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486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<sst xmlns="http://schemas.openxmlformats.org/spreadsheetml/2006/main" xmlns:r="http://schemas.openxmlformats.org/officeDocument/2006/relationships" count="537" uniqueCount="537">
  <si>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</si>
  <si>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</si>
  <si>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</si>
  <si>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</si>
  <si>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</si>
  <si>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</si>
  <si>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</si>
  <si>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</si>
  <si>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</si>
  <si>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</si>
  <si>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秋田県五城目町</t>
  </si>
  <si>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</si>
  <si>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</si>
  <si>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</si>
  <si>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</si>
  <si>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</si>
  <si>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</si>
  <si>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</si>
  <si>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</si>
  <si>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</si>
  <si>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</si>
  <si>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</si>
  <si>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</si>
  <si>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</si>
  <si>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</si>
  <si>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</si>
  <si>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</si>
  <si>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</si>
  <si>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</si>
  <si>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</si>
  <si>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</si>
  <si>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</si>
  <si>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</si>
  <si>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</si>
  <si>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</si>
  <si>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</si>
  <si>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</si>
  <si>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</si>
  <si>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</si>
  <si>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</si>
  <si>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</si>
  <si>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</si>
  <si>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</si>
  <si>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</si>
  <si>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</si>
  <si>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</si>
  <si>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</si>
  <si>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</si>
  <si>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</si>
  <si>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</si>
  <si>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</si>
  <si>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</si>
  <si>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</si>
  <si>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</si>
  <si>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</si>
  <si>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</si>
  <si>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</si>
  <si>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</si>
  <si>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</si>
  <si>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</si>
  <si>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</si>
  <si>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</si>
  <si>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</si>
  <si>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</si>
  <si>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</si>
  <si>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</si>
  <si>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</si>
  <si>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</si>
  <si>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</si>
  <si>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</si>
  <si>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</si>
  <si>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</si>
  <si>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</si>
  <si>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</si>
  <si>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</si>
  <si>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</si>
  <si>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</si>
  <si>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</si>
  <si>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</si>
  <si>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</si>
  <si>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</si>
  <si>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</si>
  <si>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</si>
  <si>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</si>
  <si>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</si>
  <si>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</si>
  <si>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</si>
  <si>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</si>
  <si>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</si>
  <si>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</si>
  <si>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</si>
  <si>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</si>
  <si>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</si>
  <si>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</si>
  <si>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</si>
  <si>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</si>
  <si>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</si>
  <si>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</si>
  <si>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</si>
  <si>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</si>
  <si>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</si>
  <si>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</si>
  <si>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</si>
  <si>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</si>
  <si>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</si>
  <si>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</si>
  <si>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</si>
  <si>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</si>
  <si>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</si>
  <si>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</si>
  <si>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</si>
  <si>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</si>
  <si>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</si>
  <si>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</si>
  <si>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</si>
  <si>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</si>
  <si>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</si>
  <si>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</si>
  <si>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</si>
  <si>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</si>
  <si>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</si>
  <si>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</si>
  <si>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</si>
  <si>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</si>
  <si>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</si>
  <si>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</si>
  <si>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</si>
  <si>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</si>
  <si>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</si>
  <si>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</si>
  <si>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</si>
  <si>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</si>
  <si>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</si>
  <si>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</si>
  <si>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</si>
  <si>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</si>
  <si>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</si>
  <si>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</si>
  <si>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</si>
  <si>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</si>
  <si>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</si>
  <si>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</si>
  <si>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</si>
  <si>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</si>
  <si>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</si>
  <si>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</si>
  <si>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</si>
  <si>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</si>
  <si>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</si>
  <si>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</si>
  <si>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</si>
  <si>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</si>
  <si>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</si>
  <si>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</si>
  <si>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</si>
  <si>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</si>
  <si>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</si>
  <si>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</si>
  <si>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</si>
  <si>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五城目町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</si>
  <si>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</si>
  <si>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</si>
  <si>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</si>
  <si>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</si>
  <si>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</si>
  <si>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</si>
  <si>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</si>
  <si>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</si>
  <si>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</si>
  <si>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</si>
  <si>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</si>
  <si>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</si>
  <si>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</si>
  <si>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</si>
  <si>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</si>
  <si>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</si>
  <si>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</si>
  <si>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</si>
  <si>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</si>
  <si>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</si>
  <si>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</si>
  <si>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</si>
  <si>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</si>
  <si>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</si>
  <si>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</si>
  <si>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</si>
  <si>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</si>
  <si>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</si>
  <si>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</si>
  <si>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</si>
  <si>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-9.8</t>
  </si>
  <si>
    <t>積立不足額を考慮して算定した額</t>
    <rPh sb="0" eb="1">
      <t>ツ</t>
    </rPh>
    <rPh sb="1" eb="2">
      <t>タ</t>
    </rPh>
    <rPh sb="2" eb="5">
      <t>フソクガク</t>
    </rPh>
    <rPh sb="6" eb="8">
      <t>コウリョ</t>
    </rPh>
    <rPh sb="10" eb="12">
      <t>サンテイ</t>
    </rPh>
    <rPh sb="14" eb="15">
      <t>ガク</t>
    </rPh>
    <phoneticPr fontId="21"/>
  </si>
  <si>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</si>
  <si>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</si>
  <si>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</si>
  <si>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</si>
  <si>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</si>
  <si>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</si>
  <si>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</si>
  <si>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</si>
  <si>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</si>
  <si>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</si>
  <si>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</si>
  <si>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</si>
  <si>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</si>
  <si>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</si>
  <si>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</si>
  <si>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</si>
  <si>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</si>
  <si>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</si>
  <si>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</si>
  <si>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</si>
  <si>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</si>
  <si>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</si>
  <si>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</si>
  <si>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</si>
  <si>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</si>
  <si>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</si>
  <si>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</si>
  <si>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</si>
  <si>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</si>
  <si>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</si>
  <si>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</si>
  <si>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</si>
  <si>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</si>
  <si>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</si>
  <si>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満期一括償還地方債の一年当たりの元金償還金に相当するもの
（年度割相当額）</t>
  </si>
  <si>
    <t>-3.7</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</si>
  <si>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</si>
  <si>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-3.6</t>
  </si>
  <si>
    <t>公共施設等総合管理基金</t>
    <rPh sb="0" eb="2">
      <t>コウキョウ</t>
    </rPh>
    <rPh sb="2" eb="4">
      <t>シセツ</t>
    </rPh>
    <rPh sb="4" eb="5">
      <t>トウ</t>
    </rPh>
    <rPh sb="5" eb="7">
      <t>ソウゴウ</t>
    </rPh>
    <rPh sb="7" eb="9">
      <t>カンリ</t>
    </rPh>
    <rPh sb="9" eb="11">
      <t>キキン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</si>
  <si>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</si>
  <si>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</si>
  <si>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</si>
  <si>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</si>
  <si>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</si>
  <si>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</si>
  <si>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</si>
  <si>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</si>
  <si>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</si>
  <si>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</si>
  <si>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</si>
  <si>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</si>
  <si>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</si>
  <si>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</si>
  <si>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</si>
  <si>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</si>
  <si>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</si>
  <si>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</si>
  <si>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</si>
  <si>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</si>
  <si>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</si>
  <si>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</si>
  <si>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</si>
  <si>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</si>
  <si>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</si>
  <si>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</si>
  <si>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</si>
  <si>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</si>
  <si>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</si>
  <si>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</si>
  <si>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</si>
  <si>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</si>
  <si>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</si>
  <si>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</si>
  <si>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</si>
  <si>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</si>
  <si>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</si>
  <si>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</si>
  <si>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</si>
  <si>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</si>
  <si>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あったか五城目</t>
    <rPh sb="4" eb="7">
      <t>ゴジョウメ</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</si>
  <si>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</si>
  <si>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</si>
  <si>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</si>
  <si>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</si>
  <si>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</si>
  <si>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</si>
  <si>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</si>
  <si>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</si>
  <si>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</si>
  <si>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</si>
  <si>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</si>
  <si>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</si>
  <si>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</si>
  <si>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</si>
  <si>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</si>
  <si>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</si>
  <si>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</si>
  <si>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</si>
  <si>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</si>
  <si>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</si>
  <si>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</si>
  <si>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</si>
  <si>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</si>
  <si>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</si>
  <si>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</si>
  <si>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</si>
  <si>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</si>
  <si>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</si>
  <si>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</si>
  <si>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</si>
  <si>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</si>
  <si>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</si>
  <si>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</si>
  <si>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</si>
  <si>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</si>
  <si>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</si>
  <si>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</si>
  <si>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</si>
  <si>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</si>
  <si>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</si>
  <si>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</si>
  <si>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</si>
  <si>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</si>
  <si>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</si>
  <si>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</si>
  <si>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</si>
  <si>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</si>
  <si>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</si>
  <si>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</si>
  <si>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</si>
  <si>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</si>
  <si>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</si>
  <si>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</si>
  <si>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</si>
  <si>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</si>
  <si>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</si>
  <si>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</si>
  <si>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</si>
  <si>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</si>
  <si>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</si>
  <si>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</si>
  <si>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</si>
  <si>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</si>
  <si>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</si>
  <si>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</si>
  <si>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</si>
  <si>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</si>
  <si>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</si>
  <si>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</si>
  <si>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</si>
  <si>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</si>
  <si>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</si>
  <si>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</si>
  <si>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</si>
  <si>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森林環境譲与税基金</t>
    <rPh sb="0" eb="2">
      <t>シンリン</t>
    </rPh>
    <rPh sb="2" eb="4">
      <t>カンキョウ</t>
    </rPh>
    <rPh sb="4" eb="7">
      <t>ジョウヨゼイ</t>
    </rPh>
    <rPh sb="7" eb="9">
      <t>キキン</t>
    </rPh>
    <phoneticPr fontId="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</si>
  <si>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</si>
  <si>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</si>
  <si>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</si>
  <si>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</si>
  <si>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</si>
  <si>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</si>
  <si>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</si>
  <si>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</si>
  <si>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</si>
  <si>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</si>
  <si>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</si>
  <si>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</si>
  <si>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</si>
  <si>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</si>
  <si>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</si>
  <si>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</si>
  <si>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</si>
  <si>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</si>
  <si>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</si>
  <si>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</si>
  <si>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</si>
  <si>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</si>
  <si>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</si>
  <si>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</si>
  <si>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</si>
  <si>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</si>
  <si>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</si>
  <si>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</si>
  <si>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</si>
  <si>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</si>
  <si>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</si>
  <si>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</si>
  <si>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</si>
  <si>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</si>
  <si>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</si>
  <si>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</si>
  <si>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</si>
  <si>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</si>
  <si>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</si>
  <si>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</si>
  <si>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</si>
  <si>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</si>
  <si>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</si>
  <si>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</si>
  <si>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</si>
  <si>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</si>
  <si>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</si>
  <si>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</si>
  <si>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</si>
  <si>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</si>
  <si>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</si>
  <si>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</si>
  <si>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</si>
  <si>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</si>
  <si>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</si>
  <si>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</si>
  <si>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</si>
  <si>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</si>
  <si>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</si>
  <si>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</si>
  <si>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</si>
  <si>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</si>
  <si>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</si>
  <si>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</si>
  <si>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</si>
  <si>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</si>
  <si>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</si>
  <si>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</si>
  <si>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</si>
  <si>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</si>
  <si>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</si>
  <si>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</si>
  <si>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</si>
  <si>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</si>
  <si>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</si>
  <si>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</si>
  <si>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</si>
  <si>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</si>
  <si>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</si>
  <si>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</si>
  <si>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</si>
  <si>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</si>
  <si>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</si>
  <si>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</si>
  <si>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</si>
  <si>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</si>
  <si>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</si>
  <si>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</si>
  <si>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</si>
  <si>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</si>
  <si>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</si>
  <si>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</si>
  <si>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</si>
  <si>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</si>
  <si>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</si>
  <si>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</si>
  <si>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</si>
  <si>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</si>
  <si>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</si>
  <si>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</si>
  <si>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</si>
  <si>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</si>
  <si>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</si>
  <si>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</si>
  <si>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</si>
  <si>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</si>
  <si>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障害認定事業特別会計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</si>
  <si>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</si>
  <si>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</si>
  <si>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</si>
  <si>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</si>
  <si>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</si>
  <si>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</si>
  <si>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</si>
  <si>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</si>
  <si>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介護保険特別会計（介護サービス事業勘定）</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</si>
  <si>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</si>
  <si>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</si>
  <si>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</si>
  <si>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</si>
  <si>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</si>
  <si>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</si>
  <si>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</si>
  <si>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</si>
  <si>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</si>
  <si>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</si>
  <si>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</si>
  <si>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</si>
  <si>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</si>
  <si>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</si>
  <si>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</si>
  <si>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</si>
  <si>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</si>
  <si>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</si>
  <si>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</si>
  <si>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</si>
  <si>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</si>
  <si>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</si>
  <si>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</si>
  <si>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</si>
  <si>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</si>
  <si>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</si>
  <si>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</si>
  <si>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</si>
  <si>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</si>
  <si>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</si>
  <si>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</si>
  <si>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</si>
  <si>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</si>
  <si>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</si>
  <si>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</si>
  <si>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</si>
  <si>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</si>
  <si>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</si>
  <si>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</si>
  <si>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秋田県青果物基金協会</t>
    <rPh sb="0" eb="3">
      <t>アキタケン</t>
    </rPh>
    <rPh sb="3" eb="6">
      <t>セイカブツ</t>
    </rPh>
    <rPh sb="6" eb="8">
      <t>キキン</t>
    </rPh>
    <rPh sb="8" eb="10">
      <t>キョウカイ</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</si>
  <si>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</si>
  <si>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</si>
  <si>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</si>
  <si>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</si>
  <si>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</si>
  <si>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</si>
  <si>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</si>
  <si>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</si>
  <si>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</si>
  <si>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</si>
  <si>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</si>
  <si>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</si>
  <si>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</si>
  <si>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</si>
  <si>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</si>
  <si>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</si>
  <si>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</si>
  <si>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</si>
  <si>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</si>
  <si>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</si>
  <si>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</si>
  <si>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</si>
  <si>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2.77</t>
  </si>
  <si>
    <t>▲ 2.04</t>
  </si>
  <si>
    <t>その他会計（赤字）</t>
  </si>
  <si>
    <t>ふるさと愛郷基金</t>
    <rPh sb="4" eb="6">
      <t>アイキョウ</t>
    </rPh>
    <rPh sb="6" eb="8">
      <t>キキン</t>
    </rPh>
    <phoneticPr fontId="5"/>
  </si>
  <si>
    <t>学校給食費無償化基金</t>
    <rPh sb="0" eb="2">
      <t>ガッコウ</t>
    </rPh>
    <rPh sb="2" eb="4">
      <t>キュウショク</t>
    </rPh>
    <rPh sb="4" eb="5">
      <t>ヒ</t>
    </rPh>
    <rPh sb="5" eb="8">
      <t>ムショウカ</t>
    </rPh>
    <rPh sb="8" eb="10">
      <t>キキン</t>
    </rPh>
    <phoneticPr fontId="5"/>
  </si>
  <si>
    <t>中小企業経営安定支援基金</t>
    <rPh sb="0" eb="2">
      <t>チュウショウ</t>
    </rPh>
    <rPh sb="2" eb="4">
      <t>キギョウ</t>
    </rPh>
    <rPh sb="4" eb="6">
      <t>ケイエイ</t>
    </rPh>
    <rPh sb="6" eb="8">
      <t>アンテイ</t>
    </rPh>
    <rPh sb="8" eb="10">
      <t>シエン</t>
    </rPh>
    <rPh sb="10" eb="12">
      <t>キキン</t>
    </rPh>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</si>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</sst>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109268</c:v>
                </c:pt>
                <c:pt idx="1">
                  <c:v>237665</c:v>
                </c:pt>
                <c:pt idx="2">
                  <c:v>76997</c:v>
                </c:pt>
                <c:pt idx="3">
                  <c:v>68800</c:v>
                </c:pt>
                <c:pt idx="4">
                  <c:v>58966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7.84</c:v>
                </c:pt>
                <c:pt idx="1">
                  <c:v>8.3699999999999992</c:v>
                </c:pt>
                <c:pt idx="2">
                  <c:v>11.16</c:v>
                </c:pt>
                <c:pt idx="3">
                  <c:v>4.26</c:v>
                </c:pt>
                <c:pt idx="4">
                  <c:v>9.6199999999999992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26.54</c:v>
                </c:pt>
                <c:pt idx="1">
                  <c:v>28.15</c:v>
                </c:pt>
                <c:pt idx="2">
                  <c:v>30.07</c:v>
                </c:pt>
                <c:pt idx="3">
                  <c:v>33.71</c:v>
                </c:pt>
                <c:pt idx="4">
                  <c:v>26.26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3.59</c:v>
                </c:pt>
                <c:pt idx="1">
                  <c:v>3.18</c:v>
                </c:pt>
                <c:pt idx="2">
                  <c:v>7.26</c:v>
                </c:pt>
                <c:pt idx="3">
                  <c:v>-2.77</c:v>
                </c:pt>
                <c:pt idx="4">
                  <c:v>-2.04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0.24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1.e-002</c:v>
                </c:pt>
                <c:pt idx="4">
                  <c:v>#N/A</c:v>
                </c:pt>
                <c:pt idx="5">
                  <c:v>2.e-002</c:v>
                </c:pt>
                <c:pt idx="6">
                  <c:v>#N/A</c:v>
                </c:pt>
                <c:pt idx="7">
                  <c:v>2.e-002</c:v>
                </c:pt>
                <c:pt idx="8">
                  <c:v>#N/A</c:v>
                </c:pt>
                <c:pt idx="9">
                  <c:v>3.e-002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0.56000000000000005</c:v>
                </c:pt>
                <c:pt idx="4">
                  <c:v>#N/A</c:v>
                </c:pt>
                <c:pt idx="5">
                  <c:v>0.7</c:v>
                </c:pt>
                <c:pt idx="6">
                  <c:v>#N/A</c:v>
                </c:pt>
                <c:pt idx="7">
                  <c:v>0.66</c:v>
                </c:pt>
                <c:pt idx="8">
                  <c:v>#N/A</c:v>
                </c:pt>
                <c:pt idx="9">
                  <c:v>0.85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1.3</c:v>
                </c:pt>
                <c:pt idx="6">
                  <c:v>#N/A</c:v>
                </c:pt>
                <c:pt idx="7">
                  <c:v>1.65</c:v>
                </c:pt>
                <c:pt idx="8">
                  <c:v>#N/A</c:v>
                </c:pt>
                <c:pt idx="9">
                  <c:v>1.99</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1.38</c:v>
                </c:pt>
                <c:pt idx="2">
                  <c:v>#N/A</c:v>
                </c:pt>
                <c:pt idx="3">
                  <c:v>2.09</c:v>
                </c:pt>
                <c:pt idx="4">
                  <c:v>#N/A</c:v>
                </c:pt>
                <c:pt idx="5">
                  <c:v>3.7</c:v>
                </c:pt>
                <c:pt idx="6">
                  <c:v>#N/A</c:v>
                </c:pt>
                <c:pt idx="7">
                  <c:v>5.73</c:v>
                </c:pt>
                <c:pt idx="8">
                  <c:v>#N/A</c:v>
                </c:pt>
                <c:pt idx="9">
                  <c:v>2.5099999999999998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7.81</c:v>
                </c:pt>
                <c:pt idx="2">
                  <c:v>#N/A</c:v>
                </c:pt>
                <c:pt idx="3">
                  <c:v>8.34</c:v>
                </c:pt>
                <c:pt idx="4">
                  <c:v>#N/A</c:v>
                </c:pt>
                <c:pt idx="5">
                  <c:v>11.13</c:v>
                </c:pt>
                <c:pt idx="6">
                  <c:v>#N/A</c:v>
                </c:pt>
                <c:pt idx="7">
                  <c:v>4.2300000000000004</c:v>
                </c:pt>
                <c:pt idx="8">
                  <c:v>#N/A</c:v>
                </c:pt>
                <c:pt idx="9">
                  <c:v>9.59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16.98</c:v>
                </c:pt>
                <c:pt idx="2">
                  <c:v>#N/A</c:v>
                </c:pt>
                <c:pt idx="3">
                  <c:v>16.39</c:v>
                </c:pt>
                <c:pt idx="4">
                  <c:v>#N/A</c:v>
                </c:pt>
                <c:pt idx="5">
                  <c:v>15.02</c:v>
                </c:pt>
                <c:pt idx="6">
                  <c:v>#N/A</c:v>
                </c:pt>
                <c:pt idx="7">
                  <c:v>12.14</c:v>
                </c:pt>
                <c:pt idx="8">
                  <c:v>#N/A</c:v>
                </c:pt>
                <c:pt idx="9">
                  <c:v>11.89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516</c:v>
                </c:pt>
                <c:pt idx="5">
                  <c:v>495</c:v>
                </c:pt>
                <c:pt idx="8">
                  <c:v>479</c:v>
                </c:pt>
                <c:pt idx="11">
                  <c:v>490</c:v>
                </c:pt>
                <c:pt idx="14">
                  <c:v>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15</c:v>
                </c:pt>
                <c:pt idx="9">
                  <c:v>15</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205</c:v>
                </c:pt>
                <c:pt idx="3">
                  <c:v>209</c:v>
                </c:pt>
                <c:pt idx="6">
                  <c:v>174</c:v>
                </c:pt>
                <c:pt idx="9">
                  <c:v>177</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598</c:v>
                </c:pt>
                <c:pt idx="6">
                  <c:v>603</c:v>
                </c:pt>
                <c:pt idx="9">
                  <c:v>598</c:v>
                </c:pt>
                <c:pt idx="12">
                  <c:v>577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321</c:v>
                </c:pt>
                <c:pt idx="2">
                  <c:v>#N/A</c:v>
                </c:pt>
                <c:pt idx="3">
                  <c:v>#N/A</c:v>
                </c:pt>
                <c:pt idx="4">
                  <c:v>328</c:v>
                </c:pt>
                <c:pt idx="5">
                  <c:v>#N/A</c:v>
                </c:pt>
                <c:pt idx="6">
                  <c:v>#N/A</c:v>
                </c:pt>
                <c:pt idx="7">
                  <c:v>313</c:v>
                </c:pt>
                <c:pt idx="8">
                  <c:v>#N/A</c:v>
                </c:pt>
                <c:pt idx="9">
                  <c:v>#N/A</c:v>
                </c:pt>
                <c:pt idx="10">
                  <c:v>300</c:v>
                </c:pt>
                <c:pt idx="11">
                  <c:v>#N/A</c:v>
                </c:pt>
                <c:pt idx="12">
                  <c:v>#N/A</c:v>
                </c:pt>
                <c:pt idx="13">
                  <c:v>297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5855</c:v>
                </c:pt>
                <c:pt idx="5">
                  <c:v>6029</c:v>
                </c:pt>
                <c:pt idx="8">
                  <c:v>5957</c:v>
                </c:pt>
                <c:pt idx="11">
                  <c:v>5891</c:v>
                </c:pt>
                <c:pt idx="14">
                  <c:v>5764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1855</c:v>
                </c:pt>
                <c:pt idx="5">
                  <c:v>1380</c:v>
                </c:pt>
                <c:pt idx="8">
                  <c:v>1638</c:v>
                </c:pt>
                <c:pt idx="11">
                  <c:v>1800</c:v>
                </c:pt>
                <c:pt idx="14">
                  <c:v>1517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918</c:v>
                </c:pt>
                <c:pt idx="3">
                  <c:v>1025</c:v>
                </c:pt>
                <c:pt idx="6">
                  <c:v>840</c:v>
                </c:pt>
                <c:pt idx="9">
                  <c:v>820</c:v>
                </c:pt>
                <c:pt idx="12">
                  <c:v>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c:v>
                </c:pt>
                <c:pt idx="3">
                  <c:v>55</c:v>
                </c:pt>
                <c:pt idx="6">
                  <c:v>27</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2814</c:v>
                </c:pt>
                <c:pt idx="3">
                  <c:v>2689</c:v>
                </c:pt>
                <c:pt idx="6">
                  <c:v>2614</c:v>
                </c:pt>
                <c:pt idx="9">
                  <c:v>2449</c:v>
                </c:pt>
                <c:pt idx="12">
                  <c:v>2312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2</c:v>
                </c:pt>
                <c:pt idx="6">
                  <c:v>1</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6010</c:v>
                </c:pt>
                <c:pt idx="3">
                  <c:v>6328</c:v>
                </c:pt>
                <c:pt idx="6">
                  <c:v>6248</c:v>
                </c:pt>
                <c:pt idx="9">
                  <c:v>6153</c:v>
                </c:pt>
                <c:pt idx="12">
                  <c:v>6094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2120</c:v>
                </c:pt>
                <c:pt idx="2">
                  <c:v>#N/A</c:v>
                </c:pt>
                <c:pt idx="3">
                  <c:v>#N/A</c:v>
                </c:pt>
                <c:pt idx="4">
                  <c:v>2691</c:v>
                </c:pt>
                <c:pt idx="5">
                  <c:v>#N/A</c:v>
                </c:pt>
                <c:pt idx="6">
                  <c:v>#N/A</c:v>
                </c:pt>
                <c:pt idx="7">
                  <c:v>2136</c:v>
                </c:pt>
                <c:pt idx="8">
                  <c:v>#N/A</c:v>
                </c:pt>
                <c:pt idx="9">
                  <c:v>#N/A</c:v>
                </c:pt>
                <c:pt idx="10">
                  <c:v>1732</c:v>
                </c:pt>
                <c:pt idx="11">
                  <c:v>#N/A</c:v>
                </c:pt>
                <c:pt idx="12">
                  <c:v>#N/A</c:v>
                </c:pt>
                <c:pt idx="13">
                  <c:v>1903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1175</c:v>
                </c:pt>
                <c:pt idx="1">
                  <c:v>1286</c:v>
                </c:pt>
                <c:pt idx="2">
                  <c:v>1003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374</c:v>
                </c:pt>
                <c:pt idx="1">
                  <c:v>462</c:v>
                </c:pt>
                <c:pt idx="2">
                  <c:v>324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8,060
8,049
214.92
8,196,685
7,730,308
367,448
3,818,565
6,094,174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典型的な山間部の過疎地である本町は、他の地域同様、高齢化率の</a:t>
          </a:r>
          <a:r>
            <a:rPr kumimoji="1" lang="ja-JP" altLang="ja-JP" sz="1100">
              <a:solidFill>
                <a:sysClr val="windowText" lastClr="000000"/>
              </a:solidFill>
              <a:effectLst/>
              <a:latin typeface="ＭＳ Ｐゴシック"/>
              <a:ea typeface="ＭＳ Ｐゴシック"/>
              <a:cs typeface="+mn-cs"/>
            </a:rPr>
            <a:t>上昇（令和</a:t>
          </a:r>
          <a:r>
            <a:rPr kumimoji="1" lang="ja-JP" altLang="en-US" sz="1100">
              <a:solidFill>
                <a:sysClr val="windowText" lastClr="000000"/>
              </a:solidFill>
              <a:effectLst/>
              <a:latin typeface="ＭＳ Ｐゴシック"/>
              <a:ea typeface="ＭＳ Ｐゴシック"/>
              <a:cs typeface="+mn-cs"/>
            </a:rPr>
            <a:t>５</a:t>
          </a:r>
          <a:r>
            <a:rPr kumimoji="1" lang="ja-JP" altLang="ja-JP" sz="1100">
              <a:solidFill>
                <a:sysClr val="windowText" lastClr="000000"/>
              </a:solidFill>
              <a:effectLst/>
              <a:latin typeface="ＭＳ Ｐゴシック"/>
              <a:ea typeface="ＭＳ Ｐゴシック"/>
              <a:cs typeface="+mn-cs"/>
            </a:rPr>
            <a:t>年１２月末高齢化率４</a:t>
          </a:r>
          <a:r>
            <a:rPr kumimoji="1" lang="ja-JP" altLang="en-US" sz="1100">
              <a:solidFill>
                <a:sysClr val="windowText" lastClr="000000"/>
              </a:solidFill>
              <a:effectLst/>
              <a:latin typeface="ＭＳ Ｐゴシック"/>
              <a:ea typeface="ＭＳ Ｐゴシック"/>
              <a:cs typeface="+mn-cs"/>
            </a:rPr>
            <a:t>９</a:t>
          </a:r>
          <a:r>
            <a:rPr kumimoji="1" lang="ja-JP" altLang="ja-JP" sz="1100">
              <a:solidFill>
                <a:sysClr val="windowText" lastClr="000000"/>
              </a:solidFill>
              <a:effectLst/>
              <a:latin typeface="ＭＳ Ｐゴシック"/>
              <a:ea typeface="ＭＳ Ｐゴシック"/>
              <a:cs typeface="+mn-cs"/>
            </a:rPr>
            <a:t>．</a:t>
          </a:r>
          <a:r>
            <a:rPr kumimoji="1" lang="ja-JP" altLang="en-US" sz="1100">
              <a:solidFill>
                <a:sysClr val="windowText" lastClr="000000"/>
              </a:solidFill>
              <a:effectLst/>
              <a:latin typeface="ＭＳ Ｐゴシック"/>
              <a:ea typeface="ＭＳ Ｐゴシック"/>
              <a:cs typeface="+mn-cs"/>
            </a:rPr>
            <a:t>６</a:t>
          </a:r>
          <a:r>
            <a:rPr kumimoji="1" lang="ja-JP" altLang="ja-JP" sz="1100">
              <a:solidFill>
                <a:sysClr val="windowText" lastClr="000000"/>
              </a:solidFill>
              <a:effectLst/>
              <a:latin typeface="ＭＳ Ｐゴシック"/>
              <a:ea typeface="ＭＳ Ｐゴシック"/>
              <a:cs typeface="+mn-cs"/>
            </a:rPr>
            <a:t>％</a:t>
          </a:r>
          <a:r>
            <a:rPr kumimoji="1" lang="ja-JP" altLang="en-US" sz="1100">
              <a:solidFill>
                <a:sysClr val="windowText" lastClr="000000"/>
              </a:solidFill>
              <a:effectLst/>
              <a:latin typeface="ＭＳ Ｐゴシック"/>
              <a:ea typeface="ＭＳ Ｐゴシック"/>
              <a:cs typeface="+mn-cs"/>
            </a:rPr>
            <a:t>「前年率４８．７％」</a:t>
          </a:r>
          <a:r>
            <a:rPr kumimoji="1" lang="ja-JP" altLang="ja-JP" sz="1100">
              <a:solidFill>
                <a:sysClr val="windowText" lastClr="000000"/>
              </a:solidFill>
              <a:effectLst/>
              <a:latin typeface="ＭＳ Ｐゴシック"/>
              <a:ea typeface="ＭＳ Ｐゴシック"/>
              <a:cs typeface="+mn-cs"/>
            </a:rPr>
            <a:t>）、少子化（令和</a:t>
          </a:r>
          <a:r>
            <a:rPr kumimoji="1" lang="ja-JP" altLang="en-US" sz="1100">
              <a:solidFill>
                <a:sysClr val="windowText" lastClr="000000"/>
              </a:solidFill>
              <a:effectLst/>
              <a:latin typeface="ＭＳ Ｐゴシック"/>
              <a:ea typeface="ＭＳ Ｐゴシック"/>
              <a:cs typeface="+mn-cs"/>
            </a:rPr>
            <a:t>５</a:t>
          </a:r>
          <a:r>
            <a:rPr kumimoji="1" lang="ja-JP" altLang="ja-JP" sz="1100">
              <a:solidFill>
                <a:sysClr val="windowText" lastClr="000000"/>
              </a:solidFill>
              <a:effectLst/>
              <a:latin typeface="ＭＳ Ｐゴシック"/>
              <a:ea typeface="ＭＳ Ｐゴシック"/>
              <a:cs typeface="+mn-cs"/>
            </a:rPr>
            <a:t>年度出生数１</a:t>
          </a:r>
          <a:r>
            <a:rPr kumimoji="1" lang="ja-JP" altLang="en-US" sz="1100">
              <a:solidFill>
                <a:sysClr val="windowText" lastClr="000000"/>
              </a:solidFill>
              <a:effectLst/>
              <a:latin typeface="ＭＳ Ｐゴシック"/>
              <a:ea typeface="ＭＳ Ｐゴシック"/>
              <a:cs typeface="+mn-cs"/>
            </a:rPr>
            <a:t>４</a:t>
          </a:r>
          <a:r>
            <a:rPr kumimoji="1" lang="ja-JP" altLang="ja-JP" sz="1100">
              <a:solidFill>
                <a:sysClr val="windowText" lastClr="000000"/>
              </a:solidFill>
              <a:effectLst/>
              <a:latin typeface="ＭＳ Ｐゴシック"/>
              <a:ea typeface="ＭＳ Ｐゴシック"/>
              <a:cs typeface="+mn-cs"/>
            </a:rPr>
            <a:t>人</a:t>
          </a:r>
          <a:r>
            <a:rPr kumimoji="1" lang="ja-JP" altLang="en-US" sz="1100">
              <a:solidFill>
                <a:sysClr val="windowText" lastClr="000000"/>
              </a:solidFill>
              <a:effectLst/>
              <a:latin typeface="ＭＳ Ｐゴシック"/>
              <a:ea typeface="ＭＳ Ｐゴシック"/>
              <a:cs typeface="+mn-cs"/>
            </a:rPr>
            <a:t>「前年度１７人」</a:t>
          </a:r>
          <a:r>
            <a:rPr kumimoji="1" lang="ja-JP" altLang="ja-JP" sz="1100">
              <a:solidFill>
                <a:sysClr val="windowText" lastClr="000000"/>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問題が続いている。この為、歳入では町税を中心とした自主財源が減少、歳出では地理的な要因からくる道路等インフラの維持管理、福祉関係施策</a:t>
          </a:r>
          <a:r>
            <a:rPr kumimoji="1" lang="ja-JP" altLang="en-US" sz="1100">
              <a:solidFill>
                <a:schemeClr val="dk1"/>
              </a:solidFill>
              <a:effectLst/>
              <a:latin typeface="ＭＳ Ｐゴシック"/>
              <a:ea typeface="ＭＳ Ｐゴシック"/>
              <a:cs typeface="+mn-cs"/>
            </a:rPr>
            <a:t>、加えて令和４～５年度の大雨災害に起因した防災対策</a:t>
          </a:r>
          <a:r>
            <a:rPr kumimoji="1" lang="ja-JP" altLang="ja-JP" sz="1100">
              <a:solidFill>
                <a:schemeClr val="dk1"/>
              </a:solidFill>
              <a:effectLst/>
              <a:latin typeface="ＭＳ Ｐゴシック"/>
              <a:ea typeface="ＭＳ Ｐゴシック"/>
              <a:cs typeface="+mn-cs"/>
            </a:rPr>
            <a:t>への支出も増加しており、財政力指数については、ここ５年間横ばいで、類似団体の平均を下回っている状況となっている。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んな中、「ふるさと納税」は、２５百万円付近で伸び悩んでいるものの、新規事業の財源として期待できるものであり、寄附金を活用した新たな商品開発や事業により付加価値を高め、寄附金の上昇と移住者を増加させる可能性があると考えている。</a:t>
          </a:r>
          <a:endParaRPr lang="ja-JP" altLang="ja-JP" sz="11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0" name="直線コネクタ 49"/>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1" name="テキスト ボックス 50"/>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2" name="直線コネクタ 51"/>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3" name="テキスト ボックス 52"/>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4" name="直線コネクタ 53"/>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5" name="テキスト ボックス 54"/>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6" name="直線コネクタ 55"/>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7" name="テキスト ボックス 56"/>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59" name="テキスト ボックス 58"/>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0" name="直線コネクタ 59"/>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1" name="テキスト ボックス 60"/>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2"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121920</xdr:rowOff>
    </xdr:from>
    <xdr:to xmlns:xdr="http://schemas.openxmlformats.org/drawingml/2006/spreadsheetDrawing">
      <xdr:col>23</xdr:col>
      <xdr:colOff>133350</xdr:colOff>
      <xdr:row>44</xdr:row>
      <xdr:rowOff>29845</xdr:rowOff>
    </xdr:to>
    <xdr:cxnSp macro="">
      <xdr:nvCxnSpPr>
        <xdr:cNvPr id="63" name="直線コネクタ 62"/>
        <xdr:cNvCxnSpPr/>
      </xdr:nvCxnSpPr>
      <xdr:spPr>
        <a:xfrm flipV="1">
          <a:off x="4544060" y="590042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49555"/>
    <xdr:sp macro="" textlink="">
      <xdr:nvSpPr>
        <xdr:cNvPr id="64" name="財政力最小値テキスト"/>
        <xdr:cNvSpPr txBox="1"/>
      </xdr:nvSpPr>
      <xdr:spPr>
        <a:xfrm>
          <a:off x="4615180" y="7267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29845</xdr:rowOff>
    </xdr:from>
    <xdr:to xmlns:xdr="http://schemas.openxmlformats.org/drawingml/2006/spreadsheetDrawing">
      <xdr:col>24</xdr:col>
      <xdr:colOff>12700</xdr:colOff>
      <xdr:row>44</xdr:row>
      <xdr:rowOff>29845</xdr:rowOff>
    </xdr:to>
    <xdr:cxnSp macro="">
      <xdr:nvCxnSpPr>
        <xdr:cNvPr id="65" name="直線コネクタ 64"/>
        <xdr:cNvCxnSpPr/>
      </xdr:nvCxnSpPr>
      <xdr:spPr>
        <a:xfrm>
          <a:off x="4455160" y="7294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39370</xdr:rowOff>
    </xdr:from>
    <xdr:ext cx="762000" cy="249555"/>
    <xdr:sp macro="" textlink="">
      <xdr:nvSpPr>
        <xdr:cNvPr id="66" name="財政力最大値テキスト"/>
        <xdr:cNvSpPr txBox="1"/>
      </xdr:nvSpPr>
      <xdr:spPr>
        <a:xfrm>
          <a:off x="4615180" y="56527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121920</xdr:rowOff>
    </xdr:from>
    <xdr:to xmlns:xdr="http://schemas.openxmlformats.org/drawingml/2006/spreadsheetDrawing">
      <xdr:col>24</xdr:col>
      <xdr:colOff>12700</xdr:colOff>
      <xdr:row>35</xdr:row>
      <xdr:rowOff>121920</xdr:rowOff>
    </xdr:to>
    <xdr:cxnSp macro="">
      <xdr:nvCxnSpPr>
        <xdr:cNvPr id="67" name="直線コネクタ 66"/>
        <xdr:cNvCxnSpPr/>
      </xdr:nvCxnSpPr>
      <xdr:spPr>
        <a:xfrm>
          <a:off x="4455160" y="590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78740</xdr:rowOff>
    </xdr:from>
    <xdr:to xmlns:xdr="http://schemas.openxmlformats.org/drawingml/2006/spreadsheetDrawing">
      <xdr:col>23</xdr:col>
      <xdr:colOff>133350</xdr:colOff>
      <xdr:row>43</xdr:row>
      <xdr:rowOff>92075</xdr:rowOff>
    </xdr:to>
    <xdr:cxnSp macro="">
      <xdr:nvCxnSpPr>
        <xdr:cNvPr id="68" name="直線コネクタ 67"/>
        <xdr:cNvCxnSpPr/>
      </xdr:nvCxnSpPr>
      <xdr:spPr>
        <a:xfrm>
          <a:off x="3776980" y="7178040"/>
          <a:ext cx="7670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56515</xdr:rowOff>
    </xdr:from>
    <xdr:ext cx="762000" cy="248920"/>
    <xdr:sp macro="" textlink="">
      <xdr:nvSpPr>
        <xdr:cNvPr id="69" name="財政力平均値テキスト"/>
        <xdr:cNvSpPr txBox="1"/>
      </xdr:nvSpPr>
      <xdr:spPr>
        <a:xfrm>
          <a:off x="4615180" y="682561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40005</xdr:rowOff>
    </xdr:from>
    <xdr:to xmlns:xdr="http://schemas.openxmlformats.org/drawingml/2006/spreadsheetDrawing">
      <xdr:col>23</xdr:col>
      <xdr:colOff>184150</xdr:colOff>
      <xdr:row>42</xdr:row>
      <xdr:rowOff>137795</xdr:rowOff>
    </xdr:to>
    <xdr:sp macro="" textlink="">
      <xdr:nvSpPr>
        <xdr:cNvPr id="70" name="フローチャート: 判断 69"/>
        <xdr:cNvSpPr/>
      </xdr:nvSpPr>
      <xdr:spPr>
        <a:xfrm>
          <a:off x="4493260" y="697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78740</xdr:rowOff>
    </xdr:from>
    <xdr:to xmlns:xdr="http://schemas.openxmlformats.org/drawingml/2006/spreadsheetDrawing">
      <xdr:col>19</xdr:col>
      <xdr:colOff>133350</xdr:colOff>
      <xdr:row>43</xdr:row>
      <xdr:rowOff>78740</xdr:rowOff>
    </xdr:to>
    <xdr:cxnSp macro="">
      <xdr:nvCxnSpPr>
        <xdr:cNvPr id="71" name="直線コネクタ 70"/>
        <xdr:cNvCxnSpPr/>
      </xdr:nvCxnSpPr>
      <xdr:spPr>
        <a:xfrm>
          <a:off x="2959100" y="71780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27305</xdr:rowOff>
    </xdr:from>
    <xdr:to xmlns:xdr="http://schemas.openxmlformats.org/drawingml/2006/spreadsheetDrawing">
      <xdr:col>19</xdr:col>
      <xdr:colOff>184150</xdr:colOff>
      <xdr:row>42</xdr:row>
      <xdr:rowOff>125095</xdr:rowOff>
    </xdr:to>
    <xdr:sp macro="" textlink="">
      <xdr:nvSpPr>
        <xdr:cNvPr id="72" name="フローチャート: 判断 71"/>
        <xdr:cNvSpPr/>
      </xdr:nvSpPr>
      <xdr:spPr>
        <a:xfrm>
          <a:off x="3726180" y="696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49555"/>
    <xdr:sp macro="" textlink="">
      <xdr:nvSpPr>
        <xdr:cNvPr id="73" name="テキスト ボックス 72"/>
        <xdr:cNvSpPr txBox="1"/>
      </xdr:nvSpPr>
      <xdr:spPr>
        <a:xfrm>
          <a:off x="3431540" y="67386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66040</xdr:rowOff>
    </xdr:from>
    <xdr:to xmlns:xdr="http://schemas.openxmlformats.org/drawingml/2006/spreadsheetDrawing">
      <xdr:col>15</xdr:col>
      <xdr:colOff>82550</xdr:colOff>
      <xdr:row>43</xdr:row>
      <xdr:rowOff>78740</xdr:rowOff>
    </xdr:to>
    <xdr:cxnSp macro="">
      <xdr:nvCxnSpPr>
        <xdr:cNvPr id="74" name="直線コネクタ 73"/>
        <xdr:cNvCxnSpPr/>
      </xdr:nvCxnSpPr>
      <xdr:spPr>
        <a:xfrm>
          <a:off x="2141220" y="716534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27305</xdr:rowOff>
    </xdr:from>
    <xdr:to xmlns:xdr="http://schemas.openxmlformats.org/drawingml/2006/spreadsheetDrawing">
      <xdr:col>15</xdr:col>
      <xdr:colOff>133350</xdr:colOff>
      <xdr:row>42</xdr:row>
      <xdr:rowOff>125095</xdr:rowOff>
    </xdr:to>
    <xdr:sp macro="" textlink="">
      <xdr:nvSpPr>
        <xdr:cNvPr id="75" name="フローチャート: 判断 74"/>
        <xdr:cNvSpPr/>
      </xdr:nvSpPr>
      <xdr:spPr>
        <a:xfrm>
          <a:off x="2908300" y="696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49555"/>
    <xdr:sp macro="" textlink="">
      <xdr:nvSpPr>
        <xdr:cNvPr id="76" name="テキスト ボックス 75"/>
        <xdr:cNvSpPr txBox="1"/>
      </xdr:nvSpPr>
      <xdr:spPr>
        <a:xfrm>
          <a:off x="2613660" y="6738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66040</xdr:rowOff>
    </xdr:from>
    <xdr:to xmlns:xdr="http://schemas.openxmlformats.org/drawingml/2006/spreadsheetDrawing">
      <xdr:col>11</xdr:col>
      <xdr:colOff>31750</xdr:colOff>
      <xdr:row>43</xdr:row>
      <xdr:rowOff>66040</xdr:rowOff>
    </xdr:to>
    <xdr:cxnSp macro="">
      <xdr:nvCxnSpPr>
        <xdr:cNvPr id="77" name="直線コネクタ 76"/>
        <xdr:cNvCxnSpPr/>
      </xdr:nvCxnSpPr>
      <xdr:spPr>
        <a:xfrm>
          <a:off x="1341120" y="71653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153670</xdr:rowOff>
    </xdr:from>
    <xdr:to xmlns:xdr="http://schemas.openxmlformats.org/drawingml/2006/spreadsheetDrawing">
      <xdr:col>11</xdr:col>
      <xdr:colOff>82550</xdr:colOff>
      <xdr:row>42</xdr:row>
      <xdr:rowOff>86360</xdr:rowOff>
    </xdr:to>
    <xdr:sp macro="" textlink="">
      <xdr:nvSpPr>
        <xdr:cNvPr id="78" name="フローチャート: 判断 77"/>
        <xdr:cNvSpPr/>
      </xdr:nvSpPr>
      <xdr:spPr>
        <a:xfrm>
          <a:off x="2108200" y="6922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95885</xdr:rowOff>
    </xdr:from>
    <xdr:ext cx="762000" cy="248920"/>
    <xdr:sp macro="" textlink="">
      <xdr:nvSpPr>
        <xdr:cNvPr id="79" name="テキスト ボックス 78"/>
        <xdr:cNvSpPr txBox="1"/>
      </xdr:nvSpPr>
      <xdr:spPr>
        <a:xfrm>
          <a:off x="1795780" y="66998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153670</xdr:rowOff>
    </xdr:from>
    <xdr:to xmlns:xdr="http://schemas.openxmlformats.org/drawingml/2006/spreadsheetDrawing">
      <xdr:col>7</xdr:col>
      <xdr:colOff>31750</xdr:colOff>
      <xdr:row>42</xdr:row>
      <xdr:rowOff>86360</xdr:rowOff>
    </xdr:to>
    <xdr:sp macro="" textlink="">
      <xdr:nvSpPr>
        <xdr:cNvPr id="80" name="フローチャート: 判断 79"/>
        <xdr:cNvSpPr/>
      </xdr:nvSpPr>
      <xdr:spPr>
        <a:xfrm>
          <a:off x="1290320" y="6922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95885</xdr:rowOff>
    </xdr:from>
    <xdr:ext cx="762000" cy="248920"/>
    <xdr:sp macro="" textlink="">
      <xdr:nvSpPr>
        <xdr:cNvPr id="81" name="テキスト ボックス 80"/>
        <xdr:cNvSpPr txBox="1"/>
      </xdr:nvSpPr>
      <xdr:spPr>
        <a:xfrm>
          <a:off x="977900" y="66998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2" name="テキスト ボックス 81"/>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3" name="テキスト ボックス 82"/>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4" name="テキスト ボックス 83"/>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5" name="テキスト ボックス 84"/>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6" name="テキスト ボックス 85"/>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42545</xdr:rowOff>
    </xdr:from>
    <xdr:to xmlns:xdr="http://schemas.openxmlformats.org/drawingml/2006/spreadsheetDrawing">
      <xdr:col>23</xdr:col>
      <xdr:colOff>184150</xdr:colOff>
      <xdr:row>43</xdr:row>
      <xdr:rowOff>140335</xdr:rowOff>
    </xdr:to>
    <xdr:sp macro="" textlink="">
      <xdr:nvSpPr>
        <xdr:cNvPr id="87" name="楕円 86"/>
        <xdr:cNvSpPr/>
      </xdr:nvSpPr>
      <xdr:spPr>
        <a:xfrm>
          <a:off x="449326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107315</xdr:rowOff>
    </xdr:from>
    <xdr:ext cx="762000" cy="249555"/>
    <xdr:sp macro="" textlink="">
      <xdr:nvSpPr>
        <xdr:cNvPr id="88" name="財政力該当値テキスト"/>
        <xdr:cNvSpPr txBox="1"/>
      </xdr:nvSpPr>
      <xdr:spPr>
        <a:xfrm>
          <a:off x="4615180" y="7041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29845</xdr:rowOff>
    </xdr:from>
    <xdr:to xmlns:xdr="http://schemas.openxmlformats.org/drawingml/2006/spreadsheetDrawing">
      <xdr:col>19</xdr:col>
      <xdr:colOff>184150</xdr:colOff>
      <xdr:row>43</xdr:row>
      <xdr:rowOff>127635</xdr:rowOff>
    </xdr:to>
    <xdr:sp macro="" textlink="">
      <xdr:nvSpPr>
        <xdr:cNvPr id="89" name="楕円 88"/>
        <xdr:cNvSpPr/>
      </xdr:nvSpPr>
      <xdr:spPr>
        <a:xfrm>
          <a:off x="3726180" y="7129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113030</xdr:rowOff>
    </xdr:from>
    <xdr:ext cx="736600" cy="249555"/>
    <xdr:sp macro="" textlink="">
      <xdr:nvSpPr>
        <xdr:cNvPr id="90" name="テキスト ボックス 89"/>
        <xdr:cNvSpPr txBox="1"/>
      </xdr:nvSpPr>
      <xdr:spPr>
        <a:xfrm>
          <a:off x="3431540" y="72123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29845</xdr:rowOff>
    </xdr:from>
    <xdr:to xmlns:xdr="http://schemas.openxmlformats.org/drawingml/2006/spreadsheetDrawing">
      <xdr:col>15</xdr:col>
      <xdr:colOff>133350</xdr:colOff>
      <xdr:row>43</xdr:row>
      <xdr:rowOff>127635</xdr:rowOff>
    </xdr:to>
    <xdr:sp macro="" textlink="">
      <xdr:nvSpPr>
        <xdr:cNvPr id="91" name="楕円 90"/>
        <xdr:cNvSpPr/>
      </xdr:nvSpPr>
      <xdr:spPr>
        <a:xfrm>
          <a:off x="2908300" y="7129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113030</xdr:rowOff>
    </xdr:from>
    <xdr:ext cx="762000" cy="249555"/>
    <xdr:sp macro="" textlink="">
      <xdr:nvSpPr>
        <xdr:cNvPr id="92" name="テキスト ボックス 91"/>
        <xdr:cNvSpPr txBox="1"/>
      </xdr:nvSpPr>
      <xdr:spPr>
        <a:xfrm>
          <a:off x="2613660" y="7212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17145</xdr:rowOff>
    </xdr:from>
    <xdr:to xmlns:xdr="http://schemas.openxmlformats.org/drawingml/2006/spreadsheetDrawing">
      <xdr:col>11</xdr:col>
      <xdr:colOff>82550</xdr:colOff>
      <xdr:row>43</xdr:row>
      <xdr:rowOff>114935</xdr:rowOff>
    </xdr:to>
    <xdr:sp macro="" textlink="">
      <xdr:nvSpPr>
        <xdr:cNvPr id="93" name="楕円 92"/>
        <xdr:cNvSpPr/>
      </xdr:nvSpPr>
      <xdr:spPr>
        <a:xfrm>
          <a:off x="2108200" y="7116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100330</xdr:rowOff>
    </xdr:from>
    <xdr:ext cx="762000" cy="249555"/>
    <xdr:sp macro="" textlink="">
      <xdr:nvSpPr>
        <xdr:cNvPr id="94" name="テキスト ボックス 93"/>
        <xdr:cNvSpPr txBox="1"/>
      </xdr:nvSpPr>
      <xdr:spPr>
        <a:xfrm>
          <a:off x="1795780" y="7199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17145</xdr:rowOff>
    </xdr:from>
    <xdr:to xmlns:xdr="http://schemas.openxmlformats.org/drawingml/2006/spreadsheetDrawing">
      <xdr:col>7</xdr:col>
      <xdr:colOff>31750</xdr:colOff>
      <xdr:row>43</xdr:row>
      <xdr:rowOff>114935</xdr:rowOff>
    </xdr:to>
    <xdr:sp macro="" textlink="">
      <xdr:nvSpPr>
        <xdr:cNvPr id="95" name="楕円 94"/>
        <xdr:cNvSpPr/>
      </xdr:nvSpPr>
      <xdr:spPr>
        <a:xfrm>
          <a:off x="1290320" y="7116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100330</xdr:rowOff>
    </xdr:from>
    <xdr:ext cx="762000" cy="249555"/>
    <xdr:sp macro="" textlink="">
      <xdr:nvSpPr>
        <xdr:cNvPr id="96" name="テキスト ボックス 95"/>
        <xdr:cNvSpPr txBox="1"/>
      </xdr:nvSpPr>
      <xdr:spPr>
        <a:xfrm>
          <a:off x="977900" y="7199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7" name="正方形/長方形 96"/>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8" name="テキスト ボックス 97"/>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9" name="テキスト ボックス 98"/>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0" name="正方形/長方形 99"/>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1" name="正方形/長方形 100"/>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2" name="正方形/長方形 101"/>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3" name="正方形/長方形 102"/>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4" name="正方形/長方形 103"/>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5" name="正方形/長方形 104"/>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8" name="正方形/長方形 107"/>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9" name="テキスト ボックス 108"/>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令和５年度の経常収支比率は９４．４％（前年度比１．３％増）となり、ここ２年間は上昇している。数値が悪化したことについて、分母（歳入）の５７百万円減となった要因としては、①地方税３３百万円減、②普通交付税５百万円減、③臨時財政対策債２１百万円減などがある。分子（歳出）の３百万円減となった要因としては、①障害の重い障害者の増・災害の影響により老人措置費の増による扶助費１６千円増、②電算業務費の増などによる補助費等４６百万円増、③人件費・物件費・維持補修費・公債費の４項目で全て減であり計６６百万円減などがある。結果として、分子・分母の共に減は、分母の減の要因が大きく、結果として経常収支比率悪化の要因となっている。なお、類似団体の平均も前年度比０．９％増となっており、更なる経常収支比率の改善のためには、施策誘導による交流人口・移住人口などを増やし町内経済を活性化させ地方税収入の確保や、徹底した事務事業の検証作業を行い、不要不急な事業の廃止、事業費の縮減を断行し歳出抑制型の財政構造改革を更に進めていく必要があ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0" name="テキスト ボックス 109"/>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2" name="テキスト ボックス 111"/>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3" name="直線コネクタ 112"/>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4" name="テキスト ボックス 113"/>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5" name="直線コネクタ 114"/>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6" name="テキスト ボックス 115"/>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7" name="直線コネクタ 116"/>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18" name="テキスト ボックス 117"/>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19" name="直線コネクタ 118"/>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0" name="テキスト ボックス 119"/>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1" name="直線コネクタ 120"/>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2" name="テキスト ボックス 121"/>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9525</xdr:rowOff>
    </xdr:from>
    <xdr:to xmlns:xdr="http://schemas.openxmlformats.org/drawingml/2006/spreadsheetDrawing">
      <xdr:col>23</xdr:col>
      <xdr:colOff>133350</xdr:colOff>
      <xdr:row>66</xdr:row>
      <xdr:rowOff>126365</xdr:rowOff>
    </xdr:to>
    <xdr:cxnSp macro="">
      <xdr:nvCxnSpPr>
        <xdr:cNvPr id="126" name="直線コネクタ 125"/>
        <xdr:cNvCxnSpPr/>
      </xdr:nvCxnSpPr>
      <xdr:spPr>
        <a:xfrm flipV="1">
          <a:off x="4544060" y="9585325"/>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99060</xdr:rowOff>
    </xdr:from>
    <xdr:ext cx="762000" cy="249555"/>
    <xdr:sp macro="" textlink="">
      <xdr:nvSpPr>
        <xdr:cNvPr id="127" name="財政構造の弾力性最小値テキスト"/>
        <xdr:cNvSpPr txBox="1"/>
      </xdr:nvSpPr>
      <xdr:spPr>
        <a:xfrm>
          <a:off x="4615180" y="10995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126365</xdr:rowOff>
    </xdr:from>
    <xdr:to xmlns:xdr="http://schemas.openxmlformats.org/drawingml/2006/spreadsheetDrawing">
      <xdr:col>24</xdr:col>
      <xdr:colOff>12700</xdr:colOff>
      <xdr:row>66</xdr:row>
      <xdr:rowOff>126365</xdr:rowOff>
    </xdr:to>
    <xdr:cxnSp macro="">
      <xdr:nvCxnSpPr>
        <xdr:cNvPr id="128" name="直線コネクタ 127"/>
        <xdr:cNvCxnSpPr/>
      </xdr:nvCxnSpPr>
      <xdr:spPr>
        <a:xfrm>
          <a:off x="4455160" y="11022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93345</xdr:rowOff>
    </xdr:from>
    <xdr:ext cx="762000" cy="248920"/>
    <xdr:sp macro="" textlink="">
      <xdr:nvSpPr>
        <xdr:cNvPr id="129" name="財政構造の弾力性最大値テキスト"/>
        <xdr:cNvSpPr txBox="1"/>
      </xdr:nvSpPr>
      <xdr:spPr>
        <a:xfrm>
          <a:off x="4615180" y="93389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9525</xdr:rowOff>
    </xdr:from>
    <xdr:to xmlns:xdr="http://schemas.openxmlformats.org/drawingml/2006/spreadsheetDrawing">
      <xdr:col>24</xdr:col>
      <xdr:colOff>12700</xdr:colOff>
      <xdr:row>58</xdr:row>
      <xdr:rowOff>9525</xdr:rowOff>
    </xdr:to>
    <xdr:cxnSp macro="">
      <xdr:nvCxnSpPr>
        <xdr:cNvPr id="130" name="直線コネクタ 129"/>
        <xdr:cNvCxnSpPr/>
      </xdr:nvCxnSpPr>
      <xdr:spPr>
        <a:xfrm>
          <a:off x="4455160" y="9585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113665</xdr:rowOff>
    </xdr:from>
    <xdr:to xmlns:xdr="http://schemas.openxmlformats.org/drawingml/2006/spreadsheetDrawing">
      <xdr:col>23</xdr:col>
      <xdr:colOff>133350</xdr:colOff>
      <xdr:row>63</xdr:row>
      <xdr:rowOff>164465</xdr:rowOff>
    </xdr:to>
    <xdr:cxnSp macro="">
      <xdr:nvCxnSpPr>
        <xdr:cNvPr id="131" name="直線コネクタ 130"/>
        <xdr:cNvCxnSpPr/>
      </xdr:nvCxnSpPr>
      <xdr:spPr>
        <a:xfrm>
          <a:off x="3776980" y="10514965"/>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40640</xdr:rowOff>
    </xdr:from>
    <xdr:ext cx="762000" cy="249555"/>
    <xdr:sp macro="" textlink="">
      <xdr:nvSpPr>
        <xdr:cNvPr id="132" name="財政構造の弾力性平均値テキスト"/>
        <xdr:cNvSpPr txBox="1"/>
      </xdr:nvSpPr>
      <xdr:spPr>
        <a:xfrm>
          <a:off x="4615180" y="101117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25400</xdr:rowOff>
    </xdr:from>
    <xdr:to xmlns:xdr="http://schemas.openxmlformats.org/drawingml/2006/spreadsheetDrawing">
      <xdr:col>23</xdr:col>
      <xdr:colOff>184150</xdr:colOff>
      <xdr:row>62</xdr:row>
      <xdr:rowOff>123190</xdr:rowOff>
    </xdr:to>
    <xdr:sp macro="" textlink="">
      <xdr:nvSpPr>
        <xdr:cNvPr id="133" name="フローチャート: 判断 132"/>
        <xdr:cNvSpPr/>
      </xdr:nvSpPr>
      <xdr:spPr>
        <a:xfrm>
          <a:off x="4493260" y="10261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104775</xdr:rowOff>
    </xdr:from>
    <xdr:to xmlns:xdr="http://schemas.openxmlformats.org/drawingml/2006/spreadsheetDrawing">
      <xdr:col>19</xdr:col>
      <xdr:colOff>133350</xdr:colOff>
      <xdr:row>63</xdr:row>
      <xdr:rowOff>113665</xdr:rowOff>
    </xdr:to>
    <xdr:cxnSp macro="">
      <xdr:nvCxnSpPr>
        <xdr:cNvPr id="134" name="直線コネクタ 133"/>
        <xdr:cNvCxnSpPr/>
      </xdr:nvCxnSpPr>
      <xdr:spPr>
        <a:xfrm>
          <a:off x="2959100" y="10340975"/>
          <a:ext cx="81788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155575</xdr:rowOff>
    </xdr:from>
    <xdr:to xmlns:xdr="http://schemas.openxmlformats.org/drawingml/2006/spreadsheetDrawing">
      <xdr:col>19</xdr:col>
      <xdr:colOff>184150</xdr:colOff>
      <xdr:row>62</xdr:row>
      <xdr:rowOff>88265</xdr:rowOff>
    </xdr:to>
    <xdr:sp macro="" textlink="">
      <xdr:nvSpPr>
        <xdr:cNvPr id="135" name="フローチャート: 判断 134"/>
        <xdr:cNvSpPr/>
      </xdr:nvSpPr>
      <xdr:spPr>
        <a:xfrm>
          <a:off x="3726180" y="1022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97790</xdr:rowOff>
    </xdr:from>
    <xdr:ext cx="736600" cy="249555"/>
    <xdr:sp macro="" textlink="">
      <xdr:nvSpPr>
        <xdr:cNvPr id="136" name="テキスト ボックス 135"/>
        <xdr:cNvSpPr txBox="1"/>
      </xdr:nvSpPr>
      <xdr:spPr>
        <a:xfrm>
          <a:off x="3431540" y="100037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104775</xdr:rowOff>
    </xdr:from>
    <xdr:to xmlns:xdr="http://schemas.openxmlformats.org/drawingml/2006/spreadsheetDrawing">
      <xdr:col>15</xdr:col>
      <xdr:colOff>82550</xdr:colOff>
      <xdr:row>63</xdr:row>
      <xdr:rowOff>86995</xdr:rowOff>
    </xdr:to>
    <xdr:cxnSp macro="">
      <xdr:nvCxnSpPr>
        <xdr:cNvPr id="137" name="直線コネクタ 136"/>
        <xdr:cNvCxnSpPr/>
      </xdr:nvCxnSpPr>
      <xdr:spPr>
        <a:xfrm flipV="1">
          <a:off x="2141220" y="10340975"/>
          <a:ext cx="81788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27940</xdr:rowOff>
    </xdr:from>
    <xdr:to xmlns:xdr="http://schemas.openxmlformats.org/drawingml/2006/spreadsheetDrawing">
      <xdr:col>15</xdr:col>
      <xdr:colOff>133350</xdr:colOff>
      <xdr:row>61</xdr:row>
      <xdr:rowOff>125730</xdr:rowOff>
    </xdr:to>
    <xdr:sp macro="" textlink="">
      <xdr:nvSpPr>
        <xdr:cNvPr id="138" name="フローチャート: 判断 137"/>
        <xdr:cNvSpPr/>
      </xdr:nvSpPr>
      <xdr:spPr>
        <a:xfrm>
          <a:off x="2908300" y="1009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135255</xdr:rowOff>
    </xdr:from>
    <xdr:ext cx="762000" cy="249555"/>
    <xdr:sp macro="" textlink="">
      <xdr:nvSpPr>
        <xdr:cNvPr id="139" name="テキスト ボックス 138"/>
        <xdr:cNvSpPr txBox="1"/>
      </xdr:nvSpPr>
      <xdr:spPr>
        <a:xfrm>
          <a:off x="2613660" y="9876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86995</xdr:rowOff>
    </xdr:from>
    <xdr:to xmlns:xdr="http://schemas.openxmlformats.org/drawingml/2006/spreadsheetDrawing">
      <xdr:col>11</xdr:col>
      <xdr:colOff>31750</xdr:colOff>
      <xdr:row>63</xdr:row>
      <xdr:rowOff>149225</xdr:rowOff>
    </xdr:to>
    <xdr:cxnSp macro="">
      <xdr:nvCxnSpPr>
        <xdr:cNvPr id="140" name="直線コネクタ 139"/>
        <xdr:cNvCxnSpPr/>
      </xdr:nvCxnSpPr>
      <xdr:spPr>
        <a:xfrm flipV="1">
          <a:off x="1341120" y="1048829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118110</xdr:rowOff>
    </xdr:from>
    <xdr:to xmlns:xdr="http://schemas.openxmlformats.org/drawingml/2006/spreadsheetDrawing">
      <xdr:col>11</xdr:col>
      <xdr:colOff>82550</xdr:colOff>
      <xdr:row>63</xdr:row>
      <xdr:rowOff>50800</xdr:rowOff>
    </xdr:to>
    <xdr:sp macro="" textlink="">
      <xdr:nvSpPr>
        <xdr:cNvPr id="141" name="フローチャート: 判断 140"/>
        <xdr:cNvSpPr/>
      </xdr:nvSpPr>
      <xdr:spPr>
        <a:xfrm>
          <a:off x="2108200" y="103543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60960</xdr:rowOff>
    </xdr:from>
    <xdr:ext cx="762000" cy="248920"/>
    <xdr:sp macro="" textlink="">
      <xdr:nvSpPr>
        <xdr:cNvPr id="142" name="テキスト ボックス 141"/>
        <xdr:cNvSpPr txBox="1"/>
      </xdr:nvSpPr>
      <xdr:spPr>
        <a:xfrm>
          <a:off x="1795780" y="10132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156845</xdr:rowOff>
    </xdr:from>
    <xdr:to xmlns:xdr="http://schemas.openxmlformats.org/drawingml/2006/spreadsheetDrawing">
      <xdr:col>7</xdr:col>
      <xdr:colOff>31750</xdr:colOff>
      <xdr:row>63</xdr:row>
      <xdr:rowOff>89535</xdr:rowOff>
    </xdr:to>
    <xdr:sp macro="" textlink="">
      <xdr:nvSpPr>
        <xdr:cNvPr id="143" name="フローチャート: 判断 142"/>
        <xdr:cNvSpPr/>
      </xdr:nvSpPr>
      <xdr:spPr>
        <a:xfrm>
          <a:off x="1290320" y="10393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99060</xdr:rowOff>
    </xdr:from>
    <xdr:ext cx="762000" cy="249555"/>
    <xdr:sp macro="" textlink="">
      <xdr:nvSpPr>
        <xdr:cNvPr id="144" name="テキスト ボックス 143"/>
        <xdr:cNvSpPr txBox="1"/>
      </xdr:nvSpPr>
      <xdr:spPr>
        <a:xfrm>
          <a:off x="977900" y="10170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116205</xdr:rowOff>
    </xdr:from>
    <xdr:to xmlns:xdr="http://schemas.openxmlformats.org/drawingml/2006/spreadsheetDrawing">
      <xdr:col>23</xdr:col>
      <xdr:colOff>184150</xdr:colOff>
      <xdr:row>64</xdr:row>
      <xdr:rowOff>48260</xdr:rowOff>
    </xdr:to>
    <xdr:sp macro="" textlink="">
      <xdr:nvSpPr>
        <xdr:cNvPr id="150" name="楕円 149"/>
        <xdr:cNvSpPr/>
      </xdr:nvSpPr>
      <xdr:spPr>
        <a:xfrm>
          <a:off x="4493260" y="105175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88900</xdr:rowOff>
    </xdr:from>
    <xdr:ext cx="762000" cy="248920"/>
    <xdr:sp macro="" textlink="">
      <xdr:nvSpPr>
        <xdr:cNvPr id="151" name="財政構造の弾力性該当値テキスト"/>
        <xdr:cNvSpPr txBox="1"/>
      </xdr:nvSpPr>
      <xdr:spPr>
        <a:xfrm>
          <a:off x="4615180" y="10490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64770</xdr:rowOff>
    </xdr:from>
    <xdr:to xmlns:xdr="http://schemas.openxmlformats.org/drawingml/2006/spreadsheetDrawing">
      <xdr:col>19</xdr:col>
      <xdr:colOff>184150</xdr:colOff>
      <xdr:row>63</xdr:row>
      <xdr:rowOff>162560</xdr:rowOff>
    </xdr:to>
    <xdr:sp macro="" textlink="">
      <xdr:nvSpPr>
        <xdr:cNvPr id="152" name="楕円 151"/>
        <xdr:cNvSpPr/>
      </xdr:nvSpPr>
      <xdr:spPr>
        <a:xfrm>
          <a:off x="3726180" y="10466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147955</xdr:rowOff>
    </xdr:from>
    <xdr:ext cx="736600" cy="249555"/>
    <xdr:sp macro="" textlink="">
      <xdr:nvSpPr>
        <xdr:cNvPr id="153" name="テキスト ボックス 152"/>
        <xdr:cNvSpPr txBox="1"/>
      </xdr:nvSpPr>
      <xdr:spPr>
        <a:xfrm>
          <a:off x="3431540" y="105492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55880</xdr:rowOff>
    </xdr:from>
    <xdr:to xmlns:xdr="http://schemas.openxmlformats.org/drawingml/2006/spreadsheetDrawing">
      <xdr:col>15</xdr:col>
      <xdr:colOff>133350</xdr:colOff>
      <xdr:row>62</xdr:row>
      <xdr:rowOff>153670</xdr:rowOff>
    </xdr:to>
    <xdr:sp macro="" textlink="">
      <xdr:nvSpPr>
        <xdr:cNvPr id="154" name="楕円 153"/>
        <xdr:cNvSpPr/>
      </xdr:nvSpPr>
      <xdr:spPr>
        <a:xfrm>
          <a:off x="2908300" y="10292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138430</xdr:rowOff>
    </xdr:from>
    <xdr:ext cx="762000" cy="249555"/>
    <xdr:sp macro="" textlink="">
      <xdr:nvSpPr>
        <xdr:cNvPr id="155" name="テキスト ボックス 154"/>
        <xdr:cNvSpPr txBox="1"/>
      </xdr:nvSpPr>
      <xdr:spPr>
        <a:xfrm>
          <a:off x="2613660" y="1037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38100</xdr:rowOff>
    </xdr:from>
    <xdr:to xmlns:xdr="http://schemas.openxmlformats.org/drawingml/2006/spreadsheetDrawing">
      <xdr:col>11</xdr:col>
      <xdr:colOff>82550</xdr:colOff>
      <xdr:row>63</xdr:row>
      <xdr:rowOff>135890</xdr:rowOff>
    </xdr:to>
    <xdr:sp macro="" textlink="">
      <xdr:nvSpPr>
        <xdr:cNvPr id="156" name="楕円 155"/>
        <xdr:cNvSpPr/>
      </xdr:nvSpPr>
      <xdr:spPr>
        <a:xfrm>
          <a:off x="2108200" y="104394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121285</xdr:rowOff>
    </xdr:from>
    <xdr:ext cx="762000" cy="248920"/>
    <xdr:sp macro="" textlink="">
      <xdr:nvSpPr>
        <xdr:cNvPr id="157" name="テキスト ボックス 156"/>
        <xdr:cNvSpPr txBox="1"/>
      </xdr:nvSpPr>
      <xdr:spPr>
        <a:xfrm>
          <a:off x="1795780" y="10522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99695</xdr:rowOff>
    </xdr:from>
    <xdr:to xmlns:xdr="http://schemas.openxmlformats.org/drawingml/2006/spreadsheetDrawing">
      <xdr:col>7</xdr:col>
      <xdr:colOff>31750</xdr:colOff>
      <xdr:row>64</xdr:row>
      <xdr:rowOff>32385</xdr:rowOff>
    </xdr:to>
    <xdr:sp macro="" textlink="">
      <xdr:nvSpPr>
        <xdr:cNvPr id="158" name="楕円 157"/>
        <xdr:cNvSpPr/>
      </xdr:nvSpPr>
      <xdr:spPr>
        <a:xfrm>
          <a:off x="1290320" y="10500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17780</xdr:rowOff>
    </xdr:from>
    <xdr:ext cx="762000" cy="248920"/>
    <xdr:sp macro="" textlink="">
      <xdr:nvSpPr>
        <xdr:cNvPr id="159" name="テキスト ボックス 158"/>
        <xdr:cNvSpPr txBox="1"/>
      </xdr:nvSpPr>
      <xdr:spPr>
        <a:xfrm>
          <a:off x="977900" y="105841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[303,352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人件費については、職員（再任用含む）ほぼ横ばい、会計年度職員</a:t>
          </a:r>
          <a:r>
            <a:rPr kumimoji="1" lang="en-US" altLang="ja-JP" sz="1050">
              <a:latin typeface="ＭＳ Ｐゴシック"/>
              <a:ea typeface="ＭＳ Ｐゴシック"/>
            </a:rPr>
            <a:t>(</a:t>
          </a:r>
          <a:r>
            <a:rPr kumimoji="1" lang="ja-JP" altLang="en-US" sz="1050">
              <a:latin typeface="ＭＳ Ｐゴシック"/>
              <a:ea typeface="ＭＳ Ｐゴシック"/>
            </a:rPr>
            <a:t>パートタイム）５百万円増などにより前年度と比較して７百万円（０．６％増）の増となっている。これは、時間外勤務手当の１８百万円の増が一つの理由で、新型コロナワクチン接種業務の終了による３百万円減、７月大雨対応２２百万円増があげられる。維持補修費も、除雪費の減となる中、側溝の泥上げなどの道路清掃費用が増加したことにより、前年比１２１百万円（６４．５％増）の増となっている。</a:t>
          </a:r>
        </a:p>
        <a:p>
          <a:r>
            <a:rPr kumimoji="1" lang="ja-JP" altLang="en-US" sz="1050">
              <a:latin typeface="ＭＳ Ｐゴシック"/>
              <a:ea typeface="ＭＳ Ｐゴシック"/>
            </a:rPr>
            <a:t>　物件費については、脱炭素化推進事業の増や、７月大雨災害による災害救助費の大幅な増などにより、前年比２１２百万円（２２．９％増）の増。以上、７月大雨災害による影響が、さまざまな経費に影響をあたえ増加、結果として大きく１人当たりの経費を増加させてい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113030</xdr:rowOff>
    </xdr:from>
    <xdr:to xmlns:xdr="http://schemas.openxmlformats.org/drawingml/2006/spreadsheetDrawing">
      <xdr:col>23</xdr:col>
      <xdr:colOff>133350</xdr:colOff>
      <xdr:row>89</xdr:row>
      <xdr:rowOff>149860</xdr:rowOff>
    </xdr:to>
    <xdr:cxnSp macro="">
      <xdr:nvCxnSpPr>
        <xdr:cNvPr id="188" name="直線コネクタ 187"/>
        <xdr:cNvCxnSpPr/>
      </xdr:nvCxnSpPr>
      <xdr:spPr>
        <a:xfrm flipV="1">
          <a:off x="4544060" y="1348613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123190</xdr:rowOff>
    </xdr:from>
    <xdr:ext cx="762000" cy="248920"/>
    <xdr:sp macro="" textlink="">
      <xdr:nvSpPr>
        <xdr:cNvPr id="189" name="人件費・物件費等の状況最小値テキスト"/>
        <xdr:cNvSpPr txBox="1"/>
      </xdr:nvSpPr>
      <xdr:spPr>
        <a:xfrm>
          <a:off x="4615180" y="14817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149860</xdr:rowOff>
    </xdr:from>
    <xdr:to xmlns:xdr="http://schemas.openxmlformats.org/drawingml/2006/spreadsheetDrawing">
      <xdr:col>24</xdr:col>
      <xdr:colOff>12700</xdr:colOff>
      <xdr:row>89</xdr:row>
      <xdr:rowOff>149860</xdr:rowOff>
    </xdr:to>
    <xdr:cxnSp macro="">
      <xdr:nvCxnSpPr>
        <xdr:cNvPr id="190" name="直線コネクタ 189"/>
        <xdr:cNvCxnSpPr/>
      </xdr:nvCxnSpPr>
      <xdr:spPr>
        <a:xfrm>
          <a:off x="4455160" y="148437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31115</xdr:rowOff>
    </xdr:from>
    <xdr:ext cx="762000" cy="248920"/>
    <xdr:sp macro="" textlink="">
      <xdr:nvSpPr>
        <xdr:cNvPr id="191" name="人件費・物件費等の状況最大値テキスト"/>
        <xdr:cNvSpPr txBox="1"/>
      </xdr:nvSpPr>
      <xdr:spPr>
        <a:xfrm>
          <a:off x="4615180" y="132391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113030</xdr:rowOff>
    </xdr:from>
    <xdr:to xmlns:xdr="http://schemas.openxmlformats.org/drawingml/2006/spreadsheetDrawing">
      <xdr:col>24</xdr:col>
      <xdr:colOff>12700</xdr:colOff>
      <xdr:row>81</xdr:row>
      <xdr:rowOff>113030</xdr:rowOff>
    </xdr:to>
    <xdr:cxnSp macro="">
      <xdr:nvCxnSpPr>
        <xdr:cNvPr id="192" name="直線コネクタ 191"/>
        <xdr:cNvCxnSpPr/>
      </xdr:nvCxnSpPr>
      <xdr:spPr>
        <a:xfrm>
          <a:off x="4455160" y="134861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76835</xdr:rowOff>
    </xdr:from>
    <xdr:to xmlns:xdr="http://schemas.openxmlformats.org/drawingml/2006/spreadsheetDrawing">
      <xdr:col>23</xdr:col>
      <xdr:colOff>133350</xdr:colOff>
      <xdr:row>82</xdr:row>
      <xdr:rowOff>142875</xdr:rowOff>
    </xdr:to>
    <xdr:cxnSp macro="">
      <xdr:nvCxnSpPr>
        <xdr:cNvPr id="193" name="直線コネクタ 192"/>
        <xdr:cNvCxnSpPr/>
      </xdr:nvCxnSpPr>
      <xdr:spPr>
        <a:xfrm>
          <a:off x="3776980" y="13615035"/>
          <a:ext cx="7670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106045</xdr:rowOff>
    </xdr:from>
    <xdr:ext cx="762000" cy="249555"/>
    <xdr:sp macro="" textlink="">
      <xdr:nvSpPr>
        <xdr:cNvPr id="194" name="人件費・物件費等の状況平均値テキスト"/>
        <xdr:cNvSpPr txBox="1"/>
      </xdr:nvSpPr>
      <xdr:spPr>
        <a:xfrm>
          <a:off x="4615180" y="134791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90805</xdr:rowOff>
    </xdr:from>
    <xdr:to xmlns:xdr="http://schemas.openxmlformats.org/drawingml/2006/spreadsheetDrawing">
      <xdr:col>23</xdr:col>
      <xdr:colOff>184150</xdr:colOff>
      <xdr:row>83</xdr:row>
      <xdr:rowOff>23495</xdr:rowOff>
    </xdr:to>
    <xdr:sp macro="" textlink="">
      <xdr:nvSpPr>
        <xdr:cNvPr id="195" name="フローチャート: 判断 194"/>
        <xdr:cNvSpPr/>
      </xdr:nvSpPr>
      <xdr:spPr>
        <a:xfrm>
          <a:off x="4493260" y="1362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67945</xdr:rowOff>
    </xdr:from>
    <xdr:to xmlns:xdr="http://schemas.openxmlformats.org/drawingml/2006/spreadsheetDrawing">
      <xdr:col>19</xdr:col>
      <xdr:colOff>133350</xdr:colOff>
      <xdr:row>82</xdr:row>
      <xdr:rowOff>76835</xdr:rowOff>
    </xdr:to>
    <xdr:cxnSp macro="">
      <xdr:nvCxnSpPr>
        <xdr:cNvPr id="196" name="直線コネクタ 195"/>
        <xdr:cNvCxnSpPr/>
      </xdr:nvCxnSpPr>
      <xdr:spPr>
        <a:xfrm>
          <a:off x="2959100" y="13606145"/>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78740</xdr:rowOff>
    </xdr:from>
    <xdr:to xmlns:xdr="http://schemas.openxmlformats.org/drawingml/2006/spreadsheetDrawing">
      <xdr:col>19</xdr:col>
      <xdr:colOff>184150</xdr:colOff>
      <xdr:row>83</xdr:row>
      <xdr:rowOff>11430</xdr:rowOff>
    </xdr:to>
    <xdr:sp macro="" textlink="">
      <xdr:nvSpPr>
        <xdr:cNvPr id="197" name="フローチャート: 判断 196"/>
        <xdr:cNvSpPr/>
      </xdr:nvSpPr>
      <xdr:spPr>
        <a:xfrm>
          <a:off x="3726180" y="1361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162560</xdr:rowOff>
    </xdr:from>
    <xdr:ext cx="736600" cy="248920"/>
    <xdr:sp macro="" textlink="">
      <xdr:nvSpPr>
        <xdr:cNvPr id="198" name="テキスト ボックス 197"/>
        <xdr:cNvSpPr txBox="1"/>
      </xdr:nvSpPr>
      <xdr:spPr>
        <a:xfrm>
          <a:off x="3431540" y="13700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50165</xdr:rowOff>
    </xdr:from>
    <xdr:to xmlns:xdr="http://schemas.openxmlformats.org/drawingml/2006/spreadsheetDrawing">
      <xdr:col>15</xdr:col>
      <xdr:colOff>82550</xdr:colOff>
      <xdr:row>82</xdr:row>
      <xdr:rowOff>67945</xdr:rowOff>
    </xdr:to>
    <xdr:cxnSp macro="">
      <xdr:nvCxnSpPr>
        <xdr:cNvPr id="199" name="直線コネクタ 198"/>
        <xdr:cNvCxnSpPr/>
      </xdr:nvCxnSpPr>
      <xdr:spPr>
        <a:xfrm>
          <a:off x="2141220" y="13588365"/>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57150</xdr:rowOff>
    </xdr:from>
    <xdr:to xmlns:xdr="http://schemas.openxmlformats.org/drawingml/2006/spreadsheetDrawing">
      <xdr:col>15</xdr:col>
      <xdr:colOff>133350</xdr:colOff>
      <xdr:row>82</xdr:row>
      <xdr:rowOff>154940</xdr:rowOff>
    </xdr:to>
    <xdr:sp macro="" textlink="">
      <xdr:nvSpPr>
        <xdr:cNvPr id="200" name="フローチャート: 判断 199"/>
        <xdr:cNvSpPr/>
      </xdr:nvSpPr>
      <xdr:spPr>
        <a:xfrm>
          <a:off x="2908300" y="1359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139700</xdr:rowOff>
    </xdr:from>
    <xdr:ext cx="762000" cy="249555"/>
    <xdr:sp macro="" textlink="">
      <xdr:nvSpPr>
        <xdr:cNvPr id="201" name="テキスト ボックス 200"/>
        <xdr:cNvSpPr txBox="1"/>
      </xdr:nvSpPr>
      <xdr:spPr>
        <a:xfrm>
          <a:off x="2613660" y="13677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5080</xdr:rowOff>
    </xdr:from>
    <xdr:to xmlns:xdr="http://schemas.openxmlformats.org/drawingml/2006/spreadsheetDrawing">
      <xdr:col>11</xdr:col>
      <xdr:colOff>31750</xdr:colOff>
      <xdr:row>82</xdr:row>
      <xdr:rowOff>50165</xdr:rowOff>
    </xdr:to>
    <xdr:cxnSp macro="">
      <xdr:nvCxnSpPr>
        <xdr:cNvPr id="202" name="直線コネクタ 201"/>
        <xdr:cNvCxnSpPr/>
      </xdr:nvCxnSpPr>
      <xdr:spPr>
        <a:xfrm>
          <a:off x="1341120" y="1354328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43180</xdr:rowOff>
    </xdr:from>
    <xdr:to xmlns:xdr="http://schemas.openxmlformats.org/drawingml/2006/spreadsheetDrawing">
      <xdr:col>11</xdr:col>
      <xdr:colOff>82550</xdr:colOff>
      <xdr:row>82</xdr:row>
      <xdr:rowOff>140970</xdr:rowOff>
    </xdr:to>
    <xdr:sp macro="" textlink="">
      <xdr:nvSpPr>
        <xdr:cNvPr id="203" name="フローチャート: 判断 202"/>
        <xdr:cNvSpPr/>
      </xdr:nvSpPr>
      <xdr:spPr>
        <a:xfrm>
          <a:off x="2108200" y="13581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127000</xdr:rowOff>
    </xdr:from>
    <xdr:ext cx="762000" cy="248920"/>
    <xdr:sp macro="" textlink="">
      <xdr:nvSpPr>
        <xdr:cNvPr id="204" name="テキスト ボックス 203"/>
        <xdr:cNvSpPr txBox="1"/>
      </xdr:nvSpPr>
      <xdr:spPr>
        <a:xfrm>
          <a:off x="1795780" y="13665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21590</xdr:rowOff>
    </xdr:from>
    <xdr:to xmlns:xdr="http://schemas.openxmlformats.org/drawingml/2006/spreadsheetDrawing">
      <xdr:col>7</xdr:col>
      <xdr:colOff>31750</xdr:colOff>
      <xdr:row>82</xdr:row>
      <xdr:rowOff>119380</xdr:rowOff>
    </xdr:to>
    <xdr:sp macro="" textlink="">
      <xdr:nvSpPr>
        <xdr:cNvPr id="205" name="フローチャート: 判断 204"/>
        <xdr:cNvSpPr/>
      </xdr:nvSpPr>
      <xdr:spPr>
        <a:xfrm>
          <a:off x="1290320" y="135597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104775</xdr:rowOff>
    </xdr:from>
    <xdr:ext cx="762000" cy="249555"/>
    <xdr:sp macro="" textlink="">
      <xdr:nvSpPr>
        <xdr:cNvPr id="206" name="テキスト ボックス 205"/>
        <xdr:cNvSpPr txBox="1"/>
      </xdr:nvSpPr>
      <xdr:spPr>
        <a:xfrm>
          <a:off x="977900" y="13642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27305</xdr:rowOff>
    </xdr:to>
    <xdr:sp macro="" textlink="">
      <xdr:nvSpPr>
        <xdr:cNvPr id="212" name="楕円 211"/>
        <xdr:cNvSpPr/>
      </xdr:nvSpPr>
      <xdr:spPr>
        <a:xfrm>
          <a:off x="4493260" y="136321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67310</xdr:rowOff>
    </xdr:from>
    <xdr:ext cx="762000" cy="249555"/>
    <xdr:sp macro="" textlink="">
      <xdr:nvSpPr>
        <xdr:cNvPr id="213" name="人件費・物件費等の状況該当値テキスト"/>
        <xdr:cNvSpPr txBox="1"/>
      </xdr:nvSpPr>
      <xdr:spPr>
        <a:xfrm>
          <a:off x="4615180" y="13605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27940</xdr:rowOff>
    </xdr:from>
    <xdr:to xmlns:xdr="http://schemas.openxmlformats.org/drawingml/2006/spreadsheetDrawing">
      <xdr:col>19</xdr:col>
      <xdr:colOff>184150</xdr:colOff>
      <xdr:row>82</xdr:row>
      <xdr:rowOff>126365</xdr:rowOff>
    </xdr:to>
    <xdr:sp macro="" textlink="">
      <xdr:nvSpPr>
        <xdr:cNvPr id="214" name="楕円 213"/>
        <xdr:cNvSpPr/>
      </xdr:nvSpPr>
      <xdr:spPr>
        <a:xfrm>
          <a:off x="3726180" y="13566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135890</xdr:rowOff>
    </xdr:from>
    <xdr:ext cx="736600" cy="249555"/>
    <xdr:sp macro="" textlink="">
      <xdr:nvSpPr>
        <xdr:cNvPr id="215" name="テキスト ボックス 214"/>
        <xdr:cNvSpPr txBox="1"/>
      </xdr:nvSpPr>
      <xdr:spPr>
        <a:xfrm>
          <a:off x="3431540" y="133438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19050</xdr:rowOff>
    </xdr:from>
    <xdr:to xmlns:xdr="http://schemas.openxmlformats.org/drawingml/2006/spreadsheetDrawing">
      <xdr:col>15</xdr:col>
      <xdr:colOff>133350</xdr:colOff>
      <xdr:row>82</xdr:row>
      <xdr:rowOff>116840</xdr:rowOff>
    </xdr:to>
    <xdr:sp macro="" textlink="">
      <xdr:nvSpPr>
        <xdr:cNvPr id="216" name="楕円 215"/>
        <xdr:cNvSpPr/>
      </xdr:nvSpPr>
      <xdr:spPr>
        <a:xfrm>
          <a:off x="2908300" y="13557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127000</xdr:rowOff>
    </xdr:from>
    <xdr:ext cx="762000" cy="248920"/>
    <xdr:sp macro="" textlink="">
      <xdr:nvSpPr>
        <xdr:cNvPr id="217" name="テキスト ボックス 216"/>
        <xdr:cNvSpPr txBox="1"/>
      </xdr:nvSpPr>
      <xdr:spPr>
        <a:xfrm>
          <a:off x="2613660" y="133350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635</xdr:rowOff>
    </xdr:from>
    <xdr:to xmlns:xdr="http://schemas.openxmlformats.org/drawingml/2006/spreadsheetDrawing">
      <xdr:col>11</xdr:col>
      <xdr:colOff>82550</xdr:colOff>
      <xdr:row>82</xdr:row>
      <xdr:rowOff>98425</xdr:rowOff>
    </xdr:to>
    <xdr:sp macro="" textlink="">
      <xdr:nvSpPr>
        <xdr:cNvPr id="218" name="楕円 217"/>
        <xdr:cNvSpPr/>
      </xdr:nvSpPr>
      <xdr:spPr>
        <a:xfrm>
          <a:off x="2108200" y="135388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107950</xdr:rowOff>
    </xdr:from>
    <xdr:ext cx="762000" cy="249555"/>
    <xdr:sp macro="" textlink="">
      <xdr:nvSpPr>
        <xdr:cNvPr id="219" name="テキスト ボックス 218"/>
        <xdr:cNvSpPr txBox="1"/>
      </xdr:nvSpPr>
      <xdr:spPr>
        <a:xfrm>
          <a:off x="1795780" y="13315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121285</xdr:rowOff>
    </xdr:from>
    <xdr:to xmlns:xdr="http://schemas.openxmlformats.org/drawingml/2006/spreadsheetDrawing">
      <xdr:col>7</xdr:col>
      <xdr:colOff>31750</xdr:colOff>
      <xdr:row>82</xdr:row>
      <xdr:rowOff>53975</xdr:rowOff>
    </xdr:to>
    <xdr:sp macro="" textlink="">
      <xdr:nvSpPr>
        <xdr:cNvPr id="220" name="楕円 219"/>
        <xdr:cNvSpPr/>
      </xdr:nvSpPr>
      <xdr:spPr>
        <a:xfrm>
          <a:off x="1290320" y="134943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63500</xdr:rowOff>
    </xdr:from>
    <xdr:ext cx="762000" cy="248920"/>
    <xdr:sp macro="" textlink="">
      <xdr:nvSpPr>
        <xdr:cNvPr id="221" name="テキスト ボックス 220"/>
        <xdr:cNvSpPr txBox="1"/>
      </xdr:nvSpPr>
      <xdr:spPr>
        <a:xfrm>
          <a:off x="977900" y="13271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職員の給与水準は、全国的な処遇の改善の動きに沿って、特に新規採用者や若い世代においてラスパイレス指数が高い傾向にある。これらの数値に引っ張られるかたちで、令和３年度までは類似団体と同水準の数値が続いていた。しかしながら、令和４年度は、前年度の退職者が多く、更にその傾向が強く出たため、数値が上昇し類似団体平均以上の数値となっていた。令和５年度についてもその影響をうけ、類似団体以上の率となっている。</a:t>
          </a:r>
        </a:p>
        <a:p>
          <a:r>
            <a:rPr kumimoji="1" lang="ja-JP" altLang="en-US" sz="1100">
              <a:latin typeface="ＭＳ Ｐゴシック"/>
              <a:ea typeface="ＭＳ Ｐゴシック"/>
            </a:rPr>
            <a:t>　全国町村平均以上となったが、この水準においても住民の理解が得られるよう、研修等により職員の資質向上を図ることで、適正な給与水準の維持に努める。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38" name="テキスト ボックス 237"/>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0" name="テキスト ボックス 239"/>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2" name="テキスト ボックス 241"/>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4" name="テキスト ボックス 243"/>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6" name="テキスト ボックス 245"/>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48" name="テキスト ボックス 247"/>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37465</xdr:rowOff>
    </xdr:from>
    <xdr:to xmlns:xdr="http://schemas.openxmlformats.org/drawingml/2006/spreadsheetDrawing">
      <xdr:col>81</xdr:col>
      <xdr:colOff>44450</xdr:colOff>
      <xdr:row>89</xdr:row>
      <xdr:rowOff>122555</xdr:rowOff>
    </xdr:to>
    <xdr:cxnSp macro="">
      <xdr:nvCxnSpPr>
        <xdr:cNvPr id="252" name="直線コネクタ 251"/>
        <xdr:cNvCxnSpPr/>
      </xdr:nvCxnSpPr>
      <xdr:spPr>
        <a:xfrm flipV="1">
          <a:off x="15577820" y="1324546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95885</xdr:rowOff>
    </xdr:from>
    <xdr:ext cx="761365" cy="248920"/>
    <xdr:sp macro="" textlink="">
      <xdr:nvSpPr>
        <xdr:cNvPr id="253" name="給与水準   （国との比較）最小値テキスト"/>
        <xdr:cNvSpPr txBox="1"/>
      </xdr:nvSpPr>
      <xdr:spPr>
        <a:xfrm>
          <a:off x="15666720" y="14789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122555</xdr:rowOff>
    </xdr:from>
    <xdr:to xmlns:xdr="http://schemas.openxmlformats.org/drawingml/2006/spreadsheetDrawing">
      <xdr:col>81</xdr:col>
      <xdr:colOff>133350</xdr:colOff>
      <xdr:row>89</xdr:row>
      <xdr:rowOff>122555</xdr:rowOff>
    </xdr:to>
    <xdr:cxnSp macro="">
      <xdr:nvCxnSpPr>
        <xdr:cNvPr id="254" name="直線コネクタ 253"/>
        <xdr:cNvCxnSpPr/>
      </xdr:nvCxnSpPr>
      <xdr:spPr>
        <a:xfrm>
          <a:off x="15506700" y="1481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120650</xdr:rowOff>
    </xdr:from>
    <xdr:ext cx="761365" cy="248285"/>
    <xdr:sp macro="" textlink="">
      <xdr:nvSpPr>
        <xdr:cNvPr id="255" name="給与水準   （国との比較）最大値テキスト"/>
        <xdr:cNvSpPr txBox="1"/>
      </xdr:nvSpPr>
      <xdr:spPr>
        <a:xfrm>
          <a:off x="15666720" y="129984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37465</xdr:rowOff>
    </xdr:from>
    <xdr:to xmlns:xdr="http://schemas.openxmlformats.org/drawingml/2006/spreadsheetDrawing">
      <xdr:col>81</xdr:col>
      <xdr:colOff>133350</xdr:colOff>
      <xdr:row>80</xdr:row>
      <xdr:rowOff>37465</xdr:rowOff>
    </xdr:to>
    <xdr:cxnSp macro="">
      <xdr:nvCxnSpPr>
        <xdr:cNvPr id="256" name="直線コネクタ 255"/>
        <xdr:cNvCxnSpPr/>
      </xdr:nvCxnSpPr>
      <xdr:spPr>
        <a:xfrm>
          <a:off x="15506700" y="132454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97790</xdr:rowOff>
    </xdr:from>
    <xdr:to xmlns:xdr="http://schemas.openxmlformats.org/drawingml/2006/spreadsheetDrawing">
      <xdr:col>81</xdr:col>
      <xdr:colOff>44450</xdr:colOff>
      <xdr:row>87</xdr:row>
      <xdr:rowOff>10160</xdr:rowOff>
    </xdr:to>
    <xdr:cxnSp macro="">
      <xdr:nvCxnSpPr>
        <xdr:cNvPr id="257" name="直線コネクタ 256"/>
        <xdr:cNvCxnSpPr/>
      </xdr:nvCxnSpPr>
      <xdr:spPr>
        <a:xfrm flipV="1">
          <a:off x="14810740" y="14296390"/>
          <a:ext cx="7670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97155</xdr:rowOff>
    </xdr:from>
    <xdr:ext cx="761365" cy="248920"/>
    <xdr:sp macro="" textlink="">
      <xdr:nvSpPr>
        <xdr:cNvPr id="258" name="給与水準   （国との比較）平均値テキスト"/>
        <xdr:cNvSpPr txBox="1"/>
      </xdr:nvSpPr>
      <xdr:spPr>
        <a:xfrm>
          <a:off x="15666720" y="1396555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81280</xdr:rowOff>
    </xdr:from>
    <xdr:to xmlns:xdr="http://schemas.openxmlformats.org/drawingml/2006/spreadsheetDrawing">
      <xdr:col>81</xdr:col>
      <xdr:colOff>95250</xdr:colOff>
      <xdr:row>86</xdr:row>
      <xdr:rowOff>13970</xdr:rowOff>
    </xdr:to>
    <xdr:sp macro="" textlink="">
      <xdr:nvSpPr>
        <xdr:cNvPr id="259" name="フローチャート: 判断 258"/>
        <xdr:cNvSpPr/>
      </xdr:nvSpPr>
      <xdr:spPr>
        <a:xfrm>
          <a:off x="15533370" y="141147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119380</xdr:rowOff>
    </xdr:from>
    <xdr:to xmlns:xdr="http://schemas.openxmlformats.org/drawingml/2006/spreadsheetDrawing">
      <xdr:col>77</xdr:col>
      <xdr:colOff>44450</xdr:colOff>
      <xdr:row>87</xdr:row>
      <xdr:rowOff>10160</xdr:rowOff>
    </xdr:to>
    <xdr:cxnSp macro="">
      <xdr:nvCxnSpPr>
        <xdr:cNvPr id="260" name="直線コネクタ 259"/>
        <xdr:cNvCxnSpPr/>
      </xdr:nvCxnSpPr>
      <xdr:spPr>
        <a:xfrm>
          <a:off x="13999210" y="14152880"/>
          <a:ext cx="81153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92710</xdr:rowOff>
    </xdr:from>
    <xdr:to xmlns:xdr="http://schemas.openxmlformats.org/drawingml/2006/spreadsheetDrawing">
      <xdr:col>77</xdr:col>
      <xdr:colOff>95250</xdr:colOff>
      <xdr:row>86</xdr:row>
      <xdr:rowOff>25400</xdr:rowOff>
    </xdr:to>
    <xdr:sp macro="" textlink="">
      <xdr:nvSpPr>
        <xdr:cNvPr id="261" name="フローチャート: 判断 260"/>
        <xdr:cNvSpPr/>
      </xdr:nvSpPr>
      <xdr:spPr>
        <a:xfrm>
          <a:off x="14766290" y="141262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34925</xdr:rowOff>
    </xdr:from>
    <xdr:ext cx="735965" cy="249555"/>
    <xdr:sp macro="" textlink="">
      <xdr:nvSpPr>
        <xdr:cNvPr id="262" name="テキスト ボックス 261"/>
        <xdr:cNvSpPr txBox="1"/>
      </xdr:nvSpPr>
      <xdr:spPr>
        <a:xfrm>
          <a:off x="14465300" y="139033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162560</xdr:rowOff>
    </xdr:from>
    <xdr:to xmlns:xdr="http://schemas.openxmlformats.org/drawingml/2006/spreadsheetDrawing">
      <xdr:col>72</xdr:col>
      <xdr:colOff>191770</xdr:colOff>
      <xdr:row>85</xdr:row>
      <xdr:rowOff>119380</xdr:rowOff>
    </xdr:to>
    <xdr:cxnSp macro="">
      <xdr:nvCxnSpPr>
        <xdr:cNvPr id="263" name="直線コネクタ 262"/>
        <xdr:cNvCxnSpPr/>
      </xdr:nvCxnSpPr>
      <xdr:spPr>
        <a:xfrm>
          <a:off x="13192760" y="14030960"/>
          <a:ext cx="8064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92710</xdr:rowOff>
    </xdr:from>
    <xdr:to xmlns:xdr="http://schemas.openxmlformats.org/drawingml/2006/spreadsheetDrawing">
      <xdr:col>73</xdr:col>
      <xdr:colOff>44450</xdr:colOff>
      <xdr:row>86</xdr:row>
      <xdr:rowOff>25400</xdr:rowOff>
    </xdr:to>
    <xdr:sp macro="" textlink="">
      <xdr:nvSpPr>
        <xdr:cNvPr id="264" name="フローチャート: 判断 263"/>
        <xdr:cNvSpPr/>
      </xdr:nvSpPr>
      <xdr:spPr>
        <a:xfrm>
          <a:off x="13959840" y="141262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10160</xdr:rowOff>
    </xdr:from>
    <xdr:ext cx="761365" cy="248920"/>
    <xdr:sp macro="" textlink="">
      <xdr:nvSpPr>
        <xdr:cNvPr id="265" name="テキスト ボックス 264"/>
        <xdr:cNvSpPr txBox="1"/>
      </xdr:nvSpPr>
      <xdr:spPr>
        <a:xfrm>
          <a:off x="13647420" y="142087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62865</xdr:rowOff>
    </xdr:from>
    <xdr:to xmlns:xdr="http://schemas.openxmlformats.org/drawingml/2006/spreadsheetDrawing">
      <xdr:col>68</xdr:col>
      <xdr:colOff>152400</xdr:colOff>
      <xdr:row>84</xdr:row>
      <xdr:rowOff>162560</xdr:rowOff>
    </xdr:to>
    <xdr:cxnSp macro="">
      <xdr:nvCxnSpPr>
        <xdr:cNvPr id="266" name="直線コネクタ 265"/>
        <xdr:cNvCxnSpPr/>
      </xdr:nvCxnSpPr>
      <xdr:spPr>
        <a:xfrm>
          <a:off x="12374880" y="13931265"/>
          <a:ext cx="8178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59690</xdr:rowOff>
    </xdr:from>
    <xdr:to xmlns:xdr="http://schemas.openxmlformats.org/drawingml/2006/spreadsheetDrawing">
      <xdr:col>68</xdr:col>
      <xdr:colOff>191770</xdr:colOff>
      <xdr:row>85</xdr:row>
      <xdr:rowOff>157480</xdr:rowOff>
    </xdr:to>
    <xdr:sp macro="" textlink="">
      <xdr:nvSpPr>
        <xdr:cNvPr id="267" name="フローチャート: 判断 266"/>
        <xdr:cNvSpPr/>
      </xdr:nvSpPr>
      <xdr:spPr>
        <a:xfrm>
          <a:off x="13141960" y="140931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142240</xdr:rowOff>
    </xdr:from>
    <xdr:ext cx="761365" cy="248920"/>
    <xdr:sp macro="" textlink="">
      <xdr:nvSpPr>
        <xdr:cNvPr id="268" name="テキスト ボックス 267"/>
        <xdr:cNvSpPr txBox="1"/>
      </xdr:nvSpPr>
      <xdr:spPr>
        <a:xfrm>
          <a:off x="12847320" y="141757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26035</xdr:rowOff>
    </xdr:from>
    <xdr:to xmlns:xdr="http://schemas.openxmlformats.org/drawingml/2006/spreadsheetDrawing">
      <xdr:col>64</xdr:col>
      <xdr:colOff>152400</xdr:colOff>
      <xdr:row>85</xdr:row>
      <xdr:rowOff>123825</xdr:rowOff>
    </xdr:to>
    <xdr:sp macro="" textlink="">
      <xdr:nvSpPr>
        <xdr:cNvPr id="269" name="フローチャート: 判断 268"/>
        <xdr:cNvSpPr/>
      </xdr:nvSpPr>
      <xdr:spPr>
        <a:xfrm>
          <a:off x="12324080" y="1405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108585</xdr:rowOff>
    </xdr:from>
    <xdr:ext cx="761365" cy="249555"/>
    <xdr:sp macro="" textlink="">
      <xdr:nvSpPr>
        <xdr:cNvPr id="270" name="テキスト ボックス 269"/>
        <xdr:cNvSpPr txBox="1"/>
      </xdr:nvSpPr>
      <xdr:spPr>
        <a:xfrm>
          <a:off x="12029440" y="141420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48895</xdr:rowOff>
    </xdr:from>
    <xdr:to xmlns:xdr="http://schemas.openxmlformats.org/drawingml/2006/spreadsheetDrawing">
      <xdr:col>81</xdr:col>
      <xdr:colOff>95250</xdr:colOff>
      <xdr:row>86</xdr:row>
      <xdr:rowOff>146685</xdr:rowOff>
    </xdr:to>
    <xdr:sp macro="" textlink="">
      <xdr:nvSpPr>
        <xdr:cNvPr id="276" name="楕円 275"/>
        <xdr:cNvSpPr/>
      </xdr:nvSpPr>
      <xdr:spPr>
        <a:xfrm>
          <a:off x="15533370" y="142474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22225</xdr:rowOff>
    </xdr:from>
    <xdr:ext cx="761365" cy="248920"/>
    <xdr:sp macro="" textlink="">
      <xdr:nvSpPr>
        <xdr:cNvPr id="277" name="給与水準   （国との比較）該当値テキスト"/>
        <xdr:cNvSpPr txBox="1"/>
      </xdr:nvSpPr>
      <xdr:spPr>
        <a:xfrm>
          <a:off x="15666720" y="142208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127000</xdr:rowOff>
    </xdr:from>
    <xdr:to xmlns:xdr="http://schemas.openxmlformats.org/drawingml/2006/spreadsheetDrawing">
      <xdr:col>77</xdr:col>
      <xdr:colOff>95250</xdr:colOff>
      <xdr:row>87</xdr:row>
      <xdr:rowOff>59690</xdr:rowOff>
    </xdr:to>
    <xdr:sp macro="" textlink="">
      <xdr:nvSpPr>
        <xdr:cNvPr id="278" name="楕円 277"/>
        <xdr:cNvSpPr/>
      </xdr:nvSpPr>
      <xdr:spPr>
        <a:xfrm>
          <a:off x="14766290" y="143256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44450</xdr:rowOff>
    </xdr:from>
    <xdr:ext cx="735965" cy="249555"/>
    <xdr:sp macro="" textlink="">
      <xdr:nvSpPr>
        <xdr:cNvPr id="279" name="テキスト ボックス 278"/>
        <xdr:cNvSpPr txBox="1"/>
      </xdr:nvSpPr>
      <xdr:spPr>
        <a:xfrm>
          <a:off x="14465300" y="144081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70485</xdr:rowOff>
    </xdr:from>
    <xdr:to xmlns:xdr="http://schemas.openxmlformats.org/drawingml/2006/spreadsheetDrawing">
      <xdr:col>73</xdr:col>
      <xdr:colOff>44450</xdr:colOff>
      <xdr:row>86</xdr:row>
      <xdr:rowOff>3175</xdr:rowOff>
    </xdr:to>
    <xdr:sp macro="" textlink="">
      <xdr:nvSpPr>
        <xdr:cNvPr id="280" name="楕円 279"/>
        <xdr:cNvSpPr/>
      </xdr:nvSpPr>
      <xdr:spPr>
        <a:xfrm>
          <a:off x="13959840" y="141039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12700</xdr:rowOff>
    </xdr:from>
    <xdr:ext cx="761365" cy="249555"/>
    <xdr:sp macro="" textlink="">
      <xdr:nvSpPr>
        <xdr:cNvPr id="281" name="テキスト ボックス 280"/>
        <xdr:cNvSpPr txBox="1"/>
      </xdr:nvSpPr>
      <xdr:spPr>
        <a:xfrm>
          <a:off x="13647420" y="138811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113665</xdr:rowOff>
    </xdr:from>
    <xdr:to xmlns:xdr="http://schemas.openxmlformats.org/drawingml/2006/spreadsheetDrawing">
      <xdr:col>68</xdr:col>
      <xdr:colOff>191770</xdr:colOff>
      <xdr:row>85</xdr:row>
      <xdr:rowOff>46355</xdr:rowOff>
    </xdr:to>
    <xdr:sp macro="" textlink="">
      <xdr:nvSpPr>
        <xdr:cNvPr id="282" name="楕円 281"/>
        <xdr:cNvSpPr/>
      </xdr:nvSpPr>
      <xdr:spPr>
        <a:xfrm>
          <a:off x="13141960" y="139820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56515</xdr:rowOff>
    </xdr:from>
    <xdr:ext cx="761365" cy="248920"/>
    <xdr:sp macro="" textlink="">
      <xdr:nvSpPr>
        <xdr:cNvPr id="283" name="テキスト ボックス 282"/>
        <xdr:cNvSpPr txBox="1"/>
      </xdr:nvSpPr>
      <xdr:spPr>
        <a:xfrm>
          <a:off x="12847320" y="137598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13970</xdr:rowOff>
    </xdr:from>
    <xdr:to xmlns:xdr="http://schemas.openxmlformats.org/drawingml/2006/spreadsheetDrawing">
      <xdr:col>64</xdr:col>
      <xdr:colOff>152400</xdr:colOff>
      <xdr:row>84</xdr:row>
      <xdr:rowOff>111760</xdr:rowOff>
    </xdr:to>
    <xdr:sp macro="" textlink="">
      <xdr:nvSpPr>
        <xdr:cNvPr id="284" name="楕円 283"/>
        <xdr:cNvSpPr/>
      </xdr:nvSpPr>
      <xdr:spPr>
        <a:xfrm>
          <a:off x="12324080" y="1388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121920</xdr:rowOff>
    </xdr:from>
    <xdr:ext cx="761365" cy="248920"/>
    <xdr:sp macro="" textlink="">
      <xdr:nvSpPr>
        <xdr:cNvPr id="285" name="テキスト ボックス 284"/>
        <xdr:cNvSpPr txBox="1"/>
      </xdr:nvSpPr>
      <xdr:spPr>
        <a:xfrm>
          <a:off x="12029440" y="136601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職員数は４人減（令和６年４月１日現在１２０人）ではあるが、それを上回る人口減少の影響があるため１，０００人当たり職員数は０．０７人増加し、類似団体平均を上回った状態となっている。</a:t>
          </a:r>
        </a:p>
        <a:p>
          <a:r>
            <a:rPr kumimoji="1" lang="ja-JP" altLang="en-US" sz="1300">
              <a:latin typeface="ＭＳ Ｐゴシック"/>
              <a:ea typeface="ＭＳ Ｐゴシック"/>
            </a:rPr>
            <a:t>　町が単独で消防署を設置しているため消防職員の定数確保が必要であり、全体の定員管理の課題となっているものの、今後も行政サービスが低下することのないよう職員の資質向上を図りながら職員定員適正化計画に基づく定数管理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2" name="直線コネクタ 301"/>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3" name="テキスト ボックス 302"/>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4" name="直線コネクタ 303"/>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5" name="テキスト ボックス 304"/>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6" name="直線コネクタ 305"/>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7" name="テキスト ボックス 306"/>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8" name="直線コネクタ 307"/>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9" name="テキスト ボックス 308"/>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0" name="直線コネクタ 309"/>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1" name="テキスト ボックス 310"/>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3" name="テキスト ボックス 312"/>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117475</xdr:rowOff>
    </xdr:from>
    <xdr:to xmlns:xdr="http://schemas.openxmlformats.org/drawingml/2006/spreadsheetDrawing">
      <xdr:col>81</xdr:col>
      <xdr:colOff>44450</xdr:colOff>
      <xdr:row>66</xdr:row>
      <xdr:rowOff>149225</xdr:rowOff>
    </xdr:to>
    <xdr:cxnSp macro="">
      <xdr:nvCxnSpPr>
        <xdr:cNvPr id="315" name="直線コネクタ 314"/>
        <xdr:cNvCxnSpPr/>
      </xdr:nvCxnSpPr>
      <xdr:spPr>
        <a:xfrm flipV="1">
          <a:off x="15577820" y="985837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121920</xdr:rowOff>
    </xdr:from>
    <xdr:ext cx="761365" cy="248920"/>
    <xdr:sp macro="" textlink="">
      <xdr:nvSpPr>
        <xdr:cNvPr id="316" name="定員管理の状況最小値テキスト"/>
        <xdr:cNvSpPr txBox="1"/>
      </xdr:nvSpPr>
      <xdr:spPr>
        <a:xfrm>
          <a:off x="15666720" y="110185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149225</xdr:rowOff>
    </xdr:from>
    <xdr:to xmlns:xdr="http://schemas.openxmlformats.org/drawingml/2006/spreadsheetDrawing">
      <xdr:col>81</xdr:col>
      <xdr:colOff>133350</xdr:colOff>
      <xdr:row>66</xdr:row>
      <xdr:rowOff>149225</xdr:rowOff>
    </xdr:to>
    <xdr:cxnSp macro="">
      <xdr:nvCxnSpPr>
        <xdr:cNvPr id="317" name="直線コネクタ 316"/>
        <xdr:cNvCxnSpPr/>
      </xdr:nvCxnSpPr>
      <xdr:spPr>
        <a:xfrm>
          <a:off x="15506700" y="11045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35560</xdr:rowOff>
    </xdr:from>
    <xdr:ext cx="761365" cy="249555"/>
    <xdr:sp macro="" textlink="">
      <xdr:nvSpPr>
        <xdr:cNvPr id="318" name="定員管理の状況最大値テキスト"/>
        <xdr:cNvSpPr txBox="1"/>
      </xdr:nvSpPr>
      <xdr:spPr>
        <a:xfrm>
          <a:off x="15666720" y="96113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117475</xdr:rowOff>
    </xdr:from>
    <xdr:to xmlns:xdr="http://schemas.openxmlformats.org/drawingml/2006/spreadsheetDrawing">
      <xdr:col>81</xdr:col>
      <xdr:colOff>133350</xdr:colOff>
      <xdr:row>59</xdr:row>
      <xdr:rowOff>117475</xdr:rowOff>
    </xdr:to>
    <xdr:cxnSp macro="">
      <xdr:nvCxnSpPr>
        <xdr:cNvPr id="319" name="直線コネクタ 318"/>
        <xdr:cNvCxnSpPr/>
      </xdr:nvCxnSpPr>
      <xdr:spPr>
        <a:xfrm>
          <a:off x="15506700" y="98583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144780</xdr:rowOff>
    </xdr:from>
    <xdr:to xmlns:xdr="http://schemas.openxmlformats.org/drawingml/2006/spreadsheetDrawing">
      <xdr:col>81</xdr:col>
      <xdr:colOff>44450</xdr:colOff>
      <xdr:row>62</xdr:row>
      <xdr:rowOff>150495</xdr:rowOff>
    </xdr:to>
    <xdr:cxnSp macro="">
      <xdr:nvCxnSpPr>
        <xdr:cNvPr id="320" name="直線コネクタ 319"/>
        <xdr:cNvCxnSpPr/>
      </xdr:nvCxnSpPr>
      <xdr:spPr>
        <a:xfrm>
          <a:off x="14810740" y="10380980"/>
          <a:ext cx="7670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62230</xdr:rowOff>
    </xdr:from>
    <xdr:ext cx="761365" cy="248920"/>
    <xdr:sp macro="" textlink="">
      <xdr:nvSpPr>
        <xdr:cNvPr id="321" name="定員管理の状況平均値テキスト"/>
        <xdr:cNvSpPr txBox="1"/>
      </xdr:nvSpPr>
      <xdr:spPr>
        <a:xfrm>
          <a:off x="15666720" y="1013333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46355</xdr:rowOff>
    </xdr:from>
    <xdr:to xmlns:xdr="http://schemas.openxmlformats.org/drawingml/2006/spreadsheetDrawing">
      <xdr:col>81</xdr:col>
      <xdr:colOff>95250</xdr:colOff>
      <xdr:row>62</xdr:row>
      <xdr:rowOff>144145</xdr:rowOff>
    </xdr:to>
    <xdr:sp macro="" textlink="">
      <xdr:nvSpPr>
        <xdr:cNvPr id="322" name="フローチャート: 判断 321"/>
        <xdr:cNvSpPr/>
      </xdr:nvSpPr>
      <xdr:spPr>
        <a:xfrm>
          <a:off x="15533370" y="102825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93980</xdr:rowOff>
    </xdr:from>
    <xdr:to xmlns:xdr="http://schemas.openxmlformats.org/drawingml/2006/spreadsheetDrawing">
      <xdr:col>77</xdr:col>
      <xdr:colOff>44450</xdr:colOff>
      <xdr:row>62</xdr:row>
      <xdr:rowOff>144780</xdr:rowOff>
    </xdr:to>
    <xdr:cxnSp macro="">
      <xdr:nvCxnSpPr>
        <xdr:cNvPr id="323" name="直線コネクタ 322"/>
        <xdr:cNvCxnSpPr/>
      </xdr:nvCxnSpPr>
      <xdr:spPr>
        <a:xfrm>
          <a:off x="13999210" y="10330180"/>
          <a:ext cx="81153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20955</xdr:rowOff>
    </xdr:from>
    <xdr:to xmlns:xdr="http://schemas.openxmlformats.org/drawingml/2006/spreadsheetDrawing">
      <xdr:col>77</xdr:col>
      <xdr:colOff>95250</xdr:colOff>
      <xdr:row>62</xdr:row>
      <xdr:rowOff>118745</xdr:rowOff>
    </xdr:to>
    <xdr:sp macro="" textlink="">
      <xdr:nvSpPr>
        <xdr:cNvPr id="324" name="フローチャート: 判断 323"/>
        <xdr:cNvSpPr/>
      </xdr:nvSpPr>
      <xdr:spPr>
        <a:xfrm>
          <a:off x="14766290" y="102571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128270</xdr:rowOff>
    </xdr:from>
    <xdr:ext cx="735965" cy="248920"/>
    <xdr:sp macro="" textlink="">
      <xdr:nvSpPr>
        <xdr:cNvPr id="325" name="テキスト ボックス 324"/>
        <xdr:cNvSpPr txBox="1"/>
      </xdr:nvSpPr>
      <xdr:spPr>
        <a:xfrm>
          <a:off x="14465300" y="1003427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71755</xdr:rowOff>
    </xdr:from>
    <xdr:to xmlns:xdr="http://schemas.openxmlformats.org/drawingml/2006/spreadsheetDrawing">
      <xdr:col>72</xdr:col>
      <xdr:colOff>191770</xdr:colOff>
      <xdr:row>62</xdr:row>
      <xdr:rowOff>93980</xdr:rowOff>
    </xdr:to>
    <xdr:cxnSp macro="">
      <xdr:nvCxnSpPr>
        <xdr:cNvPr id="326" name="直線コネクタ 325"/>
        <xdr:cNvCxnSpPr/>
      </xdr:nvCxnSpPr>
      <xdr:spPr>
        <a:xfrm>
          <a:off x="13192760" y="1030795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116205</xdr:rowOff>
    </xdr:to>
    <xdr:sp macro="" textlink="">
      <xdr:nvSpPr>
        <xdr:cNvPr id="327" name="フローチャート: 判断 326"/>
        <xdr:cNvSpPr/>
      </xdr:nvSpPr>
      <xdr:spPr>
        <a:xfrm>
          <a:off x="13959840" y="1025398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125730</xdr:rowOff>
    </xdr:from>
    <xdr:ext cx="761365" cy="248920"/>
    <xdr:sp macro="" textlink="">
      <xdr:nvSpPr>
        <xdr:cNvPr id="328" name="テキスト ボックス 327"/>
        <xdr:cNvSpPr txBox="1"/>
      </xdr:nvSpPr>
      <xdr:spPr>
        <a:xfrm>
          <a:off x="13647420" y="100317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42545</xdr:rowOff>
    </xdr:from>
    <xdr:to xmlns:xdr="http://schemas.openxmlformats.org/drawingml/2006/spreadsheetDrawing">
      <xdr:col>68</xdr:col>
      <xdr:colOff>152400</xdr:colOff>
      <xdr:row>62</xdr:row>
      <xdr:rowOff>71755</xdr:rowOff>
    </xdr:to>
    <xdr:cxnSp macro="">
      <xdr:nvCxnSpPr>
        <xdr:cNvPr id="329" name="直線コネクタ 328"/>
        <xdr:cNvCxnSpPr/>
      </xdr:nvCxnSpPr>
      <xdr:spPr>
        <a:xfrm>
          <a:off x="12374880" y="10278745"/>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13970</xdr:rowOff>
    </xdr:from>
    <xdr:to xmlns:xdr="http://schemas.openxmlformats.org/drawingml/2006/spreadsheetDrawing">
      <xdr:col>68</xdr:col>
      <xdr:colOff>191770</xdr:colOff>
      <xdr:row>62</xdr:row>
      <xdr:rowOff>111760</xdr:rowOff>
    </xdr:to>
    <xdr:sp macro="" textlink="">
      <xdr:nvSpPr>
        <xdr:cNvPr id="330" name="フローチャート: 判断 329"/>
        <xdr:cNvSpPr/>
      </xdr:nvSpPr>
      <xdr:spPr>
        <a:xfrm>
          <a:off x="13141960" y="102501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121920</xdr:rowOff>
    </xdr:from>
    <xdr:ext cx="761365" cy="248920"/>
    <xdr:sp macro="" textlink="">
      <xdr:nvSpPr>
        <xdr:cNvPr id="331" name="テキスト ボックス 330"/>
        <xdr:cNvSpPr txBox="1"/>
      </xdr:nvSpPr>
      <xdr:spPr>
        <a:xfrm>
          <a:off x="12847320" y="100279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17145</xdr:rowOff>
    </xdr:from>
    <xdr:to xmlns:xdr="http://schemas.openxmlformats.org/drawingml/2006/spreadsheetDrawing">
      <xdr:col>64</xdr:col>
      <xdr:colOff>152400</xdr:colOff>
      <xdr:row>62</xdr:row>
      <xdr:rowOff>114300</xdr:rowOff>
    </xdr:to>
    <xdr:sp macro="" textlink="">
      <xdr:nvSpPr>
        <xdr:cNvPr id="332" name="フローチャート: 判断 331"/>
        <xdr:cNvSpPr/>
      </xdr:nvSpPr>
      <xdr:spPr>
        <a:xfrm>
          <a:off x="12324080" y="102533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99695</xdr:rowOff>
    </xdr:from>
    <xdr:ext cx="761365" cy="249555"/>
    <xdr:sp macro="" textlink="">
      <xdr:nvSpPr>
        <xdr:cNvPr id="333" name="テキスト ボックス 332"/>
        <xdr:cNvSpPr txBox="1"/>
      </xdr:nvSpPr>
      <xdr:spPr>
        <a:xfrm>
          <a:off x="12029440" y="10335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4" name="テキスト ボックス 333"/>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5" name="テキスト ボックス 334"/>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6" name="テキスト ボックス 335"/>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7" name="テキスト ボックス 336"/>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8" name="テキスト ボックス 337"/>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101600</xdr:rowOff>
    </xdr:from>
    <xdr:to xmlns:xdr="http://schemas.openxmlformats.org/drawingml/2006/spreadsheetDrawing">
      <xdr:col>81</xdr:col>
      <xdr:colOff>95250</xdr:colOff>
      <xdr:row>63</xdr:row>
      <xdr:rowOff>34290</xdr:rowOff>
    </xdr:to>
    <xdr:sp macro="" textlink="">
      <xdr:nvSpPr>
        <xdr:cNvPr id="339" name="楕円 338"/>
        <xdr:cNvSpPr/>
      </xdr:nvSpPr>
      <xdr:spPr>
        <a:xfrm>
          <a:off x="15533370" y="103378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74295</xdr:rowOff>
    </xdr:from>
    <xdr:ext cx="761365" cy="249555"/>
    <xdr:sp macro="" textlink="">
      <xdr:nvSpPr>
        <xdr:cNvPr id="340" name="定員管理の状況該当値テキスト"/>
        <xdr:cNvSpPr txBox="1"/>
      </xdr:nvSpPr>
      <xdr:spPr>
        <a:xfrm>
          <a:off x="15666720" y="103104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95885</xdr:rowOff>
    </xdr:from>
    <xdr:to xmlns:xdr="http://schemas.openxmlformats.org/drawingml/2006/spreadsheetDrawing">
      <xdr:col>77</xdr:col>
      <xdr:colOff>95250</xdr:colOff>
      <xdr:row>63</xdr:row>
      <xdr:rowOff>28575</xdr:rowOff>
    </xdr:to>
    <xdr:sp macro="" textlink="">
      <xdr:nvSpPr>
        <xdr:cNvPr id="341" name="楕円 340"/>
        <xdr:cNvSpPr/>
      </xdr:nvSpPr>
      <xdr:spPr>
        <a:xfrm>
          <a:off x="14766290" y="10332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13970</xdr:rowOff>
    </xdr:from>
    <xdr:ext cx="735965" cy="249555"/>
    <xdr:sp macro="" textlink="">
      <xdr:nvSpPr>
        <xdr:cNvPr id="342" name="テキスト ボックス 341"/>
        <xdr:cNvSpPr txBox="1"/>
      </xdr:nvSpPr>
      <xdr:spPr>
        <a:xfrm>
          <a:off x="14465300" y="1041527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45085</xdr:rowOff>
    </xdr:from>
    <xdr:to xmlns:xdr="http://schemas.openxmlformats.org/drawingml/2006/spreadsheetDrawing">
      <xdr:col>73</xdr:col>
      <xdr:colOff>44450</xdr:colOff>
      <xdr:row>62</xdr:row>
      <xdr:rowOff>142875</xdr:rowOff>
    </xdr:to>
    <xdr:sp macro="" textlink="">
      <xdr:nvSpPr>
        <xdr:cNvPr id="343" name="楕円 342"/>
        <xdr:cNvSpPr/>
      </xdr:nvSpPr>
      <xdr:spPr>
        <a:xfrm>
          <a:off x="13959840" y="102812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128270</xdr:rowOff>
    </xdr:from>
    <xdr:ext cx="761365" cy="248920"/>
    <xdr:sp macro="" textlink="">
      <xdr:nvSpPr>
        <xdr:cNvPr id="344" name="テキスト ボックス 343"/>
        <xdr:cNvSpPr txBox="1"/>
      </xdr:nvSpPr>
      <xdr:spPr>
        <a:xfrm>
          <a:off x="13647420" y="103644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22860</xdr:rowOff>
    </xdr:from>
    <xdr:to xmlns:xdr="http://schemas.openxmlformats.org/drawingml/2006/spreadsheetDrawing">
      <xdr:col>68</xdr:col>
      <xdr:colOff>191770</xdr:colOff>
      <xdr:row>62</xdr:row>
      <xdr:rowOff>120650</xdr:rowOff>
    </xdr:to>
    <xdr:sp macro="" textlink="">
      <xdr:nvSpPr>
        <xdr:cNvPr id="345" name="楕円 344"/>
        <xdr:cNvSpPr/>
      </xdr:nvSpPr>
      <xdr:spPr>
        <a:xfrm>
          <a:off x="13141960" y="102590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105410</xdr:rowOff>
    </xdr:from>
    <xdr:ext cx="761365" cy="249555"/>
    <xdr:sp macro="" textlink="">
      <xdr:nvSpPr>
        <xdr:cNvPr id="346" name="テキスト ボックス 345"/>
        <xdr:cNvSpPr txBox="1"/>
      </xdr:nvSpPr>
      <xdr:spPr>
        <a:xfrm>
          <a:off x="12847320" y="10341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159385</xdr:rowOff>
    </xdr:from>
    <xdr:to xmlns:xdr="http://schemas.openxmlformats.org/drawingml/2006/spreadsheetDrawing">
      <xdr:col>64</xdr:col>
      <xdr:colOff>152400</xdr:colOff>
      <xdr:row>62</xdr:row>
      <xdr:rowOff>92075</xdr:rowOff>
    </xdr:to>
    <xdr:sp macro="" textlink="">
      <xdr:nvSpPr>
        <xdr:cNvPr id="347" name="楕円 346"/>
        <xdr:cNvSpPr/>
      </xdr:nvSpPr>
      <xdr:spPr>
        <a:xfrm>
          <a:off x="12324080" y="1023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101600</xdr:rowOff>
    </xdr:from>
    <xdr:ext cx="761365" cy="249555"/>
    <xdr:sp macro="" textlink="">
      <xdr:nvSpPr>
        <xdr:cNvPr id="348" name="テキスト ボックス 347"/>
        <xdr:cNvSpPr txBox="1"/>
      </xdr:nvSpPr>
      <xdr:spPr>
        <a:xfrm>
          <a:off x="12029440" y="100076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0" name="テキスト ボックス 349"/>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1" name="テキスト ボックス 350"/>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3" name="正方形/長方形 352"/>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5" name="正方形/長方形 354"/>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7" name="正方形/長方形 356"/>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8" name="正方形/長方形 357"/>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9" name="正方形/長方形 358"/>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負担比率は、前年度に比べ、０．５％改善、９．０％となったが、類似団体の平均よりは数値が高い状況が続いている。数値改善の主な要因として、比率の分子において、令和４年度に行った繰り上げ償還（５７百万円）により総額が１百万円改善したほか、分母においても標準財政規模として４百万円増になっためである。</a:t>
          </a:r>
        </a:p>
        <a:p>
          <a:r>
            <a:rPr kumimoji="1" lang="ja-JP" altLang="en-US" sz="1200">
              <a:latin typeface="ＭＳ Ｐゴシック"/>
              <a:ea typeface="ＭＳ Ｐゴシック"/>
            </a:rPr>
            <a:t>　今後は、令和元年以降に実施してきた事業に係る地方債の元金償還が始まり、公債費が増加する見込みであることから、事業内容を精査し地方債発行の抑制を図るとともに、交付税算入の有利な地方債の発行に努め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2" name="テキスト ボックス 361"/>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3" name="直線コネクタ 362"/>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4" name="テキスト ボックス 363"/>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159385</xdr:rowOff>
    </xdr:from>
    <xdr:to xmlns:xdr="http://schemas.openxmlformats.org/drawingml/2006/spreadsheetDrawing">
      <xdr:col>85</xdr:col>
      <xdr:colOff>95250</xdr:colOff>
      <xdr:row>44</xdr:row>
      <xdr:rowOff>159385</xdr:rowOff>
    </xdr:to>
    <xdr:cxnSp macro="">
      <xdr:nvCxnSpPr>
        <xdr:cNvPr id="365" name="直線コネクタ 364"/>
        <xdr:cNvCxnSpPr/>
      </xdr:nvCxnSpPr>
      <xdr:spPr>
        <a:xfrm>
          <a:off x="1174242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62000" cy="248920"/>
    <xdr:sp macro="" textlink="">
      <xdr:nvSpPr>
        <xdr:cNvPr id="366" name="テキスト ボックス 365"/>
        <xdr:cNvSpPr txBox="1"/>
      </xdr:nvSpPr>
      <xdr:spPr>
        <a:xfrm>
          <a:off x="1105154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7" name="直線コネクタ 366"/>
        <xdr:cNvCxnSpPr/>
      </xdr:nvCxnSpPr>
      <xdr:spPr>
        <a:xfrm>
          <a:off x="1174242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52705</xdr:rowOff>
    </xdr:from>
    <xdr:ext cx="762000" cy="248920"/>
    <xdr:sp macro="" textlink="">
      <xdr:nvSpPr>
        <xdr:cNvPr id="368" name="テキスト ボックス 367"/>
        <xdr:cNvSpPr txBox="1"/>
      </xdr:nvSpPr>
      <xdr:spPr>
        <a:xfrm>
          <a:off x="1105154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55245</xdr:rowOff>
    </xdr:from>
    <xdr:to xmlns:xdr="http://schemas.openxmlformats.org/drawingml/2006/spreadsheetDrawing">
      <xdr:col>85</xdr:col>
      <xdr:colOff>95250</xdr:colOff>
      <xdr:row>39</xdr:row>
      <xdr:rowOff>55245</xdr:rowOff>
    </xdr:to>
    <xdr:cxnSp macro="">
      <xdr:nvCxnSpPr>
        <xdr:cNvPr id="369" name="直線コネクタ 368"/>
        <xdr:cNvCxnSpPr/>
      </xdr:nvCxnSpPr>
      <xdr:spPr>
        <a:xfrm>
          <a:off x="1174242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83185</xdr:rowOff>
    </xdr:from>
    <xdr:ext cx="762000" cy="248920"/>
    <xdr:sp macro="" textlink="">
      <xdr:nvSpPr>
        <xdr:cNvPr id="370" name="テキスト ボックス 369"/>
        <xdr:cNvSpPr txBox="1"/>
      </xdr:nvSpPr>
      <xdr:spPr>
        <a:xfrm>
          <a:off x="1105154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85725</xdr:rowOff>
    </xdr:from>
    <xdr:to xmlns:xdr="http://schemas.openxmlformats.org/drawingml/2006/spreadsheetDrawing">
      <xdr:col>85</xdr:col>
      <xdr:colOff>95250</xdr:colOff>
      <xdr:row>36</xdr:row>
      <xdr:rowOff>85725</xdr:rowOff>
    </xdr:to>
    <xdr:cxnSp macro="">
      <xdr:nvCxnSpPr>
        <xdr:cNvPr id="371" name="直線コネクタ 370"/>
        <xdr:cNvCxnSpPr/>
      </xdr:nvCxnSpPr>
      <xdr:spPr>
        <a:xfrm>
          <a:off x="1174242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113665</xdr:rowOff>
    </xdr:from>
    <xdr:ext cx="762000" cy="249555"/>
    <xdr:sp macro="" textlink="">
      <xdr:nvSpPr>
        <xdr:cNvPr id="372" name="テキスト ボックス 371"/>
        <xdr:cNvSpPr txBox="1"/>
      </xdr:nvSpPr>
      <xdr:spPr>
        <a:xfrm>
          <a:off x="1105154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38735</xdr:rowOff>
    </xdr:from>
    <xdr:to xmlns:xdr="http://schemas.openxmlformats.org/drawingml/2006/spreadsheetDrawing">
      <xdr:col>81</xdr:col>
      <xdr:colOff>44450</xdr:colOff>
      <xdr:row>45</xdr:row>
      <xdr:rowOff>50165</xdr:rowOff>
    </xdr:to>
    <xdr:cxnSp macro="">
      <xdr:nvCxnSpPr>
        <xdr:cNvPr id="375" name="直線コネクタ 374"/>
        <xdr:cNvCxnSpPr/>
      </xdr:nvCxnSpPr>
      <xdr:spPr>
        <a:xfrm flipV="1">
          <a:off x="15577820" y="598233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61365" cy="248920"/>
    <xdr:sp macro="" textlink="">
      <xdr:nvSpPr>
        <xdr:cNvPr id="376" name="公債費負担の状況最小値テキスト"/>
        <xdr:cNvSpPr txBox="1"/>
      </xdr:nvSpPr>
      <xdr:spPr>
        <a:xfrm>
          <a:off x="15666720" y="7452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7" name="直線コネクタ 376"/>
        <xdr:cNvCxnSpPr/>
      </xdr:nvCxnSpPr>
      <xdr:spPr>
        <a:xfrm>
          <a:off x="15506700" y="747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122555</xdr:rowOff>
    </xdr:from>
    <xdr:ext cx="761365" cy="248920"/>
    <xdr:sp macro="" textlink="">
      <xdr:nvSpPr>
        <xdr:cNvPr id="378" name="公債費負担の状況最大値テキスト"/>
        <xdr:cNvSpPr txBox="1"/>
      </xdr:nvSpPr>
      <xdr:spPr>
        <a:xfrm>
          <a:off x="15666720" y="5735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38735</xdr:rowOff>
    </xdr:from>
    <xdr:to xmlns:xdr="http://schemas.openxmlformats.org/drawingml/2006/spreadsheetDrawing">
      <xdr:col>81</xdr:col>
      <xdr:colOff>133350</xdr:colOff>
      <xdr:row>36</xdr:row>
      <xdr:rowOff>38735</xdr:rowOff>
    </xdr:to>
    <xdr:cxnSp macro="">
      <xdr:nvCxnSpPr>
        <xdr:cNvPr id="379" name="直線コネクタ 378"/>
        <xdr:cNvCxnSpPr/>
      </xdr:nvCxnSpPr>
      <xdr:spPr>
        <a:xfrm>
          <a:off x="15506700" y="5982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96520</xdr:rowOff>
    </xdr:from>
    <xdr:to xmlns:xdr="http://schemas.openxmlformats.org/drawingml/2006/spreadsheetDrawing">
      <xdr:col>81</xdr:col>
      <xdr:colOff>44450</xdr:colOff>
      <xdr:row>41</xdr:row>
      <xdr:rowOff>142875</xdr:rowOff>
    </xdr:to>
    <xdr:cxnSp macro="">
      <xdr:nvCxnSpPr>
        <xdr:cNvPr id="380" name="直線コネクタ 379"/>
        <xdr:cNvCxnSpPr/>
      </xdr:nvCxnSpPr>
      <xdr:spPr>
        <a:xfrm flipV="1">
          <a:off x="14810740" y="6865620"/>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154305</xdr:rowOff>
    </xdr:from>
    <xdr:ext cx="761365" cy="248920"/>
    <xdr:sp macro="" textlink="">
      <xdr:nvSpPr>
        <xdr:cNvPr id="381" name="公債費負担の状況平均値テキスト"/>
        <xdr:cNvSpPr txBox="1"/>
      </xdr:nvSpPr>
      <xdr:spPr>
        <a:xfrm>
          <a:off x="15666720" y="65932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137795</xdr:rowOff>
    </xdr:from>
    <xdr:to xmlns:xdr="http://schemas.openxmlformats.org/drawingml/2006/spreadsheetDrawing">
      <xdr:col>81</xdr:col>
      <xdr:colOff>95250</xdr:colOff>
      <xdr:row>41</xdr:row>
      <xdr:rowOff>71120</xdr:rowOff>
    </xdr:to>
    <xdr:sp macro="" textlink="">
      <xdr:nvSpPr>
        <xdr:cNvPr id="382" name="フローチャート: 判断 381"/>
        <xdr:cNvSpPr/>
      </xdr:nvSpPr>
      <xdr:spPr>
        <a:xfrm>
          <a:off x="15533370" y="674179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142875</xdr:rowOff>
    </xdr:from>
    <xdr:to xmlns:xdr="http://schemas.openxmlformats.org/drawingml/2006/spreadsheetDrawing">
      <xdr:col>77</xdr:col>
      <xdr:colOff>44450</xdr:colOff>
      <xdr:row>42</xdr:row>
      <xdr:rowOff>24765</xdr:rowOff>
    </xdr:to>
    <xdr:cxnSp macro="">
      <xdr:nvCxnSpPr>
        <xdr:cNvPr id="383" name="直線コネクタ 382"/>
        <xdr:cNvCxnSpPr/>
      </xdr:nvCxnSpPr>
      <xdr:spPr>
        <a:xfrm flipV="1">
          <a:off x="13999210" y="6911975"/>
          <a:ext cx="81153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128905</xdr:rowOff>
    </xdr:from>
    <xdr:to xmlns:xdr="http://schemas.openxmlformats.org/drawingml/2006/spreadsheetDrawing">
      <xdr:col>77</xdr:col>
      <xdr:colOff>95250</xdr:colOff>
      <xdr:row>41</xdr:row>
      <xdr:rowOff>61595</xdr:rowOff>
    </xdr:to>
    <xdr:sp macro="" textlink="">
      <xdr:nvSpPr>
        <xdr:cNvPr id="384" name="フローチャート: 判断 383"/>
        <xdr:cNvSpPr/>
      </xdr:nvSpPr>
      <xdr:spPr>
        <a:xfrm>
          <a:off x="14766290" y="67329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71755</xdr:rowOff>
    </xdr:from>
    <xdr:ext cx="735965" cy="249555"/>
    <xdr:sp macro="" textlink="">
      <xdr:nvSpPr>
        <xdr:cNvPr id="385" name="テキスト ボックス 384"/>
        <xdr:cNvSpPr txBox="1"/>
      </xdr:nvSpPr>
      <xdr:spPr>
        <a:xfrm>
          <a:off x="14465300" y="65106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24765</xdr:rowOff>
    </xdr:from>
    <xdr:to xmlns:xdr="http://schemas.openxmlformats.org/drawingml/2006/spreadsheetDrawing">
      <xdr:col>72</xdr:col>
      <xdr:colOff>191770</xdr:colOff>
      <xdr:row>42</xdr:row>
      <xdr:rowOff>71120</xdr:rowOff>
    </xdr:to>
    <xdr:cxnSp macro="">
      <xdr:nvCxnSpPr>
        <xdr:cNvPr id="386" name="直線コネクタ 385"/>
        <xdr:cNvCxnSpPr/>
      </xdr:nvCxnSpPr>
      <xdr:spPr>
        <a:xfrm flipV="1">
          <a:off x="13192760" y="6958965"/>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147955</xdr:rowOff>
    </xdr:from>
    <xdr:to xmlns:xdr="http://schemas.openxmlformats.org/drawingml/2006/spreadsheetDrawing">
      <xdr:col>73</xdr:col>
      <xdr:colOff>44450</xdr:colOff>
      <xdr:row>41</xdr:row>
      <xdr:rowOff>80645</xdr:rowOff>
    </xdr:to>
    <xdr:sp macro="" textlink="">
      <xdr:nvSpPr>
        <xdr:cNvPr id="387" name="フローチャート: 判断 386"/>
        <xdr:cNvSpPr/>
      </xdr:nvSpPr>
      <xdr:spPr>
        <a:xfrm>
          <a:off x="13959840" y="67519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90805</xdr:rowOff>
    </xdr:from>
    <xdr:ext cx="761365" cy="248920"/>
    <xdr:sp macro="" textlink="">
      <xdr:nvSpPr>
        <xdr:cNvPr id="388" name="テキスト ボックス 387"/>
        <xdr:cNvSpPr txBox="1"/>
      </xdr:nvSpPr>
      <xdr:spPr>
        <a:xfrm>
          <a:off x="13647420" y="65297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33655</xdr:rowOff>
    </xdr:from>
    <xdr:to xmlns:xdr="http://schemas.openxmlformats.org/drawingml/2006/spreadsheetDrawing">
      <xdr:col>68</xdr:col>
      <xdr:colOff>152400</xdr:colOff>
      <xdr:row>42</xdr:row>
      <xdr:rowOff>71120</xdr:rowOff>
    </xdr:to>
    <xdr:cxnSp macro="">
      <xdr:nvCxnSpPr>
        <xdr:cNvPr id="389" name="直線コネクタ 388"/>
        <xdr:cNvCxnSpPr/>
      </xdr:nvCxnSpPr>
      <xdr:spPr>
        <a:xfrm>
          <a:off x="12374880" y="6967855"/>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29210</xdr:rowOff>
    </xdr:from>
    <xdr:to xmlns:xdr="http://schemas.openxmlformats.org/drawingml/2006/spreadsheetDrawing">
      <xdr:col>68</xdr:col>
      <xdr:colOff>191770</xdr:colOff>
      <xdr:row>41</xdr:row>
      <xdr:rowOff>127000</xdr:rowOff>
    </xdr:to>
    <xdr:sp macro="" textlink="">
      <xdr:nvSpPr>
        <xdr:cNvPr id="390" name="フローチャート: 判断 389"/>
        <xdr:cNvSpPr/>
      </xdr:nvSpPr>
      <xdr:spPr>
        <a:xfrm>
          <a:off x="13141960" y="67983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137160</xdr:rowOff>
    </xdr:from>
    <xdr:ext cx="761365" cy="249555"/>
    <xdr:sp macro="" textlink="">
      <xdr:nvSpPr>
        <xdr:cNvPr id="391" name="テキスト ボックス 390"/>
        <xdr:cNvSpPr txBox="1"/>
      </xdr:nvSpPr>
      <xdr:spPr>
        <a:xfrm>
          <a:off x="12847320" y="65760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29210</xdr:rowOff>
    </xdr:from>
    <xdr:to xmlns:xdr="http://schemas.openxmlformats.org/drawingml/2006/spreadsheetDrawing">
      <xdr:col>64</xdr:col>
      <xdr:colOff>152400</xdr:colOff>
      <xdr:row>41</xdr:row>
      <xdr:rowOff>127000</xdr:rowOff>
    </xdr:to>
    <xdr:sp macro="" textlink="">
      <xdr:nvSpPr>
        <xdr:cNvPr id="392" name="フローチャート: 判断 391"/>
        <xdr:cNvSpPr/>
      </xdr:nvSpPr>
      <xdr:spPr>
        <a:xfrm>
          <a:off x="12324080" y="6798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137160</xdr:rowOff>
    </xdr:from>
    <xdr:ext cx="761365" cy="249555"/>
    <xdr:sp macro="" textlink="">
      <xdr:nvSpPr>
        <xdr:cNvPr id="393" name="テキスト ボックス 392"/>
        <xdr:cNvSpPr txBox="1"/>
      </xdr:nvSpPr>
      <xdr:spPr>
        <a:xfrm>
          <a:off x="12029440" y="65760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4" name="テキスト ボックス 393"/>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5" name="テキスト ボックス 394"/>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7" name="テキスト ボックス 396"/>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8" name="テキスト ボックス 397"/>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47625</xdr:rowOff>
    </xdr:from>
    <xdr:to xmlns:xdr="http://schemas.openxmlformats.org/drawingml/2006/spreadsheetDrawing">
      <xdr:col>81</xdr:col>
      <xdr:colOff>95250</xdr:colOff>
      <xdr:row>41</xdr:row>
      <xdr:rowOff>145415</xdr:rowOff>
    </xdr:to>
    <xdr:sp macro="" textlink="">
      <xdr:nvSpPr>
        <xdr:cNvPr id="399" name="楕円 398"/>
        <xdr:cNvSpPr/>
      </xdr:nvSpPr>
      <xdr:spPr>
        <a:xfrm>
          <a:off x="15533370" y="68167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20955</xdr:rowOff>
    </xdr:from>
    <xdr:ext cx="761365" cy="248920"/>
    <xdr:sp macro="" textlink="">
      <xdr:nvSpPr>
        <xdr:cNvPr id="400" name="公債費負担の状況該当値テキスト"/>
        <xdr:cNvSpPr txBox="1"/>
      </xdr:nvSpPr>
      <xdr:spPr>
        <a:xfrm>
          <a:off x="15666720" y="67900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93980</xdr:rowOff>
    </xdr:from>
    <xdr:to xmlns:xdr="http://schemas.openxmlformats.org/drawingml/2006/spreadsheetDrawing">
      <xdr:col>77</xdr:col>
      <xdr:colOff>95250</xdr:colOff>
      <xdr:row>42</xdr:row>
      <xdr:rowOff>27305</xdr:rowOff>
    </xdr:to>
    <xdr:sp macro="" textlink="">
      <xdr:nvSpPr>
        <xdr:cNvPr id="401" name="楕円 400"/>
        <xdr:cNvSpPr/>
      </xdr:nvSpPr>
      <xdr:spPr>
        <a:xfrm>
          <a:off x="14766290" y="68630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12065</xdr:rowOff>
    </xdr:from>
    <xdr:ext cx="735965" cy="249555"/>
    <xdr:sp macro="" textlink="">
      <xdr:nvSpPr>
        <xdr:cNvPr id="402" name="テキスト ボックス 401"/>
        <xdr:cNvSpPr txBox="1"/>
      </xdr:nvSpPr>
      <xdr:spPr>
        <a:xfrm>
          <a:off x="14465300" y="694626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140335</xdr:rowOff>
    </xdr:from>
    <xdr:to xmlns:xdr="http://schemas.openxmlformats.org/drawingml/2006/spreadsheetDrawing">
      <xdr:col>73</xdr:col>
      <xdr:colOff>44450</xdr:colOff>
      <xdr:row>42</xdr:row>
      <xdr:rowOff>73025</xdr:rowOff>
    </xdr:to>
    <xdr:sp macro="" textlink="">
      <xdr:nvSpPr>
        <xdr:cNvPr id="403" name="楕円 402"/>
        <xdr:cNvSpPr/>
      </xdr:nvSpPr>
      <xdr:spPr>
        <a:xfrm>
          <a:off x="13959840" y="6909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59055</xdr:rowOff>
    </xdr:from>
    <xdr:ext cx="761365" cy="248920"/>
    <xdr:sp macro="" textlink="">
      <xdr:nvSpPr>
        <xdr:cNvPr id="404" name="テキスト ボックス 403"/>
        <xdr:cNvSpPr txBox="1"/>
      </xdr:nvSpPr>
      <xdr:spPr>
        <a:xfrm>
          <a:off x="13647420" y="69932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22225</xdr:rowOff>
    </xdr:from>
    <xdr:to xmlns:xdr="http://schemas.openxmlformats.org/drawingml/2006/spreadsheetDrawing">
      <xdr:col>68</xdr:col>
      <xdr:colOff>191770</xdr:colOff>
      <xdr:row>42</xdr:row>
      <xdr:rowOff>120015</xdr:rowOff>
    </xdr:to>
    <xdr:sp macro="" textlink="">
      <xdr:nvSpPr>
        <xdr:cNvPr id="405" name="楕円 404"/>
        <xdr:cNvSpPr/>
      </xdr:nvSpPr>
      <xdr:spPr>
        <a:xfrm>
          <a:off x="13141960" y="69564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104775</xdr:rowOff>
    </xdr:from>
    <xdr:ext cx="761365" cy="249555"/>
    <xdr:sp macro="" textlink="">
      <xdr:nvSpPr>
        <xdr:cNvPr id="406" name="テキスト ボックス 405"/>
        <xdr:cNvSpPr txBox="1"/>
      </xdr:nvSpPr>
      <xdr:spPr>
        <a:xfrm>
          <a:off x="12847320" y="70389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149860</xdr:rowOff>
    </xdr:from>
    <xdr:to xmlns:xdr="http://schemas.openxmlformats.org/drawingml/2006/spreadsheetDrawing">
      <xdr:col>64</xdr:col>
      <xdr:colOff>152400</xdr:colOff>
      <xdr:row>42</xdr:row>
      <xdr:rowOff>83185</xdr:rowOff>
    </xdr:to>
    <xdr:sp macro="" textlink="">
      <xdr:nvSpPr>
        <xdr:cNvPr id="407" name="楕円 406"/>
        <xdr:cNvSpPr/>
      </xdr:nvSpPr>
      <xdr:spPr>
        <a:xfrm>
          <a:off x="12324080" y="6918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67945</xdr:rowOff>
    </xdr:from>
    <xdr:ext cx="761365" cy="249555"/>
    <xdr:sp macro="" textlink="">
      <xdr:nvSpPr>
        <xdr:cNvPr id="408" name="テキスト ボックス 407"/>
        <xdr:cNvSpPr txBox="1"/>
      </xdr:nvSpPr>
      <xdr:spPr>
        <a:xfrm>
          <a:off x="12029440" y="70021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0" name="テキスト ボックス 409"/>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将来負担比率は、令和元年～２年度に実施した小学校改築事業に伴い地方債残高の増加及び充当可能基金残高の減少により、令和２年度は８５．７％と高い数値にあった。令和３年度から令和４年度に地方債の繰上償還や基金の積み増しに取り組んだことで、比率は改善した。しかしながら、令和５年度については、７月に過去最大の大雨災害が発生したことで、その対応に、基金を取り崩して対応したため、充当可能基金残高が減少（前年度比２８３百万円減、１５．７％減）したことなどから、５．０％増加、５７．１％となった。なお、類似団体と比べてかなりの開きがある。</a:t>
          </a:r>
        </a:p>
        <a:p>
          <a:r>
            <a:rPr kumimoji="1" lang="ja-JP" altLang="en-US" sz="1050">
              <a:latin typeface="ＭＳ Ｐゴシック"/>
              <a:ea typeface="ＭＳ Ｐゴシック"/>
            </a:rPr>
            <a:t>　今後は、公共施設等総合管理計画の実行に備え、計画的に基金を積立て充当可能財源を確保する一方、地方債の新規発行にあたっては事業内容の精査、交付税算入の有利な地方債の発行に努める。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2" name="テキスト ボックス 421"/>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5" name="直線コネクタ 424"/>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6" name="テキスト ボックス 425"/>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7" name="直線コネクタ 426"/>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8" name="テキスト ボックス 427"/>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9" name="直線コネクタ 428"/>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0" name="テキスト ボックス 429"/>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1" name="直線コネクタ 430"/>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2" name="テキスト ボックス 431"/>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3" name="直線コネクタ 432"/>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4" name="テキスト ボックス 433"/>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5" name="直線コネクタ 434"/>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6" name="テキスト ボックス 435"/>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7" name="直線コネクタ 436"/>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8"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133985</xdr:rowOff>
    </xdr:to>
    <xdr:cxnSp macro="">
      <xdr:nvCxnSpPr>
        <xdr:cNvPr id="439" name="直線コネクタ 438"/>
        <xdr:cNvCxnSpPr/>
      </xdr:nvCxnSpPr>
      <xdr:spPr>
        <a:xfrm flipV="1">
          <a:off x="15577820" y="2227580"/>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106680</xdr:rowOff>
    </xdr:from>
    <xdr:ext cx="761365" cy="249555"/>
    <xdr:sp macro="" textlink="">
      <xdr:nvSpPr>
        <xdr:cNvPr id="440" name="将来負担の状況最小値テキスト"/>
        <xdr:cNvSpPr txBox="1"/>
      </xdr:nvSpPr>
      <xdr:spPr>
        <a:xfrm>
          <a:off x="15666720" y="37388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133985</xdr:rowOff>
    </xdr:from>
    <xdr:to xmlns:xdr="http://schemas.openxmlformats.org/drawingml/2006/spreadsheetDrawing">
      <xdr:col>81</xdr:col>
      <xdr:colOff>133350</xdr:colOff>
      <xdr:row>22</xdr:row>
      <xdr:rowOff>133985</xdr:rowOff>
    </xdr:to>
    <xdr:cxnSp macro="">
      <xdr:nvCxnSpPr>
        <xdr:cNvPr id="441" name="直線コネクタ 440"/>
        <xdr:cNvCxnSpPr/>
      </xdr:nvCxnSpPr>
      <xdr:spPr>
        <a:xfrm>
          <a:off x="15506700" y="3766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2"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3" name="直線コネクタ 442"/>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120650</xdr:rowOff>
    </xdr:from>
    <xdr:to xmlns:xdr="http://schemas.openxmlformats.org/drawingml/2006/spreadsheetDrawing">
      <xdr:col>81</xdr:col>
      <xdr:colOff>44450</xdr:colOff>
      <xdr:row>19</xdr:row>
      <xdr:rowOff>38735</xdr:rowOff>
    </xdr:to>
    <xdr:cxnSp macro="">
      <xdr:nvCxnSpPr>
        <xdr:cNvPr id="444" name="直線コネクタ 443"/>
        <xdr:cNvCxnSpPr/>
      </xdr:nvCxnSpPr>
      <xdr:spPr>
        <a:xfrm>
          <a:off x="14810740" y="3092450"/>
          <a:ext cx="7670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60960</xdr:rowOff>
    </xdr:from>
    <xdr:ext cx="761365" cy="248920"/>
    <xdr:sp macro="" textlink="">
      <xdr:nvSpPr>
        <xdr:cNvPr id="445" name="将来負担の状況平均値テキスト"/>
        <xdr:cNvSpPr txBox="1"/>
      </xdr:nvSpPr>
      <xdr:spPr>
        <a:xfrm>
          <a:off x="15666720" y="204216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6" name="フローチャート: 判断 445"/>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18</xdr:row>
      <xdr:rowOff>120650</xdr:rowOff>
    </xdr:from>
    <xdr:to xmlns:xdr="http://schemas.openxmlformats.org/drawingml/2006/spreadsheetDrawing">
      <xdr:col>77</xdr:col>
      <xdr:colOff>44450</xdr:colOff>
      <xdr:row>19</xdr:row>
      <xdr:rowOff>125095</xdr:rowOff>
    </xdr:to>
    <xdr:cxnSp macro="">
      <xdr:nvCxnSpPr>
        <xdr:cNvPr id="447" name="直線コネクタ 446"/>
        <xdr:cNvCxnSpPr/>
      </xdr:nvCxnSpPr>
      <xdr:spPr>
        <a:xfrm flipV="1">
          <a:off x="13999210" y="3092450"/>
          <a:ext cx="81153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8" name="フローチャート: 判断 447"/>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9" name="テキスト ボックス 448"/>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125095</xdr:rowOff>
    </xdr:from>
    <xdr:to xmlns:xdr="http://schemas.openxmlformats.org/drawingml/2006/spreadsheetDrawing">
      <xdr:col>72</xdr:col>
      <xdr:colOff>191770</xdr:colOff>
      <xdr:row>22</xdr:row>
      <xdr:rowOff>17780</xdr:rowOff>
    </xdr:to>
    <xdr:cxnSp macro="">
      <xdr:nvCxnSpPr>
        <xdr:cNvPr id="450" name="直線コネクタ 449"/>
        <xdr:cNvCxnSpPr/>
      </xdr:nvCxnSpPr>
      <xdr:spPr>
        <a:xfrm flipV="1">
          <a:off x="13192760" y="3261995"/>
          <a:ext cx="80645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51" name="フローチャート: 判断 450"/>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52" name="テキスト ボックス 451"/>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93980</xdr:rowOff>
    </xdr:from>
    <xdr:to xmlns:xdr="http://schemas.openxmlformats.org/drawingml/2006/spreadsheetDrawing">
      <xdr:col>68</xdr:col>
      <xdr:colOff>152400</xdr:colOff>
      <xdr:row>22</xdr:row>
      <xdr:rowOff>17780</xdr:rowOff>
    </xdr:to>
    <xdr:cxnSp macro="">
      <xdr:nvCxnSpPr>
        <xdr:cNvPr id="453" name="直線コネクタ 452"/>
        <xdr:cNvCxnSpPr/>
      </xdr:nvCxnSpPr>
      <xdr:spPr>
        <a:xfrm>
          <a:off x="12374880" y="3395980"/>
          <a:ext cx="81788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88900</xdr:rowOff>
    </xdr:from>
    <xdr:to xmlns:xdr="http://schemas.openxmlformats.org/drawingml/2006/spreadsheetDrawing">
      <xdr:col>68</xdr:col>
      <xdr:colOff>191770</xdr:colOff>
      <xdr:row>14</xdr:row>
      <xdr:rowOff>21590</xdr:rowOff>
    </xdr:to>
    <xdr:sp macro="" textlink="">
      <xdr:nvSpPr>
        <xdr:cNvPr id="454" name="フローチャート: 判断 453"/>
        <xdr:cNvSpPr/>
      </xdr:nvSpPr>
      <xdr:spPr>
        <a:xfrm>
          <a:off x="13141960" y="22352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1365" cy="248920"/>
    <xdr:sp macro="" textlink="">
      <xdr:nvSpPr>
        <xdr:cNvPr id="455" name="テキスト ボックス 454"/>
        <xdr:cNvSpPr txBox="1"/>
      </xdr:nvSpPr>
      <xdr:spPr>
        <a:xfrm>
          <a:off x="12847320" y="20123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81915</xdr:rowOff>
    </xdr:from>
    <xdr:to xmlns:xdr="http://schemas.openxmlformats.org/drawingml/2006/spreadsheetDrawing">
      <xdr:col>64</xdr:col>
      <xdr:colOff>152400</xdr:colOff>
      <xdr:row>14</xdr:row>
      <xdr:rowOff>14605</xdr:rowOff>
    </xdr:to>
    <xdr:sp macro="" textlink="">
      <xdr:nvSpPr>
        <xdr:cNvPr id="456" name="フローチャート: 判断 455"/>
        <xdr:cNvSpPr/>
      </xdr:nvSpPr>
      <xdr:spPr>
        <a:xfrm>
          <a:off x="12324080" y="222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24765</xdr:rowOff>
    </xdr:from>
    <xdr:ext cx="761365" cy="248920"/>
    <xdr:sp macro="" textlink="">
      <xdr:nvSpPr>
        <xdr:cNvPr id="457" name="テキスト ボックス 456"/>
        <xdr:cNvSpPr txBox="1"/>
      </xdr:nvSpPr>
      <xdr:spPr>
        <a:xfrm>
          <a:off x="12029440" y="20059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8" name="テキスト ボックス 457"/>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9" name="テキスト ボックス 458"/>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0" name="テキスト ボックス 459"/>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1" name="テキスト ボックス 460"/>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2" name="テキスト ボックス 461"/>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18</xdr:row>
      <xdr:rowOff>154940</xdr:rowOff>
    </xdr:from>
    <xdr:to xmlns:xdr="http://schemas.openxmlformats.org/drawingml/2006/spreadsheetDrawing">
      <xdr:col>81</xdr:col>
      <xdr:colOff>95250</xdr:colOff>
      <xdr:row>19</xdr:row>
      <xdr:rowOff>87630</xdr:rowOff>
    </xdr:to>
    <xdr:sp macro="" textlink="">
      <xdr:nvSpPr>
        <xdr:cNvPr id="463" name="楕円 462"/>
        <xdr:cNvSpPr/>
      </xdr:nvSpPr>
      <xdr:spPr>
        <a:xfrm>
          <a:off x="15533370" y="31267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127635</xdr:rowOff>
    </xdr:from>
    <xdr:ext cx="761365" cy="248920"/>
    <xdr:sp macro="" textlink="">
      <xdr:nvSpPr>
        <xdr:cNvPr id="464" name="将来負担の状況該当値テキスト"/>
        <xdr:cNvSpPr txBox="1"/>
      </xdr:nvSpPr>
      <xdr:spPr>
        <a:xfrm>
          <a:off x="15666720" y="30994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18</xdr:row>
      <xdr:rowOff>71755</xdr:rowOff>
    </xdr:from>
    <xdr:to xmlns:xdr="http://schemas.openxmlformats.org/drawingml/2006/spreadsheetDrawing">
      <xdr:col>77</xdr:col>
      <xdr:colOff>95250</xdr:colOff>
      <xdr:row>19</xdr:row>
      <xdr:rowOff>4445</xdr:rowOff>
    </xdr:to>
    <xdr:sp macro="" textlink="">
      <xdr:nvSpPr>
        <xdr:cNvPr id="465" name="楕円 464"/>
        <xdr:cNvSpPr/>
      </xdr:nvSpPr>
      <xdr:spPr>
        <a:xfrm>
          <a:off x="14766290" y="30435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154940</xdr:rowOff>
    </xdr:from>
    <xdr:ext cx="735965" cy="248920"/>
    <xdr:sp macro="" textlink="">
      <xdr:nvSpPr>
        <xdr:cNvPr id="466" name="テキスト ボックス 465"/>
        <xdr:cNvSpPr txBox="1"/>
      </xdr:nvSpPr>
      <xdr:spPr>
        <a:xfrm>
          <a:off x="14465300" y="31267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75565</xdr:rowOff>
    </xdr:from>
    <xdr:to xmlns:xdr="http://schemas.openxmlformats.org/drawingml/2006/spreadsheetDrawing">
      <xdr:col>73</xdr:col>
      <xdr:colOff>44450</xdr:colOff>
      <xdr:row>20</xdr:row>
      <xdr:rowOff>8255</xdr:rowOff>
    </xdr:to>
    <xdr:sp macro="" textlink="">
      <xdr:nvSpPr>
        <xdr:cNvPr id="467" name="楕円 466"/>
        <xdr:cNvSpPr/>
      </xdr:nvSpPr>
      <xdr:spPr>
        <a:xfrm>
          <a:off x="13959840" y="32124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159385</xdr:rowOff>
    </xdr:from>
    <xdr:ext cx="761365" cy="248920"/>
    <xdr:sp macro="" textlink="">
      <xdr:nvSpPr>
        <xdr:cNvPr id="468" name="テキスト ボックス 467"/>
        <xdr:cNvSpPr txBox="1"/>
      </xdr:nvSpPr>
      <xdr:spPr>
        <a:xfrm>
          <a:off x="13647420" y="32962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133985</xdr:rowOff>
    </xdr:from>
    <xdr:to xmlns:xdr="http://schemas.openxmlformats.org/drawingml/2006/spreadsheetDrawing">
      <xdr:col>68</xdr:col>
      <xdr:colOff>191770</xdr:colOff>
      <xdr:row>22</xdr:row>
      <xdr:rowOff>66675</xdr:rowOff>
    </xdr:to>
    <xdr:sp macro="" textlink="">
      <xdr:nvSpPr>
        <xdr:cNvPr id="469" name="楕円 468"/>
        <xdr:cNvSpPr/>
      </xdr:nvSpPr>
      <xdr:spPr>
        <a:xfrm>
          <a:off x="13141960" y="36010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52070</xdr:rowOff>
    </xdr:from>
    <xdr:ext cx="761365" cy="248920"/>
    <xdr:sp macro="" textlink="">
      <xdr:nvSpPr>
        <xdr:cNvPr id="470" name="テキスト ボックス 469"/>
        <xdr:cNvSpPr txBox="1"/>
      </xdr:nvSpPr>
      <xdr:spPr>
        <a:xfrm>
          <a:off x="12847320" y="36842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45085</xdr:rowOff>
    </xdr:from>
    <xdr:to xmlns:xdr="http://schemas.openxmlformats.org/drawingml/2006/spreadsheetDrawing">
      <xdr:col>64</xdr:col>
      <xdr:colOff>152400</xdr:colOff>
      <xdr:row>20</xdr:row>
      <xdr:rowOff>142875</xdr:rowOff>
    </xdr:to>
    <xdr:sp macro="" textlink="">
      <xdr:nvSpPr>
        <xdr:cNvPr id="471" name="楕円 470"/>
        <xdr:cNvSpPr/>
      </xdr:nvSpPr>
      <xdr:spPr>
        <a:xfrm>
          <a:off x="12324080" y="334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128270</xdr:rowOff>
    </xdr:from>
    <xdr:ext cx="761365" cy="248920"/>
    <xdr:sp macro="" textlink="">
      <xdr:nvSpPr>
        <xdr:cNvPr id="472" name="テキスト ボックス 471"/>
        <xdr:cNvSpPr txBox="1"/>
      </xdr:nvSpPr>
      <xdr:spPr>
        <a:xfrm>
          <a:off x="12029440" y="34302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8,060
8,049
214.92
8,196,685
7,730,308
367,448
3,818,565
6,094,174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ついては、令和５年度で早期退職した職員の影響による職員数の減が大きく、「人件費に充当した一般財源」が前年比で１１百万円（１．０％減）となった。しかしながら、比率の分母における①地方税３３百万円減、②普通交付税５百万円減、③臨時財政対策債２１百万円減などの影響が大きく、比率は前年比０．１％増加した。今後は、定年延長の年齢が段階的に伸びていくことから、職員定員適正化計画に基づき、適正な管理を図ることで人件費の抑制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41452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1365" cy="259080"/>
    <xdr:sp macro="" textlink="">
      <xdr:nvSpPr>
        <xdr:cNvPr id="62" name="人件費最小値テキスト"/>
        <xdr:cNvSpPr txBox="1"/>
      </xdr:nvSpPr>
      <xdr:spPr>
        <a:xfrm>
          <a:off x="450342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342765" y="7175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1365" cy="259080"/>
    <xdr:sp macro="" textlink="">
      <xdr:nvSpPr>
        <xdr:cNvPr id="64" name="人件費最大値テキスト"/>
        <xdr:cNvSpPr txBox="1"/>
      </xdr:nvSpPr>
      <xdr:spPr>
        <a:xfrm>
          <a:off x="4503420" y="5501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342765" y="5758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20320</xdr:rowOff>
    </xdr:from>
    <xdr:to xmlns:xdr="http://schemas.openxmlformats.org/drawingml/2006/spreadsheetDrawing">
      <xdr:col>24</xdr:col>
      <xdr:colOff>25400</xdr:colOff>
      <xdr:row>38</xdr:row>
      <xdr:rowOff>27940</xdr:rowOff>
    </xdr:to>
    <xdr:cxnSp macro="">
      <xdr:nvCxnSpPr>
        <xdr:cNvPr id="66" name="直線コネクタ 65"/>
        <xdr:cNvCxnSpPr/>
      </xdr:nvCxnSpPr>
      <xdr:spPr>
        <a:xfrm>
          <a:off x="3657600" y="65354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1365" cy="259080"/>
    <xdr:sp macro="" textlink="">
      <xdr:nvSpPr>
        <xdr:cNvPr id="67" name="人件費平均値テキスト"/>
        <xdr:cNvSpPr txBox="1"/>
      </xdr:nvSpPr>
      <xdr:spPr>
        <a:xfrm>
          <a:off x="4503420" y="6184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380865" y="6339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12700</xdr:rowOff>
    </xdr:from>
    <xdr:to xmlns:xdr="http://schemas.openxmlformats.org/drawingml/2006/spreadsheetDrawing">
      <xdr:col>19</xdr:col>
      <xdr:colOff>182880</xdr:colOff>
      <xdr:row>38</xdr:row>
      <xdr:rowOff>20320</xdr:rowOff>
    </xdr:to>
    <xdr:cxnSp macro="">
      <xdr:nvCxnSpPr>
        <xdr:cNvPr id="69" name="直線コネクタ 68"/>
        <xdr:cNvCxnSpPr/>
      </xdr:nvCxnSpPr>
      <xdr:spPr>
        <a:xfrm>
          <a:off x="2841625" y="652780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611245" y="6339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36600" cy="259080"/>
    <xdr:sp macro="" textlink="">
      <xdr:nvSpPr>
        <xdr:cNvPr id="71" name="テキスト ボックス 70"/>
        <xdr:cNvSpPr txBox="1"/>
      </xdr:nvSpPr>
      <xdr:spPr>
        <a:xfrm>
          <a:off x="3298190" y="6108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58420</xdr:rowOff>
    </xdr:to>
    <xdr:cxnSp macro="">
      <xdr:nvCxnSpPr>
        <xdr:cNvPr id="72" name="直線コネクタ 71"/>
        <xdr:cNvCxnSpPr/>
      </xdr:nvCxnSpPr>
      <xdr:spPr>
        <a:xfrm flipV="1">
          <a:off x="2021205" y="652780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1365" cy="259080"/>
    <xdr:sp macro="" textlink="">
      <xdr:nvSpPr>
        <xdr:cNvPr id="74" name="テキスト ボックス 73"/>
        <xdr:cNvSpPr txBox="1"/>
      </xdr:nvSpPr>
      <xdr:spPr>
        <a:xfrm>
          <a:off x="2494915"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146050</xdr:rowOff>
    </xdr:from>
    <xdr:to xmlns:xdr="http://schemas.openxmlformats.org/drawingml/2006/spreadsheetDrawing">
      <xdr:col>11</xdr:col>
      <xdr:colOff>9525</xdr:colOff>
      <xdr:row>38</xdr:row>
      <xdr:rowOff>58420</xdr:rowOff>
    </xdr:to>
    <xdr:cxnSp macro="">
      <xdr:nvCxnSpPr>
        <xdr:cNvPr id="75" name="直線コネクタ 74"/>
        <xdr:cNvCxnSpPr/>
      </xdr:nvCxnSpPr>
      <xdr:spPr>
        <a:xfrm>
          <a:off x="1217930" y="6489700"/>
          <a:ext cx="8032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1987550" y="6499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96520</xdr:rowOff>
    </xdr:from>
    <xdr:ext cx="762000" cy="259080"/>
    <xdr:sp macro="" textlink="">
      <xdr:nvSpPr>
        <xdr:cNvPr id="77" name="テキスト ボックス 76"/>
        <xdr:cNvSpPr txBox="1"/>
      </xdr:nvSpPr>
      <xdr:spPr>
        <a:xfrm>
          <a:off x="1674495"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16713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5080</xdr:rowOff>
    </xdr:from>
    <xdr:ext cx="761365" cy="259080"/>
    <xdr:sp macro="" textlink="">
      <xdr:nvSpPr>
        <xdr:cNvPr id="79" name="テキスト ボックス 78"/>
        <xdr:cNvSpPr txBox="1"/>
      </xdr:nvSpPr>
      <xdr:spPr>
        <a:xfrm>
          <a:off x="871220" y="617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148590</xdr:rowOff>
    </xdr:from>
    <xdr:to xmlns:xdr="http://schemas.openxmlformats.org/drawingml/2006/spreadsheetDrawing">
      <xdr:col>24</xdr:col>
      <xdr:colOff>76200</xdr:colOff>
      <xdr:row>38</xdr:row>
      <xdr:rowOff>78740</xdr:rowOff>
    </xdr:to>
    <xdr:sp macro="" textlink="">
      <xdr:nvSpPr>
        <xdr:cNvPr id="85" name="楕円 84"/>
        <xdr:cNvSpPr/>
      </xdr:nvSpPr>
      <xdr:spPr>
        <a:xfrm>
          <a:off x="4380865" y="6492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120650</xdr:rowOff>
    </xdr:from>
    <xdr:ext cx="761365" cy="258445"/>
    <xdr:sp macro="" textlink="">
      <xdr:nvSpPr>
        <xdr:cNvPr id="86" name="人件費該当値テキスト"/>
        <xdr:cNvSpPr txBox="1"/>
      </xdr:nvSpPr>
      <xdr:spPr>
        <a:xfrm>
          <a:off x="4503420" y="6464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140970</xdr:rowOff>
    </xdr:from>
    <xdr:to xmlns:xdr="http://schemas.openxmlformats.org/drawingml/2006/spreadsheetDrawing">
      <xdr:col>20</xdr:col>
      <xdr:colOff>38100</xdr:colOff>
      <xdr:row>38</xdr:row>
      <xdr:rowOff>71120</xdr:rowOff>
    </xdr:to>
    <xdr:sp macro="" textlink="">
      <xdr:nvSpPr>
        <xdr:cNvPr id="87" name="楕円 86"/>
        <xdr:cNvSpPr/>
      </xdr:nvSpPr>
      <xdr:spPr>
        <a:xfrm>
          <a:off x="3611245" y="6484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55880</xdr:rowOff>
    </xdr:from>
    <xdr:ext cx="736600" cy="259080"/>
    <xdr:sp macro="" textlink="">
      <xdr:nvSpPr>
        <xdr:cNvPr id="88" name="テキスト ボックス 87"/>
        <xdr:cNvSpPr txBox="1"/>
      </xdr:nvSpPr>
      <xdr:spPr>
        <a:xfrm>
          <a:off x="3298190" y="657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9" name="楕円 88"/>
        <xdr:cNvSpPr/>
      </xdr:nvSpPr>
      <xdr:spPr>
        <a:xfrm>
          <a:off x="2790825"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1365" cy="259080"/>
    <xdr:sp macro="" textlink="">
      <xdr:nvSpPr>
        <xdr:cNvPr id="90" name="テキスト ボックス 89"/>
        <xdr:cNvSpPr txBox="1"/>
      </xdr:nvSpPr>
      <xdr:spPr>
        <a:xfrm>
          <a:off x="2494915"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xdr:rowOff>
    </xdr:from>
    <xdr:to xmlns:xdr="http://schemas.openxmlformats.org/drawingml/2006/spreadsheetDrawing">
      <xdr:col>11</xdr:col>
      <xdr:colOff>60325</xdr:colOff>
      <xdr:row>38</xdr:row>
      <xdr:rowOff>109220</xdr:rowOff>
    </xdr:to>
    <xdr:sp macro="" textlink="">
      <xdr:nvSpPr>
        <xdr:cNvPr id="91" name="楕円 90"/>
        <xdr:cNvSpPr/>
      </xdr:nvSpPr>
      <xdr:spPr>
        <a:xfrm>
          <a:off x="1987550" y="6522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93980</xdr:rowOff>
    </xdr:from>
    <xdr:ext cx="762000" cy="259080"/>
    <xdr:sp macro="" textlink="">
      <xdr:nvSpPr>
        <xdr:cNvPr id="92" name="テキスト ボックス 91"/>
        <xdr:cNvSpPr txBox="1"/>
      </xdr:nvSpPr>
      <xdr:spPr>
        <a:xfrm>
          <a:off x="1674495"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93" name="楕円 92"/>
        <xdr:cNvSpPr/>
      </xdr:nvSpPr>
      <xdr:spPr>
        <a:xfrm>
          <a:off x="116713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61365" cy="259080"/>
    <xdr:sp macro="" textlink="">
      <xdr:nvSpPr>
        <xdr:cNvPr id="94" name="テキスト ボックス 93"/>
        <xdr:cNvSpPr txBox="1"/>
      </xdr:nvSpPr>
      <xdr:spPr>
        <a:xfrm>
          <a:off x="871220" y="652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物件費については、「物件費に充当した一般財源」が前年比で１６百万円（２．５％減）の減となっている。これにより、比率は前年比０．２％減少した。</a:t>
          </a:r>
        </a:p>
        <a:p>
          <a:r>
            <a:rPr kumimoji="1" lang="ja-JP" altLang="en-US" sz="1200">
              <a:latin typeface="ＭＳ Ｐゴシック"/>
              <a:ea typeface="ＭＳ Ｐゴシック"/>
            </a:rPr>
            <a:t>　いずれにしても物件費の減少要因は、</a:t>
          </a:r>
          <a:r>
            <a:rPr kumimoji="1" lang="ja-JP" altLang="en-US" sz="1200">
              <a:solidFill>
                <a:sysClr val="windowText" lastClr="000000"/>
              </a:solidFill>
              <a:latin typeface="ＭＳ Ｐゴシック"/>
              <a:ea typeface="ＭＳ Ｐゴシック"/>
            </a:rPr>
            <a:t>雀舘運動公園緑地管理費の減や、災害廃棄物の仮置き場となったあさひ台広場の維持管理費の減、加えて暖冬の影響によるによる光熱費の減などが主なもの。</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latin typeface="ＭＳ Ｐゴシック"/>
              <a:ea typeface="ＭＳ Ｐゴシック"/>
            </a:rPr>
            <a:t>今後は、町有施設全般について公共施設等総合管理計画に基づき、解体を含めた見直し等を行い物件費の抑制に努める。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510411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94615</xdr:rowOff>
    </xdr:from>
    <xdr:ext cx="762000" cy="259080"/>
    <xdr:sp macro="" textlink="">
      <xdr:nvSpPr>
        <xdr:cNvPr id="120" name="物件費最小値テキスト"/>
        <xdr:cNvSpPr txBox="1"/>
      </xdr:nvSpPr>
      <xdr:spPr>
        <a:xfrm>
          <a:off x="1517904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182880</xdr:colOff>
      <xdr:row>20</xdr:row>
      <xdr:rowOff>122555</xdr:rowOff>
    </xdr:to>
    <xdr:cxnSp macro="">
      <xdr:nvCxnSpPr>
        <xdr:cNvPr id="121" name="直線コネクタ 120"/>
        <xdr:cNvCxnSpPr/>
      </xdr:nvCxnSpPr>
      <xdr:spPr>
        <a:xfrm>
          <a:off x="15015210" y="3551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87630</xdr:rowOff>
    </xdr:from>
    <xdr:ext cx="762000" cy="258445"/>
    <xdr:sp macro="" textlink="">
      <xdr:nvSpPr>
        <xdr:cNvPr id="122" name="物件費最大値テキスト"/>
        <xdr:cNvSpPr txBox="1"/>
      </xdr:nvSpPr>
      <xdr:spPr>
        <a:xfrm>
          <a:off x="15179040" y="231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182880</xdr:colOff>
      <xdr:row>15</xdr:row>
      <xdr:rowOff>1270</xdr:rowOff>
    </xdr:to>
    <xdr:cxnSp macro="">
      <xdr:nvCxnSpPr>
        <xdr:cNvPr id="123" name="直線コネクタ 122"/>
        <xdr:cNvCxnSpPr/>
      </xdr:nvCxnSpPr>
      <xdr:spPr>
        <a:xfrm>
          <a:off x="15015210" y="25730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138430</xdr:rowOff>
    </xdr:from>
    <xdr:to xmlns:xdr="http://schemas.openxmlformats.org/drawingml/2006/spreadsheetDrawing">
      <xdr:col>82</xdr:col>
      <xdr:colOff>107950</xdr:colOff>
      <xdr:row>17</xdr:row>
      <xdr:rowOff>147320</xdr:rowOff>
    </xdr:to>
    <xdr:cxnSp macro="">
      <xdr:nvCxnSpPr>
        <xdr:cNvPr id="124" name="直線コネクタ 123"/>
        <xdr:cNvCxnSpPr/>
      </xdr:nvCxnSpPr>
      <xdr:spPr>
        <a:xfrm flipV="1">
          <a:off x="14334490" y="3053080"/>
          <a:ext cx="769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161290</xdr:rowOff>
    </xdr:from>
    <xdr:ext cx="762000" cy="259080"/>
    <xdr:sp macro="" textlink="">
      <xdr:nvSpPr>
        <xdr:cNvPr id="125" name="物件費平均値テキスト"/>
        <xdr:cNvSpPr txBox="1"/>
      </xdr:nvSpPr>
      <xdr:spPr>
        <a:xfrm>
          <a:off x="1517904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505331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88265</xdr:rowOff>
    </xdr:from>
    <xdr:to xmlns:xdr="http://schemas.openxmlformats.org/drawingml/2006/spreadsheetDrawing">
      <xdr:col>78</xdr:col>
      <xdr:colOff>69850</xdr:colOff>
      <xdr:row>17</xdr:row>
      <xdr:rowOff>147320</xdr:rowOff>
    </xdr:to>
    <xdr:cxnSp macro="">
      <xdr:nvCxnSpPr>
        <xdr:cNvPr id="127" name="直線コネクタ 126"/>
        <xdr:cNvCxnSpPr/>
      </xdr:nvCxnSpPr>
      <xdr:spPr>
        <a:xfrm>
          <a:off x="13531215" y="3002915"/>
          <a:ext cx="8032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428369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5965" cy="259080"/>
    <xdr:sp macro="" textlink="">
      <xdr:nvSpPr>
        <xdr:cNvPr id="129" name="テキスト ボックス 128"/>
        <xdr:cNvSpPr txBox="1"/>
      </xdr:nvSpPr>
      <xdr:spPr>
        <a:xfrm>
          <a:off x="13987780" y="2652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24130</xdr:rowOff>
    </xdr:from>
    <xdr:to xmlns:xdr="http://schemas.openxmlformats.org/drawingml/2006/spreadsheetDrawing">
      <xdr:col>73</xdr:col>
      <xdr:colOff>180975</xdr:colOff>
      <xdr:row>17</xdr:row>
      <xdr:rowOff>88265</xdr:rowOff>
    </xdr:to>
    <xdr:cxnSp macro="">
      <xdr:nvCxnSpPr>
        <xdr:cNvPr id="130" name="直線コネクタ 129"/>
        <xdr:cNvCxnSpPr/>
      </xdr:nvCxnSpPr>
      <xdr:spPr>
        <a:xfrm>
          <a:off x="12710795" y="2938780"/>
          <a:ext cx="8204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3480415" y="2828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25400</xdr:rowOff>
    </xdr:from>
    <xdr:ext cx="762000" cy="259080"/>
    <xdr:sp macro="" textlink="">
      <xdr:nvSpPr>
        <xdr:cNvPr id="132" name="テキスト ボックス 131"/>
        <xdr:cNvSpPr txBox="1"/>
      </xdr:nvSpPr>
      <xdr:spPr>
        <a:xfrm>
          <a:off x="1316736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24130</xdr:rowOff>
    </xdr:from>
    <xdr:to xmlns:xdr="http://schemas.openxmlformats.org/drawingml/2006/spreadsheetDrawing">
      <xdr:col>69</xdr:col>
      <xdr:colOff>92075</xdr:colOff>
      <xdr:row>17</xdr:row>
      <xdr:rowOff>115570</xdr:rowOff>
    </xdr:to>
    <xdr:cxnSp macro="">
      <xdr:nvCxnSpPr>
        <xdr:cNvPr id="133" name="直線コネクタ 132"/>
        <xdr:cNvCxnSpPr/>
      </xdr:nvCxnSpPr>
      <xdr:spPr>
        <a:xfrm flipV="1">
          <a:off x="11890375" y="293878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2659995"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62230</xdr:rowOff>
    </xdr:from>
    <xdr:ext cx="762000" cy="259080"/>
    <xdr:sp macro="" textlink="">
      <xdr:nvSpPr>
        <xdr:cNvPr id="135" name="テキスト ボックス 134"/>
        <xdr:cNvSpPr txBox="1"/>
      </xdr:nvSpPr>
      <xdr:spPr>
        <a:xfrm>
          <a:off x="12364085"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1856720" y="2919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116840</xdr:rowOff>
    </xdr:from>
    <xdr:ext cx="761365" cy="259080"/>
    <xdr:sp macro="" textlink="">
      <xdr:nvSpPr>
        <xdr:cNvPr id="137" name="テキスト ボックス 136"/>
        <xdr:cNvSpPr txBox="1"/>
      </xdr:nvSpPr>
      <xdr:spPr>
        <a:xfrm>
          <a:off x="11543665" y="268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43" name="楕円 142"/>
        <xdr:cNvSpPr/>
      </xdr:nvSpPr>
      <xdr:spPr>
        <a:xfrm>
          <a:off x="1505331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59690</xdr:rowOff>
    </xdr:from>
    <xdr:ext cx="762000" cy="259080"/>
    <xdr:sp macro="" textlink="">
      <xdr:nvSpPr>
        <xdr:cNvPr id="144" name="物件費該当値テキスト"/>
        <xdr:cNvSpPr txBox="1"/>
      </xdr:nvSpPr>
      <xdr:spPr>
        <a:xfrm>
          <a:off x="1517904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96520</xdr:rowOff>
    </xdr:from>
    <xdr:to xmlns:xdr="http://schemas.openxmlformats.org/drawingml/2006/spreadsheetDrawing">
      <xdr:col>78</xdr:col>
      <xdr:colOff>120650</xdr:colOff>
      <xdr:row>18</xdr:row>
      <xdr:rowOff>26670</xdr:rowOff>
    </xdr:to>
    <xdr:sp macro="" textlink="">
      <xdr:nvSpPr>
        <xdr:cNvPr id="145" name="楕円 144"/>
        <xdr:cNvSpPr/>
      </xdr:nvSpPr>
      <xdr:spPr>
        <a:xfrm>
          <a:off x="1428369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11430</xdr:rowOff>
    </xdr:from>
    <xdr:ext cx="735965" cy="259080"/>
    <xdr:sp macro="" textlink="">
      <xdr:nvSpPr>
        <xdr:cNvPr id="146" name="テキスト ボックス 145"/>
        <xdr:cNvSpPr txBox="1"/>
      </xdr:nvSpPr>
      <xdr:spPr>
        <a:xfrm>
          <a:off x="13987780" y="3097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47" name="楕円 146"/>
        <xdr:cNvSpPr/>
      </xdr:nvSpPr>
      <xdr:spPr>
        <a:xfrm>
          <a:off x="13480415" y="2952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123825</xdr:rowOff>
    </xdr:from>
    <xdr:ext cx="762000" cy="258445"/>
    <xdr:sp macro="" textlink="">
      <xdr:nvSpPr>
        <xdr:cNvPr id="148" name="テキスト ボックス 147"/>
        <xdr:cNvSpPr txBox="1"/>
      </xdr:nvSpPr>
      <xdr:spPr>
        <a:xfrm>
          <a:off x="13167360" y="3038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49" name="楕円 148"/>
        <xdr:cNvSpPr/>
      </xdr:nvSpPr>
      <xdr:spPr>
        <a:xfrm>
          <a:off x="12659995"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2000" cy="259080"/>
    <xdr:sp macro="" textlink="">
      <xdr:nvSpPr>
        <xdr:cNvPr id="150" name="テキスト ボックス 149"/>
        <xdr:cNvSpPr txBox="1"/>
      </xdr:nvSpPr>
      <xdr:spPr>
        <a:xfrm>
          <a:off x="12364085"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151" name="楕円 150"/>
        <xdr:cNvSpPr/>
      </xdr:nvSpPr>
      <xdr:spPr>
        <a:xfrm>
          <a:off x="11856720" y="2979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151130</xdr:rowOff>
    </xdr:from>
    <xdr:ext cx="761365" cy="259080"/>
    <xdr:sp macro="" textlink="">
      <xdr:nvSpPr>
        <xdr:cNvPr id="152" name="テキスト ボックス 151"/>
        <xdr:cNvSpPr txBox="1"/>
      </xdr:nvSpPr>
      <xdr:spPr>
        <a:xfrm>
          <a:off x="11543665" y="306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ついては、障害の重い障害者のサービスの利用が増えたこと、令和５年７月の大雨災害で被災した高齢者で養護老人ホームに入所する人が増え老人措置費が増えたことから、「扶助費に充当した一般財源」が前年比で１６百万円（６．７％増）となった。これにより、比率は前年比０．５％増加した。</a:t>
          </a:r>
        </a:p>
        <a:p>
          <a:r>
            <a:rPr kumimoji="1" lang="ja-JP" altLang="en-US" sz="1200">
              <a:latin typeface="ＭＳ Ｐゴシック"/>
              <a:ea typeface="ＭＳ Ｐゴシック"/>
            </a:rPr>
            <a:t>　高齢化が進む中、高齢者・障害者へのサービス拡大や利用回数の増による扶助費の増加が想定されることから、介護予防事業を推進することで扶助費の抑制に努める。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8" name="テキスト ボックス 177"/>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9"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41452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1365" cy="259080"/>
    <xdr:sp macro="" textlink="">
      <xdr:nvSpPr>
        <xdr:cNvPr id="181" name="扶助費最小値テキスト"/>
        <xdr:cNvSpPr txBox="1"/>
      </xdr:nvSpPr>
      <xdr:spPr>
        <a:xfrm>
          <a:off x="4503420" y="10595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342765" y="10623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1365" cy="259080"/>
    <xdr:sp macro="" textlink="">
      <xdr:nvSpPr>
        <xdr:cNvPr id="183" name="扶助費最大値テキスト"/>
        <xdr:cNvSpPr txBox="1"/>
      </xdr:nvSpPr>
      <xdr:spPr>
        <a:xfrm>
          <a:off x="4503420" y="874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342765" y="9004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146050</xdr:rowOff>
    </xdr:from>
    <xdr:to xmlns:xdr="http://schemas.openxmlformats.org/drawingml/2006/spreadsheetDrawing">
      <xdr:col>24</xdr:col>
      <xdr:colOff>25400</xdr:colOff>
      <xdr:row>58</xdr:row>
      <xdr:rowOff>69850</xdr:rowOff>
    </xdr:to>
    <xdr:cxnSp macro="">
      <xdr:nvCxnSpPr>
        <xdr:cNvPr id="185" name="直線コネクタ 184"/>
        <xdr:cNvCxnSpPr/>
      </xdr:nvCxnSpPr>
      <xdr:spPr>
        <a:xfrm>
          <a:off x="3657600" y="9918700"/>
          <a:ext cx="7569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1365" cy="259080"/>
    <xdr:sp macro="" textlink="">
      <xdr:nvSpPr>
        <xdr:cNvPr id="186" name="扶助費平均値テキスト"/>
        <xdr:cNvSpPr txBox="1"/>
      </xdr:nvSpPr>
      <xdr:spPr>
        <a:xfrm>
          <a:off x="4503420" y="93319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380865" y="948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107950</xdr:rowOff>
    </xdr:from>
    <xdr:to xmlns:xdr="http://schemas.openxmlformats.org/drawingml/2006/spreadsheetDrawing">
      <xdr:col>19</xdr:col>
      <xdr:colOff>182880</xdr:colOff>
      <xdr:row>57</xdr:row>
      <xdr:rowOff>146050</xdr:rowOff>
    </xdr:to>
    <xdr:cxnSp macro="">
      <xdr:nvCxnSpPr>
        <xdr:cNvPr id="188" name="直線コネクタ 187"/>
        <xdr:cNvCxnSpPr/>
      </xdr:nvCxnSpPr>
      <xdr:spPr>
        <a:xfrm>
          <a:off x="2841625" y="98806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611245" y="948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6600" cy="258445"/>
    <xdr:sp macro="" textlink="">
      <xdr:nvSpPr>
        <xdr:cNvPr id="190" name="テキスト ボックス 189"/>
        <xdr:cNvSpPr txBox="1"/>
      </xdr:nvSpPr>
      <xdr:spPr>
        <a:xfrm>
          <a:off x="3298190" y="9255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107950</xdr:rowOff>
    </xdr:from>
    <xdr:to xmlns:xdr="http://schemas.openxmlformats.org/drawingml/2006/spreadsheetDrawing">
      <xdr:col>15</xdr:col>
      <xdr:colOff>98425</xdr:colOff>
      <xdr:row>58</xdr:row>
      <xdr:rowOff>69850</xdr:rowOff>
    </xdr:to>
    <xdr:cxnSp macro="">
      <xdr:nvCxnSpPr>
        <xdr:cNvPr id="191" name="直線コネクタ 190"/>
        <xdr:cNvCxnSpPr/>
      </xdr:nvCxnSpPr>
      <xdr:spPr>
        <a:xfrm flipV="1">
          <a:off x="2021205" y="988060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2790825"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1365" cy="259080"/>
    <xdr:sp macro="" textlink="">
      <xdr:nvSpPr>
        <xdr:cNvPr id="193" name="テキスト ボックス 192"/>
        <xdr:cNvSpPr txBox="1"/>
      </xdr:nvSpPr>
      <xdr:spPr>
        <a:xfrm>
          <a:off x="2494915"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69850</xdr:rowOff>
    </xdr:from>
    <xdr:to xmlns:xdr="http://schemas.openxmlformats.org/drawingml/2006/spreadsheetDrawing">
      <xdr:col>11</xdr:col>
      <xdr:colOff>9525</xdr:colOff>
      <xdr:row>58</xdr:row>
      <xdr:rowOff>88900</xdr:rowOff>
    </xdr:to>
    <xdr:cxnSp macro="">
      <xdr:nvCxnSpPr>
        <xdr:cNvPr id="194" name="直線コネクタ 193"/>
        <xdr:cNvCxnSpPr/>
      </xdr:nvCxnSpPr>
      <xdr:spPr>
        <a:xfrm flipV="1">
          <a:off x="1217930" y="1001395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2000" cy="259080"/>
    <xdr:sp macro="" textlink="">
      <xdr:nvSpPr>
        <xdr:cNvPr id="196" name="テキスト ボックス 195"/>
        <xdr:cNvSpPr txBox="1"/>
      </xdr:nvSpPr>
      <xdr:spPr>
        <a:xfrm>
          <a:off x="16744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16713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1365" cy="259080"/>
    <xdr:sp macro="" textlink="">
      <xdr:nvSpPr>
        <xdr:cNvPr id="198" name="テキスト ボックス 197"/>
        <xdr:cNvSpPr txBox="1"/>
      </xdr:nvSpPr>
      <xdr:spPr>
        <a:xfrm>
          <a:off x="87122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9" name="テキスト ボックス 198"/>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0" name="テキスト ボックス 199"/>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2" name="テキスト ボックス 201"/>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3" name="テキスト ボックス 202"/>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19050</xdr:rowOff>
    </xdr:from>
    <xdr:to xmlns:xdr="http://schemas.openxmlformats.org/drawingml/2006/spreadsheetDrawing">
      <xdr:col>24</xdr:col>
      <xdr:colOff>76200</xdr:colOff>
      <xdr:row>58</xdr:row>
      <xdr:rowOff>120650</xdr:rowOff>
    </xdr:to>
    <xdr:sp macro="" textlink="">
      <xdr:nvSpPr>
        <xdr:cNvPr id="204" name="楕円 203"/>
        <xdr:cNvSpPr/>
      </xdr:nvSpPr>
      <xdr:spPr>
        <a:xfrm>
          <a:off x="4380865" y="9963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162560</xdr:rowOff>
    </xdr:from>
    <xdr:ext cx="761365" cy="259080"/>
    <xdr:sp macro="" textlink="">
      <xdr:nvSpPr>
        <xdr:cNvPr id="205" name="扶助費該当値テキスト"/>
        <xdr:cNvSpPr txBox="1"/>
      </xdr:nvSpPr>
      <xdr:spPr>
        <a:xfrm>
          <a:off x="4503420" y="9935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206" name="楕円 205"/>
        <xdr:cNvSpPr/>
      </xdr:nvSpPr>
      <xdr:spPr>
        <a:xfrm>
          <a:off x="3611245" y="9867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36600" cy="259080"/>
    <xdr:sp macro="" textlink="">
      <xdr:nvSpPr>
        <xdr:cNvPr id="207" name="テキスト ボックス 206"/>
        <xdr:cNvSpPr txBox="1"/>
      </xdr:nvSpPr>
      <xdr:spPr>
        <a:xfrm>
          <a:off x="329819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208" name="楕円 207"/>
        <xdr:cNvSpPr/>
      </xdr:nvSpPr>
      <xdr:spPr>
        <a:xfrm>
          <a:off x="2790825"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1365" cy="258445"/>
    <xdr:sp macro="" textlink="">
      <xdr:nvSpPr>
        <xdr:cNvPr id="209" name="テキスト ボックス 208"/>
        <xdr:cNvSpPr txBox="1"/>
      </xdr:nvSpPr>
      <xdr:spPr>
        <a:xfrm>
          <a:off x="2494915"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19050</xdr:rowOff>
    </xdr:from>
    <xdr:to xmlns:xdr="http://schemas.openxmlformats.org/drawingml/2006/spreadsheetDrawing">
      <xdr:col>11</xdr:col>
      <xdr:colOff>60325</xdr:colOff>
      <xdr:row>58</xdr:row>
      <xdr:rowOff>120650</xdr:rowOff>
    </xdr:to>
    <xdr:sp macro="" textlink="">
      <xdr:nvSpPr>
        <xdr:cNvPr id="210" name="楕円 209"/>
        <xdr:cNvSpPr/>
      </xdr:nvSpPr>
      <xdr:spPr>
        <a:xfrm>
          <a:off x="1987550" y="9963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105410</xdr:rowOff>
    </xdr:from>
    <xdr:ext cx="762000" cy="259080"/>
    <xdr:sp macro="" textlink="">
      <xdr:nvSpPr>
        <xdr:cNvPr id="211" name="テキスト ボックス 210"/>
        <xdr:cNvSpPr txBox="1"/>
      </xdr:nvSpPr>
      <xdr:spPr>
        <a:xfrm>
          <a:off x="1674495"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12" name="楕円 211"/>
        <xdr:cNvSpPr/>
      </xdr:nvSpPr>
      <xdr:spPr>
        <a:xfrm>
          <a:off x="116713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124460</xdr:rowOff>
    </xdr:from>
    <xdr:ext cx="761365" cy="259080"/>
    <xdr:sp macro="" textlink="">
      <xdr:nvSpPr>
        <xdr:cNvPr id="213" name="テキスト ボックス 212"/>
        <xdr:cNvSpPr txBox="1"/>
      </xdr:nvSpPr>
      <xdr:spPr>
        <a:xfrm>
          <a:off x="871220" y="1006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については、主なものとして「維持補修費に充当した一般財源」が前年比で１９百万円（１１．５％減）の減になったこと、これは林道補修事業や除雪事業の減などが主な要因となっている。この他、「投資及び出資金に充当した一般財源」「繰出金に充当した一般財源」については、それぞれ微増、微減となっている。これにより、比率は前年比０．１％減少した。</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町有施設全般について公共施設等総合管理計画に基づき、解体を含めた見直し等を行い維持修繕費の抑制に努めとともに、介護予防や健康寿命を延ばす施策を推進することにより、介護・医療費の減少に努め介護保険特別会計など特会への繰出金の抑制を図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5" name="テキスト ボックス 224"/>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7" name="テキスト ボックス 226"/>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29" name="テキスト ボックス 228"/>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1" name="テキスト ボックス 230"/>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3" name="テキスト ボックス 232"/>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5" name="テキスト ボックス 234"/>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7" name="テキスト ボックス 236"/>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39" name="テキスト ボックス 238"/>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510411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99060</xdr:rowOff>
    </xdr:from>
    <xdr:ext cx="762000" cy="258445"/>
    <xdr:sp macro="" textlink="">
      <xdr:nvSpPr>
        <xdr:cNvPr id="242" name="その他最小値テキスト"/>
        <xdr:cNvSpPr txBox="1"/>
      </xdr:nvSpPr>
      <xdr:spPr>
        <a:xfrm>
          <a:off x="1517904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182880</xdr:colOff>
      <xdr:row>60</xdr:row>
      <xdr:rowOff>127000</xdr:rowOff>
    </xdr:to>
    <xdr:cxnSp macro="">
      <xdr:nvCxnSpPr>
        <xdr:cNvPr id="243" name="直線コネクタ 242"/>
        <xdr:cNvCxnSpPr/>
      </xdr:nvCxnSpPr>
      <xdr:spPr>
        <a:xfrm>
          <a:off x="15015210" y="10414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64770</xdr:rowOff>
    </xdr:from>
    <xdr:ext cx="762000" cy="258445"/>
    <xdr:sp macro="" textlink="">
      <xdr:nvSpPr>
        <xdr:cNvPr id="244" name="その他最大値テキスト"/>
        <xdr:cNvSpPr txBox="1"/>
      </xdr:nvSpPr>
      <xdr:spPr>
        <a:xfrm>
          <a:off x="15179040" y="880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182880</xdr:colOff>
      <xdr:row>52</xdr:row>
      <xdr:rowOff>149860</xdr:rowOff>
    </xdr:to>
    <xdr:cxnSp macro="">
      <xdr:nvCxnSpPr>
        <xdr:cNvPr id="245" name="直線コネクタ 244"/>
        <xdr:cNvCxnSpPr/>
      </xdr:nvCxnSpPr>
      <xdr:spPr>
        <a:xfrm>
          <a:off x="15015210" y="9065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62230</xdr:rowOff>
    </xdr:from>
    <xdr:to xmlns:xdr="http://schemas.openxmlformats.org/drawingml/2006/spreadsheetDrawing">
      <xdr:col>82</xdr:col>
      <xdr:colOff>107950</xdr:colOff>
      <xdr:row>59</xdr:row>
      <xdr:rowOff>69850</xdr:rowOff>
    </xdr:to>
    <xdr:cxnSp macro="">
      <xdr:nvCxnSpPr>
        <xdr:cNvPr id="246" name="直線コネクタ 245"/>
        <xdr:cNvCxnSpPr/>
      </xdr:nvCxnSpPr>
      <xdr:spPr>
        <a:xfrm flipV="1">
          <a:off x="14334490" y="1017778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165100</xdr:rowOff>
    </xdr:from>
    <xdr:ext cx="762000" cy="259080"/>
    <xdr:sp macro="" textlink="">
      <xdr:nvSpPr>
        <xdr:cNvPr id="247" name="その他平均値テキスト"/>
        <xdr:cNvSpPr txBox="1"/>
      </xdr:nvSpPr>
      <xdr:spPr>
        <a:xfrm>
          <a:off x="1517904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505331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153670</xdr:rowOff>
    </xdr:from>
    <xdr:to xmlns:xdr="http://schemas.openxmlformats.org/drawingml/2006/spreadsheetDrawing">
      <xdr:col>78</xdr:col>
      <xdr:colOff>69850</xdr:colOff>
      <xdr:row>59</xdr:row>
      <xdr:rowOff>69850</xdr:rowOff>
    </xdr:to>
    <xdr:cxnSp macro="">
      <xdr:nvCxnSpPr>
        <xdr:cNvPr id="249" name="直線コネクタ 248"/>
        <xdr:cNvCxnSpPr/>
      </xdr:nvCxnSpPr>
      <xdr:spPr>
        <a:xfrm>
          <a:off x="13531215" y="9926320"/>
          <a:ext cx="80327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428369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5965" cy="259080"/>
    <xdr:sp macro="" textlink="">
      <xdr:nvSpPr>
        <xdr:cNvPr id="251" name="テキスト ボックス 250"/>
        <xdr:cNvSpPr txBox="1"/>
      </xdr:nvSpPr>
      <xdr:spPr>
        <a:xfrm>
          <a:off x="13987780" y="937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153670</xdr:rowOff>
    </xdr:from>
    <xdr:to xmlns:xdr="http://schemas.openxmlformats.org/drawingml/2006/spreadsheetDrawing">
      <xdr:col>73</xdr:col>
      <xdr:colOff>180975</xdr:colOff>
      <xdr:row>60</xdr:row>
      <xdr:rowOff>43180</xdr:rowOff>
    </xdr:to>
    <xdr:cxnSp macro="">
      <xdr:nvCxnSpPr>
        <xdr:cNvPr id="252" name="直線コネクタ 251"/>
        <xdr:cNvCxnSpPr/>
      </xdr:nvCxnSpPr>
      <xdr:spPr>
        <a:xfrm flipV="1">
          <a:off x="12710795" y="9926320"/>
          <a:ext cx="820420"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3480415" y="9570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316736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43180</xdr:rowOff>
    </xdr:from>
    <xdr:to xmlns:xdr="http://schemas.openxmlformats.org/drawingml/2006/spreadsheetDrawing">
      <xdr:col>69</xdr:col>
      <xdr:colOff>92075</xdr:colOff>
      <xdr:row>60</xdr:row>
      <xdr:rowOff>50800</xdr:rowOff>
    </xdr:to>
    <xdr:cxnSp macro="">
      <xdr:nvCxnSpPr>
        <xdr:cNvPr id="255" name="直線コネクタ 254"/>
        <xdr:cNvCxnSpPr/>
      </xdr:nvCxnSpPr>
      <xdr:spPr>
        <a:xfrm flipV="1">
          <a:off x="11890375" y="1033018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265999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2000" cy="259080"/>
    <xdr:sp macro="" textlink="">
      <xdr:nvSpPr>
        <xdr:cNvPr id="257" name="テキスト ボックス 256"/>
        <xdr:cNvSpPr txBox="1"/>
      </xdr:nvSpPr>
      <xdr:spPr>
        <a:xfrm>
          <a:off x="12364085"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1856720" y="9707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1365" cy="259080"/>
    <xdr:sp macro="" textlink="">
      <xdr:nvSpPr>
        <xdr:cNvPr id="259" name="テキスト ボックス 258"/>
        <xdr:cNvSpPr txBox="1"/>
      </xdr:nvSpPr>
      <xdr:spPr>
        <a:xfrm>
          <a:off x="11543665" y="947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0" name="テキスト ボックス 259"/>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1" name="テキスト ボックス 260"/>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3" name="テキスト ボックス 262"/>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4" name="テキスト ボックス 263"/>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11430</xdr:rowOff>
    </xdr:from>
    <xdr:to xmlns:xdr="http://schemas.openxmlformats.org/drawingml/2006/spreadsheetDrawing">
      <xdr:col>82</xdr:col>
      <xdr:colOff>158750</xdr:colOff>
      <xdr:row>59</xdr:row>
      <xdr:rowOff>113030</xdr:rowOff>
    </xdr:to>
    <xdr:sp macro="" textlink="">
      <xdr:nvSpPr>
        <xdr:cNvPr id="265" name="楕円 264"/>
        <xdr:cNvSpPr/>
      </xdr:nvSpPr>
      <xdr:spPr>
        <a:xfrm>
          <a:off x="1505331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154940</xdr:rowOff>
    </xdr:from>
    <xdr:ext cx="762000" cy="258445"/>
    <xdr:sp macro="" textlink="">
      <xdr:nvSpPr>
        <xdr:cNvPr id="266" name="その他該当値テキスト"/>
        <xdr:cNvSpPr txBox="1"/>
      </xdr:nvSpPr>
      <xdr:spPr>
        <a:xfrm>
          <a:off x="1517904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19050</xdr:rowOff>
    </xdr:from>
    <xdr:to xmlns:xdr="http://schemas.openxmlformats.org/drawingml/2006/spreadsheetDrawing">
      <xdr:col>78</xdr:col>
      <xdr:colOff>120650</xdr:colOff>
      <xdr:row>59</xdr:row>
      <xdr:rowOff>120650</xdr:rowOff>
    </xdr:to>
    <xdr:sp macro="" textlink="">
      <xdr:nvSpPr>
        <xdr:cNvPr id="267" name="楕円 266"/>
        <xdr:cNvSpPr/>
      </xdr:nvSpPr>
      <xdr:spPr>
        <a:xfrm>
          <a:off x="1428369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105410</xdr:rowOff>
    </xdr:from>
    <xdr:ext cx="735965" cy="259080"/>
    <xdr:sp macro="" textlink="">
      <xdr:nvSpPr>
        <xdr:cNvPr id="268" name="テキスト ボックス 267"/>
        <xdr:cNvSpPr txBox="1"/>
      </xdr:nvSpPr>
      <xdr:spPr>
        <a:xfrm>
          <a:off x="13987780" y="1022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69" name="楕円 268"/>
        <xdr:cNvSpPr/>
      </xdr:nvSpPr>
      <xdr:spPr>
        <a:xfrm>
          <a:off x="13480415" y="9875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8445"/>
    <xdr:sp macro="" textlink="">
      <xdr:nvSpPr>
        <xdr:cNvPr id="270" name="テキスト ボックス 269"/>
        <xdr:cNvSpPr txBox="1"/>
      </xdr:nvSpPr>
      <xdr:spPr>
        <a:xfrm>
          <a:off x="1316736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163830</xdr:rowOff>
    </xdr:from>
    <xdr:to xmlns:xdr="http://schemas.openxmlformats.org/drawingml/2006/spreadsheetDrawing">
      <xdr:col>69</xdr:col>
      <xdr:colOff>142875</xdr:colOff>
      <xdr:row>60</xdr:row>
      <xdr:rowOff>93980</xdr:rowOff>
    </xdr:to>
    <xdr:sp macro="" textlink="">
      <xdr:nvSpPr>
        <xdr:cNvPr id="271" name="楕円 270"/>
        <xdr:cNvSpPr/>
      </xdr:nvSpPr>
      <xdr:spPr>
        <a:xfrm>
          <a:off x="12659995"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78740</xdr:rowOff>
    </xdr:from>
    <xdr:ext cx="762000" cy="259080"/>
    <xdr:sp macro="" textlink="">
      <xdr:nvSpPr>
        <xdr:cNvPr id="272" name="テキスト ボックス 271"/>
        <xdr:cNvSpPr txBox="1"/>
      </xdr:nvSpPr>
      <xdr:spPr>
        <a:xfrm>
          <a:off x="12364085" y="1036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0</xdr:rowOff>
    </xdr:from>
    <xdr:to xmlns:xdr="http://schemas.openxmlformats.org/drawingml/2006/spreadsheetDrawing">
      <xdr:col>65</xdr:col>
      <xdr:colOff>53975</xdr:colOff>
      <xdr:row>60</xdr:row>
      <xdr:rowOff>101600</xdr:rowOff>
    </xdr:to>
    <xdr:sp macro="" textlink="">
      <xdr:nvSpPr>
        <xdr:cNvPr id="273" name="楕円 272"/>
        <xdr:cNvSpPr/>
      </xdr:nvSpPr>
      <xdr:spPr>
        <a:xfrm>
          <a:off x="11856720" y="1028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86360</xdr:rowOff>
    </xdr:from>
    <xdr:ext cx="761365" cy="258445"/>
    <xdr:sp macro="" textlink="">
      <xdr:nvSpPr>
        <xdr:cNvPr id="274" name="テキスト ボックス 273"/>
        <xdr:cNvSpPr txBox="1"/>
      </xdr:nvSpPr>
      <xdr:spPr>
        <a:xfrm>
          <a:off x="11543665"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ついては、「補助費等に充当した一般財源」が前年比で４６百万円（１４．５％増）の増となっている。これは、電算業務費の増、福祉医療費の増、学校給食費無償化事業の増などが主な要因となっており、比率は前年比１．３％増加した。</a:t>
          </a:r>
        </a:p>
        <a:p>
          <a:r>
            <a:rPr kumimoji="1" lang="ja-JP" altLang="en-US" sz="1300">
              <a:latin typeface="ＭＳ Ｐゴシック"/>
              <a:ea typeface="ＭＳ Ｐゴシック"/>
            </a:rPr>
            <a:t>　現在、子育て世帯の負担を減らす機運が高くなっており、今後、補助費等は増加していくものと考えられる。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6" name="テキスト ボックス 285"/>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8" name="テキスト ボックス 287"/>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0" name="テキスト ボックス 289"/>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2" name="テキスト ボックス 291"/>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4" name="テキスト ボックス 293"/>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6" name="テキスト ボックス 295"/>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510411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158750</xdr:rowOff>
    </xdr:from>
    <xdr:ext cx="762000" cy="259080"/>
    <xdr:sp macro="" textlink="">
      <xdr:nvSpPr>
        <xdr:cNvPr id="300" name="補助費等最小値テキスト"/>
        <xdr:cNvSpPr txBox="1"/>
      </xdr:nvSpPr>
      <xdr:spPr>
        <a:xfrm>
          <a:off x="1517904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182880</xdr:colOff>
      <xdr:row>41</xdr:row>
      <xdr:rowOff>15240</xdr:rowOff>
    </xdr:to>
    <xdr:cxnSp macro="">
      <xdr:nvCxnSpPr>
        <xdr:cNvPr id="301" name="直線コネクタ 300"/>
        <xdr:cNvCxnSpPr/>
      </xdr:nvCxnSpPr>
      <xdr:spPr>
        <a:xfrm>
          <a:off x="15015210" y="70446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90170</xdr:rowOff>
    </xdr:from>
    <xdr:ext cx="762000" cy="259080"/>
    <xdr:sp macro="" textlink="">
      <xdr:nvSpPr>
        <xdr:cNvPr id="302" name="補助費等最大値テキスト"/>
        <xdr:cNvSpPr txBox="1"/>
      </xdr:nvSpPr>
      <xdr:spPr>
        <a:xfrm>
          <a:off x="1517904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182880</xdr:colOff>
      <xdr:row>34</xdr:row>
      <xdr:rowOff>3810</xdr:rowOff>
    </xdr:to>
    <xdr:cxnSp macro="">
      <xdr:nvCxnSpPr>
        <xdr:cNvPr id="303" name="直線コネクタ 302"/>
        <xdr:cNvCxnSpPr/>
      </xdr:nvCxnSpPr>
      <xdr:spPr>
        <a:xfrm>
          <a:off x="15015210" y="58331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106680</xdr:rowOff>
    </xdr:from>
    <xdr:to xmlns:xdr="http://schemas.openxmlformats.org/drawingml/2006/spreadsheetDrawing">
      <xdr:col>82</xdr:col>
      <xdr:colOff>107950</xdr:colOff>
      <xdr:row>35</xdr:row>
      <xdr:rowOff>166370</xdr:rowOff>
    </xdr:to>
    <xdr:cxnSp macro="">
      <xdr:nvCxnSpPr>
        <xdr:cNvPr id="304" name="直線コネクタ 303"/>
        <xdr:cNvCxnSpPr/>
      </xdr:nvCxnSpPr>
      <xdr:spPr>
        <a:xfrm>
          <a:off x="14334490" y="6107430"/>
          <a:ext cx="7696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32385</xdr:rowOff>
    </xdr:from>
    <xdr:ext cx="762000" cy="258445"/>
    <xdr:sp macro="" textlink="">
      <xdr:nvSpPr>
        <xdr:cNvPr id="305" name="補助費等平均値テキスト"/>
        <xdr:cNvSpPr txBox="1"/>
      </xdr:nvSpPr>
      <xdr:spPr>
        <a:xfrm>
          <a:off x="15179040" y="6376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505331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106680</xdr:rowOff>
    </xdr:from>
    <xdr:to xmlns:xdr="http://schemas.openxmlformats.org/drawingml/2006/spreadsheetDrawing">
      <xdr:col>78</xdr:col>
      <xdr:colOff>69850</xdr:colOff>
      <xdr:row>35</xdr:row>
      <xdr:rowOff>138430</xdr:rowOff>
    </xdr:to>
    <xdr:cxnSp macro="">
      <xdr:nvCxnSpPr>
        <xdr:cNvPr id="307" name="直線コネクタ 306"/>
        <xdr:cNvCxnSpPr/>
      </xdr:nvCxnSpPr>
      <xdr:spPr>
        <a:xfrm flipV="1">
          <a:off x="13531215" y="610743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428369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5965" cy="258445"/>
    <xdr:sp macro="" textlink="">
      <xdr:nvSpPr>
        <xdr:cNvPr id="309" name="テキスト ボックス 308"/>
        <xdr:cNvSpPr txBox="1"/>
      </xdr:nvSpPr>
      <xdr:spPr>
        <a:xfrm>
          <a:off x="13987780" y="6444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29210</xdr:rowOff>
    </xdr:from>
    <xdr:to xmlns:xdr="http://schemas.openxmlformats.org/drawingml/2006/spreadsheetDrawing">
      <xdr:col>73</xdr:col>
      <xdr:colOff>180975</xdr:colOff>
      <xdr:row>35</xdr:row>
      <xdr:rowOff>138430</xdr:rowOff>
    </xdr:to>
    <xdr:cxnSp macro="">
      <xdr:nvCxnSpPr>
        <xdr:cNvPr id="310" name="直線コネクタ 309"/>
        <xdr:cNvCxnSpPr/>
      </xdr:nvCxnSpPr>
      <xdr:spPr>
        <a:xfrm>
          <a:off x="12710795" y="6029960"/>
          <a:ext cx="8204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348041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316736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6350</xdr:rowOff>
    </xdr:from>
    <xdr:to xmlns:xdr="http://schemas.openxmlformats.org/drawingml/2006/spreadsheetDrawing">
      <xdr:col>69</xdr:col>
      <xdr:colOff>92075</xdr:colOff>
      <xdr:row>35</xdr:row>
      <xdr:rowOff>29210</xdr:rowOff>
    </xdr:to>
    <xdr:cxnSp macro="">
      <xdr:nvCxnSpPr>
        <xdr:cNvPr id="313" name="直線コネクタ 312"/>
        <xdr:cNvCxnSpPr/>
      </xdr:nvCxnSpPr>
      <xdr:spPr>
        <a:xfrm>
          <a:off x="11890375" y="60071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2659995"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2000" cy="259080"/>
    <xdr:sp macro="" textlink="">
      <xdr:nvSpPr>
        <xdr:cNvPr id="315" name="テキスト ボックス 314"/>
        <xdr:cNvSpPr txBox="1"/>
      </xdr:nvSpPr>
      <xdr:spPr>
        <a:xfrm>
          <a:off x="12364085"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1856720"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1365" cy="258445"/>
    <xdr:sp macro="" textlink="">
      <xdr:nvSpPr>
        <xdr:cNvPr id="317" name="テキスト ボックス 316"/>
        <xdr:cNvSpPr txBox="1"/>
      </xdr:nvSpPr>
      <xdr:spPr>
        <a:xfrm>
          <a:off x="11543665" y="646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8" name="テキスト ボックス 317"/>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9" name="テキスト ボックス 31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1" name="テキスト ボックス 32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2" name="テキスト ボックス 32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114935</xdr:rowOff>
    </xdr:from>
    <xdr:to xmlns:xdr="http://schemas.openxmlformats.org/drawingml/2006/spreadsheetDrawing">
      <xdr:col>82</xdr:col>
      <xdr:colOff>158750</xdr:colOff>
      <xdr:row>36</xdr:row>
      <xdr:rowOff>45085</xdr:rowOff>
    </xdr:to>
    <xdr:sp macro="" textlink="">
      <xdr:nvSpPr>
        <xdr:cNvPr id="323" name="楕円 322"/>
        <xdr:cNvSpPr/>
      </xdr:nvSpPr>
      <xdr:spPr>
        <a:xfrm>
          <a:off x="1505331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132080</xdr:rowOff>
    </xdr:from>
    <xdr:ext cx="762000" cy="258445"/>
    <xdr:sp macro="" textlink="">
      <xdr:nvSpPr>
        <xdr:cNvPr id="324" name="補助費等該当値テキスト"/>
        <xdr:cNvSpPr txBox="1"/>
      </xdr:nvSpPr>
      <xdr:spPr>
        <a:xfrm>
          <a:off x="15179040" y="596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55880</xdr:rowOff>
    </xdr:from>
    <xdr:to xmlns:xdr="http://schemas.openxmlformats.org/drawingml/2006/spreadsheetDrawing">
      <xdr:col>78</xdr:col>
      <xdr:colOff>120650</xdr:colOff>
      <xdr:row>35</xdr:row>
      <xdr:rowOff>157480</xdr:rowOff>
    </xdr:to>
    <xdr:sp macro="" textlink="">
      <xdr:nvSpPr>
        <xdr:cNvPr id="325" name="楕円 324"/>
        <xdr:cNvSpPr/>
      </xdr:nvSpPr>
      <xdr:spPr>
        <a:xfrm>
          <a:off x="1428369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167640</xdr:rowOff>
    </xdr:from>
    <xdr:ext cx="735965" cy="258445"/>
    <xdr:sp macro="" textlink="">
      <xdr:nvSpPr>
        <xdr:cNvPr id="326" name="テキスト ボックス 325"/>
        <xdr:cNvSpPr txBox="1"/>
      </xdr:nvSpPr>
      <xdr:spPr>
        <a:xfrm>
          <a:off x="13987780" y="5825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87630</xdr:rowOff>
    </xdr:from>
    <xdr:to xmlns:xdr="http://schemas.openxmlformats.org/drawingml/2006/spreadsheetDrawing">
      <xdr:col>74</xdr:col>
      <xdr:colOff>31750</xdr:colOff>
      <xdr:row>36</xdr:row>
      <xdr:rowOff>17780</xdr:rowOff>
    </xdr:to>
    <xdr:sp macro="" textlink="">
      <xdr:nvSpPr>
        <xdr:cNvPr id="327" name="楕円 326"/>
        <xdr:cNvSpPr/>
      </xdr:nvSpPr>
      <xdr:spPr>
        <a:xfrm>
          <a:off x="13480415" y="6088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27940</xdr:rowOff>
    </xdr:from>
    <xdr:ext cx="762000" cy="259080"/>
    <xdr:sp macro="" textlink="">
      <xdr:nvSpPr>
        <xdr:cNvPr id="328" name="テキスト ボックス 327"/>
        <xdr:cNvSpPr txBox="1"/>
      </xdr:nvSpPr>
      <xdr:spPr>
        <a:xfrm>
          <a:off x="1316736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149225</xdr:rowOff>
    </xdr:from>
    <xdr:to xmlns:xdr="http://schemas.openxmlformats.org/drawingml/2006/spreadsheetDrawing">
      <xdr:col>69</xdr:col>
      <xdr:colOff>142875</xdr:colOff>
      <xdr:row>35</xdr:row>
      <xdr:rowOff>79375</xdr:rowOff>
    </xdr:to>
    <xdr:sp macro="" textlink="">
      <xdr:nvSpPr>
        <xdr:cNvPr id="329" name="楕円 328"/>
        <xdr:cNvSpPr/>
      </xdr:nvSpPr>
      <xdr:spPr>
        <a:xfrm>
          <a:off x="12659995"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89535</xdr:rowOff>
    </xdr:from>
    <xdr:ext cx="762000" cy="258445"/>
    <xdr:sp macro="" textlink="">
      <xdr:nvSpPr>
        <xdr:cNvPr id="330" name="テキスト ボックス 329"/>
        <xdr:cNvSpPr txBox="1"/>
      </xdr:nvSpPr>
      <xdr:spPr>
        <a:xfrm>
          <a:off x="12364085" y="5747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126365</xdr:rowOff>
    </xdr:from>
    <xdr:to xmlns:xdr="http://schemas.openxmlformats.org/drawingml/2006/spreadsheetDrawing">
      <xdr:col>65</xdr:col>
      <xdr:colOff>53975</xdr:colOff>
      <xdr:row>35</xdr:row>
      <xdr:rowOff>56515</xdr:rowOff>
    </xdr:to>
    <xdr:sp macro="" textlink="">
      <xdr:nvSpPr>
        <xdr:cNvPr id="331" name="楕円 330"/>
        <xdr:cNvSpPr/>
      </xdr:nvSpPr>
      <xdr:spPr>
        <a:xfrm>
          <a:off x="11856720" y="59556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66675</xdr:rowOff>
    </xdr:from>
    <xdr:ext cx="761365" cy="258445"/>
    <xdr:sp macro="" textlink="">
      <xdr:nvSpPr>
        <xdr:cNvPr id="332" name="テキスト ボックス 331"/>
        <xdr:cNvSpPr txBox="1"/>
      </xdr:nvSpPr>
      <xdr:spPr>
        <a:xfrm>
          <a:off x="11543665" y="5724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3" name="正方形/長方形 33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0" name="正方形/長方形 33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2" name="正方形/長方形 34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ついては、令和４年度に行った繰り上げ償還（５７百万円）のこともあり、「公債費に充当した一般財源」が前年比で２０百万円（３．４％減）となった。これにより、比率は前年比０．３％減少した。</a:t>
          </a:r>
        </a:p>
        <a:p>
          <a:r>
            <a:rPr kumimoji="1" lang="ja-JP" altLang="en-US" sz="1100">
              <a:latin typeface="ＭＳ Ｐゴシック"/>
              <a:ea typeface="ＭＳ Ｐゴシック"/>
            </a:rPr>
            <a:t>　今後については、令和２年度完成の小学校改築事業・令和３年度完成の学童保育改築事業・令和４年度完成の火葬場増改築事業・令和５年度借入の災害関連事業（小災害復旧債・歳入欠かん等債）のために借り入れた地方債の元金償還が始まることに伴い、数年間増加していくことが想定されることから、施設の更新にあたっては、公共施設等総合管理計画に基づき施設統廃合を進め、計画的に公債費の抑制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5" name="直線コネクタ 34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6" name="テキスト ボックス 345"/>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7" name="直線コネクタ 346"/>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8" name="テキスト ボックス 347"/>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9" name="直線コネクタ 348"/>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0" name="テキスト ボックス 349"/>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1" name="直線コネクタ 350"/>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2" name="テキスト ボックス 351"/>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3" name="直線コネクタ 352"/>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4" name="テキスト ボックス 353"/>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5" name="直線コネクタ 354"/>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6" name="テキスト ボックス 355"/>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7" name="直線コネクタ 35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41452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1365" cy="259080"/>
    <xdr:sp macro="" textlink="">
      <xdr:nvSpPr>
        <xdr:cNvPr id="360" name="公債費最小値テキスト"/>
        <xdr:cNvSpPr txBox="1"/>
      </xdr:nvSpPr>
      <xdr:spPr>
        <a:xfrm>
          <a:off x="4503420" y="14016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342765" y="140449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1365" cy="258445"/>
    <xdr:sp macro="" textlink="">
      <xdr:nvSpPr>
        <xdr:cNvPr id="362" name="公債費最大値テキスト"/>
        <xdr:cNvSpPr txBox="1"/>
      </xdr:nvSpPr>
      <xdr:spPr>
        <a:xfrm>
          <a:off x="4503420" y="12294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342765" y="12551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62230</xdr:rowOff>
    </xdr:from>
    <xdr:to xmlns:xdr="http://schemas.openxmlformats.org/drawingml/2006/spreadsheetDrawing">
      <xdr:col>24</xdr:col>
      <xdr:colOff>25400</xdr:colOff>
      <xdr:row>76</xdr:row>
      <xdr:rowOff>73660</xdr:rowOff>
    </xdr:to>
    <xdr:cxnSp macro="">
      <xdr:nvCxnSpPr>
        <xdr:cNvPr id="364" name="直線コネクタ 363"/>
        <xdr:cNvCxnSpPr/>
      </xdr:nvCxnSpPr>
      <xdr:spPr>
        <a:xfrm flipV="1">
          <a:off x="3657600" y="13092430"/>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1365" cy="259080"/>
    <xdr:sp macro="" textlink="">
      <xdr:nvSpPr>
        <xdr:cNvPr id="365" name="公債費平均値テキスト"/>
        <xdr:cNvSpPr txBox="1"/>
      </xdr:nvSpPr>
      <xdr:spPr>
        <a:xfrm>
          <a:off x="4503420" y="13063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66040</xdr:rowOff>
    </xdr:from>
    <xdr:to xmlns:xdr="http://schemas.openxmlformats.org/drawingml/2006/spreadsheetDrawing">
      <xdr:col>19</xdr:col>
      <xdr:colOff>182880</xdr:colOff>
      <xdr:row>76</xdr:row>
      <xdr:rowOff>73660</xdr:rowOff>
    </xdr:to>
    <xdr:cxnSp macro="">
      <xdr:nvCxnSpPr>
        <xdr:cNvPr id="367" name="直線コネクタ 366"/>
        <xdr:cNvCxnSpPr/>
      </xdr:nvCxnSpPr>
      <xdr:spPr>
        <a:xfrm>
          <a:off x="2841625" y="1309624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611245"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6600" cy="259080"/>
    <xdr:sp macro="" textlink="">
      <xdr:nvSpPr>
        <xdr:cNvPr id="369" name="テキスト ボックス 368"/>
        <xdr:cNvSpPr txBox="1"/>
      </xdr:nvSpPr>
      <xdr:spPr>
        <a:xfrm>
          <a:off x="329819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66040</xdr:rowOff>
    </xdr:from>
    <xdr:to xmlns:xdr="http://schemas.openxmlformats.org/drawingml/2006/spreadsheetDrawing">
      <xdr:col>15</xdr:col>
      <xdr:colOff>98425</xdr:colOff>
      <xdr:row>76</xdr:row>
      <xdr:rowOff>104140</xdr:rowOff>
    </xdr:to>
    <xdr:cxnSp macro="">
      <xdr:nvCxnSpPr>
        <xdr:cNvPr id="370" name="直線コネクタ 369"/>
        <xdr:cNvCxnSpPr/>
      </xdr:nvCxnSpPr>
      <xdr:spPr>
        <a:xfrm flipV="1">
          <a:off x="2021205" y="1309624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2790825"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1365" cy="258445"/>
    <xdr:sp macro="" textlink="">
      <xdr:nvSpPr>
        <xdr:cNvPr id="372" name="テキスト ボックス 371"/>
        <xdr:cNvSpPr txBox="1"/>
      </xdr:nvSpPr>
      <xdr:spPr>
        <a:xfrm>
          <a:off x="2494915" y="13150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104140</xdr:rowOff>
    </xdr:from>
    <xdr:to xmlns:xdr="http://schemas.openxmlformats.org/drawingml/2006/spreadsheetDrawing">
      <xdr:col>11</xdr:col>
      <xdr:colOff>9525</xdr:colOff>
      <xdr:row>76</xdr:row>
      <xdr:rowOff>142240</xdr:rowOff>
    </xdr:to>
    <xdr:cxnSp macro="">
      <xdr:nvCxnSpPr>
        <xdr:cNvPr id="373" name="直線コネクタ 372"/>
        <xdr:cNvCxnSpPr/>
      </xdr:nvCxnSpPr>
      <xdr:spPr>
        <a:xfrm flipV="1">
          <a:off x="1217930" y="1313434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1987550" y="13064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146050</xdr:rowOff>
    </xdr:from>
    <xdr:ext cx="762000" cy="258445"/>
    <xdr:sp macro="" textlink="">
      <xdr:nvSpPr>
        <xdr:cNvPr id="375" name="テキスト ボックス 374"/>
        <xdr:cNvSpPr txBox="1"/>
      </xdr:nvSpPr>
      <xdr:spPr>
        <a:xfrm>
          <a:off x="1674495" y="1283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16713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77" name="テキスト ボックス 376"/>
        <xdr:cNvSpPr txBox="1"/>
      </xdr:nvSpPr>
      <xdr:spPr>
        <a:xfrm>
          <a:off x="87122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8" name="テキスト ボックス 37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9" name="テキスト ボックス 37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0" name="テキスト ボックス 37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1" name="テキスト ボックス 38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2" name="テキスト ボックス 38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xdr:rowOff>
    </xdr:from>
    <xdr:to xmlns:xdr="http://schemas.openxmlformats.org/drawingml/2006/spreadsheetDrawing">
      <xdr:col>24</xdr:col>
      <xdr:colOff>76200</xdr:colOff>
      <xdr:row>76</xdr:row>
      <xdr:rowOff>113030</xdr:rowOff>
    </xdr:to>
    <xdr:sp macro="" textlink="">
      <xdr:nvSpPr>
        <xdr:cNvPr id="383" name="楕円 382"/>
        <xdr:cNvSpPr/>
      </xdr:nvSpPr>
      <xdr:spPr>
        <a:xfrm>
          <a:off x="4380865" y="13041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27940</xdr:rowOff>
    </xdr:from>
    <xdr:ext cx="761365" cy="259080"/>
    <xdr:sp macro="" textlink="">
      <xdr:nvSpPr>
        <xdr:cNvPr id="384" name="公債費該当値テキスト"/>
        <xdr:cNvSpPr txBox="1"/>
      </xdr:nvSpPr>
      <xdr:spPr>
        <a:xfrm>
          <a:off x="4503420" y="12886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22860</xdr:rowOff>
    </xdr:from>
    <xdr:to xmlns:xdr="http://schemas.openxmlformats.org/drawingml/2006/spreadsheetDrawing">
      <xdr:col>20</xdr:col>
      <xdr:colOff>38100</xdr:colOff>
      <xdr:row>76</xdr:row>
      <xdr:rowOff>124460</xdr:rowOff>
    </xdr:to>
    <xdr:sp macro="" textlink="">
      <xdr:nvSpPr>
        <xdr:cNvPr id="385" name="楕円 384"/>
        <xdr:cNvSpPr/>
      </xdr:nvSpPr>
      <xdr:spPr>
        <a:xfrm>
          <a:off x="3611245" y="13053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134620</xdr:rowOff>
    </xdr:from>
    <xdr:ext cx="736600" cy="258445"/>
    <xdr:sp macro="" textlink="">
      <xdr:nvSpPr>
        <xdr:cNvPr id="386" name="テキスト ボックス 385"/>
        <xdr:cNvSpPr txBox="1"/>
      </xdr:nvSpPr>
      <xdr:spPr>
        <a:xfrm>
          <a:off x="3298190" y="12821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15240</xdr:rowOff>
    </xdr:from>
    <xdr:to xmlns:xdr="http://schemas.openxmlformats.org/drawingml/2006/spreadsheetDrawing">
      <xdr:col>15</xdr:col>
      <xdr:colOff>149225</xdr:colOff>
      <xdr:row>76</xdr:row>
      <xdr:rowOff>116840</xdr:rowOff>
    </xdr:to>
    <xdr:sp macro="" textlink="">
      <xdr:nvSpPr>
        <xdr:cNvPr id="387" name="楕円 386"/>
        <xdr:cNvSpPr/>
      </xdr:nvSpPr>
      <xdr:spPr>
        <a:xfrm>
          <a:off x="2790825"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127000</xdr:rowOff>
    </xdr:from>
    <xdr:ext cx="761365" cy="259080"/>
    <xdr:sp macro="" textlink="">
      <xdr:nvSpPr>
        <xdr:cNvPr id="388" name="テキスト ボックス 387"/>
        <xdr:cNvSpPr txBox="1"/>
      </xdr:nvSpPr>
      <xdr:spPr>
        <a:xfrm>
          <a:off x="2494915" y="1281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89" name="楕円 388"/>
        <xdr:cNvSpPr/>
      </xdr:nvSpPr>
      <xdr:spPr>
        <a:xfrm>
          <a:off x="1987550" y="13083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139700</xdr:rowOff>
    </xdr:from>
    <xdr:ext cx="762000" cy="259080"/>
    <xdr:sp macro="" textlink="">
      <xdr:nvSpPr>
        <xdr:cNvPr id="390" name="テキスト ボックス 389"/>
        <xdr:cNvSpPr txBox="1"/>
      </xdr:nvSpPr>
      <xdr:spPr>
        <a:xfrm>
          <a:off x="1674495"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91440</xdr:rowOff>
    </xdr:from>
    <xdr:to xmlns:xdr="http://schemas.openxmlformats.org/drawingml/2006/spreadsheetDrawing">
      <xdr:col>6</xdr:col>
      <xdr:colOff>171450</xdr:colOff>
      <xdr:row>77</xdr:row>
      <xdr:rowOff>21590</xdr:rowOff>
    </xdr:to>
    <xdr:sp macro="" textlink="">
      <xdr:nvSpPr>
        <xdr:cNvPr id="391" name="楕円 390"/>
        <xdr:cNvSpPr/>
      </xdr:nvSpPr>
      <xdr:spPr>
        <a:xfrm>
          <a:off x="116713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6350</xdr:rowOff>
    </xdr:from>
    <xdr:ext cx="761365" cy="258445"/>
    <xdr:sp macro="" textlink="">
      <xdr:nvSpPr>
        <xdr:cNvPr id="392" name="テキスト ボックス 391"/>
        <xdr:cNvSpPr txBox="1"/>
      </xdr:nvSpPr>
      <xdr:spPr>
        <a:xfrm>
          <a:off x="871220" y="13208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類似団体平均と比較して上回っている要因は、主に人件費、扶助費、物件費、維持補修費に係る経常収支比率の高さである。</a:t>
          </a:r>
        </a:p>
        <a:p>
          <a:r>
            <a:rPr kumimoji="1" lang="ja-JP" altLang="en-US" sz="1200">
              <a:latin typeface="ＭＳ Ｐゴシック"/>
              <a:ea typeface="ＭＳ Ｐゴシック"/>
            </a:rPr>
            <a:t>　扶助費の抑制には予防事業を推進することで抑制を図る。物件費・維持補修費については、町有施設全般について公共施設等総合管理計画に基づき、解体や統廃合を含めた見直し等を行い抑制に努める。また、公共施設で更なる物件費の抑制に繋げるため、照明器具の</a:t>
          </a:r>
          <a:r>
            <a:rPr kumimoji="1" lang="en-US" altLang="ja-JP" sz="1200">
              <a:latin typeface="ＭＳ Ｐゴシック"/>
              <a:ea typeface="ＭＳ Ｐゴシック"/>
            </a:rPr>
            <a:t>LED</a:t>
          </a:r>
          <a:r>
            <a:rPr kumimoji="1" lang="ja-JP" altLang="en-US" sz="1200">
              <a:latin typeface="ＭＳ Ｐゴシック"/>
              <a:ea typeface="ＭＳ Ｐゴシック"/>
            </a:rPr>
            <a:t>化を図るなど光熱費の削減を図っていく。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4" name="テキスト ボックス 40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6" name="テキスト ボックス 405"/>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8" name="テキスト ボックス 407"/>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0" name="テキスト ボックス 409"/>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2" name="テキスト ボックス 411"/>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4" name="テキスト ボックス 413"/>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6" name="テキスト ボックス 415"/>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510411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167640</xdr:rowOff>
    </xdr:from>
    <xdr:ext cx="762000" cy="258445"/>
    <xdr:sp macro="" textlink="">
      <xdr:nvSpPr>
        <xdr:cNvPr id="421" name="公債費以外最小値テキスト"/>
        <xdr:cNvSpPr txBox="1"/>
      </xdr:nvSpPr>
      <xdr:spPr>
        <a:xfrm>
          <a:off x="1517904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182880</xdr:colOff>
      <xdr:row>81</xdr:row>
      <xdr:rowOff>24130</xdr:rowOff>
    </xdr:to>
    <xdr:cxnSp macro="">
      <xdr:nvCxnSpPr>
        <xdr:cNvPr id="422" name="直線コネクタ 421"/>
        <xdr:cNvCxnSpPr/>
      </xdr:nvCxnSpPr>
      <xdr:spPr>
        <a:xfrm>
          <a:off x="15015210" y="13911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34290</xdr:rowOff>
    </xdr:from>
    <xdr:ext cx="762000" cy="259080"/>
    <xdr:sp macro="" textlink="">
      <xdr:nvSpPr>
        <xdr:cNvPr id="423" name="公債費以外最大値テキスト"/>
        <xdr:cNvSpPr txBox="1"/>
      </xdr:nvSpPr>
      <xdr:spPr>
        <a:xfrm>
          <a:off x="1517904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182880</xdr:colOff>
      <xdr:row>72</xdr:row>
      <xdr:rowOff>119380</xdr:rowOff>
    </xdr:to>
    <xdr:cxnSp macro="">
      <xdr:nvCxnSpPr>
        <xdr:cNvPr id="424" name="直線コネクタ 423"/>
        <xdr:cNvCxnSpPr/>
      </xdr:nvCxnSpPr>
      <xdr:spPr>
        <a:xfrm>
          <a:off x="15015210" y="12463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12700</xdr:rowOff>
    </xdr:from>
    <xdr:to xmlns:xdr="http://schemas.openxmlformats.org/drawingml/2006/spreadsheetDrawing">
      <xdr:col>82</xdr:col>
      <xdr:colOff>107950</xdr:colOff>
      <xdr:row>79</xdr:row>
      <xdr:rowOff>73660</xdr:rowOff>
    </xdr:to>
    <xdr:cxnSp macro="">
      <xdr:nvCxnSpPr>
        <xdr:cNvPr id="425" name="直線コネクタ 424"/>
        <xdr:cNvCxnSpPr/>
      </xdr:nvCxnSpPr>
      <xdr:spPr>
        <a:xfrm>
          <a:off x="14334490" y="13557250"/>
          <a:ext cx="7696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81280</xdr:rowOff>
    </xdr:from>
    <xdr:ext cx="762000" cy="259080"/>
    <xdr:sp macro="" textlink="">
      <xdr:nvSpPr>
        <xdr:cNvPr id="426" name="公債費以外平均値テキスト"/>
        <xdr:cNvSpPr txBox="1"/>
      </xdr:nvSpPr>
      <xdr:spPr>
        <a:xfrm>
          <a:off x="1517904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505331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20320</xdr:rowOff>
    </xdr:from>
    <xdr:to xmlns:xdr="http://schemas.openxmlformats.org/drawingml/2006/spreadsheetDrawing">
      <xdr:col>78</xdr:col>
      <xdr:colOff>69850</xdr:colOff>
      <xdr:row>79</xdr:row>
      <xdr:rowOff>12700</xdr:rowOff>
    </xdr:to>
    <xdr:cxnSp macro="">
      <xdr:nvCxnSpPr>
        <xdr:cNvPr id="428" name="直線コネクタ 427"/>
        <xdr:cNvCxnSpPr/>
      </xdr:nvCxnSpPr>
      <xdr:spPr>
        <a:xfrm>
          <a:off x="13531215" y="13393420"/>
          <a:ext cx="803275"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428369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5965" cy="259080"/>
    <xdr:sp macro="" textlink="">
      <xdr:nvSpPr>
        <xdr:cNvPr id="430" name="テキスト ボックス 429"/>
        <xdr:cNvSpPr txBox="1"/>
      </xdr:nvSpPr>
      <xdr:spPr>
        <a:xfrm>
          <a:off x="13987780" y="13008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20320</xdr:rowOff>
    </xdr:from>
    <xdr:to xmlns:xdr="http://schemas.openxmlformats.org/drawingml/2006/spreadsheetDrawing">
      <xdr:col>73</xdr:col>
      <xdr:colOff>180975</xdr:colOff>
      <xdr:row>78</xdr:row>
      <xdr:rowOff>127000</xdr:rowOff>
    </xdr:to>
    <xdr:cxnSp macro="">
      <xdr:nvCxnSpPr>
        <xdr:cNvPr id="431" name="直線コネクタ 430"/>
        <xdr:cNvCxnSpPr/>
      </xdr:nvCxnSpPr>
      <xdr:spPr>
        <a:xfrm flipV="1">
          <a:off x="12710795" y="1339342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3480415" y="13133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43180</xdr:rowOff>
    </xdr:from>
    <xdr:ext cx="762000" cy="258445"/>
    <xdr:sp macro="" textlink="">
      <xdr:nvSpPr>
        <xdr:cNvPr id="433" name="テキスト ボックス 432"/>
        <xdr:cNvSpPr txBox="1"/>
      </xdr:nvSpPr>
      <xdr:spPr>
        <a:xfrm>
          <a:off x="13167360" y="1290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127000</xdr:rowOff>
    </xdr:from>
    <xdr:to xmlns:xdr="http://schemas.openxmlformats.org/drawingml/2006/spreadsheetDrawing">
      <xdr:col>69</xdr:col>
      <xdr:colOff>92075</xdr:colOff>
      <xdr:row>78</xdr:row>
      <xdr:rowOff>149860</xdr:rowOff>
    </xdr:to>
    <xdr:cxnSp macro="">
      <xdr:nvCxnSpPr>
        <xdr:cNvPr id="434" name="直線コネクタ 433"/>
        <xdr:cNvCxnSpPr/>
      </xdr:nvCxnSpPr>
      <xdr:spPr>
        <a:xfrm flipV="1">
          <a:off x="11890375" y="135001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2659995"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123190</xdr:rowOff>
    </xdr:from>
    <xdr:ext cx="762000" cy="258445"/>
    <xdr:sp macro="" textlink="">
      <xdr:nvSpPr>
        <xdr:cNvPr id="436" name="テキスト ボックス 435"/>
        <xdr:cNvSpPr txBox="1"/>
      </xdr:nvSpPr>
      <xdr:spPr>
        <a:xfrm>
          <a:off x="12364085" y="13153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1856720" y="1341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1365" cy="259080"/>
    <xdr:sp macro="" textlink="">
      <xdr:nvSpPr>
        <xdr:cNvPr id="438" name="テキスト ボックス 437"/>
        <xdr:cNvSpPr txBox="1"/>
      </xdr:nvSpPr>
      <xdr:spPr>
        <a:xfrm>
          <a:off x="11543665" y="1318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0" name="テキスト ボックス 43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3" name="テキスト ボックス 44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22860</xdr:rowOff>
    </xdr:from>
    <xdr:to xmlns:xdr="http://schemas.openxmlformats.org/drawingml/2006/spreadsheetDrawing">
      <xdr:col>82</xdr:col>
      <xdr:colOff>158750</xdr:colOff>
      <xdr:row>79</xdr:row>
      <xdr:rowOff>124460</xdr:rowOff>
    </xdr:to>
    <xdr:sp macro="" textlink="">
      <xdr:nvSpPr>
        <xdr:cNvPr id="444" name="楕円 443"/>
        <xdr:cNvSpPr/>
      </xdr:nvSpPr>
      <xdr:spPr>
        <a:xfrm>
          <a:off x="1505331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166370</xdr:rowOff>
    </xdr:from>
    <xdr:ext cx="762000" cy="258445"/>
    <xdr:sp macro="" textlink="">
      <xdr:nvSpPr>
        <xdr:cNvPr id="445" name="公債費以外該当値テキスト"/>
        <xdr:cNvSpPr txBox="1"/>
      </xdr:nvSpPr>
      <xdr:spPr>
        <a:xfrm>
          <a:off x="15179040" y="1353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133350</xdr:rowOff>
    </xdr:from>
    <xdr:to xmlns:xdr="http://schemas.openxmlformats.org/drawingml/2006/spreadsheetDrawing">
      <xdr:col>78</xdr:col>
      <xdr:colOff>120650</xdr:colOff>
      <xdr:row>79</xdr:row>
      <xdr:rowOff>63500</xdr:rowOff>
    </xdr:to>
    <xdr:sp macro="" textlink="">
      <xdr:nvSpPr>
        <xdr:cNvPr id="446" name="楕円 445"/>
        <xdr:cNvSpPr/>
      </xdr:nvSpPr>
      <xdr:spPr>
        <a:xfrm>
          <a:off x="1428369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48260</xdr:rowOff>
    </xdr:from>
    <xdr:ext cx="735965" cy="259080"/>
    <xdr:sp macro="" textlink="">
      <xdr:nvSpPr>
        <xdr:cNvPr id="447" name="テキスト ボックス 446"/>
        <xdr:cNvSpPr txBox="1"/>
      </xdr:nvSpPr>
      <xdr:spPr>
        <a:xfrm>
          <a:off x="13987780" y="13592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140970</xdr:rowOff>
    </xdr:from>
    <xdr:to xmlns:xdr="http://schemas.openxmlformats.org/drawingml/2006/spreadsheetDrawing">
      <xdr:col>74</xdr:col>
      <xdr:colOff>31750</xdr:colOff>
      <xdr:row>78</xdr:row>
      <xdr:rowOff>71120</xdr:rowOff>
    </xdr:to>
    <xdr:sp macro="" textlink="">
      <xdr:nvSpPr>
        <xdr:cNvPr id="448" name="楕円 447"/>
        <xdr:cNvSpPr/>
      </xdr:nvSpPr>
      <xdr:spPr>
        <a:xfrm>
          <a:off x="13480415" y="133426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55880</xdr:rowOff>
    </xdr:from>
    <xdr:ext cx="762000" cy="259080"/>
    <xdr:sp macro="" textlink="">
      <xdr:nvSpPr>
        <xdr:cNvPr id="449" name="テキスト ボックス 448"/>
        <xdr:cNvSpPr txBox="1"/>
      </xdr:nvSpPr>
      <xdr:spPr>
        <a:xfrm>
          <a:off x="1316736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76200</xdr:rowOff>
    </xdr:from>
    <xdr:to xmlns:xdr="http://schemas.openxmlformats.org/drawingml/2006/spreadsheetDrawing">
      <xdr:col>69</xdr:col>
      <xdr:colOff>142875</xdr:colOff>
      <xdr:row>79</xdr:row>
      <xdr:rowOff>6350</xdr:rowOff>
    </xdr:to>
    <xdr:sp macro="" textlink="">
      <xdr:nvSpPr>
        <xdr:cNvPr id="450" name="楕円 449"/>
        <xdr:cNvSpPr/>
      </xdr:nvSpPr>
      <xdr:spPr>
        <a:xfrm>
          <a:off x="12659995"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162560</xdr:rowOff>
    </xdr:from>
    <xdr:ext cx="762000" cy="259080"/>
    <xdr:sp macro="" textlink="">
      <xdr:nvSpPr>
        <xdr:cNvPr id="451" name="テキスト ボックス 450"/>
        <xdr:cNvSpPr txBox="1"/>
      </xdr:nvSpPr>
      <xdr:spPr>
        <a:xfrm>
          <a:off x="12364085"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99060</xdr:rowOff>
    </xdr:from>
    <xdr:to xmlns:xdr="http://schemas.openxmlformats.org/drawingml/2006/spreadsheetDrawing">
      <xdr:col>65</xdr:col>
      <xdr:colOff>53975</xdr:colOff>
      <xdr:row>79</xdr:row>
      <xdr:rowOff>29210</xdr:rowOff>
    </xdr:to>
    <xdr:sp macro="" textlink="">
      <xdr:nvSpPr>
        <xdr:cNvPr id="452" name="楕円 451"/>
        <xdr:cNvSpPr/>
      </xdr:nvSpPr>
      <xdr:spPr>
        <a:xfrm>
          <a:off x="11856720" y="13472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13970</xdr:rowOff>
    </xdr:from>
    <xdr:ext cx="761365" cy="259080"/>
    <xdr:sp macro="" textlink="">
      <xdr:nvSpPr>
        <xdr:cNvPr id="453" name="テキスト ボックス 452"/>
        <xdr:cNvSpPr txBox="1"/>
      </xdr:nvSpPr>
      <xdr:spPr>
        <a:xfrm>
          <a:off x="11543665"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165100</xdr:rowOff>
    </xdr:to>
    <xdr:cxnSp macro="">
      <xdr:nvCxnSpPr>
        <xdr:cNvPr id="45" name="直線コネクタ 44"/>
        <xdr:cNvCxnSpPr/>
      </xdr:nvCxnSpPr>
      <xdr:spPr>
        <a:xfrm flipV="1">
          <a:off x="5191125" y="2202180"/>
          <a:ext cx="0" cy="1353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137795</xdr:rowOff>
    </xdr:from>
    <xdr:ext cx="762000" cy="249555"/>
    <xdr:sp macro="" textlink="">
      <xdr:nvSpPr>
        <xdr:cNvPr id="46" name="人口1人当たり決算額の推移最小値テキスト130"/>
        <xdr:cNvSpPr txBox="1"/>
      </xdr:nvSpPr>
      <xdr:spPr>
        <a:xfrm>
          <a:off x="5264150" y="352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165100</xdr:rowOff>
    </xdr:from>
    <xdr:to xmlns:xdr="http://schemas.openxmlformats.org/drawingml/2006/spreadsheetDrawing">
      <xdr:col>30</xdr:col>
      <xdr:colOff>25400</xdr:colOff>
      <xdr:row>20</xdr:row>
      <xdr:rowOff>165100</xdr:rowOff>
    </xdr:to>
    <xdr:cxnSp macro="">
      <xdr:nvCxnSpPr>
        <xdr:cNvPr id="47" name="直線コネクタ 46"/>
        <xdr:cNvCxnSpPr/>
      </xdr:nvCxnSpPr>
      <xdr:spPr>
        <a:xfrm>
          <a:off x="5102225" y="35560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62000" cy="258445"/>
    <xdr:sp macro="" textlink="">
      <xdr:nvSpPr>
        <xdr:cNvPr id="48" name="人口1人当たり決算額の推移最大値テキスト130"/>
        <xdr:cNvSpPr txBox="1"/>
      </xdr:nvSpPr>
      <xdr:spPr>
        <a:xfrm>
          <a:off x="5264150" y="194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102225" y="22021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153035</xdr:rowOff>
    </xdr:from>
    <xdr:to xmlns:xdr="http://schemas.openxmlformats.org/drawingml/2006/spreadsheetDrawing">
      <xdr:col>29</xdr:col>
      <xdr:colOff>127000</xdr:colOff>
      <xdr:row>19</xdr:row>
      <xdr:rowOff>27940</xdr:rowOff>
    </xdr:to>
    <xdr:cxnSp macro="">
      <xdr:nvCxnSpPr>
        <xdr:cNvPr id="50" name="直線コネクタ 49"/>
        <xdr:cNvCxnSpPr/>
      </xdr:nvCxnSpPr>
      <xdr:spPr>
        <a:xfrm flipV="1">
          <a:off x="4591050" y="3213735"/>
          <a:ext cx="600075"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70485</xdr:rowOff>
    </xdr:from>
    <xdr:ext cx="762000" cy="249555"/>
    <xdr:sp macro="" textlink="">
      <xdr:nvSpPr>
        <xdr:cNvPr id="51" name="人口1人当たり決算額の推移平均値テキスト130"/>
        <xdr:cNvSpPr txBox="1"/>
      </xdr:nvSpPr>
      <xdr:spPr>
        <a:xfrm>
          <a:off x="5264150" y="280098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54610</xdr:rowOff>
    </xdr:from>
    <xdr:to xmlns:xdr="http://schemas.openxmlformats.org/drawingml/2006/spreadsheetDrawing">
      <xdr:col>29</xdr:col>
      <xdr:colOff>174625</xdr:colOff>
      <xdr:row>17</xdr:row>
      <xdr:rowOff>152400</xdr:rowOff>
    </xdr:to>
    <xdr:sp macro="" textlink="">
      <xdr:nvSpPr>
        <xdr:cNvPr id="52" name="フローチャート: 判断 51"/>
        <xdr:cNvSpPr/>
      </xdr:nvSpPr>
      <xdr:spPr>
        <a:xfrm>
          <a:off x="5140325" y="295021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27940</xdr:rowOff>
    </xdr:from>
    <xdr:to xmlns:xdr="http://schemas.openxmlformats.org/drawingml/2006/spreadsheetDrawing">
      <xdr:col>26</xdr:col>
      <xdr:colOff>50800</xdr:colOff>
      <xdr:row>19</xdr:row>
      <xdr:rowOff>50800</xdr:rowOff>
    </xdr:to>
    <xdr:cxnSp macro="">
      <xdr:nvCxnSpPr>
        <xdr:cNvPr id="53" name="直線コネクタ 52"/>
        <xdr:cNvCxnSpPr/>
      </xdr:nvCxnSpPr>
      <xdr:spPr>
        <a:xfrm flipV="1">
          <a:off x="3956050" y="325374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38100</xdr:rowOff>
    </xdr:to>
    <xdr:sp macro="" textlink="">
      <xdr:nvSpPr>
        <xdr:cNvPr id="54" name="フローチャート: 判断 53"/>
        <xdr:cNvSpPr/>
      </xdr:nvSpPr>
      <xdr:spPr>
        <a:xfrm>
          <a:off x="4540250" y="30003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47625</xdr:rowOff>
    </xdr:from>
    <xdr:ext cx="736600" cy="249555"/>
    <xdr:sp macro="" textlink="">
      <xdr:nvSpPr>
        <xdr:cNvPr id="55" name="テキスト ボックス 54"/>
        <xdr:cNvSpPr txBox="1"/>
      </xdr:nvSpPr>
      <xdr:spPr>
        <a:xfrm>
          <a:off x="4241800" y="27781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50800</xdr:rowOff>
    </xdr:from>
    <xdr:to xmlns:xdr="http://schemas.openxmlformats.org/drawingml/2006/spreadsheetDrawing">
      <xdr:col>22</xdr:col>
      <xdr:colOff>114300</xdr:colOff>
      <xdr:row>19</xdr:row>
      <xdr:rowOff>96520</xdr:rowOff>
    </xdr:to>
    <xdr:cxnSp macro="">
      <xdr:nvCxnSpPr>
        <xdr:cNvPr id="56" name="直線コネクタ 55"/>
        <xdr:cNvCxnSpPr/>
      </xdr:nvCxnSpPr>
      <xdr:spPr>
        <a:xfrm flipV="1">
          <a:off x="3317875" y="3276600"/>
          <a:ext cx="638175"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55245</xdr:rowOff>
    </xdr:to>
    <xdr:sp macro="" textlink="">
      <xdr:nvSpPr>
        <xdr:cNvPr id="57" name="フローチャート: 判断 56"/>
        <xdr:cNvSpPr/>
      </xdr:nvSpPr>
      <xdr:spPr>
        <a:xfrm>
          <a:off x="3905250" y="30181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64770</xdr:rowOff>
    </xdr:from>
    <xdr:ext cx="762000" cy="249555"/>
    <xdr:sp macro="" textlink="">
      <xdr:nvSpPr>
        <xdr:cNvPr id="58" name="テキスト ボックス 57"/>
        <xdr:cNvSpPr txBox="1"/>
      </xdr:nvSpPr>
      <xdr:spPr>
        <a:xfrm>
          <a:off x="3606800" y="2795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96520</xdr:rowOff>
    </xdr:from>
    <xdr:to xmlns:xdr="http://schemas.openxmlformats.org/drawingml/2006/spreadsheetDrawing">
      <xdr:col>18</xdr:col>
      <xdr:colOff>174625</xdr:colOff>
      <xdr:row>19</xdr:row>
      <xdr:rowOff>107315</xdr:rowOff>
    </xdr:to>
    <xdr:cxnSp macro="">
      <xdr:nvCxnSpPr>
        <xdr:cNvPr id="59" name="直線コネクタ 58"/>
        <xdr:cNvCxnSpPr/>
      </xdr:nvCxnSpPr>
      <xdr:spPr>
        <a:xfrm flipV="1">
          <a:off x="2670175" y="332232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159385</xdr:rowOff>
    </xdr:from>
    <xdr:to xmlns:xdr="http://schemas.openxmlformats.org/drawingml/2006/spreadsheetDrawing">
      <xdr:col>19</xdr:col>
      <xdr:colOff>38100</xdr:colOff>
      <xdr:row>18</xdr:row>
      <xdr:rowOff>92075</xdr:rowOff>
    </xdr:to>
    <xdr:sp macro="" textlink="">
      <xdr:nvSpPr>
        <xdr:cNvPr id="60" name="フローチャート: 判断 59"/>
        <xdr:cNvSpPr/>
      </xdr:nvSpPr>
      <xdr:spPr>
        <a:xfrm>
          <a:off x="3270250" y="305498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101600</xdr:rowOff>
    </xdr:from>
    <xdr:ext cx="762000" cy="249555"/>
    <xdr:sp macro="" textlink="">
      <xdr:nvSpPr>
        <xdr:cNvPr id="61" name="テキスト ボックス 60"/>
        <xdr:cNvSpPr txBox="1"/>
      </xdr:nvSpPr>
      <xdr:spPr>
        <a:xfrm>
          <a:off x="2968625" y="2832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153670</xdr:rowOff>
    </xdr:from>
    <xdr:to xmlns:xdr="http://schemas.openxmlformats.org/drawingml/2006/spreadsheetDrawing">
      <xdr:col>15</xdr:col>
      <xdr:colOff>101600</xdr:colOff>
      <xdr:row>18</xdr:row>
      <xdr:rowOff>86360</xdr:rowOff>
    </xdr:to>
    <xdr:sp macro="" textlink="">
      <xdr:nvSpPr>
        <xdr:cNvPr id="62" name="フローチャート: 判断 61"/>
        <xdr:cNvSpPr/>
      </xdr:nvSpPr>
      <xdr:spPr>
        <a:xfrm>
          <a:off x="2619375" y="30492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95885</xdr:rowOff>
    </xdr:from>
    <xdr:ext cx="762000" cy="248920"/>
    <xdr:sp macro="" textlink="">
      <xdr:nvSpPr>
        <xdr:cNvPr id="63" name="テキスト ボックス 62"/>
        <xdr:cNvSpPr txBox="1"/>
      </xdr:nvSpPr>
      <xdr:spPr>
        <a:xfrm>
          <a:off x="2320925" y="28263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104140</xdr:rowOff>
    </xdr:from>
    <xdr:to xmlns:xdr="http://schemas.openxmlformats.org/drawingml/2006/spreadsheetDrawing">
      <xdr:col>29</xdr:col>
      <xdr:colOff>174625</xdr:colOff>
      <xdr:row>19</xdr:row>
      <xdr:rowOff>36830</xdr:rowOff>
    </xdr:to>
    <xdr:sp macro="" textlink="">
      <xdr:nvSpPr>
        <xdr:cNvPr id="69" name="楕円 68"/>
        <xdr:cNvSpPr/>
      </xdr:nvSpPr>
      <xdr:spPr>
        <a:xfrm>
          <a:off x="5140325" y="316484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76835</xdr:rowOff>
    </xdr:from>
    <xdr:ext cx="762000" cy="249555"/>
    <xdr:sp macro="" textlink="">
      <xdr:nvSpPr>
        <xdr:cNvPr id="70" name="人口1人当たり決算額の推移該当値テキスト130"/>
        <xdr:cNvSpPr txBox="1"/>
      </xdr:nvSpPr>
      <xdr:spPr>
        <a:xfrm>
          <a:off x="5264150" y="3137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144145</xdr:rowOff>
    </xdr:from>
    <xdr:to xmlns:xdr="http://schemas.openxmlformats.org/drawingml/2006/spreadsheetDrawing">
      <xdr:col>26</xdr:col>
      <xdr:colOff>101600</xdr:colOff>
      <xdr:row>19</xdr:row>
      <xdr:rowOff>76835</xdr:rowOff>
    </xdr:to>
    <xdr:sp macro="" textlink="">
      <xdr:nvSpPr>
        <xdr:cNvPr id="71" name="楕円 70"/>
        <xdr:cNvSpPr/>
      </xdr:nvSpPr>
      <xdr:spPr>
        <a:xfrm>
          <a:off x="4540250" y="32048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62230</xdr:rowOff>
    </xdr:from>
    <xdr:ext cx="736600" cy="248920"/>
    <xdr:sp macro="" textlink="">
      <xdr:nvSpPr>
        <xdr:cNvPr id="72" name="テキスト ボックス 71"/>
        <xdr:cNvSpPr txBox="1"/>
      </xdr:nvSpPr>
      <xdr:spPr>
        <a:xfrm>
          <a:off x="4241800" y="32880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1905</xdr:rowOff>
    </xdr:from>
    <xdr:to xmlns:xdr="http://schemas.openxmlformats.org/drawingml/2006/spreadsheetDrawing">
      <xdr:col>22</xdr:col>
      <xdr:colOff>165100</xdr:colOff>
      <xdr:row>19</xdr:row>
      <xdr:rowOff>99695</xdr:rowOff>
    </xdr:to>
    <xdr:sp macro="" textlink="">
      <xdr:nvSpPr>
        <xdr:cNvPr id="73" name="楕円 72"/>
        <xdr:cNvSpPr/>
      </xdr:nvSpPr>
      <xdr:spPr>
        <a:xfrm>
          <a:off x="3905250" y="32277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85090</xdr:rowOff>
    </xdr:from>
    <xdr:ext cx="762000" cy="248920"/>
    <xdr:sp macro="" textlink="">
      <xdr:nvSpPr>
        <xdr:cNvPr id="74" name="テキスト ボックス 73"/>
        <xdr:cNvSpPr txBox="1"/>
      </xdr:nvSpPr>
      <xdr:spPr>
        <a:xfrm>
          <a:off x="3606800" y="3310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47625</xdr:rowOff>
    </xdr:from>
    <xdr:to xmlns:xdr="http://schemas.openxmlformats.org/drawingml/2006/spreadsheetDrawing">
      <xdr:col>19</xdr:col>
      <xdr:colOff>38100</xdr:colOff>
      <xdr:row>19</xdr:row>
      <xdr:rowOff>145415</xdr:rowOff>
    </xdr:to>
    <xdr:sp macro="" textlink="">
      <xdr:nvSpPr>
        <xdr:cNvPr id="75" name="楕円 74"/>
        <xdr:cNvSpPr/>
      </xdr:nvSpPr>
      <xdr:spPr>
        <a:xfrm>
          <a:off x="3270250" y="327342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130810</xdr:rowOff>
    </xdr:from>
    <xdr:ext cx="762000" cy="249555"/>
    <xdr:sp macro="" textlink="">
      <xdr:nvSpPr>
        <xdr:cNvPr id="76" name="テキスト ボックス 75"/>
        <xdr:cNvSpPr txBox="1"/>
      </xdr:nvSpPr>
      <xdr:spPr>
        <a:xfrm>
          <a:off x="2968625" y="3356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59055</xdr:rowOff>
    </xdr:from>
    <xdr:to xmlns:xdr="http://schemas.openxmlformats.org/drawingml/2006/spreadsheetDrawing">
      <xdr:col>15</xdr:col>
      <xdr:colOff>101600</xdr:colOff>
      <xdr:row>19</xdr:row>
      <xdr:rowOff>156845</xdr:rowOff>
    </xdr:to>
    <xdr:sp macro="" textlink="">
      <xdr:nvSpPr>
        <xdr:cNvPr id="77" name="楕円 76"/>
        <xdr:cNvSpPr/>
      </xdr:nvSpPr>
      <xdr:spPr>
        <a:xfrm>
          <a:off x="2619375" y="32848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141605</xdr:rowOff>
    </xdr:from>
    <xdr:ext cx="762000" cy="249555"/>
    <xdr:sp macro="" textlink="">
      <xdr:nvSpPr>
        <xdr:cNvPr id="78" name="テキスト ボックス 77"/>
        <xdr:cNvSpPr txBox="1"/>
      </xdr:nvSpPr>
      <xdr:spPr>
        <a:xfrm>
          <a:off x="2320925" y="3367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5" name="テキスト ボックス 94"/>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191125" y="5895975"/>
          <a:ext cx="0" cy="1612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62000" cy="259715"/>
    <xdr:sp macro="" textlink="">
      <xdr:nvSpPr>
        <xdr:cNvPr id="110" name="人口1人当たり決算額の推移最小値テキスト445"/>
        <xdr:cNvSpPr txBox="1"/>
      </xdr:nvSpPr>
      <xdr:spPr>
        <a:xfrm>
          <a:off x="5264150" y="7480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102225" y="75082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62000" cy="259715"/>
    <xdr:sp macro="" textlink="">
      <xdr:nvSpPr>
        <xdr:cNvPr id="112" name="人口1人当たり決算額の推移最大値テキスト445"/>
        <xdr:cNvSpPr txBox="1"/>
      </xdr:nvSpPr>
      <xdr:spPr>
        <a:xfrm>
          <a:off x="5264150" y="56388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102225" y="58959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54610</xdr:rowOff>
    </xdr:from>
    <xdr:to xmlns:xdr="http://schemas.openxmlformats.org/drawingml/2006/spreadsheetDrawing">
      <xdr:col>29</xdr:col>
      <xdr:colOff>127000</xdr:colOff>
      <xdr:row>36</xdr:row>
      <xdr:rowOff>73660</xdr:rowOff>
    </xdr:to>
    <xdr:cxnSp macro="">
      <xdr:nvCxnSpPr>
        <xdr:cNvPr id="114" name="直線コネクタ 113"/>
        <xdr:cNvCxnSpPr/>
      </xdr:nvCxnSpPr>
      <xdr:spPr>
        <a:xfrm flipV="1">
          <a:off x="4591050" y="6855460"/>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39370</xdr:rowOff>
    </xdr:from>
    <xdr:ext cx="762000" cy="258445"/>
    <xdr:sp macro="" textlink="">
      <xdr:nvSpPr>
        <xdr:cNvPr id="115" name="人口1人当たり決算額の推移平均値テキスト445"/>
        <xdr:cNvSpPr txBox="1"/>
      </xdr:nvSpPr>
      <xdr:spPr>
        <a:xfrm>
          <a:off x="5264150" y="6840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174625</xdr:colOff>
      <xdr:row>36</xdr:row>
      <xdr:rowOff>130175</xdr:rowOff>
    </xdr:to>
    <xdr:sp macro="" textlink="">
      <xdr:nvSpPr>
        <xdr:cNvPr id="116" name="フローチャート: 判断 115"/>
        <xdr:cNvSpPr/>
      </xdr:nvSpPr>
      <xdr:spPr>
        <a:xfrm>
          <a:off x="5140325" y="683006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64135</xdr:rowOff>
    </xdr:from>
    <xdr:to xmlns:xdr="http://schemas.openxmlformats.org/drawingml/2006/spreadsheetDrawing">
      <xdr:col>26</xdr:col>
      <xdr:colOff>50800</xdr:colOff>
      <xdr:row>36</xdr:row>
      <xdr:rowOff>73660</xdr:rowOff>
    </xdr:to>
    <xdr:cxnSp macro="">
      <xdr:nvCxnSpPr>
        <xdr:cNvPr id="117" name="直線コネクタ 116"/>
        <xdr:cNvCxnSpPr/>
      </xdr:nvCxnSpPr>
      <xdr:spPr>
        <a:xfrm>
          <a:off x="3956050" y="686498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540250" y="6852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19" name="テキスト ボックス 118"/>
        <xdr:cNvSpPr txBox="1"/>
      </xdr:nvSpPr>
      <xdr:spPr>
        <a:xfrm>
          <a:off x="4241800" y="6939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49530</xdr:rowOff>
    </xdr:from>
    <xdr:to xmlns:xdr="http://schemas.openxmlformats.org/drawingml/2006/spreadsheetDrawing">
      <xdr:col>22</xdr:col>
      <xdr:colOff>114300</xdr:colOff>
      <xdr:row>36</xdr:row>
      <xdr:rowOff>64135</xdr:rowOff>
    </xdr:to>
    <xdr:cxnSp macro="">
      <xdr:nvCxnSpPr>
        <xdr:cNvPr id="120" name="直線コネクタ 119"/>
        <xdr:cNvCxnSpPr/>
      </xdr:nvCxnSpPr>
      <xdr:spPr>
        <a:xfrm>
          <a:off x="3317875" y="6850380"/>
          <a:ext cx="63817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3905250" y="687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606800" y="6965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49530</xdr:rowOff>
    </xdr:from>
    <xdr:to xmlns:xdr="http://schemas.openxmlformats.org/drawingml/2006/spreadsheetDrawing">
      <xdr:col>18</xdr:col>
      <xdr:colOff>174625</xdr:colOff>
      <xdr:row>36</xdr:row>
      <xdr:rowOff>78105</xdr:rowOff>
    </xdr:to>
    <xdr:cxnSp macro="">
      <xdr:nvCxnSpPr>
        <xdr:cNvPr id="123" name="直線コネクタ 122"/>
        <xdr:cNvCxnSpPr/>
      </xdr:nvCxnSpPr>
      <xdr:spPr>
        <a:xfrm flipV="1">
          <a:off x="2670175" y="685038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270250" y="689356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8255</xdr:rowOff>
    </xdr:from>
    <xdr:ext cx="762000" cy="257810"/>
    <xdr:sp macro="" textlink="">
      <xdr:nvSpPr>
        <xdr:cNvPr id="125" name="テキスト ボックス 124"/>
        <xdr:cNvSpPr txBox="1"/>
      </xdr:nvSpPr>
      <xdr:spPr>
        <a:xfrm>
          <a:off x="2968625"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619375" y="689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27" name="テキスト ボックス 126"/>
        <xdr:cNvSpPr txBox="1"/>
      </xdr:nvSpPr>
      <xdr:spPr>
        <a:xfrm>
          <a:off x="2320925"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3810</xdr:rowOff>
    </xdr:from>
    <xdr:to xmlns:xdr="http://schemas.openxmlformats.org/drawingml/2006/spreadsheetDrawing">
      <xdr:col>29</xdr:col>
      <xdr:colOff>174625</xdr:colOff>
      <xdr:row>36</xdr:row>
      <xdr:rowOff>105410</xdr:rowOff>
    </xdr:to>
    <xdr:sp macro="" textlink="">
      <xdr:nvSpPr>
        <xdr:cNvPr id="133" name="楕円 132"/>
        <xdr:cNvSpPr/>
      </xdr:nvSpPr>
      <xdr:spPr>
        <a:xfrm>
          <a:off x="5140325" y="680466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192405</xdr:rowOff>
    </xdr:from>
    <xdr:ext cx="762000" cy="258445"/>
    <xdr:sp macro="" textlink="">
      <xdr:nvSpPr>
        <xdr:cNvPr id="134" name="人口1人当たり決算額の推移該当値テキスト445"/>
        <xdr:cNvSpPr txBox="1"/>
      </xdr:nvSpPr>
      <xdr:spPr>
        <a:xfrm>
          <a:off x="5264150" y="6650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22860</xdr:rowOff>
    </xdr:from>
    <xdr:to xmlns:xdr="http://schemas.openxmlformats.org/drawingml/2006/spreadsheetDrawing">
      <xdr:col>26</xdr:col>
      <xdr:colOff>101600</xdr:colOff>
      <xdr:row>36</xdr:row>
      <xdr:rowOff>124460</xdr:rowOff>
    </xdr:to>
    <xdr:sp macro="" textlink="">
      <xdr:nvSpPr>
        <xdr:cNvPr id="135" name="楕円 134"/>
        <xdr:cNvSpPr/>
      </xdr:nvSpPr>
      <xdr:spPr>
        <a:xfrm>
          <a:off x="454025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134620</xdr:rowOff>
    </xdr:from>
    <xdr:ext cx="736600" cy="258445"/>
    <xdr:sp macro="" textlink="">
      <xdr:nvSpPr>
        <xdr:cNvPr id="136" name="テキスト ボックス 135"/>
        <xdr:cNvSpPr txBox="1"/>
      </xdr:nvSpPr>
      <xdr:spPr>
        <a:xfrm>
          <a:off x="4241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13335</xdr:rowOff>
    </xdr:from>
    <xdr:to xmlns:xdr="http://schemas.openxmlformats.org/drawingml/2006/spreadsheetDrawing">
      <xdr:col>22</xdr:col>
      <xdr:colOff>165100</xdr:colOff>
      <xdr:row>36</xdr:row>
      <xdr:rowOff>114935</xdr:rowOff>
    </xdr:to>
    <xdr:sp macro="" textlink="">
      <xdr:nvSpPr>
        <xdr:cNvPr id="137" name="楕円 136"/>
        <xdr:cNvSpPr/>
      </xdr:nvSpPr>
      <xdr:spPr>
        <a:xfrm>
          <a:off x="390525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125095</xdr:rowOff>
    </xdr:from>
    <xdr:ext cx="762000" cy="258445"/>
    <xdr:sp macro="" textlink="">
      <xdr:nvSpPr>
        <xdr:cNvPr id="138" name="テキスト ボックス 137"/>
        <xdr:cNvSpPr txBox="1"/>
      </xdr:nvSpPr>
      <xdr:spPr>
        <a:xfrm>
          <a:off x="3606800" y="6583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341630</xdr:rowOff>
    </xdr:from>
    <xdr:to xmlns:xdr="http://schemas.openxmlformats.org/drawingml/2006/spreadsheetDrawing">
      <xdr:col>19</xdr:col>
      <xdr:colOff>38100</xdr:colOff>
      <xdr:row>36</xdr:row>
      <xdr:rowOff>100330</xdr:rowOff>
    </xdr:to>
    <xdr:sp macro="" textlink="">
      <xdr:nvSpPr>
        <xdr:cNvPr id="139" name="楕円 138"/>
        <xdr:cNvSpPr/>
      </xdr:nvSpPr>
      <xdr:spPr>
        <a:xfrm>
          <a:off x="3270250" y="679958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110490</xdr:rowOff>
    </xdr:from>
    <xdr:ext cx="762000" cy="258445"/>
    <xdr:sp macro="" textlink="">
      <xdr:nvSpPr>
        <xdr:cNvPr id="140" name="テキスト ボックス 139"/>
        <xdr:cNvSpPr txBox="1"/>
      </xdr:nvSpPr>
      <xdr:spPr>
        <a:xfrm>
          <a:off x="2968625" y="656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27305</xdr:rowOff>
    </xdr:from>
    <xdr:to xmlns:xdr="http://schemas.openxmlformats.org/drawingml/2006/spreadsheetDrawing">
      <xdr:col>15</xdr:col>
      <xdr:colOff>101600</xdr:colOff>
      <xdr:row>36</xdr:row>
      <xdr:rowOff>128905</xdr:rowOff>
    </xdr:to>
    <xdr:sp macro="" textlink="">
      <xdr:nvSpPr>
        <xdr:cNvPr id="141" name="楕円 140"/>
        <xdr:cNvSpPr/>
      </xdr:nvSpPr>
      <xdr:spPr>
        <a:xfrm>
          <a:off x="2619375" y="682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138430</xdr:rowOff>
    </xdr:from>
    <xdr:ext cx="762000" cy="259080"/>
    <xdr:sp macro="" textlink="">
      <xdr:nvSpPr>
        <xdr:cNvPr id="142" name="テキスト ボックス 141"/>
        <xdr:cNvSpPr txBox="1"/>
      </xdr:nvSpPr>
      <xdr:spPr>
        <a:xfrm>
          <a:off x="2320925" y="659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8,060
8,049
214.92
8,196,685
7,730,308
367,448
3,818,565
6,094,174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34290</xdr:rowOff>
    </xdr:from>
    <xdr:ext cx="595630" cy="249555"/>
    <xdr:sp macro="" textlink="">
      <xdr:nvSpPr>
        <xdr:cNvPr id="46" name="テキスト ボックス 45"/>
        <xdr:cNvSpPr txBox="1"/>
      </xdr:nvSpPr>
      <xdr:spPr>
        <a:xfrm>
          <a:off x="16637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149225</xdr:rowOff>
    </xdr:from>
    <xdr:to xmlns:xdr="http://schemas.openxmlformats.org/drawingml/2006/spreadsheetDrawing">
      <xdr:col>24</xdr:col>
      <xdr:colOff>62865</xdr:colOff>
      <xdr:row>38</xdr:row>
      <xdr:rowOff>70485</xdr:rowOff>
    </xdr:to>
    <xdr:cxnSp macro="">
      <xdr:nvCxnSpPr>
        <xdr:cNvPr id="56" name="直線コネクタ 55"/>
        <xdr:cNvCxnSpPr/>
      </xdr:nvCxnSpPr>
      <xdr:spPr>
        <a:xfrm flipV="1">
          <a:off x="4252595" y="510857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49555"/>
    <xdr:sp macro="" textlink="">
      <xdr:nvSpPr>
        <xdr:cNvPr id="57" name="人件費最小値テキスト"/>
        <xdr:cNvSpPr txBox="1"/>
      </xdr:nvSpPr>
      <xdr:spPr>
        <a:xfrm>
          <a:off x="4305300" y="6353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70485</xdr:rowOff>
    </xdr:from>
    <xdr:to xmlns:xdr="http://schemas.openxmlformats.org/drawingml/2006/spreadsheetDrawing">
      <xdr:col>24</xdr:col>
      <xdr:colOff>152400</xdr:colOff>
      <xdr:row>38</xdr:row>
      <xdr:rowOff>70485</xdr:rowOff>
    </xdr:to>
    <xdr:cxnSp macro="">
      <xdr:nvCxnSpPr>
        <xdr:cNvPr id="58" name="直線コネクタ 57"/>
        <xdr:cNvCxnSpPr/>
      </xdr:nvCxnSpPr>
      <xdr:spPr>
        <a:xfrm>
          <a:off x="4181475" y="6350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97155</xdr:rowOff>
    </xdr:from>
    <xdr:ext cx="598805" cy="248920"/>
    <xdr:sp macro="" textlink="">
      <xdr:nvSpPr>
        <xdr:cNvPr id="59" name="人件費最大値テキスト"/>
        <xdr:cNvSpPr txBox="1"/>
      </xdr:nvSpPr>
      <xdr:spPr>
        <a:xfrm>
          <a:off x="4305300" y="4891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149225</xdr:rowOff>
    </xdr:from>
    <xdr:to xmlns:xdr="http://schemas.openxmlformats.org/drawingml/2006/spreadsheetDrawing">
      <xdr:col>24</xdr:col>
      <xdr:colOff>152400</xdr:colOff>
      <xdr:row>30</xdr:row>
      <xdr:rowOff>149225</xdr:rowOff>
    </xdr:to>
    <xdr:cxnSp macro="">
      <xdr:nvCxnSpPr>
        <xdr:cNvPr id="60" name="直線コネクタ 59"/>
        <xdr:cNvCxnSpPr/>
      </xdr:nvCxnSpPr>
      <xdr:spPr>
        <a:xfrm>
          <a:off x="4181475" y="510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69850</xdr:rowOff>
    </xdr:from>
    <xdr:to xmlns:xdr="http://schemas.openxmlformats.org/drawingml/2006/spreadsheetDrawing">
      <xdr:col>24</xdr:col>
      <xdr:colOff>63500</xdr:colOff>
      <xdr:row>35</xdr:row>
      <xdr:rowOff>112395</xdr:rowOff>
    </xdr:to>
    <xdr:cxnSp macro="">
      <xdr:nvCxnSpPr>
        <xdr:cNvPr id="61" name="直線コネクタ 60"/>
        <xdr:cNvCxnSpPr/>
      </xdr:nvCxnSpPr>
      <xdr:spPr>
        <a:xfrm flipV="1">
          <a:off x="3492500" y="585470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156210</xdr:rowOff>
    </xdr:from>
    <xdr:ext cx="598805" cy="248920"/>
    <xdr:sp macro="" textlink="">
      <xdr:nvSpPr>
        <xdr:cNvPr id="62" name="人件費平均値テキスト"/>
        <xdr:cNvSpPr txBox="1"/>
      </xdr:nvSpPr>
      <xdr:spPr>
        <a:xfrm>
          <a:off x="4305300" y="561086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133985</xdr:rowOff>
    </xdr:from>
    <xdr:to xmlns:xdr="http://schemas.openxmlformats.org/drawingml/2006/spreadsheetDrawing">
      <xdr:col>24</xdr:col>
      <xdr:colOff>114300</xdr:colOff>
      <xdr:row>35</xdr:row>
      <xdr:rowOff>66675</xdr:rowOff>
    </xdr:to>
    <xdr:sp macro="" textlink="">
      <xdr:nvSpPr>
        <xdr:cNvPr id="63" name="フローチャート: 判断 62"/>
        <xdr:cNvSpPr/>
      </xdr:nvSpPr>
      <xdr:spPr>
        <a:xfrm>
          <a:off x="4203700" y="5753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112395</xdr:rowOff>
    </xdr:from>
    <xdr:to xmlns:xdr="http://schemas.openxmlformats.org/drawingml/2006/spreadsheetDrawing">
      <xdr:col>19</xdr:col>
      <xdr:colOff>174625</xdr:colOff>
      <xdr:row>35</xdr:row>
      <xdr:rowOff>119380</xdr:rowOff>
    </xdr:to>
    <xdr:cxnSp macro="">
      <xdr:nvCxnSpPr>
        <xdr:cNvPr id="64" name="直線コネクタ 63"/>
        <xdr:cNvCxnSpPr/>
      </xdr:nvCxnSpPr>
      <xdr:spPr>
        <a:xfrm flipV="1">
          <a:off x="2670175" y="589724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97790</xdr:rowOff>
    </xdr:to>
    <xdr:sp macro="" textlink="">
      <xdr:nvSpPr>
        <xdr:cNvPr id="65" name="フローチャート: 判断 64"/>
        <xdr:cNvSpPr/>
      </xdr:nvSpPr>
      <xdr:spPr>
        <a:xfrm>
          <a:off x="3444875" y="5784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113665</xdr:rowOff>
    </xdr:from>
    <xdr:ext cx="598805" cy="249555"/>
    <xdr:sp macro="" textlink="">
      <xdr:nvSpPr>
        <xdr:cNvPr id="66" name="テキスト ボックス 65"/>
        <xdr:cNvSpPr txBox="1"/>
      </xdr:nvSpPr>
      <xdr:spPr>
        <a:xfrm>
          <a:off x="3211830" y="5568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119380</xdr:rowOff>
    </xdr:from>
    <xdr:to xmlns:xdr="http://schemas.openxmlformats.org/drawingml/2006/spreadsheetDrawing">
      <xdr:col>15</xdr:col>
      <xdr:colOff>50800</xdr:colOff>
      <xdr:row>36</xdr:row>
      <xdr:rowOff>19685</xdr:rowOff>
    </xdr:to>
    <xdr:cxnSp macro="">
      <xdr:nvCxnSpPr>
        <xdr:cNvPr id="67" name="直線コネクタ 66"/>
        <xdr:cNvCxnSpPr/>
      </xdr:nvCxnSpPr>
      <xdr:spPr>
        <a:xfrm flipV="1">
          <a:off x="1860550" y="590423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xdr:rowOff>
    </xdr:from>
    <xdr:to xmlns:xdr="http://schemas.openxmlformats.org/drawingml/2006/spreadsheetDrawing">
      <xdr:col>15</xdr:col>
      <xdr:colOff>101600</xdr:colOff>
      <xdr:row>35</xdr:row>
      <xdr:rowOff>106045</xdr:rowOff>
    </xdr:to>
    <xdr:sp macro="" textlink="">
      <xdr:nvSpPr>
        <xdr:cNvPr id="68" name="フローチャート: 判断 67"/>
        <xdr:cNvSpPr/>
      </xdr:nvSpPr>
      <xdr:spPr>
        <a:xfrm>
          <a:off x="261937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122555</xdr:rowOff>
    </xdr:from>
    <xdr:ext cx="598805" cy="248920"/>
    <xdr:sp macro="" textlink="">
      <xdr:nvSpPr>
        <xdr:cNvPr id="69" name="テキスト ボックス 68"/>
        <xdr:cNvSpPr txBox="1"/>
      </xdr:nvSpPr>
      <xdr:spPr>
        <a:xfrm>
          <a:off x="2402205" y="55772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19685</xdr:rowOff>
    </xdr:from>
    <xdr:to xmlns:xdr="http://schemas.openxmlformats.org/drawingml/2006/spreadsheetDrawing">
      <xdr:col>10</xdr:col>
      <xdr:colOff>114300</xdr:colOff>
      <xdr:row>36</xdr:row>
      <xdr:rowOff>106680</xdr:rowOff>
    </xdr:to>
    <xdr:cxnSp macro="">
      <xdr:nvCxnSpPr>
        <xdr:cNvPr id="70" name="直線コネクタ 69"/>
        <xdr:cNvCxnSpPr/>
      </xdr:nvCxnSpPr>
      <xdr:spPr>
        <a:xfrm flipV="1">
          <a:off x="1047750" y="5969635"/>
          <a:ext cx="8128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140970</xdr:rowOff>
    </xdr:to>
    <xdr:sp macro="" textlink="">
      <xdr:nvSpPr>
        <xdr:cNvPr id="71" name="フローチャート: 判断 70"/>
        <xdr:cNvSpPr/>
      </xdr:nvSpPr>
      <xdr:spPr>
        <a:xfrm>
          <a:off x="1809750" y="582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157480</xdr:rowOff>
    </xdr:from>
    <xdr:ext cx="598805" cy="248920"/>
    <xdr:sp macro="" textlink="">
      <xdr:nvSpPr>
        <xdr:cNvPr id="72" name="テキスト ボックス 71"/>
        <xdr:cNvSpPr txBox="1"/>
      </xdr:nvSpPr>
      <xdr:spPr>
        <a:xfrm>
          <a:off x="1576705" y="56121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137795</xdr:rowOff>
    </xdr:from>
    <xdr:to xmlns:xdr="http://schemas.openxmlformats.org/drawingml/2006/spreadsheetDrawing">
      <xdr:col>6</xdr:col>
      <xdr:colOff>38100</xdr:colOff>
      <xdr:row>36</xdr:row>
      <xdr:rowOff>71120</xdr:rowOff>
    </xdr:to>
    <xdr:sp macro="" textlink="">
      <xdr:nvSpPr>
        <xdr:cNvPr id="73" name="フローチャート: 判断 72"/>
        <xdr:cNvSpPr/>
      </xdr:nvSpPr>
      <xdr:spPr>
        <a:xfrm>
          <a:off x="1000125" y="59226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86995</xdr:rowOff>
    </xdr:from>
    <xdr:ext cx="598805" cy="248920"/>
    <xdr:sp macro="" textlink="">
      <xdr:nvSpPr>
        <xdr:cNvPr id="74" name="テキスト ボックス 73"/>
        <xdr:cNvSpPr txBox="1"/>
      </xdr:nvSpPr>
      <xdr:spPr>
        <a:xfrm>
          <a:off x="767080" y="57067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20955</xdr:rowOff>
    </xdr:from>
    <xdr:to xmlns:xdr="http://schemas.openxmlformats.org/drawingml/2006/spreadsheetDrawing">
      <xdr:col>24</xdr:col>
      <xdr:colOff>114300</xdr:colOff>
      <xdr:row>35</xdr:row>
      <xdr:rowOff>118745</xdr:rowOff>
    </xdr:to>
    <xdr:sp macro="" textlink="">
      <xdr:nvSpPr>
        <xdr:cNvPr id="80" name="楕円 79"/>
        <xdr:cNvSpPr/>
      </xdr:nvSpPr>
      <xdr:spPr>
        <a:xfrm>
          <a:off x="4203700" y="5805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165100</xdr:rowOff>
    </xdr:from>
    <xdr:ext cx="598805" cy="249555"/>
    <xdr:sp macro="" textlink="">
      <xdr:nvSpPr>
        <xdr:cNvPr id="81" name="人件費該当値テキスト"/>
        <xdr:cNvSpPr txBox="1"/>
      </xdr:nvSpPr>
      <xdr:spPr>
        <a:xfrm>
          <a:off x="4305300" y="5784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63500</xdr:rowOff>
    </xdr:from>
    <xdr:to xmlns:xdr="http://schemas.openxmlformats.org/drawingml/2006/spreadsheetDrawing">
      <xdr:col>20</xdr:col>
      <xdr:colOff>38100</xdr:colOff>
      <xdr:row>35</xdr:row>
      <xdr:rowOff>161290</xdr:rowOff>
    </xdr:to>
    <xdr:sp macro="" textlink="">
      <xdr:nvSpPr>
        <xdr:cNvPr id="82" name="楕円 81"/>
        <xdr:cNvSpPr/>
      </xdr:nvSpPr>
      <xdr:spPr>
        <a:xfrm>
          <a:off x="3444875" y="5848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153035</xdr:rowOff>
    </xdr:from>
    <xdr:ext cx="598805" cy="248920"/>
    <xdr:sp macro="" textlink="">
      <xdr:nvSpPr>
        <xdr:cNvPr id="83" name="テキスト ボックス 82"/>
        <xdr:cNvSpPr txBox="1"/>
      </xdr:nvSpPr>
      <xdr:spPr>
        <a:xfrm>
          <a:off x="3211830" y="59378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70485</xdr:rowOff>
    </xdr:from>
    <xdr:to xmlns:xdr="http://schemas.openxmlformats.org/drawingml/2006/spreadsheetDrawing">
      <xdr:col>15</xdr:col>
      <xdr:colOff>101600</xdr:colOff>
      <xdr:row>36</xdr:row>
      <xdr:rowOff>3175</xdr:rowOff>
    </xdr:to>
    <xdr:sp macro="" textlink="">
      <xdr:nvSpPr>
        <xdr:cNvPr id="84" name="楕円 83"/>
        <xdr:cNvSpPr/>
      </xdr:nvSpPr>
      <xdr:spPr>
        <a:xfrm>
          <a:off x="2619375" y="585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160020</xdr:rowOff>
    </xdr:from>
    <xdr:ext cx="598805" cy="248920"/>
    <xdr:sp macro="" textlink="">
      <xdr:nvSpPr>
        <xdr:cNvPr id="85" name="テキスト ボックス 84"/>
        <xdr:cNvSpPr txBox="1"/>
      </xdr:nvSpPr>
      <xdr:spPr>
        <a:xfrm>
          <a:off x="2402205" y="59448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135890</xdr:rowOff>
    </xdr:from>
    <xdr:to xmlns:xdr="http://schemas.openxmlformats.org/drawingml/2006/spreadsheetDrawing">
      <xdr:col>10</xdr:col>
      <xdr:colOff>165100</xdr:colOff>
      <xdr:row>36</xdr:row>
      <xdr:rowOff>68580</xdr:rowOff>
    </xdr:to>
    <xdr:sp macro="" textlink="">
      <xdr:nvSpPr>
        <xdr:cNvPr id="86" name="楕円 85"/>
        <xdr:cNvSpPr/>
      </xdr:nvSpPr>
      <xdr:spPr>
        <a:xfrm>
          <a:off x="1809750" y="5920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60325</xdr:rowOff>
    </xdr:from>
    <xdr:ext cx="598805" cy="248920"/>
    <xdr:sp macro="" textlink="">
      <xdr:nvSpPr>
        <xdr:cNvPr id="87" name="テキスト ボックス 86"/>
        <xdr:cNvSpPr txBox="1"/>
      </xdr:nvSpPr>
      <xdr:spPr>
        <a:xfrm>
          <a:off x="1576705" y="6010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58420</xdr:rowOff>
    </xdr:from>
    <xdr:to xmlns:xdr="http://schemas.openxmlformats.org/drawingml/2006/spreadsheetDrawing">
      <xdr:col>6</xdr:col>
      <xdr:colOff>38100</xdr:colOff>
      <xdr:row>36</xdr:row>
      <xdr:rowOff>156210</xdr:rowOff>
    </xdr:to>
    <xdr:sp macro="" textlink="">
      <xdr:nvSpPr>
        <xdr:cNvPr id="88" name="楕円 87"/>
        <xdr:cNvSpPr/>
      </xdr:nvSpPr>
      <xdr:spPr>
        <a:xfrm>
          <a:off x="1000125" y="6008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147320</xdr:rowOff>
    </xdr:from>
    <xdr:ext cx="598805" cy="249555"/>
    <xdr:sp macro="" textlink="">
      <xdr:nvSpPr>
        <xdr:cNvPr id="89" name="テキスト ボックス 88"/>
        <xdr:cNvSpPr txBox="1"/>
      </xdr:nvSpPr>
      <xdr:spPr>
        <a:xfrm>
          <a:off x="767080" y="60972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0" name="直線コネクタ 99"/>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8920"/>
    <xdr:sp macro="" textlink="">
      <xdr:nvSpPr>
        <xdr:cNvPr id="101" name="テキスト ボックス 100"/>
        <xdr:cNvSpPr txBox="1"/>
      </xdr:nvSpPr>
      <xdr:spPr>
        <a:xfrm>
          <a:off x="4813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2" name="直線コネクタ 101"/>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5630" cy="249555"/>
    <xdr:sp macro="" textlink="">
      <xdr:nvSpPr>
        <xdr:cNvPr id="103" name="テキスト ボックス 102"/>
        <xdr:cNvSpPr txBox="1"/>
      </xdr:nvSpPr>
      <xdr:spPr>
        <a:xfrm>
          <a:off x="166370"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4" name="直線コネクタ 103"/>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8920"/>
    <xdr:sp macro="" textlink="">
      <xdr:nvSpPr>
        <xdr:cNvPr id="105" name="テキスト ボックス 104"/>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6" name="直線コネクタ 105"/>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7" name="テキスト ボックス 106"/>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8" name="直線コネクタ 107"/>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09" name="テキスト ボックス 108"/>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36830</xdr:rowOff>
    </xdr:from>
    <xdr:ext cx="685165" cy="249555"/>
    <xdr:sp macro="" textlink="">
      <xdr:nvSpPr>
        <xdr:cNvPr id="111" name="テキスト ボックス 110"/>
        <xdr:cNvSpPr txBox="1"/>
      </xdr:nvSpPr>
      <xdr:spPr>
        <a:xfrm>
          <a:off x="76200"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101600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252595" y="836295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8255</xdr:rowOff>
    </xdr:from>
    <xdr:ext cx="534670" cy="249555"/>
    <xdr:sp macro="" textlink="">
      <xdr:nvSpPr>
        <xdr:cNvPr id="116" name="物件費最小値テキスト"/>
        <xdr:cNvSpPr txBox="1"/>
      </xdr:nvSpPr>
      <xdr:spPr>
        <a:xfrm>
          <a:off x="4305300" y="9755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181475" y="9752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50165</xdr:rowOff>
    </xdr:from>
    <xdr:ext cx="598805" cy="248920"/>
    <xdr:sp macro="" textlink="">
      <xdr:nvSpPr>
        <xdr:cNvPr id="118" name="物件費最大値テキスト"/>
        <xdr:cNvSpPr txBox="1"/>
      </xdr:nvSpPr>
      <xdr:spPr>
        <a:xfrm>
          <a:off x="4305300" y="8146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101600</xdr:rowOff>
    </xdr:from>
    <xdr:to xmlns:xdr="http://schemas.openxmlformats.org/drawingml/2006/spreadsheetDrawing">
      <xdr:col>24</xdr:col>
      <xdr:colOff>152400</xdr:colOff>
      <xdr:row>50</xdr:row>
      <xdr:rowOff>101600</xdr:rowOff>
    </xdr:to>
    <xdr:cxnSp macro="">
      <xdr:nvCxnSpPr>
        <xdr:cNvPr id="119" name="直線コネクタ 118"/>
        <xdr:cNvCxnSpPr/>
      </xdr:nvCxnSpPr>
      <xdr:spPr>
        <a:xfrm>
          <a:off x="4181475" y="8362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38735</xdr:rowOff>
    </xdr:from>
    <xdr:to xmlns:xdr="http://schemas.openxmlformats.org/drawingml/2006/spreadsheetDrawing">
      <xdr:col>24</xdr:col>
      <xdr:colOff>63500</xdr:colOff>
      <xdr:row>58</xdr:row>
      <xdr:rowOff>86360</xdr:rowOff>
    </xdr:to>
    <xdr:cxnSp macro="">
      <xdr:nvCxnSpPr>
        <xdr:cNvPr id="120" name="直線コネクタ 119"/>
        <xdr:cNvCxnSpPr/>
      </xdr:nvCxnSpPr>
      <xdr:spPr>
        <a:xfrm flipV="1">
          <a:off x="3492500" y="962088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48920"/>
    <xdr:sp macro="" textlink="">
      <xdr:nvSpPr>
        <xdr:cNvPr id="121" name="物件費平均値テキスト"/>
        <xdr:cNvSpPr txBox="1"/>
      </xdr:nvSpPr>
      <xdr:spPr>
        <a:xfrm>
          <a:off x="4305300" y="94126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138430</xdr:rowOff>
    </xdr:from>
    <xdr:to xmlns:xdr="http://schemas.openxmlformats.org/drawingml/2006/spreadsheetDrawing">
      <xdr:col>24</xdr:col>
      <xdr:colOff>114300</xdr:colOff>
      <xdr:row>58</xdr:row>
      <xdr:rowOff>71755</xdr:rowOff>
    </xdr:to>
    <xdr:sp macro="" textlink="">
      <xdr:nvSpPr>
        <xdr:cNvPr id="122" name="フローチャート: 判断 121"/>
        <xdr:cNvSpPr/>
      </xdr:nvSpPr>
      <xdr:spPr>
        <a:xfrm>
          <a:off x="4203700" y="9555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86360</xdr:rowOff>
    </xdr:from>
    <xdr:to xmlns:xdr="http://schemas.openxmlformats.org/drawingml/2006/spreadsheetDrawing">
      <xdr:col>19</xdr:col>
      <xdr:colOff>174625</xdr:colOff>
      <xdr:row>58</xdr:row>
      <xdr:rowOff>93980</xdr:rowOff>
    </xdr:to>
    <xdr:cxnSp macro="">
      <xdr:nvCxnSpPr>
        <xdr:cNvPr id="123" name="直線コネクタ 122"/>
        <xdr:cNvCxnSpPr/>
      </xdr:nvCxnSpPr>
      <xdr:spPr>
        <a:xfrm flipV="1">
          <a:off x="2670175" y="966851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142240</xdr:rowOff>
    </xdr:from>
    <xdr:to xmlns:xdr="http://schemas.openxmlformats.org/drawingml/2006/spreadsheetDrawing">
      <xdr:col>20</xdr:col>
      <xdr:colOff>38100</xdr:colOff>
      <xdr:row>58</xdr:row>
      <xdr:rowOff>74930</xdr:rowOff>
    </xdr:to>
    <xdr:sp macro="" textlink="">
      <xdr:nvSpPr>
        <xdr:cNvPr id="124" name="フローチャート: 判断 123"/>
        <xdr:cNvSpPr/>
      </xdr:nvSpPr>
      <xdr:spPr>
        <a:xfrm>
          <a:off x="3444875" y="9559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91440</xdr:rowOff>
    </xdr:from>
    <xdr:ext cx="598805" cy="248920"/>
    <xdr:sp macro="" textlink="">
      <xdr:nvSpPr>
        <xdr:cNvPr id="125" name="テキスト ボックス 124"/>
        <xdr:cNvSpPr txBox="1"/>
      </xdr:nvSpPr>
      <xdr:spPr>
        <a:xfrm>
          <a:off x="3211830" y="9343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93980</xdr:rowOff>
    </xdr:from>
    <xdr:to xmlns:xdr="http://schemas.openxmlformats.org/drawingml/2006/spreadsheetDrawing">
      <xdr:col>15</xdr:col>
      <xdr:colOff>50800</xdr:colOff>
      <xdr:row>58</xdr:row>
      <xdr:rowOff>99060</xdr:rowOff>
    </xdr:to>
    <xdr:cxnSp macro="">
      <xdr:nvCxnSpPr>
        <xdr:cNvPr id="126" name="直線コネクタ 125"/>
        <xdr:cNvCxnSpPr/>
      </xdr:nvCxnSpPr>
      <xdr:spPr>
        <a:xfrm flipV="1">
          <a:off x="1860550" y="96761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98425</xdr:rowOff>
    </xdr:to>
    <xdr:sp macro="" textlink="">
      <xdr:nvSpPr>
        <xdr:cNvPr id="127" name="フローチャート: 判断 126"/>
        <xdr:cNvSpPr/>
      </xdr:nvSpPr>
      <xdr:spPr>
        <a:xfrm>
          <a:off x="2619375" y="958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114300</xdr:rowOff>
    </xdr:from>
    <xdr:ext cx="598805" cy="249555"/>
    <xdr:sp macro="" textlink="">
      <xdr:nvSpPr>
        <xdr:cNvPr id="128" name="テキスト ボックス 127"/>
        <xdr:cNvSpPr txBox="1"/>
      </xdr:nvSpPr>
      <xdr:spPr>
        <a:xfrm>
          <a:off x="2402205" y="9366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99060</xdr:rowOff>
    </xdr:from>
    <xdr:to xmlns:xdr="http://schemas.openxmlformats.org/drawingml/2006/spreadsheetDrawing">
      <xdr:col>10</xdr:col>
      <xdr:colOff>114300</xdr:colOff>
      <xdr:row>58</xdr:row>
      <xdr:rowOff>126365</xdr:rowOff>
    </xdr:to>
    <xdr:cxnSp macro="">
      <xdr:nvCxnSpPr>
        <xdr:cNvPr id="129" name="直線コネクタ 128"/>
        <xdr:cNvCxnSpPr/>
      </xdr:nvCxnSpPr>
      <xdr:spPr>
        <a:xfrm flipV="1">
          <a:off x="1047750" y="968121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104775</xdr:rowOff>
    </xdr:to>
    <xdr:sp macro="" textlink="">
      <xdr:nvSpPr>
        <xdr:cNvPr id="130" name="フローチャート: 判断 129"/>
        <xdr:cNvSpPr/>
      </xdr:nvSpPr>
      <xdr:spPr>
        <a:xfrm>
          <a:off x="1809750" y="9589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121285</xdr:rowOff>
    </xdr:from>
    <xdr:ext cx="598805" cy="248920"/>
    <xdr:sp macro="" textlink="">
      <xdr:nvSpPr>
        <xdr:cNvPr id="131" name="テキスト ボックス 130"/>
        <xdr:cNvSpPr txBox="1"/>
      </xdr:nvSpPr>
      <xdr:spPr>
        <a:xfrm>
          <a:off x="1576705" y="93732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xdr:rowOff>
    </xdr:from>
    <xdr:to xmlns:xdr="http://schemas.openxmlformats.org/drawingml/2006/spreadsheetDrawing">
      <xdr:col>6</xdr:col>
      <xdr:colOff>38100</xdr:colOff>
      <xdr:row>58</xdr:row>
      <xdr:rowOff>109220</xdr:rowOff>
    </xdr:to>
    <xdr:sp macro="" textlink="">
      <xdr:nvSpPr>
        <xdr:cNvPr id="132" name="フローチャート: 判断 131"/>
        <xdr:cNvSpPr/>
      </xdr:nvSpPr>
      <xdr:spPr>
        <a:xfrm>
          <a:off x="1000125" y="9593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125730</xdr:rowOff>
    </xdr:from>
    <xdr:ext cx="598805" cy="248920"/>
    <xdr:sp macro="" textlink="">
      <xdr:nvSpPr>
        <xdr:cNvPr id="133" name="テキスト ボックス 132"/>
        <xdr:cNvSpPr txBox="1"/>
      </xdr:nvSpPr>
      <xdr:spPr>
        <a:xfrm>
          <a:off x="767080" y="9377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87630</xdr:rowOff>
    </xdr:to>
    <xdr:sp macro="" textlink="">
      <xdr:nvSpPr>
        <xdr:cNvPr id="139" name="楕円 138"/>
        <xdr:cNvSpPr/>
      </xdr:nvSpPr>
      <xdr:spPr>
        <a:xfrm>
          <a:off x="4203700" y="9571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133985</xdr:rowOff>
    </xdr:from>
    <xdr:ext cx="598805" cy="249555"/>
    <xdr:sp macro="" textlink="">
      <xdr:nvSpPr>
        <xdr:cNvPr id="140" name="物件費該当値テキスト"/>
        <xdr:cNvSpPr txBox="1"/>
      </xdr:nvSpPr>
      <xdr:spPr>
        <a:xfrm>
          <a:off x="4305300" y="9551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37465</xdr:rowOff>
    </xdr:from>
    <xdr:to xmlns:xdr="http://schemas.openxmlformats.org/drawingml/2006/spreadsheetDrawing">
      <xdr:col>20</xdr:col>
      <xdr:colOff>38100</xdr:colOff>
      <xdr:row>58</xdr:row>
      <xdr:rowOff>135255</xdr:rowOff>
    </xdr:to>
    <xdr:sp macro="" textlink="">
      <xdr:nvSpPr>
        <xdr:cNvPr id="141" name="楕円 140"/>
        <xdr:cNvSpPr/>
      </xdr:nvSpPr>
      <xdr:spPr>
        <a:xfrm>
          <a:off x="3444875" y="9619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127000</xdr:rowOff>
    </xdr:from>
    <xdr:ext cx="598805" cy="248920"/>
    <xdr:sp macro="" textlink="">
      <xdr:nvSpPr>
        <xdr:cNvPr id="142" name="テキスト ボックス 141"/>
        <xdr:cNvSpPr txBox="1"/>
      </xdr:nvSpPr>
      <xdr:spPr>
        <a:xfrm>
          <a:off x="3211830" y="97091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45085</xdr:rowOff>
    </xdr:from>
    <xdr:to xmlns:xdr="http://schemas.openxmlformats.org/drawingml/2006/spreadsheetDrawing">
      <xdr:col>15</xdr:col>
      <xdr:colOff>101600</xdr:colOff>
      <xdr:row>58</xdr:row>
      <xdr:rowOff>142875</xdr:rowOff>
    </xdr:to>
    <xdr:sp macro="" textlink="">
      <xdr:nvSpPr>
        <xdr:cNvPr id="143" name="楕円 142"/>
        <xdr:cNvSpPr/>
      </xdr:nvSpPr>
      <xdr:spPr>
        <a:xfrm>
          <a:off x="2619375" y="962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134620</xdr:rowOff>
    </xdr:from>
    <xdr:ext cx="598805" cy="249555"/>
    <xdr:sp macro="" textlink="">
      <xdr:nvSpPr>
        <xdr:cNvPr id="144" name="テキスト ボックス 143"/>
        <xdr:cNvSpPr txBox="1"/>
      </xdr:nvSpPr>
      <xdr:spPr>
        <a:xfrm>
          <a:off x="2402205" y="97167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147955</xdr:rowOff>
    </xdr:to>
    <xdr:sp macro="" textlink="">
      <xdr:nvSpPr>
        <xdr:cNvPr id="145" name="楕円 144"/>
        <xdr:cNvSpPr/>
      </xdr:nvSpPr>
      <xdr:spPr>
        <a:xfrm>
          <a:off x="180975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139065</xdr:rowOff>
    </xdr:from>
    <xdr:ext cx="598805" cy="249555"/>
    <xdr:sp macro="" textlink="">
      <xdr:nvSpPr>
        <xdr:cNvPr id="146" name="テキスト ボックス 145"/>
        <xdr:cNvSpPr txBox="1"/>
      </xdr:nvSpPr>
      <xdr:spPr>
        <a:xfrm>
          <a:off x="1576705" y="9721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76835</xdr:rowOff>
    </xdr:from>
    <xdr:to xmlns:xdr="http://schemas.openxmlformats.org/drawingml/2006/spreadsheetDrawing">
      <xdr:col>6</xdr:col>
      <xdr:colOff>38100</xdr:colOff>
      <xdr:row>59</xdr:row>
      <xdr:rowOff>9525</xdr:rowOff>
    </xdr:to>
    <xdr:sp macro="" textlink="">
      <xdr:nvSpPr>
        <xdr:cNvPr id="147" name="楕円 146"/>
        <xdr:cNvSpPr/>
      </xdr:nvSpPr>
      <xdr:spPr>
        <a:xfrm>
          <a:off x="1000125" y="9658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34035" cy="249555"/>
    <xdr:sp macro="" textlink="">
      <xdr:nvSpPr>
        <xdr:cNvPr id="148" name="テキスト ボックス 147"/>
        <xdr:cNvSpPr txBox="1"/>
      </xdr:nvSpPr>
      <xdr:spPr>
        <a:xfrm>
          <a:off x="799465" y="9748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102870</xdr:rowOff>
    </xdr:from>
    <xdr:to xmlns:xdr="http://schemas.openxmlformats.org/drawingml/2006/spreadsheetDrawing">
      <xdr:col>24</xdr:col>
      <xdr:colOff>62865</xdr:colOff>
      <xdr:row>79</xdr:row>
      <xdr:rowOff>27940</xdr:rowOff>
    </xdr:to>
    <xdr:cxnSp macro="">
      <xdr:nvCxnSpPr>
        <xdr:cNvPr id="172" name="直線コネクタ 171"/>
        <xdr:cNvCxnSpPr/>
      </xdr:nvCxnSpPr>
      <xdr:spPr>
        <a:xfrm flipV="1">
          <a:off x="4252595" y="118313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48920"/>
    <xdr:sp macro="" textlink="">
      <xdr:nvSpPr>
        <xdr:cNvPr id="173" name="維持補修費最小値テキスト"/>
        <xdr:cNvSpPr txBox="1"/>
      </xdr:nvSpPr>
      <xdr:spPr>
        <a:xfrm>
          <a:off x="4305300" y="130803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27940</xdr:rowOff>
    </xdr:from>
    <xdr:to xmlns:xdr="http://schemas.openxmlformats.org/drawingml/2006/spreadsheetDrawing">
      <xdr:col>24</xdr:col>
      <xdr:colOff>152400</xdr:colOff>
      <xdr:row>79</xdr:row>
      <xdr:rowOff>27940</xdr:rowOff>
    </xdr:to>
    <xdr:cxnSp macro="">
      <xdr:nvCxnSpPr>
        <xdr:cNvPr id="174" name="直線コネクタ 173"/>
        <xdr:cNvCxnSpPr/>
      </xdr:nvCxnSpPr>
      <xdr:spPr>
        <a:xfrm>
          <a:off x="4181475"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51435</xdr:rowOff>
    </xdr:from>
    <xdr:ext cx="534670" cy="248920"/>
    <xdr:sp macro="" textlink="">
      <xdr:nvSpPr>
        <xdr:cNvPr id="175" name="維持補修費最大値テキスト"/>
        <xdr:cNvSpPr txBox="1"/>
      </xdr:nvSpPr>
      <xdr:spPr>
        <a:xfrm>
          <a:off x="4305300" y="11614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102870</xdr:rowOff>
    </xdr:from>
    <xdr:to xmlns:xdr="http://schemas.openxmlformats.org/drawingml/2006/spreadsheetDrawing">
      <xdr:col>24</xdr:col>
      <xdr:colOff>152400</xdr:colOff>
      <xdr:row>71</xdr:row>
      <xdr:rowOff>102870</xdr:rowOff>
    </xdr:to>
    <xdr:cxnSp macro="">
      <xdr:nvCxnSpPr>
        <xdr:cNvPr id="176" name="直線コネクタ 175"/>
        <xdr:cNvCxnSpPr/>
      </xdr:nvCxnSpPr>
      <xdr:spPr>
        <a:xfrm>
          <a:off x="4181475" y="1183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3175</xdr:rowOff>
    </xdr:from>
    <xdr:to xmlns:xdr="http://schemas.openxmlformats.org/drawingml/2006/spreadsheetDrawing">
      <xdr:col>24</xdr:col>
      <xdr:colOff>63500</xdr:colOff>
      <xdr:row>76</xdr:row>
      <xdr:rowOff>128270</xdr:rowOff>
    </xdr:to>
    <xdr:cxnSp macro="">
      <xdr:nvCxnSpPr>
        <xdr:cNvPr id="177" name="直線コネクタ 176"/>
        <xdr:cNvCxnSpPr/>
      </xdr:nvCxnSpPr>
      <xdr:spPr>
        <a:xfrm flipV="1">
          <a:off x="3492500" y="12392025"/>
          <a:ext cx="762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70485</xdr:rowOff>
    </xdr:from>
    <xdr:ext cx="534670" cy="249555"/>
    <xdr:sp macro="" textlink="">
      <xdr:nvSpPr>
        <xdr:cNvPr id="178" name="維持補修費平均値テキスト"/>
        <xdr:cNvSpPr txBox="1"/>
      </xdr:nvSpPr>
      <xdr:spPr>
        <a:xfrm>
          <a:off x="4305300"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24130</xdr:rowOff>
    </xdr:to>
    <xdr:sp macro="" textlink="">
      <xdr:nvSpPr>
        <xdr:cNvPr id="179" name="フローチャート: 判断 178"/>
        <xdr:cNvSpPr/>
      </xdr:nvSpPr>
      <xdr:spPr>
        <a:xfrm>
          <a:off x="4203700" y="1281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109220</xdr:rowOff>
    </xdr:from>
    <xdr:to xmlns:xdr="http://schemas.openxmlformats.org/drawingml/2006/spreadsheetDrawing">
      <xdr:col>19</xdr:col>
      <xdr:colOff>174625</xdr:colOff>
      <xdr:row>76</xdr:row>
      <xdr:rowOff>128270</xdr:rowOff>
    </xdr:to>
    <xdr:cxnSp macro="">
      <xdr:nvCxnSpPr>
        <xdr:cNvPr id="180" name="直線コネクタ 179"/>
        <xdr:cNvCxnSpPr/>
      </xdr:nvCxnSpPr>
      <xdr:spPr>
        <a:xfrm>
          <a:off x="2670175" y="1266317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106045</xdr:rowOff>
    </xdr:from>
    <xdr:to xmlns:xdr="http://schemas.openxmlformats.org/drawingml/2006/spreadsheetDrawing">
      <xdr:col>20</xdr:col>
      <xdr:colOff>38100</xdr:colOff>
      <xdr:row>78</xdr:row>
      <xdr:rowOff>38735</xdr:rowOff>
    </xdr:to>
    <xdr:sp macro="" textlink="">
      <xdr:nvSpPr>
        <xdr:cNvPr id="181" name="フローチャート: 判断 180"/>
        <xdr:cNvSpPr/>
      </xdr:nvSpPr>
      <xdr:spPr>
        <a:xfrm>
          <a:off x="3444875" y="12825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30480</xdr:rowOff>
    </xdr:from>
    <xdr:ext cx="534035" cy="248920"/>
    <xdr:sp macro="" textlink="">
      <xdr:nvSpPr>
        <xdr:cNvPr id="182" name="テキスト ボックス 181"/>
        <xdr:cNvSpPr txBox="1"/>
      </xdr:nvSpPr>
      <xdr:spPr>
        <a:xfrm>
          <a:off x="3244215" y="12914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109220</xdr:rowOff>
    </xdr:from>
    <xdr:to xmlns:xdr="http://schemas.openxmlformats.org/drawingml/2006/spreadsheetDrawing">
      <xdr:col>15</xdr:col>
      <xdr:colOff>50800</xdr:colOff>
      <xdr:row>77</xdr:row>
      <xdr:rowOff>61595</xdr:rowOff>
    </xdr:to>
    <xdr:cxnSp macro="">
      <xdr:nvCxnSpPr>
        <xdr:cNvPr id="183" name="直線コネクタ 182"/>
        <xdr:cNvCxnSpPr/>
      </xdr:nvCxnSpPr>
      <xdr:spPr>
        <a:xfrm flipV="1">
          <a:off x="1860550" y="12663170"/>
          <a:ext cx="8096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111760</xdr:rowOff>
    </xdr:from>
    <xdr:to xmlns:xdr="http://schemas.openxmlformats.org/drawingml/2006/spreadsheetDrawing">
      <xdr:col>15</xdr:col>
      <xdr:colOff>101600</xdr:colOff>
      <xdr:row>78</xdr:row>
      <xdr:rowOff>44450</xdr:rowOff>
    </xdr:to>
    <xdr:sp macro="" textlink="">
      <xdr:nvSpPr>
        <xdr:cNvPr id="184" name="フローチャート: 判断 183"/>
        <xdr:cNvSpPr/>
      </xdr:nvSpPr>
      <xdr:spPr>
        <a:xfrm>
          <a:off x="2619375"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36195</xdr:rowOff>
    </xdr:from>
    <xdr:ext cx="534035" cy="249555"/>
    <xdr:sp macro="" textlink="">
      <xdr:nvSpPr>
        <xdr:cNvPr id="185" name="テキスト ボックス 184"/>
        <xdr:cNvSpPr txBox="1"/>
      </xdr:nvSpPr>
      <xdr:spPr>
        <a:xfrm>
          <a:off x="2434590" y="12920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61595</xdr:rowOff>
    </xdr:from>
    <xdr:to xmlns:xdr="http://schemas.openxmlformats.org/drawingml/2006/spreadsheetDrawing">
      <xdr:col>10</xdr:col>
      <xdr:colOff>114300</xdr:colOff>
      <xdr:row>78</xdr:row>
      <xdr:rowOff>14605</xdr:rowOff>
    </xdr:to>
    <xdr:cxnSp macro="">
      <xdr:nvCxnSpPr>
        <xdr:cNvPr id="186" name="直線コネクタ 185"/>
        <xdr:cNvCxnSpPr/>
      </xdr:nvCxnSpPr>
      <xdr:spPr>
        <a:xfrm flipV="1">
          <a:off x="1047750" y="12780645"/>
          <a:ext cx="8128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135890</xdr:rowOff>
    </xdr:from>
    <xdr:to xmlns:xdr="http://schemas.openxmlformats.org/drawingml/2006/spreadsheetDrawing">
      <xdr:col>10</xdr:col>
      <xdr:colOff>165100</xdr:colOff>
      <xdr:row>78</xdr:row>
      <xdr:rowOff>68580</xdr:rowOff>
    </xdr:to>
    <xdr:sp macro="" textlink="">
      <xdr:nvSpPr>
        <xdr:cNvPr id="187" name="フローチャート: 判断 186"/>
        <xdr:cNvSpPr/>
      </xdr:nvSpPr>
      <xdr:spPr>
        <a:xfrm>
          <a:off x="1809750"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60325</xdr:rowOff>
    </xdr:from>
    <xdr:ext cx="534035" cy="248920"/>
    <xdr:sp macro="" textlink="">
      <xdr:nvSpPr>
        <xdr:cNvPr id="188" name="テキスト ボックス 187"/>
        <xdr:cNvSpPr txBox="1"/>
      </xdr:nvSpPr>
      <xdr:spPr>
        <a:xfrm>
          <a:off x="1609090" y="12944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161290</xdr:rowOff>
    </xdr:from>
    <xdr:to xmlns:xdr="http://schemas.openxmlformats.org/drawingml/2006/spreadsheetDrawing">
      <xdr:col>6</xdr:col>
      <xdr:colOff>38100</xdr:colOff>
      <xdr:row>78</xdr:row>
      <xdr:rowOff>93980</xdr:rowOff>
    </xdr:to>
    <xdr:sp macro="" textlink="">
      <xdr:nvSpPr>
        <xdr:cNvPr id="189" name="フローチャート: 判断 188"/>
        <xdr:cNvSpPr/>
      </xdr:nvSpPr>
      <xdr:spPr>
        <a:xfrm>
          <a:off x="1000125" y="1288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85725</xdr:rowOff>
    </xdr:from>
    <xdr:ext cx="469265" cy="248920"/>
    <xdr:sp macro="" textlink="">
      <xdr:nvSpPr>
        <xdr:cNvPr id="190" name="テキスト ボックス 189"/>
        <xdr:cNvSpPr txBox="1"/>
      </xdr:nvSpPr>
      <xdr:spPr>
        <a:xfrm>
          <a:off x="831850" y="12969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119380</xdr:rowOff>
    </xdr:from>
    <xdr:to xmlns:xdr="http://schemas.openxmlformats.org/drawingml/2006/spreadsheetDrawing">
      <xdr:col>24</xdr:col>
      <xdr:colOff>114300</xdr:colOff>
      <xdr:row>75</xdr:row>
      <xdr:rowOff>52070</xdr:rowOff>
    </xdr:to>
    <xdr:sp macro="" textlink="">
      <xdr:nvSpPr>
        <xdr:cNvPr id="196" name="楕円 195"/>
        <xdr:cNvSpPr/>
      </xdr:nvSpPr>
      <xdr:spPr>
        <a:xfrm>
          <a:off x="4203700" y="1234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140970</xdr:rowOff>
    </xdr:from>
    <xdr:ext cx="534670" cy="249555"/>
    <xdr:sp macro="" textlink="">
      <xdr:nvSpPr>
        <xdr:cNvPr id="197" name="維持補修費該当値テキスト"/>
        <xdr:cNvSpPr txBox="1"/>
      </xdr:nvSpPr>
      <xdr:spPr>
        <a:xfrm>
          <a:off x="4305300" y="121996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79375</xdr:rowOff>
    </xdr:from>
    <xdr:to xmlns:xdr="http://schemas.openxmlformats.org/drawingml/2006/spreadsheetDrawing">
      <xdr:col>20</xdr:col>
      <xdr:colOff>38100</xdr:colOff>
      <xdr:row>77</xdr:row>
      <xdr:rowOff>12065</xdr:rowOff>
    </xdr:to>
    <xdr:sp macro="" textlink="">
      <xdr:nvSpPr>
        <xdr:cNvPr id="198" name="楕円 197"/>
        <xdr:cNvSpPr/>
      </xdr:nvSpPr>
      <xdr:spPr>
        <a:xfrm>
          <a:off x="3444875" y="12633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27940</xdr:rowOff>
    </xdr:from>
    <xdr:ext cx="534035" cy="248920"/>
    <xdr:sp macro="" textlink="">
      <xdr:nvSpPr>
        <xdr:cNvPr id="199" name="テキスト ボックス 198"/>
        <xdr:cNvSpPr txBox="1"/>
      </xdr:nvSpPr>
      <xdr:spPr>
        <a:xfrm>
          <a:off x="3244215" y="124167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60960</xdr:rowOff>
    </xdr:from>
    <xdr:to xmlns:xdr="http://schemas.openxmlformats.org/drawingml/2006/spreadsheetDrawing">
      <xdr:col>15</xdr:col>
      <xdr:colOff>101600</xdr:colOff>
      <xdr:row>76</xdr:row>
      <xdr:rowOff>158750</xdr:rowOff>
    </xdr:to>
    <xdr:sp macro="" textlink="">
      <xdr:nvSpPr>
        <xdr:cNvPr id="200" name="楕円 199"/>
        <xdr:cNvSpPr/>
      </xdr:nvSpPr>
      <xdr:spPr>
        <a:xfrm>
          <a:off x="2619375" y="1261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8890</xdr:rowOff>
    </xdr:from>
    <xdr:ext cx="534035" cy="249555"/>
    <xdr:sp macro="" textlink="">
      <xdr:nvSpPr>
        <xdr:cNvPr id="201" name="テキスト ボックス 200"/>
        <xdr:cNvSpPr txBox="1"/>
      </xdr:nvSpPr>
      <xdr:spPr>
        <a:xfrm>
          <a:off x="2434590" y="12397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12700</xdr:rowOff>
    </xdr:from>
    <xdr:to xmlns:xdr="http://schemas.openxmlformats.org/drawingml/2006/spreadsheetDrawing">
      <xdr:col>10</xdr:col>
      <xdr:colOff>165100</xdr:colOff>
      <xdr:row>77</xdr:row>
      <xdr:rowOff>110490</xdr:rowOff>
    </xdr:to>
    <xdr:sp macro="" textlink="">
      <xdr:nvSpPr>
        <xdr:cNvPr id="202" name="楕円 201"/>
        <xdr:cNvSpPr/>
      </xdr:nvSpPr>
      <xdr:spPr>
        <a:xfrm>
          <a:off x="1809750" y="1273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127000</xdr:rowOff>
    </xdr:from>
    <xdr:ext cx="534035" cy="248920"/>
    <xdr:sp macro="" textlink="">
      <xdr:nvSpPr>
        <xdr:cNvPr id="203" name="テキスト ボックス 202"/>
        <xdr:cNvSpPr txBox="1"/>
      </xdr:nvSpPr>
      <xdr:spPr>
        <a:xfrm>
          <a:off x="1609090" y="125158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63500</xdr:rowOff>
    </xdr:to>
    <xdr:sp macro="" textlink="">
      <xdr:nvSpPr>
        <xdr:cNvPr id="204" name="楕円 203"/>
        <xdr:cNvSpPr/>
      </xdr:nvSpPr>
      <xdr:spPr>
        <a:xfrm>
          <a:off x="1000125" y="12849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79375</xdr:rowOff>
    </xdr:from>
    <xdr:ext cx="534035" cy="249555"/>
    <xdr:sp macro="" textlink="">
      <xdr:nvSpPr>
        <xdr:cNvPr id="205" name="テキスト ボックス 204"/>
        <xdr:cNvSpPr txBox="1"/>
      </xdr:nvSpPr>
      <xdr:spPr>
        <a:xfrm>
          <a:off x="799465" y="126333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18" name="テキスト ボックス 217"/>
        <xdr:cNvSpPr txBox="1"/>
      </xdr:nvSpPr>
      <xdr:spPr>
        <a:xfrm>
          <a:off x="214630"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20" name="テキスト ボックス 219"/>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22" name="テキスト ボックス 221"/>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3" name="直線コネクタ 222"/>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4" name="テキスト ボックス 223"/>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6" name="テキスト ボックス 225"/>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252595" y="1495044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8445"/>
    <xdr:sp macro="" textlink="">
      <xdr:nvSpPr>
        <xdr:cNvPr id="229" name="扶助費最小値テキスト"/>
        <xdr:cNvSpPr txBox="1"/>
      </xdr:nvSpPr>
      <xdr:spPr>
        <a:xfrm>
          <a:off x="4305300" y="16445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181475" y="1644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33655</xdr:rowOff>
    </xdr:from>
    <xdr:ext cx="598805" cy="249555"/>
    <xdr:sp macro="" textlink="">
      <xdr:nvSpPr>
        <xdr:cNvPr id="231" name="扶助費最大値テキスト"/>
        <xdr:cNvSpPr txBox="1"/>
      </xdr:nvSpPr>
      <xdr:spPr>
        <a:xfrm>
          <a:off x="4305300" y="14733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2" name="直線コネクタ 231"/>
        <xdr:cNvCxnSpPr/>
      </xdr:nvCxnSpPr>
      <xdr:spPr>
        <a:xfrm>
          <a:off x="4181475" y="14950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3810</xdr:rowOff>
    </xdr:from>
    <xdr:to xmlns:xdr="http://schemas.openxmlformats.org/drawingml/2006/spreadsheetDrawing">
      <xdr:col>24</xdr:col>
      <xdr:colOff>63500</xdr:colOff>
      <xdr:row>96</xdr:row>
      <xdr:rowOff>38735</xdr:rowOff>
    </xdr:to>
    <xdr:cxnSp macro="">
      <xdr:nvCxnSpPr>
        <xdr:cNvPr id="233" name="直線コネクタ 232"/>
        <xdr:cNvCxnSpPr/>
      </xdr:nvCxnSpPr>
      <xdr:spPr>
        <a:xfrm flipV="1">
          <a:off x="3492500" y="15720060"/>
          <a:ext cx="762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63500</xdr:rowOff>
    </xdr:from>
    <xdr:ext cx="534670" cy="258445"/>
    <xdr:sp macro="" textlink="">
      <xdr:nvSpPr>
        <xdr:cNvPr id="234" name="扶助費平均値テキスト"/>
        <xdr:cNvSpPr txBox="1"/>
      </xdr:nvSpPr>
      <xdr:spPr>
        <a:xfrm>
          <a:off x="4305300" y="159512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20370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118745</xdr:rowOff>
    </xdr:from>
    <xdr:to xmlns:xdr="http://schemas.openxmlformats.org/drawingml/2006/spreadsheetDrawing">
      <xdr:col>19</xdr:col>
      <xdr:colOff>174625</xdr:colOff>
      <xdr:row>96</xdr:row>
      <xdr:rowOff>38735</xdr:rowOff>
    </xdr:to>
    <xdr:cxnSp macro="">
      <xdr:nvCxnSpPr>
        <xdr:cNvPr id="236" name="直線コネクタ 235"/>
        <xdr:cNvCxnSpPr/>
      </xdr:nvCxnSpPr>
      <xdr:spPr>
        <a:xfrm>
          <a:off x="2670175" y="15834995"/>
          <a:ext cx="8223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444875" y="16021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54610</xdr:rowOff>
    </xdr:from>
    <xdr:ext cx="534035" cy="258445"/>
    <xdr:sp macro="" textlink="">
      <xdr:nvSpPr>
        <xdr:cNvPr id="238" name="テキスト ボックス 237"/>
        <xdr:cNvSpPr txBox="1"/>
      </xdr:nvSpPr>
      <xdr:spPr>
        <a:xfrm>
          <a:off x="3244215" y="16113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118745</xdr:rowOff>
    </xdr:from>
    <xdr:to xmlns:xdr="http://schemas.openxmlformats.org/drawingml/2006/spreadsheetDrawing">
      <xdr:col>15</xdr:col>
      <xdr:colOff>50800</xdr:colOff>
      <xdr:row>97</xdr:row>
      <xdr:rowOff>1270</xdr:rowOff>
    </xdr:to>
    <xdr:cxnSp macro="">
      <xdr:nvCxnSpPr>
        <xdr:cNvPr id="239" name="直線コネクタ 238"/>
        <xdr:cNvCxnSpPr/>
      </xdr:nvCxnSpPr>
      <xdr:spPr>
        <a:xfrm flipV="1">
          <a:off x="1860550" y="15834995"/>
          <a:ext cx="809625"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619375" y="15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117475</xdr:rowOff>
    </xdr:from>
    <xdr:ext cx="534035" cy="259080"/>
    <xdr:sp macro="" textlink="">
      <xdr:nvSpPr>
        <xdr:cNvPr id="241" name="テキスト ボックス 240"/>
        <xdr:cNvSpPr txBox="1"/>
      </xdr:nvSpPr>
      <xdr:spPr>
        <a:xfrm>
          <a:off x="2434590" y="1600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1270</xdr:rowOff>
    </xdr:from>
    <xdr:to xmlns:xdr="http://schemas.openxmlformats.org/drawingml/2006/spreadsheetDrawing">
      <xdr:col>10</xdr:col>
      <xdr:colOff>114300</xdr:colOff>
      <xdr:row>97</xdr:row>
      <xdr:rowOff>33020</xdr:rowOff>
    </xdr:to>
    <xdr:cxnSp macro="">
      <xdr:nvCxnSpPr>
        <xdr:cNvPr id="242" name="直線コネクタ 241"/>
        <xdr:cNvCxnSpPr/>
      </xdr:nvCxnSpPr>
      <xdr:spPr>
        <a:xfrm flipV="1">
          <a:off x="1047750" y="1606042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809750" y="16134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168275</xdr:rowOff>
    </xdr:from>
    <xdr:ext cx="534035" cy="258445"/>
    <xdr:sp macro="" textlink="">
      <xdr:nvSpPr>
        <xdr:cNvPr id="244" name="テキスト ボックス 243"/>
        <xdr:cNvSpPr txBox="1"/>
      </xdr:nvSpPr>
      <xdr:spPr>
        <a:xfrm>
          <a:off x="1609090"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00125" y="16134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167640</xdr:rowOff>
    </xdr:from>
    <xdr:ext cx="534035" cy="258445"/>
    <xdr:sp macro="" textlink="">
      <xdr:nvSpPr>
        <xdr:cNvPr id="246" name="テキスト ボックス 245"/>
        <xdr:cNvSpPr txBox="1"/>
      </xdr:nvSpPr>
      <xdr:spPr>
        <a:xfrm>
          <a:off x="799465"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124460</xdr:rowOff>
    </xdr:from>
    <xdr:to xmlns:xdr="http://schemas.openxmlformats.org/drawingml/2006/spreadsheetDrawing">
      <xdr:col>24</xdr:col>
      <xdr:colOff>114300</xdr:colOff>
      <xdr:row>95</xdr:row>
      <xdr:rowOff>54610</xdr:rowOff>
    </xdr:to>
    <xdr:sp macro="" textlink="">
      <xdr:nvSpPr>
        <xdr:cNvPr id="252" name="楕円 251"/>
        <xdr:cNvSpPr/>
      </xdr:nvSpPr>
      <xdr:spPr>
        <a:xfrm>
          <a:off x="4203700" y="156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147320</xdr:rowOff>
    </xdr:from>
    <xdr:ext cx="598805" cy="259080"/>
    <xdr:sp macro="" textlink="">
      <xdr:nvSpPr>
        <xdr:cNvPr id="253" name="扶助費該当値テキスト"/>
        <xdr:cNvSpPr txBox="1"/>
      </xdr:nvSpPr>
      <xdr:spPr>
        <a:xfrm>
          <a:off x="4305300" y="15520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159385</xdr:rowOff>
    </xdr:from>
    <xdr:to xmlns:xdr="http://schemas.openxmlformats.org/drawingml/2006/spreadsheetDrawing">
      <xdr:col>20</xdr:col>
      <xdr:colOff>38100</xdr:colOff>
      <xdr:row>96</xdr:row>
      <xdr:rowOff>89535</xdr:rowOff>
    </xdr:to>
    <xdr:sp macro="" textlink="">
      <xdr:nvSpPr>
        <xdr:cNvPr id="254" name="楕円 253"/>
        <xdr:cNvSpPr/>
      </xdr:nvSpPr>
      <xdr:spPr>
        <a:xfrm>
          <a:off x="3444875" y="15875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106045</xdr:rowOff>
    </xdr:from>
    <xdr:ext cx="534035" cy="259080"/>
    <xdr:sp macro="" textlink="">
      <xdr:nvSpPr>
        <xdr:cNvPr id="255" name="テキスト ボックス 254"/>
        <xdr:cNvSpPr txBox="1"/>
      </xdr:nvSpPr>
      <xdr:spPr>
        <a:xfrm>
          <a:off x="3244215" y="1565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67945</xdr:rowOff>
    </xdr:from>
    <xdr:to xmlns:xdr="http://schemas.openxmlformats.org/drawingml/2006/spreadsheetDrawing">
      <xdr:col>15</xdr:col>
      <xdr:colOff>101600</xdr:colOff>
      <xdr:row>95</xdr:row>
      <xdr:rowOff>169545</xdr:rowOff>
    </xdr:to>
    <xdr:sp macro="" textlink="">
      <xdr:nvSpPr>
        <xdr:cNvPr id="256" name="楕円 255"/>
        <xdr:cNvSpPr/>
      </xdr:nvSpPr>
      <xdr:spPr>
        <a:xfrm>
          <a:off x="2619375" y="157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14605</xdr:rowOff>
    </xdr:from>
    <xdr:ext cx="598805" cy="259080"/>
    <xdr:sp macro="" textlink="">
      <xdr:nvSpPr>
        <xdr:cNvPr id="257" name="テキスト ボックス 256"/>
        <xdr:cNvSpPr txBox="1"/>
      </xdr:nvSpPr>
      <xdr:spPr>
        <a:xfrm>
          <a:off x="2402205" y="15559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121920</xdr:rowOff>
    </xdr:from>
    <xdr:to xmlns:xdr="http://schemas.openxmlformats.org/drawingml/2006/spreadsheetDrawing">
      <xdr:col>10</xdr:col>
      <xdr:colOff>165100</xdr:colOff>
      <xdr:row>97</xdr:row>
      <xdr:rowOff>52070</xdr:rowOff>
    </xdr:to>
    <xdr:sp macro="" textlink="">
      <xdr:nvSpPr>
        <xdr:cNvPr id="258" name="楕円 257"/>
        <xdr:cNvSpPr/>
      </xdr:nvSpPr>
      <xdr:spPr>
        <a:xfrm>
          <a:off x="1809750" y="16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68580</xdr:rowOff>
    </xdr:from>
    <xdr:ext cx="534035" cy="259080"/>
    <xdr:sp macro="" textlink="">
      <xdr:nvSpPr>
        <xdr:cNvPr id="259" name="テキスト ボックス 258"/>
        <xdr:cNvSpPr txBox="1"/>
      </xdr:nvSpPr>
      <xdr:spPr>
        <a:xfrm>
          <a:off x="1609090" y="15784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153670</xdr:rowOff>
    </xdr:from>
    <xdr:to xmlns:xdr="http://schemas.openxmlformats.org/drawingml/2006/spreadsheetDrawing">
      <xdr:col>6</xdr:col>
      <xdr:colOff>38100</xdr:colOff>
      <xdr:row>97</xdr:row>
      <xdr:rowOff>83820</xdr:rowOff>
    </xdr:to>
    <xdr:sp macro="" textlink="">
      <xdr:nvSpPr>
        <xdr:cNvPr id="260" name="楕円 259"/>
        <xdr:cNvSpPr/>
      </xdr:nvSpPr>
      <xdr:spPr>
        <a:xfrm>
          <a:off x="1000125" y="16041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100330</xdr:rowOff>
    </xdr:from>
    <xdr:ext cx="534035" cy="258445"/>
    <xdr:sp macro="" textlink="">
      <xdr:nvSpPr>
        <xdr:cNvPr id="261" name="テキスト ボックス 260"/>
        <xdr:cNvSpPr txBox="1"/>
      </xdr:nvSpPr>
      <xdr:spPr>
        <a:xfrm>
          <a:off x="799465" y="1581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2" name="正方形/長方形 261"/>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3" name="正方形/長方形 262"/>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5" name="正方形/長方形 264"/>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7" name="正方形/長方形 266"/>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9" name="正方形/長方形 268"/>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0" name="テキスト ボックス 269"/>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1" name="直線コネクタ 270"/>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2" name="直線コネクタ 271"/>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73" name="テキスト ボックス 272"/>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4" name="直線コネクタ 273"/>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138430</xdr:rowOff>
    </xdr:from>
    <xdr:ext cx="595630" cy="249555"/>
    <xdr:sp macro="" textlink="">
      <xdr:nvSpPr>
        <xdr:cNvPr id="275" name="テキスト ボックス 274"/>
        <xdr:cNvSpPr txBox="1"/>
      </xdr:nvSpPr>
      <xdr:spPr>
        <a:xfrm>
          <a:off x="5516245"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6" name="直線コネクタ 275"/>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154940</xdr:rowOff>
    </xdr:from>
    <xdr:ext cx="595630" cy="248920"/>
    <xdr:sp macro="" textlink="">
      <xdr:nvSpPr>
        <xdr:cNvPr id="277" name="テキスト ボックス 276"/>
        <xdr:cNvSpPr txBox="1"/>
      </xdr:nvSpPr>
      <xdr:spPr>
        <a:xfrm>
          <a:off x="5516245"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8" name="直線コネクタ 277"/>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79" name="テキスト ボックス 278"/>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0" name="直線コネクタ 279"/>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8285"/>
    <xdr:sp macro="" textlink="">
      <xdr:nvSpPr>
        <xdr:cNvPr id="281" name="テキスト ボックス 280"/>
        <xdr:cNvSpPr txBox="1"/>
      </xdr:nvSpPr>
      <xdr:spPr>
        <a:xfrm>
          <a:off x="5516245"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2" name="直線コネクタ 281"/>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3" name="テキスト ボックス 282"/>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56515</xdr:rowOff>
    </xdr:from>
    <xdr:to xmlns:xdr="http://schemas.openxmlformats.org/drawingml/2006/spreadsheetDrawing">
      <xdr:col>54</xdr:col>
      <xdr:colOff>174625</xdr:colOff>
      <xdr:row>38</xdr:row>
      <xdr:rowOff>91440</xdr:rowOff>
    </xdr:to>
    <xdr:cxnSp macro="">
      <xdr:nvCxnSpPr>
        <xdr:cNvPr id="287" name="直線コネクタ 286"/>
        <xdr:cNvCxnSpPr/>
      </xdr:nvCxnSpPr>
      <xdr:spPr>
        <a:xfrm flipV="1">
          <a:off x="9604375" y="501586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94615</xdr:rowOff>
    </xdr:from>
    <xdr:ext cx="534670" cy="248920"/>
    <xdr:sp macro="" textlink="">
      <xdr:nvSpPr>
        <xdr:cNvPr id="288" name="補助費等最小値テキスト"/>
        <xdr:cNvSpPr txBox="1"/>
      </xdr:nvSpPr>
      <xdr:spPr>
        <a:xfrm>
          <a:off x="9655175" y="63747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91440</xdr:rowOff>
    </xdr:from>
    <xdr:to xmlns:xdr="http://schemas.openxmlformats.org/drawingml/2006/spreadsheetDrawing">
      <xdr:col>55</xdr:col>
      <xdr:colOff>88900</xdr:colOff>
      <xdr:row>38</xdr:row>
      <xdr:rowOff>91440</xdr:rowOff>
    </xdr:to>
    <xdr:cxnSp macro="">
      <xdr:nvCxnSpPr>
        <xdr:cNvPr id="289" name="直線コネクタ 288"/>
        <xdr:cNvCxnSpPr/>
      </xdr:nvCxnSpPr>
      <xdr:spPr>
        <a:xfrm>
          <a:off x="9531350" y="6371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49555"/>
    <xdr:sp macro="" textlink="">
      <xdr:nvSpPr>
        <xdr:cNvPr id="290" name="補助費等最大値テキスト"/>
        <xdr:cNvSpPr txBox="1"/>
      </xdr:nvSpPr>
      <xdr:spPr>
        <a:xfrm>
          <a:off x="9655175" y="4799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56515</xdr:rowOff>
    </xdr:from>
    <xdr:to xmlns:xdr="http://schemas.openxmlformats.org/drawingml/2006/spreadsheetDrawing">
      <xdr:col>55</xdr:col>
      <xdr:colOff>88900</xdr:colOff>
      <xdr:row>30</xdr:row>
      <xdr:rowOff>56515</xdr:rowOff>
    </xdr:to>
    <xdr:cxnSp macro="">
      <xdr:nvCxnSpPr>
        <xdr:cNvPr id="291" name="直線コネクタ 290"/>
        <xdr:cNvCxnSpPr/>
      </xdr:nvCxnSpPr>
      <xdr:spPr>
        <a:xfrm>
          <a:off x="9531350"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78740</xdr:rowOff>
    </xdr:from>
    <xdr:to xmlns:xdr="http://schemas.openxmlformats.org/drawingml/2006/spreadsheetDrawing">
      <xdr:col>55</xdr:col>
      <xdr:colOff>0</xdr:colOff>
      <xdr:row>37</xdr:row>
      <xdr:rowOff>143510</xdr:rowOff>
    </xdr:to>
    <xdr:cxnSp macro="">
      <xdr:nvCxnSpPr>
        <xdr:cNvPr id="292" name="直線コネクタ 291"/>
        <xdr:cNvCxnSpPr/>
      </xdr:nvCxnSpPr>
      <xdr:spPr>
        <a:xfrm flipV="1">
          <a:off x="8845550" y="6193790"/>
          <a:ext cx="7588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63500</xdr:rowOff>
    </xdr:from>
    <xdr:ext cx="598805" cy="248920"/>
    <xdr:sp macro="" textlink="">
      <xdr:nvSpPr>
        <xdr:cNvPr id="293" name="補助費等平均値テキスト"/>
        <xdr:cNvSpPr txBox="1"/>
      </xdr:nvSpPr>
      <xdr:spPr>
        <a:xfrm>
          <a:off x="9655175" y="58483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41275</xdr:rowOff>
    </xdr:from>
    <xdr:to xmlns:xdr="http://schemas.openxmlformats.org/drawingml/2006/spreadsheetDrawing">
      <xdr:col>55</xdr:col>
      <xdr:colOff>50800</xdr:colOff>
      <xdr:row>36</xdr:row>
      <xdr:rowOff>139065</xdr:rowOff>
    </xdr:to>
    <xdr:sp macro="" textlink="">
      <xdr:nvSpPr>
        <xdr:cNvPr id="294" name="フローチャート: 判断 293"/>
        <xdr:cNvSpPr/>
      </xdr:nvSpPr>
      <xdr:spPr>
        <a:xfrm>
          <a:off x="9569450" y="5991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143510</xdr:rowOff>
    </xdr:from>
    <xdr:to xmlns:xdr="http://schemas.openxmlformats.org/drawingml/2006/spreadsheetDrawing">
      <xdr:col>50</xdr:col>
      <xdr:colOff>114300</xdr:colOff>
      <xdr:row>38</xdr:row>
      <xdr:rowOff>22860</xdr:rowOff>
    </xdr:to>
    <xdr:cxnSp macro="">
      <xdr:nvCxnSpPr>
        <xdr:cNvPr id="295" name="直線コネクタ 294"/>
        <xdr:cNvCxnSpPr/>
      </xdr:nvCxnSpPr>
      <xdr:spPr>
        <a:xfrm flipV="1">
          <a:off x="8032750" y="625856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67310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8794750" y="6017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15875</xdr:rowOff>
    </xdr:from>
    <xdr:ext cx="598805" cy="249555"/>
    <xdr:sp macro="" textlink="">
      <xdr:nvSpPr>
        <xdr:cNvPr id="297" name="テキスト ボックス 296"/>
        <xdr:cNvSpPr txBox="1"/>
      </xdr:nvSpPr>
      <xdr:spPr>
        <a:xfrm>
          <a:off x="8561705" y="5800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83820</xdr:rowOff>
    </xdr:from>
    <xdr:to xmlns:xdr="http://schemas.openxmlformats.org/drawingml/2006/spreadsheetDrawing">
      <xdr:col>45</xdr:col>
      <xdr:colOff>174625</xdr:colOff>
      <xdr:row>38</xdr:row>
      <xdr:rowOff>22860</xdr:rowOff>
    </xdr:to>
    <xdr:cxnSp macro="">
      <xdr:nvCxnSpPr>
        <xdr:cNvPr id="298" name="直線コネクタ 297"/>
        <xdr:cNvCxnSpPr/>
      </xdr:nvCxnSpPr>
      <xdr:spPr>
        <a:xfrm>
          <a:off x="7210425" y="6033770"/>
          <a:ext cx="822325"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102235</xdr:rowOff>
    </xdr:from>
    <xdr:to xmlns:xdr="http://schemas.openxmlformats.org/drawingml/2006/spreadsheetDrawing">
      <xdr:col>46</xdr:col>
      <xdr:colOff>38100</xdr:colOff>
      <xdr:row>37</xdr:row>
      <xdr:rowOff>34925</xdr:rowOff>
    </xdr:to>
    <xdr:sp macro="" textlink="">
      <xdr:nvSpPr>
        <xdr:cNvPr id="299" name="フローチャート: 判断 298"/>
        <xdr:cNvSpPr/>
      </xdr:nvSpPr>
      <xdr:spPr>
        <a:xfrm>
          <a:off x="7985125"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50800</xdr:rowOff>
    </xdr:from>
    <xdr:ext cx="598805" cy="248920"/>
    <xdr:sp macro="" textlink="">
      <xdr:nvSpPr>
        <xdr:cNvPr id="300" name="テキスト ボックス 299"/>
        <xdr:cNvSpPr txBox="1"/>
      </xdr:nvSpPr>
      <xdr:spPr>
        <a:xfrm>
          <a:off x="7752080" y="5835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83820</xdr:rowOff>
    </xdr:from>
    <xdr:to xmlns:xdr="http://schemas.openxmlformats.org/drawingml/2006/spreadsheetDrawing">
      <xdr:col>41</xdr:col>
      <xdr:colOff>50800</xdr:colOff>
      <xdr:row>38</xdr:row>
      <xdr:rowOff>116840</xdr:rowOff>
    </xdr:to>
    <xdr:cxnSp macro="">
      <xdr:nvCxnSpPr>
        <xdr:cNvPr id="301" name="直線コネクタ 300"/>
        <xdr:cNvCxnSpPr/>
      </xdr:nvCxnSpPr>
      <xdr:spPr>
        <a:xfrm flipV="1">
          <a:off x="6400800" y="6033770"/>
          <a:ext cx="80962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134620</xdr:rowOff>
    </xdr:from>
    <xdr:to xmlns:xdr="http://schemas.openxmlformats.org/drawingml/2006/spreadsheetDrawing">
      <xdr:col>41</xdr:col>
      <xdr:colOff>101600</xdr:colOff>
      <xdr:row>35</xdr:row>
      <xdr:rowOff>67310</xdr:rowOff>
    </xdr:to>
    <xdr:sp macro="" textlink="">
      <xdr:nvSpPr>
        <xdr:cNvPr id="302" name="フローチャート: 判断 301"/>
        <xdr:cNvSpPr/>
      </xdr:nvSpPr>
      <xdr:spPr>
        <a:xfrm>
          <a:off x="7159625" y="5754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83185</xdr:rowOff>
    </xdr:from>
    <xdr:ext cx="598805" cy="248920"/>
    <xdr:sp macro="" textlink="">
      <xdr:nvSpPr>
        <xdr:cNvPr id="303" name="テキスト ボックス 302"/>
        <xdr:cNvSpPr txBox="1"/>
      </xdr:nvSpPr>
      <xdr:spPr>
        <a:xfrm>
          <a:off x="6942455" y="55378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xdr:rowOff>
    </xdr:from>
    <xdr:to xmlns:xdr="http://schemas.openxmlformats.org/drawingml/2006/spreadsheetDrawing">
      <xdr:col>36</xdr:col>
      <xdr:colOff>165100</xdr:colOff>
      <xdr:row>37</xdr:row>
      <xdr:rowOff>114935</xdr:rowOff>
    </xdr:to>
    <xdr:sp macro="" textlink="">
      <xdr:nvSpPr>
        <xdr:cNvPr id="304" name="フローチャート: 判断 303"/>
        <xdr:cNvSpPr/>
      </xdr:nvSpPr>
      <xdr:spPr>
        <a:xfrm>
          <a:off x="6350000" y="613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130810</xdr:rowOff>
    </xdr:from>
    <xdr:ext cx="598805" cy="249555"/>
    <xdr:sp macro="" textlink="">
      <xdr:nvSpPr>
        <xdr:cNvPr id="305" name="テキスト ボックス 304"/>
        <xdr:cNvSpPr txBox="1"/>
      </xdr:nvSpPr>
      <xdr:spPr>
        <a:xfrm>
          <a:off x="6116955" y="5915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29845</xdr:rowOff>
    </xdr:from>
    <xdr:to xmlns:xdr="http://schemas.openxmlformats.org/drawingml/2006/spreadsheetDrawing">
      <xdr:col>55</xdr:col>
      <xdr:colOff>50800</xdr:colOff>
      <xdr:row>37</xdr:row>
      <xdr:rowOff>127635</xdr:rowOff>
    </xdr:to>
    <xdr:sp macro="" textlink="">
      <xdr:nvSpPr>
        <xdr:cNvPr id="311" name="楕円 310"/>
        <xdr:cNvSpPr/>
      </xdr:nvSpPr>
      <xdr:spPr>
        <a:xfrm>
          <a:off x="9569450" y="6144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8890</xdr:rowOff>
    </xdr:from>
    <xdr:ext cx="598805" cy="249555"/>
    <xdr:sp macro="" textlink="">
      <xdr:nvSpPr>
        <xdr:cNvPr id="312" name="補助費等該当値テキスト"/>
        <xdr:cNvSpPr txBox="1"/>
      </xdr:nvSpPr>
      <xdr:spPr>
        <a:xfrm>
          <a:off x="9655175" y="6123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94615</xdr:rowOff>
    </xdr:from>
    <xdr:to xmlns:xdr="http://schemas.openxmlformats.org/drawingml/2006/spreadsheetDrawing">
      <xdr:col>50</xdr:col>
      <xdr:colOff>165100</xdr:colOff>
      <xdr:row>38</xdr:row>
      <xdr:rowOff>27940</xdr:rowOff>
    </xdr:to>
    <xdr:sp macro="" textlink="">
      <xdr:nvSpPr>
        <xdr:cNvPr id="313" name="楕円 312"/>
        <xdr:cNvSpPr/>
      </xdr:nvSpPr>
      <xdr:spPr>
        <a:xfrm>
          <a:off x="8794750" y="6209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19050</xdr:rowOff>
    </xdr:from>
    <xdr:ext cx="534035" cy="248920"/>
    <xdr:sp macro="" textlink="">
      <xdr:nvSpPr>
        <xdr:cNvPr id="314" name="テキスト ボックス 313"/>
        <xdr:cNvSpPr txBox="1"/>
      </xdr:nvSpPr>
      <xdr:spPr>
        <a:xfrm>
          <a:off x="8594090" y="6299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138430</xdr:rowOff>
    </xdr:from>
    <xdr:to xmlns:xdr="http://schemas.openxmlformats.org/drawingml/2006/spreadsheetDrawing">
      <xdr:col>46</xdr:col>
      <xdr:colOff>38100</xdr:colOff>
      <xdr:row>38</xdr:row>
      <xdr:rowOff>71755</xdr:rowOff>
    </xdr:to>
    <xdr:sp macro="" textlink="">
      <xdr:nvSpPr>
        <xdr:cNvPr id="315" name="楕円 314"/>
        <xdr:cNvSpPr/>
      </xdr:nvSpPr>
      <xdr:spPr>
        <a:xfrm>
          <a:off x="7985125" y="62534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62865</xdr:rowOff>
    </xdr:from>
    <xdr:ext cx="534035" cy="248920"/>
    <xdr:sp macro="" textlink="">
      <xdr:nvSpPr>
        <xdr:cNvPr id="316" name="テキスト ボックス 315"/>
        <xdr:cNvSpPr txBox="1"/>
      </xdr:nvSpPr>
      <xdr:spPr>
        <a:xfrm>
          <a:off x="7784465" y="63430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34925</xdr:rowOff>
    </xdr:from>
    <xdr:to xmlns:xdr="http://schemas.openxmlformats.org/drawingml/2006/spreadsheetDrawing">
      <xdr:col>41</xdr:col>
      <xdr:colOff>101600</xdr:colOff>
      <xdr:row>36</xdr:row>
      <xdr:rowOff>132715</xdr:rowOff>
    </xdr:to>
    <xdr:sp macro="" textlink="">
      <xdr:nvSpPr>
        <xdr:cNvPr id="317" name="楕円 316"/>
        <xdr:cNvSpPr/>
      </xdr:nvSpPr>
      <xdr:spPr>
        <a:xfrm>
          <a:off x="7159625" y="5984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124460</xdr:rowOff>
    </xdr:from>
    <xdr:ext cx="598805" cy="248920"/>
    <xdr:sp macro="" textlink="">
      <xdr:nvSpPr>
        <xdr:cNvPr id="318" name="テキスト ボックス 317"/>
        <xdr:cNvSpPr txBox="1"/>
      </xdr:nvSpPr>
      <xdr:spPr>
        <a:xfrm>
          <a:off x="6942455" y="60744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67945</xdr:rowOff>
    </xdr:from>
    <xdr:to xmlns:xdr="http://schemas.openxmlformats.org/drawingml/2006/spreadsheetDrawing">
      <xdr:col>36</xdr:col>
      <xdr:colOff>165100</xdr:colOff>
      <xdr:row>39</xdr:row>
      <xdr:rowOff>635</xdr:rowOff>
    </xdr:to>
    <xdr:sp macro="" textlink="">
      <xdr:nvSpPr>
        <xdr:cNvPr id="319" name="楕円 318"/>
        <xdr:cNvSpPr/>
      </xdr:nvSpPr>
      <xdr:spPr>
        <a:xfrm>
          <a:off x="635000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157480</xdr:rowOff>
    </xdr:from>
    <xdr:ext cx="534035" cy="248920"/>
    <xdr:sp macro="" textlink="">
      <xdr:nvSpPr>
        <xdr:cNvPr id="320" name="テキスト ボックス 319"/>
        <xdr:cNvSpPr txBox="1"/>
      </xdr:nvSpPr>
      <xdr:spPr>
        <a:xfrm>
          <a:off x="6149340" y="6437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52705</xdr:rowOff>
    </xdr:from>
    <xdr:ext cx="685165" cy="248920"/>
    <xdr:sp macro="" textlink="">
      <xdr:nvSpPr>
        <xdr:cNvPr id="334" name="テキスト ボックス 333"/>
        <xdr:cNvSpPr txBox="1"/>
      </xdr:nvSpPr>
      <xdr:spPr>
        <a:xfrm>
          <a:off x="5426075"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107315</xdr:rowOff>
    </xdr:from>
    <xdr:ext cx="685165" cy="249555"/>
    <xdr:sp macro="" textlink="">
      <xdr:nvSpPr>
        <xdr:cNvPr id="336" name="テキスト ボックス 335"/>
        <xdr:cNvSpPr txBox="1"/>
      </xdr:nvSpPr>
      <xdr:spPr>
        <a:xfrm>
          <a:off x="5426075"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162560</xdr:rowOff>
    </xdr:from>
    <xdr:ext cx="685165" cy="248920"/>
    <xdr:sp macro="" textlink="">
      <xdr:nvSpPr>
        <xdr:cNvPr id="338" name="テキスト ボックス 337"/>
        <xdr:cNvSpPr txBox="1"/>
      </xdr:nvSpPr>
      <xdr:spPr>
        <a:xfrm>
          <a:off x="5426075"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40" name="テキスト ボックス 339"/>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67945</xdr:rowOff>
    </xdr:from>
    <xdr:to xmlns:xdr="http://schemas.openxmlformats.org/drawingml/2006/spreadsheetDrawing">
      <xdr:col>54</xdr:col>
      <xdr:colOff>174625</xdr:colOff>
      <xdr:row>58</xdr:row>
      <xdr:rowOff>130175</xdr:rowOff>
    </xdr:to>
    <xdr:cxnSp macro="">
      <xdr:nvCxnSpPr>
        <xdr:cNvPr id="342" name="直線コネクタ 341"/>
        <xdr:cNvCxnSpPr/>
      </xdr:nvCxnSpPr>
      <xdr:spPr>
        <a:xfrm flipV="1">
          <a:off x="9604375" y="849439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49555"/>
    <xdr:sp macro="" textlink="">
      <xdr:nvSpPr>
        <xdr:cNvPr id="343" name="普通建設事業費最小値テキスト"/>
        <xdr:cNvSpPr txBox="1"/>
      </xdr:nvSpPr>
      <xdr:spPr>
        <a:xfrm>
          <a:off x="9655175" y="9716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4" name="直線コネクタ 343"/>
        <xdr:cNvCxnSpPr/>
      </xdr:nvCxnSpPr>
      <xdr:spPr>
        <a:xfrm>
          <a:off x="9531350" y="9712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17145</xdr:rowOff>
    </xdr:from>
    <xdr:ext cx="690245" cy="248920"/>
    <xdr:sp macro="" textlink="">
      <xdr:nvSpPr>
        <xdr:cNvPr id="345" name="普通建設事業費最大値テキスト"/>
        <xdr:cNvSpPr txBox="1"/>
      </xdr:nvSpPr>
      <xdr:spPr>
        <a:xfrm>
          <a:off x="9655175" y="827849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67945</xdr:rowOff>
    </xdr:from>
    <xdr:to xmlns:xdr="http://schemas.openxmlformats.org/drawingml/2006/spreadsheetDrawing">
      <xdr:col>55</xdr:col>
      <xdr:colOff>88900</xdr:colOff>
      <xdr:row>51</xdr:row>
      <xdr:rowOff>67945</xdr:rowOff>
    </xdr:to>
    <xdr:cxnSp macro="">
      <xdr:nvCxnSpPr>
        <xdr:cNvPr id="346" name="直線コネクタ 345"/>
        <xdr:cNvCxnSpPr/>
      </xdr:nvCxnSpPr>
      <xdr:spPr>
        <a:xfrm>
          <a:off x="9531350" y="849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104140</xdr:rowOff>
    </xdr:from>
    <xdr:to xmlns:xdr="http://schemas.openxmlformats.org/drawingml/2006/spreadsheetDrawing">
      <xdr:col>55</xdr:col>
      <xdr:colOff>0</xdr:colOff>
      <xdr:row>58</xdr:row>
      <xdr:rowOff>108585</xdr:rowOff>
    </xdr:to>
    <xdr:cxnSp macro="">
      <xdr:nvCxnSpPr>
        <xdr:cNvPr id="347" name="直線コネクタ 346"/>
        <xdr:cNvCxnSpPr/>
      </xdr:nvCxnSpPr>
      <xdr:spPr>
        <a:xfrm>
          <a:off x="8845550" y="968629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34925</xdr:rowOff>
    </xdr:from>
    <xdr:ext cx="598805" cy="249555"/>
    <xdr:sp macro="" textlink="">
      <xdr:nvSpPr>
        <xdr:cNvPr id="348" name="普通建設事業費平均値テキスト"/>
        <xdr:cNvSpPr txBox="1"/>
      </xdr:nvSpPr>
      <xdr:spPr>
        <a:xfrm>
          <a:off x="9655175" y="94519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12700</xdr:rowOff>
    </xdr:from>
    <xdr:to xmlns:xdr="http://schemas.openxmlformats.org/drawingml/2006/spreadsheetDrawing">
      <xdr:col>55</xdr:col>
      <xdr:colOff>50800</xdr:colOff>
      <xdr:row>58</xdr:row>
      <xdr:rowOff>110490</xdr:rowOff>
    </xdr:to>
    <xdr:sp macro="" textlink="">
      <xdr:nvSpPr>
        <xdr:cNvPr id="349" name="フローチャート: 判断 348"/>
        <xdr:cNvSpPr/>
      </xdr:nvSpPr>
      <xdr:spPr>
        <a:xfrm>
          <a:off x="9569450" y="9594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100965</xdr:rowOff>
    </xdr:from>
    <xdr:to xmlns:xdr="http://schemas.openxmlformats.org/drawingml/2006/spreadsheetDrawing">
      <xdr:col>50</xdr:col>
      <xdr:colOff>114300</xdr:colOff>
      <xdr:row>58</xdr:row>
      <xdr:rowOff>104140</xdr:rowOff>
    </xdr:to>
    <xdr:cxnSp macro="">
      <xdr:nvCxnSpPr>
        <xdr:cNvPr id="350" name="直線コネクタ 349"/>
        <xdr:cNvCxnSpPr/>
      </xdr:nvCxnSpPr>
      <xdr:spPr>
        <a:xfrm>
          <a:off x="8032750" y="968311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21590</xdr:rowOff>
    </xdr:from>
    <xdr:to xmlns:xdr="http://schemas.openxmlformats.org/drawingml/2006/spreadsheetDrawing">
      <xdr:col>50</xdr:col>
      <xdr:colOff>165100</xdr:colOff>
      <xdr:row>58</xdr:row>
      <xdr:rowOff>119380</xdr:rowOff>
    </xdr:to>
    <xdr:sp macro="" textlink="">
      <xdr:nvSpPr>
        <xdr:cNvPr id="351" name="フローチャート: 判断 350"/>
        <xdr:cNvSpPr/>
      </xdr:nvSpPr>
      <xdr:spPr>
        <a:xfrm>
          <a:off x="8794750" y="960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8805" cy="249555"/>
    <xdr:sp macro="" textlink="">
      <xdr:nvSpPr>
        <xdr:cNvPr id="352" name="テキスト ボックス 351"/>
        <xdr:cNvSpPr txBox="1"/>
      </xdr:nvSpPr>
      <xdr:spPr>
        <a:xfrm>
          <a:off x="8561705" y="9387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29845</xdr:rowOff>
    </xdr:from>
    <xdr:to xmlns:xdr="http://schemas.openxmlformats.org/drawingml/2006/spreadsheetDrawing">
      <xdr:col>45</xdr:col>
      <xdr:colOff>174625</xdr:colOff>
      <xdr:row>58</xdr:row>
      <xdr:rowOff>100965</xdr:rowOff>
    </xdr:to>
    <xdr:cxnSp macro="">
      <xdr:nvCxnSpPr>
        <xdr:cNvPr id="353" name="直線コネクタ 352"/>
        <xdr:cNvCxnSpPr/>
      </xdr:nvCxnSpPr>
      <xdr:spPr>
        <a:xfrm>
          <a:off x="7210425" y="9611995"/>
          <a:ext cx="8223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24765</xdr:rowOff>
    </xdr:from>
    <xdr:to xmlns:xdr="http://schemas.openxmlformats.org/drawingml/2006/spreadsheetDrawing">
      <xdr:col>46</xdr:col>
      <xdr:colOff>38100</xdr:colOff>
      <xdr:row>58</xdr:row>
      <xdr:rowOff>122555</xdr:rowOff>
    </xdr:to>
    <xdr:sp macro="" textlink="">
      <xdr:nvSpPr>
        <xdr:cNvPr id="354" name="フローチャート: 判断 353"/>
        <xdr:cNvSpPr/>
      </xdr:nvSpPr>
      <xdr:spPr>
        <a:xfrm>
          <a:off x="7985125" y="9606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137795</xdr:rowOff>
    </xdr:from>
    <xdr:ext cx="598805" cy="249555"/>
    <xdr:sp macro="" textlink="">
      <xdr:nvSpPr>
        <xdr:cNvPr id="355" name="テキスト ボックス 354"/>
        <xdr:cNvSpPr txBox="1"/>
      </xdr:nvSpPr>
      <xdr:spPr>
        <a:xfrm>
          <a:off x="7752080" y="9389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29845</xdr:rowOff>
    </xdr:from>
    <xdr:to xmlns:xdr="http://schemas.openxmlformats.org/drawingml/2006/spreadsheetDrawing">
      <xdr:col>41</xdr:col>
      <xdr:colOff>50800</xdr:colOff>
      <xdr:row>58</xdr:row>
      <xdr:rowOff>86360</xdr:rowOff>
    </xdr:to>
    <xdr:cxnSp macro="">
      <xdr:nvCxnSpPr>
        <xdr:cNvPr id="356" name="直線コネクタ 355"/>
        <xdr:cNvCxnSpPr/>
      </xdr:nvCxnSpPr>
      <xdr:spPr>
        <a:xfrm flipV="1">
          <a:off x="6400800" y="9611995"/>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30480</xdr:rowOff>
    </xdr:from>
    <xdr:to xmlns:xdr="http://schemas.openxmlformats.org/drawingml/2006/spreadsheetDrawing">
      <xdr:col>41</xdr:col>
      <xdr:colOff>101600</xdr:colOff>
      <xdr:row>58</xdr:row>
      <xdr:rowOff>128270</xdr:rowOff>
    </xdr:to>
    <xdr:sp macro="" textlink="">
      <xdr:nvSpPr>
        <xdr:cNvPr id="357" name="フローチャート: 判断 356"/>
        <xdr:cNvSpPr/>
      </xdr:nvSpPr>
      <xdr:spPr>
        <a:xfrm>
          <a:off x="7159625" y="9612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120015</xdr:rowOff>
    </xdr:from>
    <xdr:ext cx="598805" cy="248920"/>
    <xdr:sp macro="" textlink="">
      <xdr:nvSpPr>
        <xdr:cNvPr id="358" name="テキスト ボックス 357"/>
        <xdr:cNvSpPr txBox="1"/>
      </xdr:nvSpPr>
      <xdr:spPr>
        <a:xfrm>
          <a:off x="6942455" y="9702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120015</xdr:rowOff>
    </xdr:to>
    <xdr:sp macro="" textlink="">
      <xdr:nvSpPr>
        <xdr:cNvPr id="359" name="フローチャート: 判断 358"/>
        <xdr:cNvSpPr/>
      </xdr:nvSpPr>
      <xdr:spPr>
        <a:xfrm>
          <a:off x="6350000" y="9604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135890</xdr:rowOff>
    </xdr:from>
    <xdr:ext cx="598805" cy="249555"/>
    <xdr:sp macro="" textlink="">
      <xdr:nvSpPr>
        <xdr:cNvPr id="360" name="テキスト ボックス 359"/>
        <xdr:cNvSpPr txBox="1"/>
      </xdr:nvSpPr>
      <xdr:spPr>
        <a:xfrm>
          <a:off x="6116955" y="9387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60325</xdr:rowOff>
    </xdr:from>
    <xdr:to xmlns:xdr="http://schemas.openxmlformats.org/drawingml/2006/spreadsheetDrawing">
      <xdr:col>55</xdr:col>
      <xdr:colOff>50800</xdr:colOff>
      <xdr:row>58</xdr:row>
      <xdr:rowOff>158115</xdr:rowOff>
    </xdr:to>
    <xdr:sp macro="" textlink="">
      <xdr:nvSpPr>
        <xdr:cNvPr id="366" name="楕円 365"/>
        <xdr:cNvSpPr/>
      </xdr:nvSpPr>
      <xdr:spPr>
        <a:xfrm>
          <a:off x="9569450" y="9642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157480</xdr:rowOff>
    </xdr:from>
    <xdr:ext cx="534670" cy="248920"/>
    <xdr:sp macro="" textlink="">
      <xdr:nvSpPr>
        <xdr:cNvPr id="367" name="普通建設事業費該当値テキスト"/>
        <xdr:cNvSpPr txBox="1"/>
      </xdr:nvSpPr>
      <xdr:spPr>
        <a:xfrm>
          <a:off x="9655175" y="9574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153035</xdr:rowOff>
    </xdr:to>
    <xdr:sp macro="" textlink="">
      <xdr:nvSpPr>
        <xdr:cNvPr id="368" name="楕円 367"/>
        <xdr:cNvSpPr/>
      </xdr:nvSpPr>
      <xdr:spPr>
        <a:xfrm>
          <a:off x="8794750" y="9637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144145</xdr:rowOff>
    </xdr:from>
    <xdr:ext cx="534035" cy="249555"/>
    <xdr:sp macro="" textlink="">
      <xdr:nvSpPr>
        <xdr:cNvPr id="369" name="テキスト ボックス 368"/>
        <xdr:cNvSpPr txBox="1"/>
      </xdr:nvSpPr>
      <xdr:spPr>
        <a:xfrm>
          <a:off x="8594090" y="97262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52070</xdr:rowOff>
    </xdr:from>
    <xdr:to xmlns:xdr="http://schemas.openxmlformats.org/drawingml/2006/spreadsheetDrawing">
      <xdr:col>46</xdr:col>
      <xdr:colOff>38100</xdr:colOff>
      <xdr:row>58</xdr:row>
      <xdr:rowOff>149860</xdr:rowOff>
    </xdr:to>
    <xdr:sp macro="" textlink="">
      <xdr:nvSpPr>
        <xdr:cNvPr id="370" name="楕円 369"/>
        <xdr:cNvSpPr/>
      </xdr:nvSpPr>
      <xdr:spPr>
        <a:xfrm>
          <a:off x="7985125" y="9634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140970</xdr:rowOff>
    </xdr:from>
    <xdr:ext cx="534035" cy="249555"/>
    <xdr:sp macro="" textlink="">
      <xdr:nvSpPr>
        <xdr:cNvPr id="371" name="テキスト ボックス 370"/>
        <xdr:cNvSpPr txBox="1"/>
      </xdr:nvSpPr>
      <xdr:spPr>
        <a:xfrm>
          <a:off x="7784465" y="97231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146050</xdr:rowOff>
    </xdr:from>
    <xdr:to xmlns:xdr="http://schemas.openxmlformats.org/drawingml/2006/spreadsheetDrawing">
      <xdr:col>41</xdr:col>
      <xdr:colOff>101600</xdr:colOff>
      <xdr:row>58</xdr:row>
      <xdr:rowOff>78740</xdr:rowOff>
    </xdr:to>
    <xdr:sp macro="" textlink="">
      <xdr:nvSpPr>
        <xdr:cNvPr id="372" name="楕円 371"/>
        <xdr:cNvSpPr/>
      </xdr:nvSpPr>
      <xdr:spPr>
        <a:xfrm>
          <a:off x="7159625" y="9563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94615</xdr:rowOff>
    </xdr:from>
    <xdr:ext cx="598805" cy="248920"/>
    <xdr:sp macro="" textlink="">
      <xdr:nvSpPr>
        <xdr:cNvPr id="373" name="テキスト ボックス 372"/>
        <xdr:cNvSpPr txBox="1"/>
      </xdr:nvSpPr>
      <xdr:spPr>
        <a:xfrm>
          <a:off x="6942455" y="93465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37465</xdr:rowOff>
    </xdr:from>
    <xdr:to xmlns:xdr="http://schemas.openxmlformats.org/drawingml/2006/spreadsheetDrawing">
      <xdr:col>36</xdr:col>
      <xdr:colOff>165100</xdr:colOff>
      <xdr:row>58</xdr:row>
      <xdr:rowOff>135255</xdr:rowOff>
    </xdr:to>
    <xdr:sp macro="" textlink="">
      <xdr:nvSpPr>
        <xdr:cNvPr id="374" name="楕円 373"/>
        <xdr:cNvSpPr/>
      </xdr:nvSpPr>
      <xdr:spPr>
        <a:xfrm>
          <a:off x="6350000" y="961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127000</xdr:rowOff>
    </xdr:from>
    <xdr:ext cx="598805" cy="248920"/>
    <xdr:sp macro="" textlink="">
      <xdr:nvSpPr>
        <xdr:cNvPr id="375" name="テキスト ボックス 374"/>
        <xdr:cNvSpPr txBox="1"/>
      </xdr:nvSpPr>
      <xdr:spPr>
        <a:xfrm>
          <a:off x="6116955" y="97091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6" name="直線コネクタ 385"/>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7" name="テキスト ボックス 386"/>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8" name="直線コネクタ 387"/>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52705</xdr:rowOff>
    </xdr:from>
    <xdr:ext cx="685165" cy="248920"/>
    <xdr:sp macro="" textlink="">
      <xdr:nvSpPr>
        <xdr:cNvPr id="389" name="テキスト ボックス 388"/>
        <xdr:cNvSpPr txBox="1"/>
      </xdr:nvSpPr>
      <xdr:spPr>
        <a:xfrm>
          <a:off x="5426075" y="12441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0" name="直線コネクタ 389"/>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91" name="テキスト ボックス 390"/>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2" name="直線コネクタ 391"/>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93" name="テキスト ボックス 392"/>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5" name="テキスト ボックス 39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113030</xdr:rowOff>
    </xdr:from>
    <xdr:to xmlns:xdr="http://schemas.openxmlformats.org/drawingml/2006/spreadsheetDrawing">
      <xdr:col>54</xdr:col>
      <xdr:colOff>174625</xdr:colOff>
      <xdr:row>78</xdr:row>
      <xdr:rowOff>134620</xdr:rowOff>
    </xdr:to>
    <xdr:cxnSp macro="">
      <xdr:nvCxnSpPr>
        <xdr:cNvPr id="397" name="直線コネクタ 396"/>
        <xdr:cNvCxnSpPr/>
      </xdr:nvCxnSpPr>
      <xdr:spPr>
        <a:xfrm flipV="1">
          <a:off x="9604375" y="1184148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160020</xdr:rowOff>
    </xdr:from>
    <xdr:ext cx="249555" cy="248920"/>
    <xdr:sp macro="" textlink="">
      <xdr:nvSpPr>
        <xdr:cNvPr id="398" name="普通建設事業費 （ うち新規整備　）最小値テキスト"/>
        <xdr:cNvSpPr txBox="1"/>
      </xdr:nvSpPr>
      <xdr:spPr>
        <a:xfrm>
          <a:off x="9655175" y="1304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9" name="直線コネクタ 398"/>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690245" cy="248920"/>
    <xdr:sp macro="" textlink="">
      <xdr:nvSpPr>
        <xdr:cNvPr id="400" name="普通建設事業費 （ うち新規整備　）最大値テキスト"/>
        <xdr:cNvSpPr txBox="1"/>
      </xdr:nvSpPr>
      <xdr:spPr>
        <a:xfrm>
          <a:off x="9655175" y="1162558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1" name="直線コネクタ 400"/>
        <xdr:cNvCxnSpPr/>
      </xdr:nvCxnSpPr>
      <xdr:spPr>
        <a:xfrm>
          <a:off x="9531350" y="11841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130810</xdr:rowOff>
    </xdr:from>
    <xdr:to xmlns:xdr="http://schemas.openxmlformats.org/drawingml/2006/spreadsheetDrawing">
      <xdr:col>55</xdr:col>
      <xdr:colOff>0</xdr:colOff>
      <xdr:row>78</xdr:row>
      <xdr:rowOff>132080</xdr:rowOff>
    </xdr:to>
    <xdr:cxnSp macro="">
      <xdr:nvCxnSpPr>
        <xdr:cNvPr id="402" name="直線コネクタ 401"/>
        <xdr:cNvCxnSpPr/>
      </xdr:nvCxnSpPr>
      <xdr:spPr>
        <a:xfrm flipV="1">
          <a:off x="8845550" y="1301496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80010</xdr:rowOff>
    </xdr:from>
    <xdr:ext cx="534670" cy="249555"/>
    <xdr:sp macro="" textlink="">
      <xdr:nvSpPr>
        <xdr:cNvPr id="403" name="普通建設事業費 （ うち新規整備　）平均値テキスト"/>
        <xdr:cNvSpPr txBox="1"/>
      </xdr:nvSpPr>
      <xdr:spPr>
        <a:xfrm>
          <a:off x="9655175" y="127990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58420</xdr:rowOff>
    </xdr:from>
    <xdr:to xmlns:xdr="http://schemas.openxmlformats.org/drawingml/2006/spreadsheetDrawing">
      <xdr:col>55</xdr:col>
      <xdr:colOff>50800</xdr:colOff>
      <xdr:row>78</xdr:row>
      <xdr:rowOff>156210</xdr:rowOff>
    </xdr:to>
    <xdr:sp macro="" textlink="">
      <xdr:nvSpPr>
        <xdr:cNvPr id="404" name="フローチャート: 判断 403"/>
        <xdr:cNvSpPr/>
      </xdr:nvSpPr>
      <xdr:spPr>
        <a:xfrm>
          <a:off x="9569450" y="12942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132080</xdr:rowOff>
    </xdr:from>
    <xdr:to xmlns:xdr="http://schemas.openxmlformats.org/drawingml/2006/spreadsheetDrawing">
      <xdr:col>50</xdr:col>
      <xdr:colOff>114300</xdr:colOff>
      <xdr:row>78</xdr:row>
      <xdr:rowOff>133350</xdr:rowOff>
    </xdr:to>
    <xdr:cxnSp macro="">
      <xdr:nvCxnSpPr>
        <xdr:cNvPr id="405" name="直線コネクタ 404"/>
        <xdr:cNvCxnSpPr/>
      </xdr:nvCxnSpPr>
      <xdr:spPr>
        <a:xfrm flipV="1">
          <a:off x="8032750" y="1301623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60960</xdr:rowOff>
    </xdr:from>
    <xdr:to xmlns:xdr="http://schemas.openxmlformats.org/drawingml/2006/spreadsheetDrawing">
      <xdr:col>50</xdr:col>
      <xdr:colOff>165100</xdr:colOff>
      <xdr:row>78</xdr:row>
      <xdr:rowOff>159385</xdr:rowOff>
    </xdr:to>
    <xdr:sp macro="" textlink="">
      <xdr:nvSpPr>
        <xdr:cNvPr id="406" name="フローチャート: 判断 405"/>
        <xdr:cNvSpPr/>
      </xdr:nvSpPr>
      <xdr:spPr>
        <a:xfrm>
          <a:off x="8794750" y="12945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9525</xdr:rowOff>
    </xdr:from>
    <xdr:ext cx="534035" cy="249555"/>
    <xdr:sp macro="" textlink="">
      <xdr:nvSpPr>
        <xdr:cNvPr id="407" name="テキスト ボックス 406"/>
        <xdr:cNvSpPr txBox="1"/>
      </xdr:nvSpPr>
      <xdr:spPr>
        <a:xfrm>
          <a:off x="8594090" y="12728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128905</xdr:rowOff>
    </xdr:from>
    <xdr:to xmlns:xdr="http://schemas.openxmlformats.org/drawingml/2006/spreadsheetDrawing">
      <xdr:col>45</xdr:col>
      <xdr:colOff>174625</xdr:colOff>
      <xdr:row>78</xdr:row>
      <xdr:rowOff>133350</xdr:rowOff>
    </xdr:to>
    <xdr:cxnSp macro="">
      <xdr:nvCxnSpPr>
        <xdr:cNvPr id="408" name="直線コネクタ 407"/>
        <xdr:cNvCxnSpPr/>
      </xdr:nvCxnSpPr>
      <xdr:spPr>
        <a:xfrm>
          <a:off x="7210425" y="1301305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67310</xdr:rowOff>
    </xdr:from>
    <xdr:to xmlns:xdr="http://schemas.openxmlformats.org/drawingml/2006/spreadsheetDrawing">
      <xdr:col>46</xdr:col>
      <xdr:colOff>38100</xdr:colOff>
      <xdr:row>78</xdr:row>
      <xdr:rowOff>165100</xdr:rowOff>
    </xdr:to>
    <xdr:sp macro="" textlink="">
      <xdr:nvSpPr>
        <xdr:cNvPr id="409" name="フローチャート: 判断 408"/>
        <xdr:cNvSpPr/>
      </xdr:nvSpPr>
      <xdr:spPr>
        <a:xfrm>
          <a:off x="7985125" y="12951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15875</xdr:rowOff>
    </xdr:from>
    <xdr:ext cx="534035" cy="249555"/>
    <xdr:sp macro="" textlink="">
      <xdr:nvSpPr>
        <xdr:cNvPr id="410" name="テキスト ボックス 409"/>
        <xdr:cNvSpPr txBox="1"/>
      </xdr:nvSpPr>
      <xdr:spPr>
        <a:xfrm>
          <a:off x="7784465" y="127349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128905</xdr:rowOff>
    </xdr:from>
    <xdr:to xmlns:xdr="http://schemas.openxmlformats.org/drawingml/2006/spreadsheetDrawing">
      <xdr:col>41</xdr:col>
      <xdr:colOff>50800</xdr:colOff>
      <xdr:row>78</xdr:row>
      <xdr:rowOff>133350</xdr:rowOff>
    </xdr:to>
    <xdr:cxnSp macro="">
      <xdr:nvCxnSpPr>
        <xdr:cNvPr id="411" name="直線コネクタ 410"/>
        <xdr:cNvCxnSpPr/>
      </xdr:nvCxnSpPr>
      <xdr:spPr>
        <a:xfrm flipV="1">
          <a:off x="6400800" y="1301305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68580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159625" y="1295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17145</xdr:rowOff>
    </xdr:from>
    <xdr:ext cx="534035" cy="248920"/>
    <xdr:sp macro="" textlink="">
      <xdr:nvSpPr>
        <xdr:cNvPr id="413" name="テキスト ボックス 412"/>
        <xdr:cNvSpPr txBox="1"/>
      </xdr:nvSpPr>
      <xdr:spPr>
        <a:xfrm>
          <a:off x="6974840" y="12736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62865</xdr:rowOff>
    </xdr:from>
    <xdr:to xmlns:xdr="http://schemas.openxmlformats.org/drawingml/2006/spreadsheetDrawing">
      <xdr:col>36</xdr:col>
      <xdr:colOff>165100</xdr:colOff>
      <xdr:row>78</xdr:row>
      <xdr:rowOff>160655</xdr:rowOff>
    </xdr:to>
    <xdr:sp macro="" textlink="">
      <xdr:nvSpPr>
        <xdr:cNvPr id="414" name="フローチャート: 判断 413"/>
        <xdr:cNvSpPr/>
      </xdr:nvSpPr>
      <xdr:spPr>
        <a:xfrm>
          <a:off x="6350000" y="12947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11430</xdr:rowOff>
    </xdr:from>
    <xdr:ext cx="534035" cy="249555"/>
    <xdr:sp macro="" textlink="">
      <xdr:nvSpPr>
        <xdr:cNvPr id="415" name="テキスト ボックス 414"/>
        <xdr:cNvSpPr txBox="1"/>
      </xdr:nvSpPr>
      <xdr:spPr>
        <a:xfrm>
          <a:off x="6149340" y="12730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6" name="テキスト ボックス 41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7" name="テキスト ボックス 41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8" name="テキスト ボックス 41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9" name="テキスト ボックス 41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0" name="テキスト ボックス 41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81915</xdr:rowOff>
    </xdr:from>
    <xdr:to xmlns:xdr="http://schemas.openxmlformats.org/drawingml/2006/spreadsheetDrawing">
      <xdr:col>55</xdr:col>
      <xdr:colOff>50800</xdr:colOff>
      <xdr:row>79</xdr:row>
      <xdr:rowOff>14605</xdr:rowOff>
    </xdr:to>
    <xdr:sp macro="" textlink="">
      <xdr:nvSpPr>
        <xdr:cNvPr id="421" name="楕円 420"/>
        <xdr:cNvSpPr/>
      </xdr:nvSpPr>
      <xdr:spPr>
        <a:xfrm>
          <a:off x="9569450" y="12966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37465</xdr:rowOff>
    </xdr:from>
    <xdr:ext cx="469900" cy="249555"/>
    <xdr:sp macro="" textlink="">
      <xdr:nvSpPr>
        <xdr:cNvPr id="422" name="普通建設事業費 （ うち新規整備　）該当値テキスト"/>
        <xdr:cNvSpPr txBox="1"/>
      </xdr:nvSpPr>
      <xdr:spPr>
        <a:xfrm>
          <a:off x="9655175" y="129216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15875</xdr:rowOff>
    </xdr:to>
    <xdr:sp macro="" textlink="">
      <xdr:nvSpPr>
        <xdr:cNvPr id="423" name="楕円 422"/>
        <xdr:cNvSpPr/>
      </xdr:nvSpPr>
      <xdr:spPr>
        <a:xfrm>
          <a:off x="8794750" y="12967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6985</xdr:rowOff>
    </xdr:from>
    <xdr:ext cx="469265" cy="249555"/>
    <xdr:sp macro="" textlink="">
      <xdr:nvSpPr>
        <xdr:cNvPr id="424" name="テキスト ボックス 423"/>
        <xdr:cNvSpPr txBox="1"/>
      </xdr:nvSpPr>
      <xdr:spPr>
        <a:xfrm>
          <a:off x="8626475" y="130562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84455</xdr:rowOff>
    </xdr:from>
    <xdr:to xmlns:xdr="http://schemas.openxmlformats.org/drawingml/2006/spreadsheetDrawing">
      <xdr:col>46</xdr:col>
      <xdr:colOff>38100</xdr:colOff>
      <xdr:row>79</xdr:row>
      <xdr:rowOff>17145</xdr:rowOff>
    </xdr:to>
    <xdr:sp macro="" textlink="">
      <xdr:nvSpPr>
        <xdr:cNvPr id="425" name="楕円 424"/>
        <xdr:cNvSpPr/>
      </xdr:nvSpPr>
      <xdr:spPr>
        <a:xfrm>
          <a:off x="7985125" y="12968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8255</xdr:rowOff>
    </xdr:from>
    <xdr:ext cx="469265" cy="249555"/>
    <xdr:sp macro="" textlink="">
      <xdr:nvSpPr>
        <xdr:cNvPr id="426" name="テキスト ボックス 425"/>
        <xdr:cNvSpPr txBox="1"/>
      </xdr:nvSpPr>
      <xdr:spPr>
        <a:xfrm>
          <a:off x="7816850" y="130575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80010</xdr:rowOff>
    </xdr:from>
    <xdr:to xmlns:xdr="http://schemas.openxmlformats.org/drawingml/2006/spreadsheetDrawing">
      <xdr:col>41</xdr:col>
      <xdr:colOff>101600</xdr:colOff>
      <xdr:row>79</xdr:row>
      <xdr:rowOff>12700</xdr:rowOff>
    </xdr:to>
    <xdr:sp macro="" textlink="">
      <xdr:nvSpPr>
        <xdr:cNvPr id="427" name="楕円 426"/>
        <xdr:cNvSpPr/>
      </xdr:nvSpPr>
      <xdr:spPr>
        <a:xfrm>
          <a:off x="7159625" y="1296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4445</xdr:rowOff>
    </xdr:from>
    <xdr:ext cx="534035" cy="249555"/>
    <xdr:sp macro="" textlink="">
      <xdr:nvSpPr>
        <xdr:cNvPr id="428" name="テキスト ボックス 427"/>
        <xdr:cNvSpPr txBox="1"/>
      </xdr:nvSpPr>
      <xdr:spPr>
        <a:xfrm>
          <a:off x="6974840" y="13053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84455</xdr:rowOff>
    </xdr:from>
    <xdr:to xmlns:xdr="http://schemas.openxmlformats.org/drawingml/2006/spreadsheetDrawing">
      <xdr:col>36</xdr:col>
      <xdr:colOff>165100</xdr:colOff>
      <xdr:row>79</xdr:row>
      <xdr:rowOff>17145</xdr:rowOff>
    </xdr:to>
    <xdr:sp macro="" textlink="">
      <xdr:nvSpPr>
        <xdr:cNvPr id="429" name="楕円 428"/>
        <xdr:cNvSpPr/>
      </xdr:nvSpPr>
      <xdr:spPr>
        <a:xfrm>
          <a:off x="6350000" y="1296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8255</xdr:rowOff>
    </xdr:from>
    <xdr:ext cx="469265" cy="249555"/>
    <xdr:sp macro="" textlink="">
      <xdr:nvSpPr>
        <xdr:cNvPr id="430" name="テキスト ボックス 429"/>
        <xdr:cNvSpPr txBox="1"/>
      </xdr:nvSpPr>
      <xdr:spPr>
        <a:xfrm>
          <a:off x="6181725" y="130575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2" name="正方形/長方形 43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4" name="正方形/長方形 43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6" name="正方形/長方形 43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9" name="テキスト ボックス 43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2" name="テキスト ボックス 441"/>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4" name="テキスト ボックス 443"/>
        <xdr:cNvSpPr txBox="1"/>
      </xdr:nvSpPr>
      <xdr:spPr>
        <a:xfrm>
          <a:off x="5516245"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516245"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48" name="テキスト ボックス 447"/>
        <xdr:cNvSpPr txBox="1"/>
      </xdr:nvSpPr>
      <xdr:spPr>
        <a:xfrm>
          <a:off x="5516245"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2" name="テキスト ボックス 451"/>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4" name="テキスト ボックス 453"/>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160020</xdr:rowOff>
    </xdr:from>
    <xdr:to xmlns:xdr="http://schemas.openxmlformats.org/drawingml/2006/spreadsheetDrawing">
      <xdr:col>54</xdr:col>
      <xdr:colOff>174625</xdr:colOff>
      <xdr:row>99</xdr:row>
      <xdr:rowOff>80010</xdr:rowOff>
    </xdr:to>
    <xdr:cxnSp macro="">
      <xdr:nvCxnSpPr>
        <xdr:cNvPr id="456" name="直線コネクタ 455"/>
        <xdr:cNvCxnSpPr/>
      </xdr:nvCxnSpPr>
      <xdr:spPr>
        <a:xfrm flipV="1">
          <a:off x="9604375" y="1486027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9655175" y="1648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9531350" y="16482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107950</xdr:rowOff>
    </xdr:from>
    <xdr:ext cx="598805" cy="249555"/>
    <xdr:sp macro="" textlink="">
      <xdr:nvSpPr>
        <xdr:cNvPr id="459" name="普通建設事業費 （ うち更新整備　）最大値テキスト"/>
        <xdr:cNvSpPr txBox="1"/>
      </xdr:nvSpPr>
      <xdr:spPr>
        <a:xfrm>
          <a:off x="9655175" y="14643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160020</xdr:rowOff>
    </xdr:from>
    <xdr:to xmlns:xdr="http://schemas.openxmlformats.org/drawingml/2006/spreadsheetDrawing">
      <xdr:col>55</xdr:col>
      <xdr:colOff>88900</xdr:colOff>
      <xdr:row>89</xdr:row>
      <xdr:rowOff>160020</xdr:rowOff>
    </xdr:to>
    <xdr:cxnSp macro="">
      <xdr:nvCxnSpPr>
        <xdr:cNvPr id="460" name="直線コネクタ 459"/>
        <xdr:cNvCxnSpPr/>
      </xdr:nvCxnSpPr>
      <xdr:spPr>
        <a:xfrm>
          <a:off x="9531350" y="14860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92075</xdr:rowOff>
    </xdr:from>
    <xdr:to xmlns:xdr="http://schemas.openxmlformats.org/drawingml/2006/spreadsheetDrawing">
      <xdr:col>55</xdr:col>
      <xdr:colOff>0</xdr:colOff>
      <xdr:row>98</xdr:row>
      <xdr:rowOff>142240</xdr:rowOff>
    </xdr:to>
    <xdr:cxnSp macro="">
      <xdr:nvCxnSpPr>
        <xdr:cNvPr id="461" name="直線コネクタ 460"/>
        <xdr:cNvCxnSpPr/>
      </xdr:nvCxnSpPr>
      <xdr:spPr>
        <a:xfrm>
          <a:off x="8845550" y="16322675"/>
          <a:ext cx="7588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8445"/>
    <xdr:sp macro="" textlink="">
      <xdr:nvSpPr>
        <xdr:cNvPr id="462" name="普通建設事業費 （ うち更新整備　）平均値テキスト"/>
        <xdr:cNvSpPr txBox="1"/>
      </xdr:nvSpPr>
      <xdr:spPr>
        <a:xfrm>
          <a:off x="9655175" y="16010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9569450" y="16158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53340</xdr:rowOff>
    </xdr:from>
    <xdr:to xmlns:xdr="http://schemas.openxmlformats.org/drawingml/2006/spreadsheetDrawing">
      <xdr:col>50</xdr:col>
      <xdr:colOff>114300</xdr:colOff>
      <xdr:row>98</xdr:row>
      <xdr:rowOff>92075</xdr:rowOff>
    </xdr:to>
    <xdr:cxnSp macro="">
      <xdr:nvCxnSpPr>
        <xdr:cNvPr id="464" name="直線コネクタ 463"/>
        <xdr:cNvCxnSpPr/>
      </xdr:nvCxnSpPr>
      <xdr:spPr>
        <a:xfrm>
          <a:off x="8032750" y="1628394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8794750"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34035" cy="258445"/>
    <xdr:sp macro="" textlink="">
      <xdr:nvSpPr>
        <xdr:cNvPr id="466" name="テキスト ボックス 465"/>
        <xdr:cNvSpPr txBox="1"/>
      </xdr:nvSpPr>
      <xdr:spPr>
        <a:xfrm>
          <a:off x="8594090" y="15967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84455</xdr:rowOff>
    </xdr:from>
    <xdr:to xmlns:xdr="http://schemas.openxmlformats.org/drawingml/2006/spreadsheetDrawing">
      <xdr:col>45</xdr:col>
      <xdr:colOff>174625</xdr:colOff>
      <xdr:row>98</xdr:row>
      <xdr:rowOff>53340</xdr:rowOff>
    </xdr:to>
    <xdr:cxnSp macro="">
      <xdr:nvCxnSpPr>
        <xdr:cNvPr id="467" name="直線コネクタ 466"/>
        <xdr:cNvCxnSpPr/>
      </xdr:nvCxnSpPr>
      <xdr:spPr>
        <a:xfrm>
          <a:off x="7210425" y="15800705"/>
          <a:ext cx="822325"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7985125" y="16192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80010</xdr:rowOff>
    </xdr:from>
    <xdr:ext cx="534035" cy="259080"/>
    <xdr:sp macro="" textlink="">
      <xdr:nvSpPr>
        <xdr:cNvPr id="469" name="テキスト ボックス 468"/>
        <xdr:cNvSpPr txBox="1"/>
      </xdr:nvSpPr>
      <xdr:spPr>
        <a:xfrm>
          <a:off x="7784465" y="1596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84455</xdr:rowOff>
    </xdr:from>
    <xdr:to xmlns:xdr="http://schemas.openxmlformats.org/drawingml/2006/spreadsheetDrawing">
      <xdr:col>41</xdr:col>
      <xdr:colOff>50800</xdr:colOff>
      <xdr:row>97</xdr:row>
      <xdr:rowOff>109220</xdr:rowOff>
    </xdr:to>
    <xdr:cxnSp macro="">
      <xdr:nvCxnSpPr>
        <xdr:cNvPr id="470" name="直線コネクタ 469"/>
        <xdr:cNvCxnSpPr/>
      </xdr:nvCxnSpPr>
      <xdr:spPr>
        <a:xfrm flipV="1">
          <a:off x="6400800" y="15800705"/>
          <a:ext cx="809625"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159625"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4035" cy="258445"/>
    <xdr:sp macro="" textlink="">
      <xdr:nvSpPr>
        <xdr:cNvPr id="472" name="テキスト ボックス 471"/>
        <xdr:cNvSpPr txBox="1"/>
      </xdr:nvSpPr>
      <xdr:spPr>
        <a:xfrm>
          <a:off x="6974840"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3500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56515</xdr:rowOff>
    </xdr:from>
    <xdr:ext cx="534035" cy="258445"/>
    <xdr:sp macro="" textlink="">
      <xdr:nvSpPr>
        <xdr:cNvPr id="474" name="テキスト ボックス 473"/>
        <xdr:cNvSpPr txBox="1"/>
      </xdr:nvSpPr>
      <xdr:spPr>
        <a:xfrm>
          <a:off x="6149340"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91440</xdr:rowOff>
    </xdr:from>
    <xdr:to xmlns:xdr="http://schemas.openxmlformats.org/drawingml/2006/spreadsheetDrawing">
      <xdr:col>55</xdr:col>
      <xdr:colOff>50800</xdr:colOff>
      <xdr:row>99</xdr:row>
      <xdr:rowOff>21590</xdr:rowOff>
    </xdr:to>
    <xdr:sp macro="" textlink="">
      <xdr:nvSpPr>
        <xdr:cNvPr id="480" name="楕円 479"/>
        <xdr:cNvSpPr/>
      </xdr:nvSpPr>
      <xdr:spPr>
        <a:xfrm>
          <a:off x="9569450" y="16322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6350</xdr:rowOff>
    </xdr:from>
    <xdr:ext cx="534670" cy="258445"/>
    <xdr:sp macro="" textlink="">
      <xdr:nvSpPr>
        <xdr:cNvPr id="481" name="普通建設事業費 （ うち更新整備　）該当値テキスト"/>
        <xdr:cNvSpPr txBox="1"/>
      </xdr:nvSpPr>
      <xdr:spPr>
        <a:xfrm>
          <a:off x="9655175" y="16236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41275</xdr:rowOff>
    </xdr:from>
    <xdr:to xmlns:xdr="http://schemas.openxmlformats.org/drawingml/2006/spreadsheetDrawing">
      <xdr:col>50</xdr:col>
      <xdr:colOff>165100</xdr:colOff>
      <xdr:row>98</xdr:row>
      <xdr:rowOff>143510</xdr:rowOff>
    </xdr:to>
    <xdr:sp macro="" textlink="">
      <xdr:nvSpPr>
        <xdr:cNvPr id="482" name="楕円 481"/>
        <xdr:cNvSpPr/>
      </xdr:nvSpPr>
      <xdr:spPr>
        <a:xfrm>
          <a:off x="879475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133985</xdr:rowOff>
    </xdr:from>
    <xdr:ext cx="534035" cy="258445"/>
    <xdr:sp macro="" textlink="">
      <xdr:nvSpPr>
        <xdr:cNvPr id="483" name="テキスト ボックス 482"/>
        <xdr:cNvSpPr txBox="1"/>
      </xdr:nvSpPr>
      <xdr:spPr>
        <a:xfrm>
          <a:off x="8594090"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2540</xdr:rowOff>
    </xdr:from>
    <xdr:to xmlns:xdr="http://schemas.openxmlformats.org/drawingml/2006/spreadsheetDrawing">
      <xdr:col>46</xdr:col>
      <xdr:colOff>38100</xdr:colOff>
      <xdr:row>98</xdr:row>
      <xdr:rowOff>104140</xdr:rowOff>
    </xdr:to>
    <xdr:sp macro="" textlink="">
      <xdr:nvSpPr>
        <xdr:cNvPr id="484" name="楕円 483"/>
        <xdr:cNvSpPr/>
      </xdr:nvSpPr>
      <xdr:spPr>
        <a:xfrm>
          <a:off x="7985125" y="16233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95250</xdr:rowOff>
    </xdr:from>
    <xdr:ext cx="534035" cy="259080"/>
    <xdr:sp macro="" textlink="">
      <xdr:nvSpPr>
        <xdr:cNvPr id="485" name="テキスト ボックス 484"/>
        <xdr:cNvSpPr txBox="1"/>
      </xdr:nvSpPr>
      <xdr:spPr>
        <a:xfrm>
          <a:off x="7784465" y="1632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33655</xdr:rowOff>
    </xdr:from>
    <xdr:to xmlns:xdr="http://schemas.openxmlformats.org/drawingml/2006/spreadsheetDrawing">
      <xdr:col>41</xdr:col>
      <xdr:colOff>101600</xdr:colOff>
      <xdr:row>95</xdr:row>
      <xdr:rowOff>135255</xdr:rowOff>
    </xdr:to>
    <xdr:sp macro="" textlink="">
      <xdr:nvSpPr>
        <xdr:cNvPr id="486" name="楕円 485"/>
        <xdr:cNvSpPr/>
      </xdr:nvSpPr>
      <xdr:spPr>
        <a:xfrm>
          <a:off x="7159625" y="15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151765</xdr:rowOff>
    </xdr:from>
    <xdr:ext cx="598805" cy="259080"/>
    <xdr:sp macro="" textlink="">
      <xdr:nvSpPr>
        <xdr:cNvPr id="487" name="テキスト ボックス 486"/>
        <xdr:cNvSpPr txBox="1"/>
      </xdr:nvSpPr>
      <xdr:spPr>
        <a:xfrm>
          <a:off x="6942455" y="15525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58420</xdr:rowOff>
    </xdr:from>
    <xdr:to xmlns:xdr="http://schemas.openxmlformats.org/drawingml/2006/spreadsheetDrawing">
      <xdr:col>36</xdr:col>
      <xdr:colOff>165100</xdr:colOff>
      <xdr:row>97</xdr:row>
      <xdr:rowOff>160020</xdr:rowOff>
    </xdr:to>
    <xdr:sp macro="" textlink="">
      <xdr:nvSpPr>
        <xdr:cNvPr id="488" name="楕円 487"/>
        <xdr:cNvSpPr/>
      </xdr:nvSpPr>
      <xdr:spPr>
        <a:xfrm>
          <a:off x="63500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5080</xdr:rowOff>
    </xdr:from>
    <xdr:ext cx="598805" cy="259080"/>
    <xdr:sp macro="" textlink="">
      <xdr:nvSpPr>
        <xdr:cNvPr id="489" name="テキスト ボックス 488"/>
        <xdr:cNvSpPr txBox="1"/>
      </xdr:nvSpPr>
      <xdr:spPr>
        <a:xfrm>
          <a:off x="6116955" y="15892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0" name="正方形/長方形 48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1" name="正方形/長方形 49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3" name="正方形/長方形 49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5" name="正方形/長方形 49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7" name="正方形/長方形 49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8" name="テキスト ボックス 49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9" name="直線コネクタ 49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0" name="直線コネクタ 499"/>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123825</xdr:rowOff>
    </xdr:from>
    <xdr:ext cx="248920" cy="248920"/>
    <xdr:sp macro="" textlink="">
      <xdr:nvSpPr>
        <xdr:cNvPr id="501" name="テキスト ボックス 500"/>
        <xdr:cNvSpPr txBox="1"/>
      </xdr:nvSpPr>
      <xdr:spPr>
        <a:xfrm>
          <a:off x="1118108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2" name="直線コネクタ 501"/>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9555"/>
    <xdr:sp macro="" textlink="">
      <xdr:nvSpPr>
        <xdr:cNvPr id="503" name="テキスト ボックス 502"/>
        <xdr:cNvSpPr txBox="1"/>
      </xdr:nvSpPr>
      <xdr:spPr>
        <a:xfrm>
          <a:off x="10930255"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04" name="直線コネクタ 503"/>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5" name="テキスト ボックス 504"/>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6" name="直線コネクタ 505"/>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9555"/>
    <xdr:sp macro="" textlink="">
      <xdr:nvSpPr>
        <xdr:cNvPr id="507" name="テキスト ボックス 506"/>
        <xdr:cNvSpPr txBox="1"/>
      </xdr:nvSpPr>
      <xdr:spPr>
        <a:xfrm>
          <a:off x="10930255"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08" name="直線コネクタ 507"/>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8285"/>
    <xdr:sp macro="" textlink="">
      <xdr:nvSpPr>
        <xdr:cNvPr id="509" name="テキスト ボックス 508"/>
        <xdr:cNvSpPr txBox="1"/>
      </xdr:nvSpPr>
      <xdr:spPr>
        <a:xfrm>
          <a:off x="1086612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0" name="直線コネクタ 509"/>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11" name="テキスト ボックス 510"/>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2" name="直線コネクタ 51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3" name="テキスト ボックス 512"/>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4"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14605</xdr:rowOff>
    </xdr:from>
    <xdr:to xmlns:xdr="http://schemas.openxmlformats.org/drawingml/2006/spreadsheetDrawing">
      <xdr:col>85</xdr:col>
      <xdr:colOff>126365</xdr:colOff>
      <xdr:row>39</xdr:row>
      <xdr:rowOff>95250</xdr:rowOff>
    </xdr:to>
    <xdr:cxnSp macro="">
      <xdr:nvCxnSpPr>
        <xdr:cNvPr id="515" name="直線コネクタ 514"/>
        <xdr:cNvCxnSpPr/>
      </xdr:nvCxnSpPr>
      <xdr:spPr>
        <a:xfrm flipV="1">
          <a:off x="14968220" y="497395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99060</xdr:rowOff>
    </xdr:from>
    <xdr:ext cx="249555" cy="249555"/>
    <xdr:sp macro="" textlink="">
      <xdr:nvSpPr>
        <xdr:cNvPr id="516" name="災害復旧事業費最小値テキスト"/>
        <xdr:cNvSpPr txBox="1"/>
      </xdr:nvSpPr>
      <xdr:spPr>
        <a:xfrm>
          <a:off x="1501775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95250</xdr:rowOff>
    </xdr:from>
    <xdr:to xmlns:xdr="http://schemas.openxmlformats.org/drawingml/2006/spreadsheetDrawing">
      <xdr:col>86</xdr:col>
      <xdr:colOff>25400</xdr:colOff>
      <xdr:row>39</xdr:row>
      <xdr:rowOff>95250</xdr:rowOff>
    </xdr:to>
    <xdr:cxnSp macro="">
      <xdr:nvCxnSpPr>
        <xdr:cNvPr id="517" name="直線コネクタ 516"/>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128270</xdr:rowOff>
    </xdr:from>
    <xdr:ext cx="598805" cy="248920"/>
    <xdr:sp macro="" textlink="">
      <xdr:nvSpPr>
        <xdr:cNvPr id="518" name="災害復旧事業費最大値テキスト"/>
        <xdr:cNvSpPr txBox="1"/>
      </xdr:nvSpPr>
      <xdr:spPr>
        <a:xfrm>
          <a:off x="15017750" y="4757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14605</xdr:rowOff>
    </xdr:from>
    <xdr:to xmlns:xdr="http://schemas.openxmlformats.org/drawingml/2006/spreadsheetDrawing">
      <xdr:col>86</xdr:col>
      <xdr:colOff>25400</xdr:colOff>
      <xdr:row>30</xdr:row>
      <xdr:rowOff>14605</xdr:rowOff>
    </xdr:to>
    <xdr:cxnSp macro="">
      <xdr:nvCxnSpPr>
        <xdr:cNvPr id="519" name="直線コネクタ 518"/>
        <xdr:cNvCxnSpPr/>
      </xdr:nvCxnSpPr>
      <xdr:spPr>
        <a:xfrm>
          <a:off x="14881225" y="497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14605</xdr:rowOff>
    </xdr:from>
    <xdr:to xmlns:xdr="http://schemas.openxmlformats.org/drawingml/2006/spreadsheetDrawing">
      <xdr:col>85</xdr:col>
      <xdr:colOff>127000</xdr:colOff>
      <xdr:row>36</xdr:row>
      <xdr:rowOff>153670</xdr:rowOff>
    </xdr:to>
    <xdr:cxnSp macro="">
      <xdr:nvCxnSpPr>
        <xdr:cNvPr id="520" name="直線コネクタ 519"/>
        <xdr:cNvCxnSpPr/>
      </xdr:nvCxnSpPr>
      <xdr:spPr>
        <a:xfrm flipV="1">
          <a:off x="14195425" y="4973955"/>
          <a:ext cx="774700" cy="1129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68580</xdr:rowOff>
    </xdr:from>
    <xdr:ext cx="534670" cy="249555"/>
    <xdr:sp macro="" textlink="">
      <xdr:nvSpPr>
        <xdr:cNvPr id="521" name="災害復旧事業費平均値テキスト"/>
        <xdr:cNvSpPr txBox="1"/>
      </xdr:nvSpPr>
      <xdr:spPr>
        <a:xfrm>
          <a:off x="15017750" y="6348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89535</xdr:rowOff>
    </xdr:from>
    <xdr:to xmlns:xdr="http://schemas.openxmlformats.org/drawingml/2006/spreadsheetDrawing">
      <xdr:col>85</xdr:col>
      <xdr:colOff>174625</xdr:colOff>
      <xdr:row>39</xdr:row>
      <xdr:rowOff>22225</xdr:rowOff>
    </xdr:to>
    <xdr:sp macro="" textlink="">
      <xdr:nvSpPr>
        <xdr:cNvPr id="522" name="フローチャート: 判断 521"/>
        <xdr:cNvSpPr/>
      </xdr:nvSpPr>
      <xdr:spPr>
        <a:xfrm>
          <a:off x="14919325" y="6369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153670</xdr:rowOff>
    </xdr:from>
    <xdr:to xmlns:xdr="http://schemas.openxmlformats.org/drawingml/2006/spreadsheetDrawing">
      <xdr:col>81</xdr:col>
      <xdr:colOff>50800</xdr:colOff>
      <xdr:row>39</xdr:row>
      <xdr:rowOff>29845</xdr:rowOff>
    </xdr:to>
    <xdr:cxnSp macro="">
      <xdr:nvCxnSpPr>
        <xdr:cNvPr id="523" name="直線コネクタ 522"/>
        <xdr:cNvCxnSpPr/>
      </xdr:nvCxnSpPr>
      <xdr:spPr>
        <a:xfrm flipV="1">
          <a:off x="13385800" y="6103620"/>
          <a:ext cx="809625"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124460</xdr:rowOff>
    </xdr:from>
    <xdr:to xmlns:xdr="http://schemas.openxmlformats.org/drawingml/2006/spreadsheetDrawing">
      <xdr:col>81</xdr:col>
      <xdr:colOff>101600</xdr:colOff>
      <xdr:row>39</xdr:row>
      <xdr:rowOff>57150</xdr:rowOff>
    </xdr:to>
    <xdr:sp macro="" textlink="">
      <xdr:nvSpPr>
        <xdr:cNvPr id="524" name="フローチャート: 判断 523"/>
        <xdr:cNvSpPr/>
      </xdr:nvSpPr>
      <xdr:spPr>
        <a:xfrm>
          <a:off x="14144625" y="640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48260</xdr:rowOff>
    </xdr:from>
    <xdr:ext cx="469265" cy="249555"/>
    <xdr:sp macro="" textlink="">
      <xdr:nvSpPr>
        <xdr:cNvPr id="525" name="テキスト ボックス 524"/>
        <xdr:cNvSpPr txBox="1"/>
      </xdr:nvSpPr>
      <xdr:spPr>
        <a:xfrm>
          <a:off x="13976350" y="6493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29845</xdr:rowOff>
    </xdr:from>
    <xdr:to xmlns:xdr="http://schemas.openxmlformats.org/drawingml/2006/spreadsheetDrawing">
      <xdr:col>76</xdr:col>
      <xdr:colOff>114300</xdr:colOff>
      <xdr:row>39</xdr:row>
      <xdr:rowOff>83185</xdr:rowOff>
    </xdr:to>
    <xdr:cxnSp macro="">
      <xdr:nvCxnSpPr>
        <xdr:cNvPr id="526" name="直線コネクタ 525"/>
        <xdr:cNvCxnSpPr/>
      </xdr:nvCxnSpPr>
      <xdr:spPr>
        <a:xfrm flipV="1">
          <a:off x="12573000" y="647509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38735</xdr:rowOff>
    </xdr:to>
    <xdr:sp macro="" textlink="">
      <xdr:nvSpPr>
        <xdr:cNvPr id="527" name="フローチャート: 判断 526"/>
        <xdr:cNvSpPr/>
      </xdr:nvSpPr>
      <xdr:spPr>
        <a:xfrm>
          <a:off x="1333500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54610</xdr:rowOff>
    </xdr:from>
    <xdr:ext cx="534035" cy="248285"/>
    <xdr:sp macro="" textlink="">
      <xdr:nvSpPr>
        <xdr:cNvPr id="528" name="テキスト ボックス 527"/>
        <xdr:cNvSpPr txBox="1"/>
      </xdr:nvSpPr>
      <xdr:spPr>
        <a:xfrm>
          <a:off x="13134340" y="61696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154305</xdr:rowOff>
    </xdr:from>
    <xdr:to xmlns:xdr="http://schemas.openxmlformats.org/drawingml/2006/spreadsheetDrawing">
      <xdr:col>71</xdr:col>
      <xdr:colOff>174625</xdr:colOff>
      <xdr:row>39</xdr:row>
      <xdr:rowOff>83185</xdr:rowOff>
    </xdr:to>
    <xdr:cxnSp macro="">
      <xdr:nvCxnSpPr>
        <xdr:cNvPr id="529" name="直線コネクタ 528"/>
        <xdr:cNvCxnSpPr/>
      </xdr:nvCxnSpPr>
      <xdr:spPr>
        <a:xfrm>
          <a:off x="11750675" y="6269355"/>
          <a:ext cx="82232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73025</xdr:rowOff>
    </xdr:from>
    <xdr:to xmlns:xdr="http://schemas.openxmlformats.org/drawingml/2006/spreadsheetDrawing">
      <xdr:col>72</xdr:col>
      <xdr:colOff>38100</xdr:colOff>
      <xdr:row>39</xdr:row>
      <xdr:rowOff>5715</xdr:rowOff>
    </xdr:to>
    <xdr:sp macro="" textlink="">
      <xdr:nvSpPr>
        <xdr:cNvPr id="530" name="フローチャート: 判断 529"/>
        <xdr:cNvSpPr/>
      </xdr:nvSpPr>
      <xdr:spPr>
        <a:xfrm>
          <a:off x="12525375" y="6353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4035" cy="248920"/>
    <xdr:sp macro="" textlink="">
      <xdr:nvSpPr>
        <xdr:cNvPr id="531" name="テキスト ボックス 530"/>
        <xdr:cNvSpPr txBox="1"/>
      </xdr:nvSpPr>
      <xdr:spPr>
        <a:xfrm>
          <a:off x="12324715" y="6137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78740</xdr:rowOff>
    </xdr:from>
    <xdr:to xmlns:xdr="http://schemas.openxmlformats.org/drawingml/2006/spreadsheetDrawing">
      <xdr:col>67</xdr:col>
      <xdr:colOff>101600</xdr:colOff>
      <xdr:row>39</xdr:row>
      <xdr:rowOff>11430</xdr:rowOff>
    </xdr:to>
    <xdr:sp macro="" textlink="">
      <xdr:nvSpPr>
        <xdr:cNvPr id="532" name="フローチャート: 判断 531"/>
        <xdr:cNvSpPr/>
      </xdr:nvSpPr>
      <xdr:spPr>
        <a:xfrm>
          <a:off x="11699875" y="635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3175</xdr:rowOff>
    </xdr:from>
    <xdr:ext cx="534035" cy="249555"/>
    <xdr:sp macro="" textlink="">
      <xdr:nvSpPr>
        <xdr:cNvPr id="533" name="テキスト ボックス 532"/>
        <xdr:cNvSpPr txBox="1"/>
      </xdr:nvSpPr>
      <xdr:spPr>
        <a:xfrm>
          <a:off x="11515090" y="6448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4" name="テキスト ボックス 53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5" name="テキスト ボックス 53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6" name="テキスト ボックス 53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7" name="テキスト ボックス 53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8" name="テキスト ボックス 53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29</xdr:row>
      <xdr:rowOff>130810</xdr:rowOff>
    </xdr:from>
    <xdr:to xmlns:xdr="http://schemas.openxmlformats.org/drawingml/2006/spreadsheetDrawing">
      <xdr:col>85</xdr:col>
      <xdr:colOff>174625</xdr:colOff>
      <xdr:row>30</xdr:row>
      <xdr:rowOff>63500</xdr:rowOff>
    </xdr:to>
    <xdr:sp macro="" textlink="">
      <xdr:nvSpPr>
        <xdr:cNvPr id="539" name="楕円 538"/>
        <xdr:cNvSpPr/>
      </xdr:nvSpPr>
      <xdr:spPr>
        <a:xfrm>
          <a:off x="14919325" y="49250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29</xdr:row>
      <xdr:rowOff>85725</xdr:rowOff>
    </xdr:from>
    <xdr:ext cx="598805" cy="248920"/>
    <xdr:sp macro="" textlink="">
      <xdr:nvSpPr>
        <xdr:cNvPr id="540" name="災害復旧事業費該当値テキスト"/>
        <xdr:cNvSpPr txBox="1"/>
      </xdr:nvSpPr>
      <xdr:spPr>
        <a:xfrm>
          <a:off x="15017750" y="4879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104775</xdr:rowOff>
    </xdr:from>
    <xdr:to xmlns:xdr="http://schemas.openxmlformats.org/drawingml/2006/spreadsheetDrawing">
      <xdr:col>81</xdr:col>
      <xdr:colOff>101600</xdr:colOff>
      <xdr:row>37</xdr:row>
      <xdr:rowOff>37465</xdr:rowOff>
    </xdr:to>
    <xdr:sp macro="" textlink="">
      <xdr:nvSpPr>
        <xdr:cNvPr id="541" name="楕円 540"/>
        <xdr:cNvSpPr/>
      </xdr:nvSpPr>
      <xdr:spPr>
        <a:xfrm>
          <a:off x="14144625" y="6054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53340</xdr:rowOff>
    </xdr:from>
    <xdr:ext cx="534035" cy="248920"/>
    <xdr:sp macro="" textlink="">
      <xdr:nvSpPr>
        <xdr:cNvPr id="542" name="テキスト ボックス 541"/>
        <xdr:cNvSpPr txBox="1"/>
      </xdr:nvSpPr>
      <xdr:spPr>
        <a:xfrm>
          <a:off x="13959840" y="5838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78740</xdr:rowOff>
    </xdr:to>
    <xdr:sp macro="" textlink="">
      <xdr:nvSpPr>
        <xdr:cNvPr id="543" name="楕円 542"/>
        <xdr:cNvSpPr/>
      </xdr:nvSpPr>
      <xdr:spPr>
        <a:xfrm>
          <a:off x="13335000" y="642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70485</xdr:rowOff>
    </xdr:from>
    <xdr:ext cx="469265" cy="249555"/>
    <xdr:sp macro="" textlink="">
      <xdr:nvSpPr>
        <xdr:cNvPr id="544" name="テキスト ボックス 543"/>
        <xdr:cNvSpPr txBox="1"/>
      </xdr:nvSpPr>
      <xdr:spPr>
        <a:xfrm>
          <a:off x="13166725" y="6515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33655</xdr:rowOff>
    </xdr:from>
    <xdr:to xmlns:xdr="http://schemas.openxmlformats.org/drawingml/2006/spreadsheetDrawing">
      <xdr:col>72</xdr:col>
      <xdr:colOff>38100</xdr:colOff>
      <xdr:row>39</xdr:row>
      <xdr:rowOff>131445</xdr:rowOff>
    </xdr:to>
    <xdr:sp macro="" textlink="">
      <xdr:nvSpPr>
        <xdr:cNvPr id="545" name="楕円 544"/>
        <xdr:cNvSpPr/>
      </xdr:nvSpPr>
      <xdr:spPr>
        <a:xfrm>
          <a:off x="12525375" y="6478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123190</xdr:rowOff>
    </xdr:from>
    <xdr:ext cx="469265" cy="248920"/>
    <xdr:sp macro="" textlink="">
      <xdr:nvSpPr>
        <xdr:cNvPr id="546" name="テキスト ボックス 545"/>
        <xdr:cNvSpPr txBox="1"/>
      </xdr:nvSpPr>
      <xdr:spPr>
        <a:xfrm>
          <a:off x="12357100" y="65684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104775</xdr:rowOff>
    </xdr:from>
    <xdr:to xmlns:xdr="http://schemas.openxmlformats.org/drawingml/2006/spreadsheetDrawing">
      <xdr:col>67</xdr:col>
      <xdr:colOff>101600</xdr:colOff>
      <xdr:row>38</xdr:row>
      <xdr:rowOff>38100</xdr:rowOff>
    </xdr:to>
    <xdr:sp macro="" textlink="">
      <xdr:nvSpPr>
        <xdr:cNvPr id="547" name="楕円 546"/>
        <xdr:cNvSpPr/>
      </xdr:nvSpPr>
      <xdr:spPr>
        <a:xfrm>
          <a:off x="11699875" y="6219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53975</xdr:rowOff>
    </xdr:from>
    <xdr:ext cx="534035" cy="248920"/>
    <xdr:sp macro="" textlink="">
      <xdr:nvSpPr>
        <xdr:cNvPr id="548" name="テキスト ボックス 547"/>
        <xdr:cNvSpPr txBox="1"/>
      </xdr:nvSpPr>
      <xdr:spPr>
        <a:xfrm>
          <a:off x="11515090" y="6003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9" name="正方形/長方形 54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0" name="正方形/長方形 54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2" name="正方形/長方形 55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4" name="正方形/長方形 55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6" name="正方形/長方形 55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7" name="テキスト ボックス 556"/>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8" name="直線コネクタ 55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9" name="直線コネクタ 55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0" name="テキスト ボックス 559"/>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1" name="直線コネクタ 560"/>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2" name="テキスト ボックス 561"/>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3"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4" name="直線コネクタ 563"/>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5"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6" name="直線コネクタ 56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7"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9" name="直線コネクタ 568"/>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0"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1" name="フローチャート: 判断 570"/>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2" name="直線コネクタ 571"/>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3" name="フローチャート: 判断 572"/>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4" name="テキスト ボックス 573"/>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5" name="直線コネクタ 574"/>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フローチャート: 判断 575"/>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7" name="テキスト ボックス 576"/>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8" name="直線コネクタ 577"/>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9" name="フローチャート: 判断 578"/>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0" name="テキスト ボックス 579"/>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1" name="フローチャート: 判断 580"/>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2" name="テキスト ボックス 581"/>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3" name="テキスト ボックス 582"/>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4" name="テキスト ボックス 583"/>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5" name="テキスト ボックス 584"/>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6" name="テキスト ボックス 585"/>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7" name="テキスト ボックス 586"/>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8" name="楕円 587"/>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9"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0" name="楕円 589"/>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1" name="テキスト ボックス 590"/>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2" name="楕円 591"/>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3" name="テキスト ボックス 592"/>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4" name="楕円 593"/>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5" name="テキスト ボックス 594"/>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6" name="楕円 595"/>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7" name="テキスト ボックス 596"/>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8" name="正方形/長方形 597"/>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9" name="正方形/長方形 598"/>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1" name="正方形/長方形 600"/>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3" name="正方形/長方形 602"/>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5" name="正方形/長方形 604"/>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6" name="テキスト ボックス 605"/>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7" name="直線コネクタ 606"/>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8" name="直線コネクタ 60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9" name="テキスト ボックス 608"/>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0" name="直線コネクタ 60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1" name="テキスト ボックス 610"/>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2" name="直線コネクタ 61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3" name="テキスト ボックス 612"/>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4" name="直線コネクタ 61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5" name="テキスト ボックス 614"/>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6" name="直線コネクタ 61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7" name="テキスト ボックス 616"/>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8" name="直線コネクタ 61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9" name="テキスト ボックス 61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88265</xdr:rowOff>
    </xdr:from>
    <xdr:to xmlns:xdr="http://schemas.openxmlformats.org/drawingml/2006/spreadsheetDrawing">
      <xdr:col>85</xdr:col>
      <xdr:colOff>126365</xdr:colOff>
      <xdr:row>79</xdr:row>
      <xdr:rowOff>23495</xdr:rowOff>
    </xdr:to>
    <xdr:cxnSp macro="">
      <xdr:nvCxnSpPr>
        <xdr:cNvPr id="621" name="直線コネクタ 620"/>
        <xdr:cNvCxnSpPr/>
      </xdr:nvCxnSpPr>
      <xdr:spPr>
        <a:xfrm flipV="1">
          <a:off x="14968220" y="1165161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27305</xdr:rowOff>
    </xdr:from>
    <xdr:ext cx="469900" cy="248920"/>
    <xdr:sp macro="" textlink="">
      <xdr:nvSpPr>
        <xdr:cNvPr id="622" name="公債費最小値テキスト"/>
        <xdr:cNvSpPr txBox="1"/>
      </xdr:nvSpPr>
      <xdr:spPr>
        <a:xfrm>
          <a:off x="15017750" y="130765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23495</xdr:rowOff>
    </xdr:from>
    <xdr:to xmlns:xdr="http://schemas.openxmlformats.org/drawingml/2006/spreadsheetDrawing">
      <xdr:col>86</xdr:col>
      <xdr:colOff>25400</xdr:colOff>
      <xdr:row>79</xdr:row>
      <xdr:rowOff>23495</xdr:rowOff>
    </xdr:to>
    <xdr:cxnSp macro="">
      <xdr:nvCxnSpPr>
        <xdr:cNvPr id="623" name="直線コネクタ 622"/>
        <xdr:cNvCxnSpPr/>
      </xdr:nvCxnSpPr>
      <xdr:spPr>
        <a:xfrm>
          <a:off x="14881225" y="13072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36830</xdr:rowOff>
    </xdr:from>
    <xdr:ext cx="598805" cy="249555"/>
    <xdr:sp macro="" textlink="">
      <xdr:nvSpPr>
        <xdr:cNvPr id="624" name="公債費最大値テキスト"/>
        <xdr:cNvSpPr txBox="1"/>
      </xdr:nvSpPr>
      <xdr:spPr>
        <a:xfrm>
          <a:off x="15017750" y="11435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88265</xdr:rowOff>
    </xdr:from>
    <xdr:to xmlns:xdr="http://schemas.openxmlformats.org/drawingml/2006/spreadsheetDrawing">
      <xdr:col>86</xdr:col>
      <xdr:colOff>25400</xdr:colOff>
      <xdr:row>70</xdr:row>
      <xdr:rowOff>88265</xdr:rowOff>
    </xdr:to>
    <xdr:cxnSp macro="">
      <xdr:nvCxnSpPr>
        <xdr:cNvPr id="625" name="直線コネクタ 624"/>
        <xdr:cNvCxnSpPr/>
      </xdr:nvCxnSpPr>
      <xdr:spPr>
        <a:xfrm>
          <a:off x="14881225" y="1165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85725</xdr:rowOff>
    </xdr:from>
    <xdr:to xmlns:xdr="http://schemas.openxmlformats.org/drawingml/2006/spreadsheetDrawing">
      <xdr:col>85</xdr:col>
      <xdr:colOff>127000</xdr:colOff>
      <xdr:row>77</xdr:row>
      <xdr:rowOff>109855</xdr:rowOff>
    </xdr:to>
    <xdr:cxnSp macro="">
      <xdr:nvCxnSpPr>
        <xdr:cNvPr id="626" name="直線コネクタ 625"/>
        <xdr:cNvCxnSpPr/>
      </xdr:nvCxnSpPr>
      <xdr:spPr>
        <a:xfrm>
          <a:off x="14195425" y="1280477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18415</xdr:rowOff>
    </xdr:from>
    <xdr:ext cx="534670" cy="248920"/>
    <xdr:sp macro="" textlink="">
      <xdr:nvSpPr>
        <xdr:cNvPr id="627" name="公債費平均値テキスト"/>
        <xdr:cNvSpPr txBox="1"/>
      </xdr:nvSpPr>
      <xdr:spPr>
        <a:xfrm>
          <a:off x="15017750" y="1257236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161290</xdr:rowOff>
    </xdr:from>
    <xdr:to xmlns:xdr="http://schemas.openxmlformats.org/drawingml/2006/spreadsheetDrawing">
      <xdr:col>85</xdr:col>
      <xdr:colOff>174625</xdr:colOff>
      <xdr:row>77</xdr:row>
      <xdr:rowOff>93980</xdr:rowOff>
    </xdr:to>
    <xdr:sp macro="" textlink="">
      <xdr:nvSpPr>
        <xdr:cNvPr id="628" name="フローチャート: 判断 627"/>
        <xdr:cNvSpPr/>
      </xdr:nvSpPr>
      <xdr:spPr>
        <a:xfrm>
          <a:off x="14919325" y="127152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85725</xdr:rowOff>
    </xdr:from>
    <xdr:to xmlns:xdr="http://schemas.openxmlformats.org/drawingml/2006/spreadsheetDrawing">
      <xdr:col>81</xdr:col>
      <xdr:colOff>50800</xdr:colOff>
      <xdr:row>77</xdr:row>
      <xdr:rowOff>116205</xdr:rowOff>
    </xdr:to>
    <xdr:cxnSp macro="">
      <xdr:nvCxnSpPr>
        <xdr:cNvPr id="629" name="直線コネクタ 628"/>
        <xdr:cNvCxnSpPr/>
      </xdr:nvCxnSpPr>
      <xdr:spPr>
        <a:xfrm flipV="1">
          <a:off x="13385800" y="1280477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102235</xdr:rowOff>
    </xdr:to>
    <xdr:sp macro="" textlink="">
      <xdr:nvSpPr>
        <xdr:cNvPr id="630" name="フローチャート: 判断 629"/>
        <xdr:cNvSpPr/>
      </xdr:nvSpPr>
      <xdr:spPr>
        <a:xfrm>
          <a:off x="14144625" y="1272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118110</xdr:rowOff>
    </xdr:from>
    <xdr:ext cx="534035" cy="248920"/>
    <xdr:sp macro="" textlink="">
      <xdr:nvSpPr>
        <xdr:cNvPr id="631" name="テキスト ボックス 630"/>
        <xdr:cNvSpPr txBox="1"/>
      </xdr:nvSpPr>
      <xdr:spPr>
        <a:xfrm>
          <a:off x="13959840" y="125069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116205</xdr:rowOff>
    </xdr:from>
    <xdr:to xmlns:xdr="http://schemas.openxmlformats.org/drawingml/2006/spreadsheetDrawing">
      <xdr:col>76</xdr:col>
      <xdr:colOff>114300</xdr:colOff>
      <xdr:row>77</xdr:row>
      <xdr:rowOff>123825</xdr:rowOff>
    </xdr:to>
    <xdr:cxnSp macro="">
      <xdr:nvCxnSpPr>
        <xdr:cNvPr id="632" name="直線コネクタ 631"/>
        <xdr:cNvCxnSpPr/>
      </xdr:nvCxnSpPr>
      <xdr:spPr>
        <a:xfrm flipV="1">
          <a:off x="12573000" y="1283525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15875</xdr:rowOff>
    </xdr:from>
    <xdr:to xmlns:xdr="http://schemas.openxmlformats.org/drawingml/2006/spreadsheetDrawing">
      <xdr:col>76</xdr:col>
      <xdr:colOff>165100</xdr:colOff>
      <xdr:row>77</xdr:row>
      <xdr:rowOff>113665</xdr:rowOff>
    </xdr:to>
    <xdr:sp macro="" textlink="">
      <xdr:nvSpPr>
        <xdr:cNvPr id="633" name="フローチャート: 判断 632"/>
        <xdr:cNvSpPr/>
      </xdr:nvSpPr>
      <xdr:spPr>
        <a:xfrm>
          <a:off x="13335000"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129540</xdr:rowOff>
    </xdr:from>
    <xdr:ext cx="534035" cy="248920"/>
    <xdr:sp macro="" textlink="">
      <xdr:nvSpPr>
        <xdr:cNvPr id="634" name="テキスト ボックス 633"/>
        <xdr:cNvSpPr txBox="1"/>
      </xdr:nvSpPr>
      <xdr:spPr>
        <a:xfrm>
          <a:off x="13134340" y="12518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123190</xdr:rowOff>
    </xdr:from>
    <xdr:to xmlns:xdr="http://schemas.openxmlformats.org/drawingml/2006/spreadsheetDrawing">
      <xdr:col>71</xdr:col>
      <xdr:colOff>174625</xdr:colOff>
      <xdr:row>77</xdr:row>
      <xdr:rowOff>123825</xdr:rowOff>
    </xdr:to>
    <xdr:cxnSp macro="">
      <xdr:nvCxnSpPr>
        <xdr:cNvPr id="635" name="直線コネクタ 634"/>
        <xdr:cNvCxnSpPr/>
      </xdr:nvCxnSpPr>
      <xdr:spPr>
        <a:xfrm>
          <a:off x="11750675" y="1284224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155575</xdr:rowOff>
    </xdr:to>
    <xdr:sp macro="" textlink="">
      <xdr:nvSpPr>
        <xdr:cNvPr id="636" name="フローチャート: 判断 635"/>
        <xdr:cNvSpPr/>
      </xdr:nvSpPr>
      <xdr:spPr>
        <a:xfrm>
          <a:off x="12525375" y="12776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5715</xdr:rowOff>
    </xdr:from>
    <xdr:ext cx="534035" cy="249555"/>
    <xdr:sp macro="" textlink="">
      <xdr:nvSpPr>
        <xdr:cNvPr id="637" name="テキスト ボックス 636"/>
        <xdr:cNvSpPr txBox="1"/>
      </xdr:nvSpPr>
      <xdr:spPr>
        <a:xfrm>
          <a:off x="12324715" y="12559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60960</xdr:rowOff>
    </xdr:from>
    <xdr:to xmlns:xdr="http://schemas.openxmlformats.org/drawingml/2006/spreadsheetDrawing">
      <xdr:col>67</xdr:col>
      <xdr:colOff>101600</xdr:colOff>
      <xdr:row>77</xdr:row>
      <xdr:rowOff>159385</xdr:rowOff>
    </xdr:to>
    <xdr:sp macro="" textlink="">
      <xdr:nvSpPr>
        <xdr:cNvPr id="638" name="フローチャート: 判断 637"/>
        <xdr:cNvSpPr/>
      </xdr:nvSpPr>
      <xdr:spPr>
        <a:xfrm>
          <a:off x="11699875" y="1278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9525</xdr:rowOff>
    </xdr:from>
    <xdr:ext cx="534035" cy="249555"/>
    <xdr:sp macro="" textlink="">
      <xdr:nvSpPr>
        <xdr:cNvPr id="639" name="テキスト ボックス 638"/>
        <xdr:cNvSpPr txBox="1"/>
      </xdr:nvSpPr>
      <xdr:spPr>
        <a:xfrm>
          <a:off x="11515090" y="125634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0" name="テキスト ボックス 63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1" name="テキスト ボックス 64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2" name="テキスト ボックス 64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3" name="テキスト ボックス 64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4" name="テキスト ボックス 64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60960</xdr:rowOff>
    </xdr:from>
    <xdr:to xmlns:xdr="http://schemas.openxmlformats.org/drawingml/2006/spreadsheetDrawing">
      <xdr:col>85</xdr:col>
      <xdr:colOff>174625</xdr:colOff>
      <xdr:row>77</xdr:row>
      <xdr:rowOff>159385</xdr:rowOff>
    </xdr:to>
    <xdr:sp macro="" textlink="">
      <xdr:nvSpPr>
        <xdr:cNvPr id="645" name="楕円 644"/>
        <xdr:cNvSpPr/>
      </xdr:nvSpPr>
      <xdr:spPr>
        <a:xfrm>
          <a:off x="14919325" y="127800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40005</xdr:rowOff>
    </xdr:from>
    <xdr:ext cx="534670" cy="249555"/>
    <xdr:sp macro="" textlink="">
      <xdr:nvSpPr>
        <xdr:cNvPr id="646" name="公債費該当値テキスト"/>
        <xdr:cNvSpPr txBox="1"/>
      </xdr:nvSpPr>
      <xdr:spPr>
        <a:xfrm>
          <a:off x="15017750" y="12759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134620</xdr:rowOff>
    </xdr:to>
    <xdr:sp macro="" textlink="">
      <xdr:nvSpPr>
        <xdr:cNvPr id="647" name="楕円 646"/>
        <xdr:cNvSpPr/>
      </xdr:nvSpPr>
      <xdr:spPr>
        <a:xfrm>
          <a:off x="14144625" y="1275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126365</xdr:rowOff>
    </xdr:from>
    <xdr:ext cx="534035" cy="248920"/>
    <xdr:sp macro="" textlink="">
      <xdr:nvSpPr>
        <xdr:cNvPr id="648" name="テキスト ボックス 647"/>
        <xdr:cNvSpPr txBox="1"/>
      </xdr:nvSpPr>
      <xdr:spPr>
        <a:xfrm>
          <a:off x="13959840" y="12845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78</xdr:row>
      <xdr:rowOff>0</xdr:rowOff>
    </xdr:to>
    <xdr:sp macro="" textlink="">
      <xdr:nvSpPr>
        <xdr:cNvPr id="649" name="楕円 648"/>
        <xdr:cNvSpPr/>
      </xdr:nvSpPr>
      <xdr:spPr>
        <a:xfrm>
          <a:off x="13335000" y="1278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156845</xdr:rowOff>
    </xdr:from>
    <xdr:ext cx="534035" cy="248920"/>
    <xdr:sp macro="" textlink="">
      <xdr:nvSpPr>
        <xdr:cNvPr id="650" name="テキスト ボックス 649"/>
        <xdr:cNvSpPr txBox="1"/>
      </xdr:nvSpPr>
      <xdr:spPr>
        <a:xfrm>
          <a:off x="13134340" y="12875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74295</xdr:rowOff>
    </xdr:from>
    <xdr:to xmlns:xdr="http://schemas.openxmlformats.org/drawingml/2006/spreadsheetDrawing">
      <xdr:col>72</xdr:col>
      <xdr:colOff>38100</xdr:colOff>
      <xdr:row>78</xdr:row>
      <xdr:rowOff>6985</xdr:rowOff>
    </xdr:to>
    <xdr:sp macro="" textlink="">
      <xdr:nvSpPr>
        <xdr:cNvPr id="651" name="楕円 650"/>
        <xdr:cNvSpPr/>
      </xdr:nvSpPr>
      <xdr:spPr>
        <a:xfrm>
          <a:off x="12525375" y="12793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163830</xdr:rowOff>
    </xdr:from>
    <xdr:ext cx="534035" cy="249555"/>
    <xdr:sp macro="" textlink="">
      <xdr:nvSpPr>
        <xdr:cNvPr id="652" name="テキスト ボックス 651"/>
        <xdr:cNvSpPr txBox="1"/>
      </xdr:nvSpPr>
      <xdr:spPr>
        <a:xfrm>
          <a:off x="12324715" y="128828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73660</xdr:rowOff>
    </xdr:from>
    <xdr:to xmlns:xdr="http://schemas.openxmlformats.org/drawingml/2006/spreadsheetDrawing">
      <xdr:col>67</xdr:col>
      <xdr:colOff>101600</xdr:colOff>
      <xdr:row>78</xdr:row>
      <xdr:rowOff>6350</xdr:rowOff>
    </xdr:to>
    <xdr:sp macro="" textlink="">
      <xdr:nvSpPr>
        <xdr:cNvPr id="653" name="楕円 652"/>
        <xdr:cNvSpPr/>
      </xdr:nvSpPr>
      <xdr:spPr>
        <a:xfrm>
          <a:off x="11699875" y="1279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163195</xdr:rowOff>
    </xdr:from>
    <xdr:ext cx="534035" cy="248920"/>
    <xdr:sp macro="" textlink="">
      <xdr:nvSpPr>
        <xdr:cNvPr id="654" name="テキスト ボックス 653"/>
        <xdr:cNvSpPr txBox="1"/>
      </xdr:nvSpPr>
      <xdr:spPr>
        <a:xfrm>
          <a:off x="11515090" y="12882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5" name="正方形/長方形 65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6" name="正方形/長方形 65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8" name="正方形/長方形 65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0" name="正方形/長方形 65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2" name="正方形/長方形 66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3" name="テキスト ボックス 66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4" name="直線コネクタ 66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5" name="直線コネクタ 664"/>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6" name="テキスト ボックス 665"/>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7" name="直線コネクタ 666"/>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8" name="テキスト ボックス 667"/>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9" name="直線コネクタ 668"/>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0" name="テキスト ボックス 669"/>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1" name="直線コネクタ 670"/>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2" name="テキスト ボックス 671"/>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3" name="直線コネクタ 672"/>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4" name="テキスト ボックス 673"/>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4968220" y="150869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137160</xdr:rowOff>
    </xdr:from>
    <xdr:ext cx="469900" cy="259080"/>
    <xdr:sp macro="" textlink="">
      <xdr:nvSpPr>
        <xdr:cNvPr id="677" name="積立金最小値テキスト"/>
        <xdr:cNvSpPr txBox="1"/>
      </xdr:nvSpPr>
      <xdr:spPr>
        <a:xfrm>
          <a:off x="15017750" y="1636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4881225" y="16363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3175</xdr:rowOff>
    </xdr:from>
    <xdr:ext cx="598805" cy="252730"/>
    <xdr:sp macro="" textlink="">
      <xdr:nvSpPr>
        <xdr:cNvPr id="679" name="積立金最大値テキスト"/>
        <xdr:cNvSpPr txBox="1"/>
      </xdr:nvSpPr>
      <xdr:spPr>
        <a:xfrm>
          <a:off x="15017750" y="148685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4881225" y="1508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69850</xdr:rowOff>
    </xdr:from>
    <xdr:to xmlns:xdr="http://schemas.openxmlformats.org/drawingml/2006/spreadsheetDrawing">
      <xdr:col>85</xdr:col>
      <xdr:colOff>127000</xdr:colOff>
      <xdr:row>98</xdr:row>
      <xdr:rowOff>80645</xdr:rowOff>
    </xdr:to>
    <xdr:cxnSp macro="">
      <xdr:nvCxnSpPr>
        <xdr:cNvPr id="681" name="直線コネクタ 680"/>
        <xdr:cNvCxnSpPr/>
      </xdr:nvCxnSpPr>
      <xdr:spPr>
        <a:xfrm flipV="1">
          <a:off x="14195425" y="16300450"/>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112395</xdr:rowOff>
    </xdr:from>
    <xdr:ext cx="534670" cy="258445"/>
    <xdr:sp macro="" textlink="">
      <xdr:nvSpPr>
        <xdr:cNvPr id="682" name="積立金平均値テキスト"/>
        <xdr:cNvSpPr txBox="1"/>
      </xdr:nvSpPr>
      <xdr:spPr>
        <a:xfrm>
          <a:off x="15017750" y="16000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174625</xdr:colOff>
      <xdr:row>98</xdr:row>
      <xdr:rowOff>19685</xdr:rowOff>
    </xdr:to>
    <xdr:sp macro="" textlink="">
      <xdr:nvSpPr>
        <xdr:cNvPr id="683" name="フローチャート: 判断 682"/>
        <xdr:cNvSpPr/>
      </xdr:nvSpPr>
      <xdr:spPr>
        <a:xfrm>
          <a:off x="14919325" y="161486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74930</xdr:rowOff>
    </xdr:from>
    <xdr:to xmlns:xdr="http://schemas.openxmlformats.org/drawingml/2006/spreadsheetDrawing">
      <xdr:col>81</xdr:col>
      <xdr:colOff>50800</xdr:colOff>
      <xdr:row>98</xdr:row>
      <xdr:rowOff>80645</xdr:rowOff>
    </xdr:to>
    <xdr:cxnSp macro="">
      <xdr:nvCxnSpPr>
        <xdr:cNvPr id="684" name="直線コネクタ 683"/>
        <xdr:cNvCxnSpPr/>
      </xdr:nvCxnSpPr>
      <xdr:spPr>
        <a:xfrm>
          <a:off x="13385800" y="1630553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4144625"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4035" cy="259080"/>
    <xdr:sp macro="" textlink="">
      <xdr:nvSpPr>
        <xdr:cNvPr id="686" name="テキスト ボックス 685"/>
        <xdr:cNvSpPr txBox="1"/>
      </xdr:nvSpPr>
      <xdr:spPr>
        <a:xfrm>
          <a:off x="13959840" y="1592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73025</xdr:rowOff>
    </xdr:from>
    <xdr:to xmlns:xdr="http://schemas.openxmlformats.org/drawingml/2006/spreadsheetDrawing">
      <xdr:col>76</xdr:col>
      <xdr:colOff>114300</xdr:colOff>
      <xdr:row>98</xdr:row>
      <xdr:rowOff>74930</xdr:rowOff>
    </xdr:to>
    <xdr:cxnSp macro="">
      <xdr:nvCxnSpPr>
        <xdr:cNvPr id="687" name="直線コネクタ 686"/>
        <xdr:cNvCxnSpPr/>
      </xdr:nvCxnSpPr>
      <xdr:spPr>
        <a:xfrm>
          <a:off x="12573000" y="1630362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33350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4035" cy="259080"/>
    <xdr:sp macro="" textlink="">
      <xdr:nvSpPr>
        <xdr:cNvPr id="689" name="テキスト ボックス 688"/>
        <xdr:cNvSpPr txBox="1"/>
      </xdr:nvSpPr>
      <xdr:spPr>
        <a:xfrm>
          <a:off x="13134340" y="1591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174625</xdr:colOff>
      <xdr:row>98</xdr:row>
      <xdr:rowOff>95250</xdr:rowOff>
    </xdr:to>
    <xdr:cxnSp macro="">
      <xdr:nvCxnSpPr>
        <xdr:cNvPr id="690" name="直線コネクタ 689"/>
        <xdr:cNvCxnSpPr/>
      </xdr:nvCxnSpPr>
      <xdr:spPr>
        <a:xfrm flipV="1">
          <a:off x="11750675" y="1630362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2525375" y="16201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4035" cy="258445"/>
    <xdr:sp macro="" textlink="">
      <xdr:nvSpPr>
        <xdr:cNvPr id="692" name="テキスト ボックス 691"/>
        <xdr:cNvSpPr txBox="1"/>
      </xdr:nvSpPr>
      <xdr:spPr>
        <a:xfrm>
          <a:off x="12324715" y="1597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1699875"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4035" cy="259080"/>
    <xdr:sp macro="" textlink="">
      <xdr:nvSpPr>
        <xdr:cNvPr id="694" name="テキスト ボックス 693"/>
        <xdr:cNvSpPr txBox="1"/>
      </xdr:nvSpPr>
      <xdr:spPr>
        <a:xfrm>
          <a:off x="11515090" y="1598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8" name="テキスト ボックス 697"/>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19050</xdr:rowOff>
    </xdr:from>
    <xdr:to xmlns:xdr="http://schemas.openxmlformats.org/drawingml/2006/spreadsheetDrawing">
      <xdr:col>85</xdr:col>
      <xdr:colOff>174625</xdr:colOff>
      <xdr:row>98</xdr:row>
      <xdr:rowOff>120650</xdr:rowOff>
    </xdr:to>
    <xdr:sp macro="" textlink="">
      <xdr:nvSpPr>
        <xdr:cNvPr id="700" name="楕円 699"/>
        <xdr:cNvSpPr/>
      </xdr:nvSpPr>
      <xdr:spPr>
        <a:xfrm>
          <a:off x="14919325" y="16249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105410</xdr:rowOff>
    </xdr:from>
    <xdr:ext cx="534670" cy="259080"/>
    <xdr:sp macro="" textlink="">
      <xdr:nvSpPr>
        <xdr:cNvPr id="701" name="積立金該当値テキスト"/>
        <xdr:cNvSpPr txBox="1"/>
      </xdr:nvSpPr>
      <xdr:spPr>
        <a:xfrm>
          <a:off x="15017750"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29845</xdr:rowOff>
    </xdr:from>
    <xdr:to xmlns:xdr="http://schemas.openxmlformats.org/drawingml/2006/spreadsheetDrawing">
      <xdr:col>81</xdr:col>
      <xdr:colOff>101600</xdr:colOff>
      <xdr:row>98</xdr:row>
      <xdr:rowOff>132080</xdr:rowOff>
    </xdr:to>
    <xdr:sp macro="" textlink="">
      <xdr:nvSpPr>
        <xdr:cNvPr id="702" name="楕円 701"/>
        <xdr:cNvSpPr/>
      </xdr:nvSpPr>
      <xdr:spPr>
        <a:xfrm>
          <a:off x="14144625"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122555</xdr:rowOff>
    </xdr:from>
    <xdr:ext cx="534035" cy="258445"/>
    <xdr:sp macro="" textlink="">
      <xdr:nvSpPr>
        <xdr:cNvPr id="703" name="テキスト ボックス 702"/>
        <xdr:cNvSpPr txBox="1"/>
      </xdr:nvSpPr>
      <xdr:spPr>
        <a:xfrm>
          <a:off x="13959840"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23495</xdr:rowOff>
    </xdr:from>
    <xdr:to xmlns:xdr="http://schemas.openxmlformats.org/drawingml/2006/spreadsheetDrawing">
      <xdr:col>76</xdr:col>
      <xdr:colOff>165100</xdr:colOff>
      <xdr:row>98</xdr:row>
      <xdr:rowOff>125095</xdr:rowOff>
    </xdr:to>
    <xdr:sp macro="" textlink="">
      <xdr:nvSpPr>
        <xdr:cNvPr id="704" name="楕円 703"/>
        <xdr:cNvSpPr/>
      </xdr:nvSpPr>
      <xdr:spPr>
        <a:xfrm>
          <a:off x="133350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116840</xdr:rowOff>
    </xdr:from>
    <xdr:ext cx="534035" cy="259080"/>
    <xdr:sp macro="" textlink="">
      <xdr:nvSpPr>
        <xdr:cNvPr id="705" name="テキスト ボックス 704"/>
        <xdr:cNvSpPr txBox="1"/>
      </xdr:nvSpPr>
      <xdr:spPr>
        <a:xfrm>
          <a:off x="13134340" y="1634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06" name="楕円 705"/>
        <xdr:cNvSpPr/>
      </xdr:nvSpPr>
      <xdr:spPr>
        <a:xfrm>
          <a:off x="12525375" y="16252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34035" cy="259080"/>
    <xdr:sp macro="" textlink="">
      <xdr:nvSpPr>
        <xdr:cNvPr id="707" name="テキスト ボックス 706"/>
        <xdr:cNvSpPr txBox="1"/>
      </xdr:nvSpPr>
      <xdr:spPr>
        <a:xfrm>
          <a:off x="1232471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44450</xdr:rowOff>
    </xdr:from>
    <xdr:to xmlns:xdr="http://schemas.openxmlformats.org/drawingml/2006/spreadsheetDrawing">
      <xdr:col>67</xdr:col>
      <xdr:colOff>101600</xdr:colOff>
      <xdr:row>98</xdr:row>
      <xdr:rowOff>146050</xdr:rowOff>
    </xdr:to>
    <xdr:sp macro="" textlink="">
      <xdr:nvSpPr>
        <xdr:cNvPr id="708" name="楕円 707"/>
        <xdr:cNvSpPr/>
      </xdr:nvSpPr>
      <xdr:spPr>
        <a:xfrm>
          <a:off x="11699875"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137160</xdr:rowOff>
    </xdr:from>
    <xdr:ext cx="534035" cy="259080"/>
    <xdr:sp macro="" textlink="">
      <xdr:nvSpPr>
        <xdr:cNvPr id="709" name="テキスト ボックス 708"/>
        <xdr:cNvSpPr txBox="1"/>
      </xdr:nvSpPr>
      <xdr:spPr>
        <a:xfrm>
          <a:off x="11515090"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0" name="正方形/長方形 709"/>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1" name="正方形/長方形 710"/>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3" name="正方形/長方形 712"/>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5" name="正方形/長方形 714"/>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7" name="正方形/長方形 716"/>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8" name="テキスト ボックス 717"/>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9" name="直線コネクタ 718"/>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0" name="直線コネクタ 719"/>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1" name="テキスト ボックス 720"/>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2" name="直線コネクタ 721"/>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23" name="テキスト ボックス 722"/>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4" name="直線コネクタ 723"/>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25" name="テキスト ボックス 724"/>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6" name="直線コネクタ 725"/>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27" name="テキスト ボックス 726"/>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118110</xdr:rowOff>
    </xdr:from>
    <xdr:to xmlns:xdr="http://schemas.openxmlformats.org/drawingml/2006/spreadsheetDrawing">
      <xdr:col>116</xdr:col>
      <xdr:colOff>62865</xdr:colOff>
      <xdr:row>38</xdr:row>
      <xdr:rowOff>134620</xdr:rowOff>
    </xdr:to>
    <xdr:cxnSp macro="">
      <xdr:nvCxnSpPr>
        <xdr:cNvPr id="731" name="直線コネクタ 730"/>
        <xdr:cNvCxnSpPr/>
      </xdr:nvCxnSpPr>
      <xdr:spPr>
        <a:xfrm flipV="1">
          <a:off x="20318095" y="524256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32"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3" name="直線コネクタ 732"/>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49555"/>
    <xdr:sp macro="" textlink="">
      <xdr:nvSpPr>
        <xdr:cNvPr id="734" name="投資及び出資金最大値テキスト"/>
        <xdr:cNvSpPr txBox="1"/>
      </xdr:nvSpPr>
      <xdr:spPr>
        <a:xfrm>
          <a:off x="20370800" y="502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118110</xdr:rowOff>
    </xdr:from>
    <xdr:to xmlns:xdr="http://schemas.openxmlformats.org/drawingml/2006/spreadsheetDrawing">
      <xdr:col>116</xdr:col>
      <xdr:colOff>152400</xdr:colOff>
      <xdr:row>31</xdr:row>
      <xdr:rowOff>118110</xdr:rowOff>
    </xdr:to>
    <xdr:cxnSp macro="">
      <xdr:nvCxnSpPr>
        <xdr:cNvPr id="735" name="直線コネクタ 734"/>
        <xdr:cNvCxnSpPr/>
      </xdr:nvCxnSpPr>
      <xdr:spPr>
        <a:xfrm>
          <a:off x="20246975" y="524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127000</xdr:rowOff>
    </xdr:from>
    <xdr:to xmlns:xdr="http://schemas.openxmlformats.org/drawingml/2006/spreadsheetDrawing">
      <xdr:col>116</xdr:col>
      <xdr:colOff>63500</xdr:colOff>
      <xdr:row>37</xdr:row>
      <xdr:rowOff>142240</xdr:rowOff>
    </xdr:to>
    <xdr:cxnSp macro="">
      <xdr:nvCxnSpPr>
        <xdr:cNvPr id="736" name="直線コネクタ 735"/>
        <xdr:cNvCxnSpPr/>
      </xdr:nvCxnSpPr>
      <xdr:spPr>
        <a:xfrm flipV="1">
          <a:off x="19558000" y="624205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156210</xdr:rowOff>
    </xdr:from>
    <xdr:ext cx="469900" cy="248920"/>
    <xdr:sp macro="" textlink="">
      <xdr:nvSpPr>
        <xdr:cNvPr id="737" name="投資及び出資金平均値テキスト"/>
        <xdr:cNvSpPr txBox="1"/>
      </xdr:nvSpPr>
      <xdr:spPr>
        <a:xfrm>
          <a:off x="20370800" y="627126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109220</xdr:rowOff>
    </xdr:to>
    <xdr:sp macro="" textlink="">
      <xdr:nvSpPr>
        <xdr:cNvPr id="738" name="フローチャート: 判断 737"/>
        <xdr:cNvSpPr/>
      </xdr:nvSpPr>
      <xdr:spPr>
        <a:xfrm>
          <a:off x="20269200" y="629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139065</xdr:rowOff>
    </xdr:from>
    <xdr:to xmlns:xdr="http://schemas.openxmlformats.org/drawingml/2006/spreadsheetDrawing">
      <xdr:col>111</xdr:col>
      <xdr:colOff>174625</xdr:colOff>
      <xdr:row>37</xdr:row>
      <xdr:rowOff>142240</xdr:rowOff>
    </xdr:to>
    <xdr:cxnSp macro="">
      <xdr:nvCxnSpPr>
        <xdr:cNvPr id="739" name="直線コネクタ 738"/>
        <xdr:cNvCxnSpPr/>
      </xdr:nvCxnSpPr>
      <xdr:spPr>
        <a:xfrm>
          <a:off x="18735675" y="625411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29210</xdr:rowOff>
    </xdr:from>
    <xdr:to xmlns:xdr="http://schemas.openxmlformats.org/drawingml/2006/spreadsheetDrawing">
      <xdr:col>112</xdr:col>
      <xdr:colOff>38100</xdr:colOff>
      <xdr:row>38</xdr:row>
      <xdr:rowOff>127000</xdr:rowOff>
    </xdr:to>
    <xdr:sp macro="" textlink="">
      <xdr:nvSpPr>
        <xdr:cNvPr id="740" name="フローチャート: 判断 739"/>
        <xdr:cNvSpPr/>
      </xdr:nvSpPr>
      <xdr:spPr>
        <a:xfrm>
          <a:off x="19510375" y="6309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118745</xdr:rowOff>
    </xdr:from>
    <xdr:ext cx="469265" cy="248920"/>
    <xdr:sp macro="" textlink="">
      <xdr:nvSpPr>
        <xdr:cNvPr id="741" name="テキスト ボックス 740"/>
        <xdr:cNvSpPr txBox="1"/>
      </xdr:nvSpPr>
      <xdr:spPr>
        <a:xfrm>
          <a:off x="19342100" y="6398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139065</xdr:rowOff>
    </xdr:from>
    <xdr:to xmlns:xdr="http://schemas.openxmlformats.org/drawingml/2006/spreadsheetDrawing">
      <xdr:col>107</xdr:col>
      <xdr:colOff>50800</xdr:colOff>
      <xdr:row>38</xdr:row>
      <xdr:rowOff>134620</xdr:rowOff>
    </xdr:to>
    <xdr:cxnSp macro="">
      <xdr:nvCxnSpPr>
        <xdr:cNvPr id="742" name="直線コネクタ 741"/>
        <xdr:cNvCxnSpPr/>
      </xdr:nvCxnSpPr>
      <xdr:spPr>
        <a:xfrm flipV="1">
          <a:off x="17926050" y="6254115"/>
          <a:ext cx="809625"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135255</xdr:rowOff>
    </xdr:to>
    <xdr:sp macro="" textlink="">
      <xdr:nvSpPr>
        <xdr:cNvPr id="743" name="フローチャート: 判断 742"/>
        <xdr:cNvSpPr/>
      </xdr:nvSpPr>
      <xdr:spPr>
        <a:xfrm>
          <a:off x="18684875"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127000</xdr:rowOff>
    </xdr:from>
    <xdr:ext cx="469265" cy="248920"/>
    <xdr:sp macro="" textlink="">
      <xdr:nvSpPr>
        <xdr:cNvPr id="744" name="テキスト ボックス 743"/>
        <xdr:cNvSpPr txBox="1"/>
      </xdr:nvSpPr>
      <xdr:spPr>
        <a:xfrm>
          <a:off x="18516600" y="64071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45" name="直線コネクタ 744"/>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38735</xdr:rowOff>
    </xdr:from>
    <xdr:to xmlns:xdr="http://schemas.openxmlformats.org/drawingml/2006/spreadsheetDrawing">
      <xdr:col>102</xdr:col>
      <xdr:colOff>165100</xdr:colOff>
      <xdr:row>38</xdr:row>
      <xdr:rowOff>137160</xdr:rowOff>
    </xdr:to>
    <xdr:sp macro="" textlink="">
      <xdr:nvSpPr>
        <xdr:cNvPr id="746" name="フローチャート: 判断 745"/>
        <xdr:cNvSpPr/>
      </xdr:nvSpPr>
      <xdr:spPr>
        <a:xfrm>
          <a:off x="17875250" y="6318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153035</xdr:rowOff>
    </xdr:from>
    <xdr:ext cx="469265" cy="248920"/>
    <xdr:sp macro="" textlink="">
      <xdr:nvSpPr>
        <xdr:cNvPr id="747" name="テキスト ボックス 746"/>
        <xdr:cNvSpPr txBox="1"/>
      </xdr:nvSpPr>
      <xdr:spPr>
        <a:xfrm>
          <a:off x="17706975" y="6102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53975</xdr:rowOff>
    </xdr:from>
    <xdr:to xmlns:xdr="http://schemas.openxmlformats.org/drawingml/2006/spreadsheetDrawing">
      <xdr:col>98</xdr:col>
      <xdr:colOff>38100</xdr:colOff>
      <xdr:row>38</xdr:row>
      <xdr:rowOff>151765</xdr:rowOff>
    </xdr:to>
    <xdr:sp macro="" textlink="">
      <xdr:nvSpPr>
        <xdr:cNvPr id="748" name="フローチャート: 判断 747"/>
        <xdr:cNvSpPr/>
      </xdr:nvSpPr>
      <xdr:spPr>
        <a:xfrm>
          <a:off x="17065625" y="6334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9265" cy="249555"/>
    <xdr:sp macro="" textlink="">
      <xdr:nvSpPr>
        <xdr:cNvPr id="749" name="テキスト ボックス 748"/>
        <xdr:cNvSpPr txBox="1"/>
      </xdr:nvSpPr>
      <xdr:spPr>
        <a:xfrm>
          <a:off x="16897350" y="61175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78105</xdr:rowOff>
    </xdr:from>
    <xdr:to xmlns:xdr="http://schemas.openxmlformats.org/drawingml/2006/spreadsheetDrawing">
      <xdr:col>116</xdr:col>
      <xdr:colOff>114300</xdr:colOff>
      <xdr:row>38</xdr:row>
      <xdr:rowOff>10795</xdr:rowOff>
    </xdr:to>
    <xdr:sp macro="" textlink="">
      <xdr:nvSpPr>
        <xdr:cNvPr id="755" name="楕円 754"/>
        <xdr:cNvSpPr/>
      </xdr:nvSpPr>
      <xdr:spPr>
        <a:xfrm>
          <a:off x="20269200" y="6193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100330</xdr:rowOff>
    </xdr:from>
    <xdr:ext cx="469900" cy="249555"/>
    <xdr:sp macro="" textlink="">
      <xdr:nvSpPr>
        <xdr:cNvPr id="756" name="投資及び出資金該当値テキスト"/>
        <xdr:cNvSpPr txBox="1"/>
      </xdr:nvSpPr>
      <xdr:spPr>
        <a:xfrm>
          <a:off x="20370800" y="60502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93980</xdr:rowOff>
    </xdr:from>
    <xdr:to xmlns:xdr="http://schemas.openxmlformats.org/drawingml/2006/spreadsheetDrawing">
      <xdr:col>112</xdr:col>
      <xdr:colOff>38100</xdr:colOff>
      <xdr:row>38</xdr:row>
      <xdr:rowOff>26670</xdr:rowOff>
    </xdr:to>
    <xdr:sp macro="" textlink="">
      <xdr:nvSpPr>
        <xdr:cNvPr id="757" name="楕円 756"/>
        <xdr:cNvSpPr/>
      </xdr:nvSpPr>
      <xdr:spPr>
        <a:xfrm>
          <a:off x="19510375" y="6209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41910</xdr:rowOff>
    </xdr:from>
    <xdr:ext cx="469265" cy="249555"/>
    <xdr:sp macro="" textlink="">
      <xdr:nvSpPr>
        <xdr:cNvPr id="758" name="テキスト ボックス 757"/>
        <xdr:cNvSpPr txBox="1"/>
      </xdr:nvSpPr>
      <xdr:spPr>
        <a:xfrm>
          <a:off x="19342100" y="59918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90805</xdr:rowOff>
    </xdr:from>
    <xdr:to xmlns:xdr="http://schemas.openxmlformats.org/drawingml/2006/spreadsheetDrawing">
      <xdr:col>107</xdr:col>
      <xdr:colOff>101600</xdr:colOff>
      <xdr:row>38</xdr:row>
      <xdr:rowOff>23495</xdr:rowOff>
    </xdr:to>
    <xdr:sp macro="" textlink="">
      <xdr:nvSpPr>
        <xdr:cNvPr id="759" name="楕円 758"/>
        <xdr:cNvSpPr/>
      </xdr:nvSpPr>
      <xdr:spPr>
        <a:xfrm>
          <a:off x="18684875"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38735</xdr:rowOff>
    </xdr:from>
    <xdr:ext cx="469265" cy="249555"/>
    <xdr:sp macro="" textlink="">
      <xdr:nvSpPr>
        <xdr:cNvPr id="760" name="テキスト ボックス 759"/>
        <xdr:cNvSpPr txBox="1"/>
      </xdr:nvSpPr>
      <xdr:spPr>
        <a:xfrm>
          <a:off x="18516600" y="59886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1" name="楕円 760"/>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2" name="テキスト ボックス 761"/>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3" name="楕円 762"/>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64" name="テキスト ボックス 763"/>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5" name="直線コネクタ 77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6" name="テキスト ボックス 77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7" name="直線コネクタ 77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52705</xdr:rowOff>
    </xdr:from>
    <xdr:ext cx="595630" cy="248920"/>
    <xdr:sp macro="" textlink="">
      <xdr:nvSpPr>
        <xdr:cNvPr id="778" name="テキスト ボックス 777"/>
        <xdr:cNvSpPr txBox="1"/>
      </xdr:nvSpPr>
      <xdr:spPr>
        <a:xfrm>
          <a:off x="162318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9" name="直線コネクタ 77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80" name="テキスト ボックス 77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1" name="直線コネクタ 78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82" name="テキスト ボックス 78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84" name="テキスト ボックス 78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145415</xdr:rowOff>
    </xdr:from>
    <xdr:to xmlns:xdr="http://schemas.openxmlformats.org/drawingml/2006/spreadsheetDrawing">
      <xdr:col>116</xdr:col>
      <xdr:colOff>62865</xdr:colOff>
      <xdr:row>58</xdr:row>
      <xdr:rowOff>134620</xdr:rowOff>
    </xdr:to>
    <xdr:cxnSp macro="">
      <xdr:nvCxnSpPr>
        <xdr:cNvPr id="786" name="直線コネクタ 785"/>
        <xdr:cNvCxnSpPr/>
      </xdr:nvCxnSpPr>
      <xdr:spPr>
        <a:xfrm flipV="1">
          <a:off x="20318095" y="840676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149225</xdr:rowOff>
    </xdr:from>
    <xdr:ext cx="249555" cy="248920"/>
    <xdr:sp macro="" textlink="">
      <xdr:nvSpPr>
        <xdr:cNvPr id="787" name="貸付金最小値テキスト"/>
        <xdr:cNvSpPr txBox="1"/>
      </xdr:nvSpPr>
      <xdr:spPr>
        <a:xfrm>
          <a:off x="20370800" y="97313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8" name="直線コネクタ 78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98805" cy="248920"/>
    <xdr:sp macro="" textlink="">
      <xdr:nvSpPr>
        <xdr:cNvPr id="789" name="貸付金最大値テキスト"/>
        <xdr:cNvSpPr txBox="1"/>
      </xdr:nvSpPr>
      <xdr:spPr>
        <a:xfrm>
          <a:off x="20370800" y="8190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145415</xdr:rowOff>
    </xdr:from>
    <xdr:to xmlns:xdr="http://schemas.openxmlformats.org/drawingml/2006/spreadsheetDrawing">
      <xdr:col>116</xdr:col>
      <xdr:colOff>152400</xdr:colOff>
      <xdr:row>50</xdr:row>
      <xdr:rowOff>145415</xdr:rowOff>
    </xdr:to>
    <xdr:cxnSp macro="">
      <xdr:nvCxnSpPr>
        <xdr:cNvPr id="790" name="直線コネクタ 789"/>
        <xdr:cNvCxnSpPr/>
      </xdr:nvCxnSpPr>
      <xdr:spPr>
        <a:xfrm>
          <a:off x="20246975" y="8406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81915</xdr:rowOff>
    </xdr:from>
    <xdr:to xmlns:xdr="http://schemas.openxmlformats.org/drawingml/2006/spreadsheetDrawing">
      <xdr:col>116</xdr:col>
      <xdr:colOff>63500</xdr:colOff>
      <xdr:row>58</xdr:row>
      <xdr:rowOff>95885</xdr:rowOff>
    </xdr:to>
    <xdr:cxnSp macro="">
      <xdr:nvCxnSpPr>
        <xdr:cNvPr id="791" name="直線コネクタ 790"/>
        <xdr:cNvCxnSpPr/>
      </xdr:nvCxnSpPr>
      <xdr:spPr>
        <a:xfrm>
          <a:off x="19558000" y="966406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27305</xdr:rowOff>
    </xdr:from>
    <xdr:ext cx="469900" cy="248920"/>
    <xdr:sp macro="" textlink="">
      <xdr:nvSpPr>
        <xdr:cNvPr id="792" name="貸付金平均値テキスト"/>
        <xdr:cNvSpPr txBox="1"/>
      </xdr:nvSpPr>
      <xdr:spPr>
        <a:xfrm>
          <a:off x="20370800" y="960945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47625</xdr:rowOff>
    </xdr:from>
    <xdr:to xmlns:xdr="http://schemas.openxmlformats.org/drawingml/2006/spreadsheetDrawing">
      <xdr:col>116</xdr:col>
      <xdr:colOff>114300</xdr:colOff>
      <xdr:row>58</xdr:row>
      <xdr:rowOff>145415</xdr:rowOff>
    </xdr:to>
    <xdr:sp macro="" textlink="">
      <xdr:nvSpPr>
        <xdr:cNvPr id="793" name="フローチャート: 判断 792"/>
        <xdr:cNvSpPr/>
      </xdr:nvSpPr>
      <xdr:spPr>
        <a:xfrm>
          <a:off x="20269200" y="962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81915</xdr:rowOff>
    </xdr:from>
    <xdr:to xmlns:xdr="http://schemas.openxmlformats.org/drawingml/2006/spreadsheetDrawing">
      <xdr:col>111</xdr:col>
      <xdr:colOff>174625</xdr:colOff>
      <xdr:row>58</xdr:row>
      <xdr:rowOff>83185</xdr:rowOff>
    </xdr:to>
    <xdr:cxnSp macro="">
      <xdr:nvCxnSpPr>
        <xdr:cNvPr id="794" name="直線コネクタ 793"/>
        <xdr:cNvCxnSpPr/>
      </xdr:nvCxnSpPr>
      <xdr:spPr>
        <a:xfrm flipV="1">
          <a:off x="18735675" y="966406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35560</xdr:rowOff>
    </xdr:from>
    <xdr:to xmlns:xdr="http://schemas.openxmlformats.org/drawingml/2006/spreadsheetDrawing">
      <xdr:col>112</xdr:col>
      <xdr:colOff>38100</xdr:colOff>
      <xdr:row>58</xdr:row>
      <xdr:rowOff>133350</xdr:rowOff>
    </xdr:to>
    <xdr:sp macro="" textlink="">
      <xdr:nvSpPr>
        <xdr:cNvPr id="795" name="フローチャート: 判断 794"/>
        <xdr:cNvSpPr/>
      </xdr:nvSpPr>
      <xdr:spPr>
        <a:xfrm>
          <a:off x="19510375" y="9617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58</xdr:row>
      <xdr:rowOff>125095</xdr:rowOff>
    </xdr:from>
    <xdr:ext cx="534035" cy="248920"/>
    <xdr:sp macro="" textlink="">
      <xdr:nvSpPr>
        <xdr:cNvPr id="796" name="テキスト ボックス 795"/>
        <xdr:cNvSpPr txBox="1"/>
      </xdr:nvSpPr>
      <xdr:spPr>
        <a:xfrm>
          <a:off x="19309715" y="9707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83185</xdr:rowOff>
    </xdr:from>
    <xdr:to xmlns:xdr="http://schemas.openxmlformats.org/drawingml/2006/spreadsheetDrawing">
      <xdr:col>107</xdr:col>
      <xdr:colOff>50800</xdr:colOff>
      <xdr:row>58</xdr:row>
      <xdr:rowOff>84455</xdr:rowOff>
    </xdr:to>
    <xdr:cxnSp macro="">
      <xdr:nvCxnSpPr>
        <xdr:cNvPr id="797" name="直線コネクタ 796"/>
        <xdr:cNvCxnSpPr/>
      </xdr:nvCxnSpPr>
      <xdr:spPr>
        <a:xfrm flipV="1">
          <a:off x="17926050" y="96653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64770</xdr:rowOff>
    </xdr:from>
    <xdr:to xmlns:xdr="http://schemas.openxmlformats.org/drawingml/2006/spreadsheetDrawing">
      <xdr:col>107</xdr:col>
      <xdr:colOff>101600</xdr:colOff>
      <xdr:row>58</xdr:row>
      <xdr:rowOff>162560</xdr:rowOff>
    </xdr:to>
    <xdr:sp macro="" textlink="">
      <xdr:nvSpPr>
        <xdr:cNvPr id="798" name="フローチャート: 判断 797"/>
        <xdr:cNvSpPr/>
      </xdr:nvSpPr>
      <xdr:spPr>
        <a:xfrm>
          <a:off x="18684875" y="964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154305</xdr:rowOff>
    </xdr:from>
    <xdr:ext cx="469265" cy="248920"/>
    <xdr:sp macro="" textlink="">
      <xdr:nvSpPr>
        <xdr:cNvPr id="799" name="テキスト ボックス 798"/>
        <xdr:cNvSpPr txBox="1"/>
      </xdr:nvSpPr>
      <xdr:spPr>
        <a:xfrm>
          <a:off x="18516600" y="9736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84455</xdr:rowOff>
    </xdr:from>
    <xdr:to xmlns:xdr="http://schemas.openxmlformats.org/drawingml/2006/spreadsheetDrawing">
      <xdr:col>102</xdr:col>
      <xdr:colOff>114300</xdr:colOff>
      <xdr:row>58</xdr:row>
      <xdr:rowOff>85725</xdr:rowOff>
    </xdr:to>
    <xdr:cxnSp macro="">
      <xdr:nvCxnSpPr>
        <xdr:cNvPr id="800" name="直線コネクタ 799"/>
        <xdr:cNvCxnSpPr/>
      </xdr:nvCxnSpPr>
      <xdr:spPr>
        <a:xfrm flipV="1">
          <a:off x="17113250" y="96666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70485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7875250" y="965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160020</xdr:rowOff>
    </xdr:from>
    <xdr:ext cx="469265" cy="248920"/>
    <xdr:sp macro="" textlink="">
      <xdr:nvSpPr>
        <xdr:cNvPr id="802" name="テキスト ボックス 801"/>
        <xdr:cNvSpPr txBox="1"/>
      </xdr:nvSpPr>
      <xdr:spPr>
        <a:xfrm>
          <a:off x="17706975" y="9742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7065625" y="9653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160020</xdr:rowOff>
    </xdr:from>
    <xdr:ext cx="469265" cy="248920"/>
    <xdr:sp macro="" textlink="">
      <xdr:nvSpPr>
        <xdr:cNvPr id="804" name="テキスト ボックス 803"/>
        <xdr:cNvSpPr txBox="1"/>
      </xdr:nvSpPr>
      <xdr:spPr>
        <a:xfrm>
          <a:off x="16897350" y="9742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5" name="テキスト ボックス 80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6" name="テキスト ボックス 80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7" name="テキスト ボックス 80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8" name="テキスト ボックス 80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9" name="テキスト ボックス 80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46990</xdr:rowOff>
    </xdr:from>
    <xdr:to xmlns:xdr="http://schemas.openxmlformats.org/drawingml/2006/spreadsheetDrawing">
      <xdr:col>116</xdr:col>
      <xdr:colOff>114300</xdr:colOff>
      <xdr:row>58</xdr:row>
      <xdr:rowOff>144780</xdr:rowOff>
    </xdr:to>
    <xdr:sp macro="" textlink="">
      <xdr:nvSpPr>
        <xdr:cNvPr id="810" name="楕円 809"/>
        <xdr:cNvSpPr/>
      </xdr:nvSpPr>
      <xdr:spPr>
        <a:xfrm>
          <a:off x="20269200" y="962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7620</xdr:rowOff>
    </xdr:from>
    <xdr:ext cx="469900" cy="249555"/>
    <xdr:sp macro="" textlink="">
      <xdr:nvSpPr>
        <xdr:cNvPr id="811" name="貸付金該当値テキスト"/>
        <xdr:cNvSpPr txBox="1"/>
      </xdr:nvSpPr>
      <xdr:spPr>
        <a:xfrm>
          <a:off x="20370800" y="94246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33020</xdr:rowOff>
    </xdr:from>
    <xdr:to xmlns:xdr="http://schemas.openxmlformats.org/drawingml/2006/spreadsheetDrawing">
      <xdr:col>112</xdr:col>
      <xdr:colOff>38100</xdr:colOff>
      <xdr:row>58</xdr:row>
      <xdr:rowOff>130810</xdr:rowOff>
    </xdr:to>
    <xdr:sp macro="" textlink="">
      <xdr:nvSpPr>
        <xdr:cNvPr id="812" name="楕円 811"/>
        <xdr:cNvSpPr/>
      </xdr:nvSpPr>
      <xdr:spPr>
        <a:xfrm>
          <a:off x="19510375" y="9615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146685</xdr:rowOff>
    </xdr:from>
    <xdr:ext cx="534035" cy="249555"/>
    <xdr:sp macro="" textlink="">
      <xdr:nvSpPr>
        <xdr:cNvPr id="813" name="テキスト ボックス 812"/>
        <xdr:cNvSpPr txBox="1"/>
      </xdr:nvSpPr>
      <xdr:spPr>
        <a:xfrm>
          <a:off x="19309715" y="93986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34290</xdr:rowOff>
    </xdr:from>
    <xdr:to xmlns:xdr="http://schemas.openxmlformats.org/drawingml/2006/spreadsheetDrawing">
      <xdr:col>107</xdr:col>
      <xdr:colOff>101600</xdr:colOff>
      <xdr:row>58</xdr:row>
      <xdr:rowOff>132080</xdr:rowOff>
    </xdr:to>
    <xdr:sp macro="" textlink="">
      <xdr:nvSpPr>
        <xdr:cNvPr id="814" name="楕円 813"/>
        <xdr:cNvSpPr/>
      </xdr:nvSpPr>
      <xdr:spPr>
        <a:xfrm>
          <a:off x="18684875" y="961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147955</xdr:rowOff>
    </xdr:from>
    <xdr:ext cx="534035" cy="249555"/>
    <xdr:sp macro="" textlink="">
      <xdr:nvSpPr>
        <xdr:cNvPr id="815" name="テキスト ボックス 814"/>
        <xdr:cNvSpPr txBox="1"/>
      </xdr:nvSpPr>
      <xdr:spPr>
        <a:xfrm>
          <a:off x="18500090" y="9399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35560</xdr:rowOff>
    </xdr:from>
    <xdr:to xmlns:xdr="http://schemas.openxmlformats.org/drawingml/2006/spreadsheetDrawing">
      <xdr:col>102</xdr:col>
      <xdr:colOff>165100</xdr:colOff>
      <xdr:row>58</xdr:row>
      <xdr:rowOff>133350</xdr:rowOff>
    </xdr:to>
    <xdr:sp macro="" textlink="">
      <xdr:nvSpPr>
        <xdr:cNvPr id="816" name="楕円 815"/>
        <xdr:cNvSpPr/>
      </xdr:nvSpPr>
      <xdr:spPr>
        <a:xfrm>
          <a:off x="17875250" y="961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149225</xdr:rowOff>
    </xdr:from>
    <xdr:ext cx="534035" cy="248920"/>
    <xdr:sp macro="" textlink="">
      <xdr:nvSpPr>
        <xdr:cNvPr id="817" name="テキスト ボックス 816"/>
        <xdr:cNvSpPr txBox="1"/>
      </xdr:nvSpPr>
      <xdr:spPr>
        <a:xfrm>
          <a:off x="17674590" y="9401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36830</xdr:rowOff>
    </xdr:from>
    <xdr:to xmlns:xdr="http://schemas.openxmlformats.org/drawingml/2006/spreadsheetDrawing">
      <xdr:col>98</xdr:col>
      <xdr:colOff>38100</xdr:colOff>
      <xdr:row>58</xdr:row>
      <xdr:rowOff>134620</xdr:rowOff>
    </xdr:to>
    <xdr:sp macro="" textlink="">
      <xdr:nvSpPr>
        <xdr:cNvPr id="818" name="楕円 817"/>
        <xdr:cNvSpPr/>
      </xdr:nvSpPr>
      <xdr:spPr>
        <a:xfrm>
          <a:off x="17065625" y="9618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150495</xdr:rowOff>
    </xdr:from>
    <xdr:ext cx="534035" cy="248920"/>
    <xdr:sp macro="" textlink="">
      <xdr:nvSpPr>
        <xdr:cNvPr id="819" name="テキスト ボックス 818"/>
        <xdr:cNvSpPr txBox="1"/>
      </xdr:nvSpPr>
      <xdr:spPr>
        <a:xfrm>
          <a:off x="16864965" y="9402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0" name="正方形/長方形 81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1" name="正方形/長方形 82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3" name="正方形/長方形 82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5" name="正方形/長方形 82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7" name="正方形/長方形 82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8" name="テキスト ボックス 82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9" name="直線コネクタ 82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0" name="テキスト ボックス 829"/>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1" name="直線コネクタ 830"/>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32" name="テキスト ボックス 831"/>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3" name="直線コネクタ 832"/>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4" name="テキスト ボックス 833"/>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5" name="直線コネクタ 834"/>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6" name="テキスト ボックス 835"/>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7" name="直線コネクタ 836"/>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8" name="テキスト ボックス 837"/>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9" name="直線コネクタ 838"/>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40" name="テキスト ボックス 839"/>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42" name="テキスト ボックス 841"/>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3"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90170</xdr:rowOff>
    </xdr:from>
    <xdr:to xmlns:xdr="http://schemas.openxmlformats.org/drawingml/2006/spreadsheetDrawing">
      <xdr:col>116</xdr:col>
      <xdr:colOff>62865</xdr:colOff>
      <xdr:row>79</xdr:row>
      <xdr:rowOff>92710</xdr:rowOff>
    </xdr:to>
    <xdr:cxnSp macro="">
      <xdr:nvCxnSpPr>
        <xdr:cNvPr id="844" name="直線コネクタ 843"/>
        <xdr:cNvCxnSpPr/>
      </xdr:nvCxnSpPr>
      <xdr:spPr>
        <a:xfrm flipV="1">
          <a:off x="20318095" y="116535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95885</xdr:rowOff>
    </xdr:from>
    <xdr:ext cx="534670" cy="248920"/>
    <xdr:sp macro="" textlink="">
      <xdr:nvSpPr>
        <xdr:cNvPr id="845" name="繰出金最小値テキスト"/>
        <xdr:cNvSpPr txBox="1"/>
      </xdr:nvSpPr>
      <xdr:spPr>
        <a:xfrm>
          <a:off x="20370800" y="131451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92710</xdr:rowOff>
    </xdr:from>
    <xdr:to xmlns:xdr="http://schemas.openxmlformats.org/drawingml/2006/spreadsheetDrawing">
      <xdr:col>116</xdr:col>
      <xdr:colOff>152400</xdr:colOff>
      <xdr:row>79</xdr:row>
      <xdr:rowOff>92710</xdr:rowOff>
    </xdr:to>
    <xdr:cxnSp macro="">
      <xdr:nvCxnSpPr>
        <xdr:cNvPr id="846" name="直線コネクタ 845"/>
        <xdr:cNvCxnSpPr/>
      </xdr:nvCxnSpPr>
      <xdr:spPr>
        <a:xfrm>
          <a:off x="20246975" y="1314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38735</xdr:rowOff>
    </xdr:from>
    <xdr:ext cx="598805" cy="249555"/>
    <xdr:sp macro="" textlink="">
      <xdr:nvSpPr>
        <xdr:cNvPr id="847" name="繰出金最大値テキスト"/>
        <xdr:cNvSpPr txBox="1"/>
      </xdr:nvSpPr>
      <xdr:spPr>
        <a:xfrm>
          <a:off x="20370800" y="11436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90170</xdr:rowOff>
    </xdr:from>
    <xdr:to xmlns:xdr="http://schemas.openxmlformats.org/drawingml/2006/spreadsheetDrawing">
      <xdr:col>116</xdr:col>
      <xdr:colOff>152400</xdr:colOff>
      <xdr:row>70</xdr:row>
      <xdr:rowOff>90170</xdr:rowOff>
    </xdr:to>
    <xdr:cxnSp macro="">
      <xdr:nvCxnSpPr>
        <xdr:cNvPr id="848" name="直線コネクタ 847"/>
        <xdr:cNvCxnSpPr/>
      </xdr:nvCxnSpPr>
      <xdr:spPr>
        <a:xfrm>
          <a:off x="20246975" y="1165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33655</xdr:rowOff>
    </xdr:from>
    <xdr:to xmlns:xdr="http://schemas.openxmlformats.org/drawingml/2006/spreadsheetDrawing">
      <xdr:col>116</xdr:col>
      <xdr:colOff>63500</xdr:colOff>
      <xdr:row>75</xdr:row>
      <xdr:rowOff>93980</xdr:rowOff>
    </xdr:to>
    <xdr:cxnSp macro="">
      <xdr:nvCxnSpPr>
        <xdr:cNvPr id="849" name="直線コネクタ 848"/>
        <xdr:cNvCxnSpPr/>
      </xdr:nvCxnSpPr>
      <xdr:spPr>
        <a:xfrm flipV="1">
          <a:off x="19558000" y="12422505"/>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95250</xdr:rowOff>
    </xdr:from>
    <xdr:ext cx="534670" cy="248920"/>
    <xdr:sp macro="" textlink="">
      <xdr:nvSpPr>
        <xdr:cNvPr id="850" name="繰出金平均値テキスト"/>
        <xdr:cNvSpPr txBox="1"/>
      </xdr:nvSpPr>
      <xdr:spPr>
        <a:xfrm>
          <a:off x="20370800" y="124841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116205</xdr:rowOff>
    </xdr:from>
    <xdr:to xmlns:xdr="http://schemas.openxmlformats.org/drawingml/2006/spreadsheetDrawing">
      <xdr:col>116</xdr:col>
      <xdr:colOff>114300</xdr:colOff>
      <xdr:row>76</xdr:row>
      <xdr:rowOff>48895</xdr:rowOff>
    </xdr:to>
    <xdr:sp macro="" textlink="">
      <xdr:nvSpPr>
        <xdr:cNvPr id="851" name="フローチャート: 判断 850"/>
        <xdr:cNvSpPr/>
      </xdr:nvSpPr>
      <xdr:spPr>
        <a:xfrm>
          <a:off x="20269200" y="1250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93980</xdr:rowOff>
    </xdr:from>
    <xdr:to xmlns:xdr="http://schemas.openxmlformats.org/drawingml/2006/spreadsheetDrawing">
      <xdr:col>111</xdr:col>
      <xdr:colOff>174625</xdr:colOff>
      <xdr:row>76</xdr:row>
      <xdr:rowOff>31115</xdr:rowOff>
    </xdr:to>
    <xdr:cxnSp macro="">
      <xdr:nvCxnSpPr>
        <xdr:cNvPr id="852" name="直線コネクタ 851"/>
        <xdr:cNvCxnSpPr/>
      </xdr:nvCxnSpPr>
      <xdr:spPr>
        <a:xfrm flipV="1">
          <a:off x="18735675" y="12482830"/>
          <a:ext cx="82232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116840</xdr:rowOff>
    </xdr:from>
    <xdr:to xmlns:xdr="http://schemas.openxmlformats.org/drawingml/2006/spreadsheetDrawing">
      <xdr:col>112</xdr:col>
      <xdr:colOff>38100</xdr:colOff>
      <xdr:row>76</xdr:row>
      <xdr:rowOff>50165</xdr:rowOff>
    </xdr:to>
    <xdr:sp macro="" textlink="">
      <xdr:nvSpPr>
        <xdr:cNvPr id="853" name="フローチャート: 判断 852"/>
        <xdr:cNvSpPr/>
      </xdr:nvSpPr>
      <xdr:spPr>
        <a:xfrm>
          <a:off x="19510375" y="125056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40640</xdr:rowOff>
    </xdr:from>
    <xdr:ext cx="534035" cy="249555"/>
    <xdr:sp macro="" textlink="">
      <xdr:nvSpPr>
        <xdr:cNvPr id="854" name="テキスト ボックス 853"/>
        <xdr:cNvSpPr txBox="1"/>
      </xdr:nvSpPr>
      <xdr:spPr>
        <a:xfrm>
          <a:off x="19309715" y="12594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93980</xdr:rowOff>
    </xdr:from>
    <xdr:to xmlns:xdr="http://schemas.openxmlformats.org/drawingml/2006/spreadsheetDrawing">
      <xdr:col>107</xdr:col>
      <xdr:colOff>50800</xdr:colOff>
      <xdr:row>76</xdr:row>
      <xdr:rowOff>31115</xdr:rowOff>
    </xdr:to>
    <xdr:cxnSp macro="">
      <xdr:nvCxnSpPr>
        <xdr:cNvPr id="855" name="直線コネクタ 854"/>
        <xdr:cNvCxnSpPr/>
      </xdr:nvCxnSpPr>
      <xdr:spPr>
        <a:xfrm>
          <a:off x="17926050" y="12317730"/>
          <a:ext cx="809625"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135890</xdr:rowOff>
    </xdr:from>
    <xdr:to xmlns:xdr="http://schemas.openxmlformats.org/drawingml/2006/spreadsheetDrawing">
      <xdr:col>107</xdr:col>
      <xdr:colOff>101600</xdr:colOff>
      <xdr:row>76</xdr:row>
      <xdr:rowOff>68580</xdr:rowOff>
    </xdr:to>
    <xdr:sp macro="" textlink="">
      <xdr:nvSpPr>
        <xdr:cNvPr id="856" name="フローチャート: 判断 855"/>
        <xdr:cNvSpPr/>
      </xdr:nvSpPr>
      <xdr:spPr>
        <a:xfrm>
          <a:off x="18684875" y="1252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84455</xdr:rowOff>
    </xdr:from>
    <xdr:ext cx="534035" cy="248920"/>
    <xdr:sp macro="" textlink="">
      <xdr:nvSpPr>
        <xdr:cNvPr id="857" name="テキスト ボックス 856"/>
        <xdr:cNvSpPr txBox="1"/>
      </xdr:nvSpPr>
      <xdr:spPr>
        <a:xfrm>
          <a:off x="18500090" y="123082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93980</xdr:rowOff>
    </xdr:from>
    <xdr:to xmlns:xdr="http://schemas.openxmlformats.org/drawingml/2006/spreadsheetDrawing">
      <xdr:col>102</xdr:col>
      <xdr:colOff>114300</xdr:colOff>
      <xdr:row>74</xdr:row>
      <xdr:rowOff>157480</xdr:rowOff>
    </xdr:to>
    <xdr:cxnSp macro="">
      <xdr:nvCxnSpPr>
        <xdr:cNvPr id="858" name="直線コネクタ 857"/>
        <xdr:cNvCxnSpPr/>
      </xdr:nvCxnSpPr>
      <xdr:spPr>
        <a:xfrm flipV="1">
          <a:off x="17113250" y="12317730"/>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99060</xdr:rowOff>
    </xdr:from>
    <xdr:to xmlns:xdr="http://schemas.openxmlformats.org/drawingml/2006/spreadsheetDrawing">
      <xdr:col>102</xdr:col>
      <xdr:colOff>165100</xdr:colOff>
      <xdr:row>76</xdr:row>
      <xdr:rowOff>31750</xdr:rowOff>
    </xdr:to>
    <xdr:sp macro="" textlink="">
      <xdr:nvSpPr>
        <xdr:cNvPr id="859" name="フローチャート: 判断 858"/>
        <xdr:cNvSpPr/>
      </xdr:nvSpPr>
      <xdr:spPr>
        <a:xfrm>
          <a:off x="17875250" y="1248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23495</xdr:rowOff>
    </xdr:from>
    <xdr:ext cx="534035" cy="248920"/>
    <xdr:sp macro="" textlink="">
      <xdr:nvSpPr>
        <xdr:cNvPr id="860" name="テキスト ボックス 859"/>
        <xdr:cNvSpPr txBox="1"/>
      </xdr:nvSpPr>
      <xdr:spPr>
        <a:xfrm>
          <a:off x="17674590" y="12577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83185</xdr:rowOff>
    </xdr:from>
    <xdr:to xmlns:xdr="http://schemas.openxmlformats.org/drawingml/2006/spreadsheetDrawing">
      <xdr:col>98</xdr:col>
      <xdr:colOff>38100</xdr:colOff>
      <xdr:row>76</xdr:row>
      <xdr:rowOff>15240</xdr:rowOff>
    </xdr:to>
    <xdr:sp macro="" textlink="">
      <xdr:nvSpPr>
        <xdr:cNvPr id="861" name="フローチャート: 判断 860"/>
        <xdr:cNvSpPr/>
      </xdr:nvSpPr>
      <xdr:spPr>
        <a:xfrm>
          <a:off x="17065625" y="124720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6350</xdr:rowOff>
    </xdr:from>
    <xdr:ext cx="534035" cy="249555"/>
    <xdr:sp macro="" textlink="">
      <xdr:nvSpPr>
        <xdr:cNvPr id="862" name="テキスト ボックス 861"/>
        <xdr:cNvSpPr txBox="1"/>
      </xdr:nvSpPr>
      <xdr:spPr>
        <a:xfrm>
          <a:off x="16864965" y="12560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3" name="テキスト ボックス 862"/>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4" name="テキスト ボックス 863"/>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5" name="テキスト ボックス 864"/>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6" name="テキスト ボックス 865"/>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7" name="テキスト ボックス 866"/>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149860</xdr:rowOff>
    </xdr:from>
    <xdr:to xmlns:xdr="http://schemas.openxmlformats.org/drawingml/2006/spreadsheetDrawing">
      <xdr:col>116</xdr:col>
      <xdr:colOff>114300</xdr:colOff>
      <xdr:row>75</xdr:row>
      <xdr:rowOff>83185</xdr:rowOff>
    </xdr:to>
    <xdr:sp macro="" textlink="">
      <xdr:nvSpPr>
        <xdr:cNvPr id="868" name="楕円 867"/>
        <xdr:cNvSpPr/>
      </xdr:nvSpPr>
      <xdr:spPr>
        <a:xfrm>
          <a:off x="20269200" y="12373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6350</xdr:rowOff>
    </xdr:from>
    <xdr:ext cx="534670" cy="249555"/>
    <xdr:sp macro="" textlink="">
      <xdr:nvSpPr>
        <xdr:cNvPr id="869" name="繰出金該当値テキスト"/>
        <xdr:cNvSpPr txBox="1"/>
      </xdr:nvSpPr>
      <xdr:spPr>
        <a:xfrm>
          <a:off x="20370800" y="12230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142240</xdr:rowOff>
    </xdr:to>
    <xdr:sp macro="" textlink="">
      <xdr:nvSpPr>
        <xdr:cNvPr id="870" name="楕円 869"/>
        <xdr:cNvSpPr/>
      </xdr:nvSpPr>
      <xdr:spPr>
        <a:xfrm>
          <a:off x="19510375" y="12433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159385</xdr:rowOff>
    </xdr:from>
    <xdr:ext cx="534035" cy="248920"/>
    <xdr:sp macro="" textlink="">
      <xdr:nvSpPr>
        <xdr:cNvPr id="871" name="テキスト ボックス 870"/>
        <xdr:cNvSpPr txBox="1"/>
      </xdr:nvSpPr>
      <xdr:spPr>
        <a:xfrm>
          <a:off x="19309715" y="122180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147320</xdr:rowOff>
    </xdr:from>
    <xdr:to xmlns:xdr="http://schemas.openxmlformats.org/drawingml/2006/spreadsheetDrawing">
      <xdr:col>107</xdr:col>
      <xdr:colOff>101600</xdr:colOff>
      <xdr:row>76</xdr:row>
      <xdr:rowOff>80010</xdr:rowOff>
    </xdr:to>
    <xdr:sp macro="" textlink="">
      <xdr:nvSpPr>
        <xdr:cNvPr id="872" name="楕円 871"/>
        <xdr:cNvSpPr/>
      </xdr:nvSpPr>
      <xdr:spPr>
        <a:xfrm>
          <a:off x="18684875" y="1253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71755</xdr:rowOff>
    </xdr:from>
    <xdr:ext cx="534035" cy="249555"/>
    <xdr:sp macro="" textlink="">
      <xdr:nvSpPr>
        <xdr:cNvPr id="873" name="テキスト ボックス 872"/>
        <xdr:cNvSpPr txBox="1"/>
      </xdr:nvSpPr>
      <xdr:spPr>
        <a:xfrm>
          <a:off x="18500090" y="12625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45085</xdr:rowOff>
    </xdr:from>
    <xdr:to xmlns:xdr="http://schemas.openxmlformats.org/drawingml/2006/spreadsheetDrawing">
      <xdr:col>102</xdr:col>
      <xdr:colOff>165100</xdr:colOff>
      <xdr:row>74</xdr:row>
      <xdr:rowOff>142875</xdr:rowOff>
    </xdr:to>
    <xdr:sp macro="" textlink="">
      <xdr:nvSpPr>
        <xdr:cNvPr id="874" name="楕円 873"/>
        <xdr:cNvSpPr/>
      </xdr:nvSpPr>
      <xdr:spPr>
        <a:xfrm>
          <a:off x="17875250" y="1226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159385</xdr:rowOff>
    </xdr:from>
    <xdr:ext cx="534035" cy="248920"/>
    <xdr:sp macro="" textlink="">
      <xdr:nvSpPr>
        <xdr:cNvPr id="875" name="テキスト ボックス 874"/>
        <xdr:cNvSpPr txBox="1"/>
      </xdr:nvSpPr>
      <xdr:spPr>
        <a:xfrm>
          <a:off x="17674590" y="120529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107950</xdr:rowOff>
    </xdr:from>
    <xdr:to xmlns:xdr="http://schemas.openxmlformats.org/drawingml/2006/spreadsheetDrawing">
      <xdr:col>98</xdr:col>
      <xdr:colOff>38100</xdr:colOff>
      <xdr:row>75</xdr:row>
      <xdr:rowOff>40640</xdr:rowOff>
    </xdr:to>
    <xdr:sp macro="" textlink="">
      <xdr:nvSpPr>
        <xdr:cNvPr id="876" name="楕円 875"/>
        <xdr:cNvSpPr/>
      </xdr:nvSpPr>
      <xdr:spPr>
        <a:xfrm>
          <a:off x="17065625" y="12331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57150</xdr:rowOff>
    </xdr:from>
    <xdr:ext cx="534035" cy="248920"/>
    <xdr:sp macro="" textlink="">
      <xdr:nvSpPr>
        <xdr:cNvPr id="877" name="テキスト ボックス 876"/>
        <xdr:cNvSpPr txBox="1"/>
      </xdr:nvSpPr>
      <xdr:spPr>
        <a:xfrm>
          <a:off x="16864965" y="121158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8" name="正方形/長方形 877"/>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9" name="正方形/長方形 878"/>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1" name="正方形/長方形 880"/>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3" name="正方形/長方形 882"/>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6" name="テキスト ボックス 885"/>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9" name="テキスト ボックス 888"/>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1" name="テキスト ボックス 890"/>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1" name="直線コネクタ 900"/>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9" name="テキスト ボックス 908"/>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3" name="テキスト ボックス 91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6" name="テキスト ボックス 91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4" name="テキスト ボックス 923"/>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歳出決算総額は住民一人当たり９５９，０９５円となっている。</a:t>
          </a:r>
        </a:p>
        <a:p>
          <a:r>
            <a:rPr kumimoji="1" lang="ja-JP" altLang="en-US" sz="1300">
              <a:latin typeface="ＭＳ Ｐゴシック"/>
              <a:ea typeface="ＭＳ Ｐゴシック"/>
            </a:rPr>
            <a:t>　前年度と比べて一人当たりのコストの増加幅が一番大きいのは、災害復旧事業費である。災害復旧事業費の一人当たりのコストは１４９，４５５円で前年度比１０７，７４５円（２５８．３％増）の増となっており、類似団体では最大の数値となっている。これは、令和５年７月大雨災害の影響が大きく、本町にとっては過去最大の被害が発生したことが理由となっている。なお、大きな大雨災害は、本町で２年連続であり、令和４年度、令和５年度の数値の上がり方はとても大きくなっている。また、災害の影響により、被災した高齢者の養護老人施設の利用が増加したことにより、扶助費の一人当たりのコストも前年度比２２，５９５円（２２．９％増）の増の１２１，１２２円となっている。</a:t>
          </a:r>
        </a:p>
        <a:p>
          <a:r>
            <a:rPr kumimoji="1" lang="ja-JP" altLang="en-US" sz="1300">
              <a:latin typeface="ＭＳ Ｐゴシック"/>
              <a:ea typeface="ＭＳ Ｐゴシック"/>
            </a:rPr>
            <a:t>　一人当たりのコストの減少幅が大きいのは、普通建設事業費（うち更新整備）である。普通建設事業費（うち更新整備）の一人当たりコストは、３９，３０３円で前年度比１５，３５４円の減となっている。これは、火葬場整備事業の皆減などの理由によるものである。</a:t>
          </a:r>
        </a:p>
        <a:p>
          <a:r>
            <a:rPr kumimoji="1" lang="ja-JP" altLang="en-US" sz="1300">
              <a:latin typeface="ＭＳ Ｐゴシック"/>
              <a:ea typeface="ＭＳ Ｐゴシック"/>
            </a:rPr>
            <a:t>　今後は、事務事業の見直し等により歳出削減を図りつつ、不測の事態に備え財政調整基金等の計画的な積み立てを実施することで、一人当たりのコストの緊急的な増加に対応できるよう努める。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8,060
8,049
214.92
8,196,685
7,730,308
367,448
3,818,565
6,094,174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123825</xdr:rowOff>
    </xdr:from>
    <xdr:ext cx="466725" cy="248920"/>
    <xdr:sp macro="" textlink="">
      <xdr:nvSpPr>
        <xdr:cNvPr id="44" name="テキスト ボックス 43"/>
        <xdr:cNvSpPr txBox="1"/>
      </xdr:nvSpPr>
      <xdr:spPr>
        <a:xfrm>
          <a:off x="278765" y="64039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138430</xdr:rowOff>
    </xdr:from>
    <xdr:ext cx="466725" cy="249555"/>
    <xdr:sp macro="" textlink="">
      <xdr:nvSpPr>
        <xdr:cNvPr id="46" name="テキスト ボックス 45"/>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30860" cy="248920"/>
    <xdr:sp macro="" textlink="">
      <xdr:nvSpPr>
        <xdr:cNvPr id="48" name="テキスト ボックス 47"/>
        <xdr:cNvSpPr txBox="1"/>
      </xdr:nvSpPr>
      <xdr:spPr>
        <a:xfrm>
          <a:off x="2146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49555"/>
    <xdr:sp macro="" textlink="">
      <xdr:nvSpPr>
        <xdr:cNvPr id="50" name="テキスト ボックス 49"/>
        <xdr:cNvSpPr txBox="1"/>
      </xdr:nvSpPr>
      <xdr:spPr>
        <a:xfrm>
          <a:off x="2146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0860" cy="248285"/>
    <xdr:sp macro="" textlink="">
      <xdr:nvSpPr>
        <xdr:cNvPr id="52" name="テキスト ボックス 51"/>
        <xdr:cNvSpPr txBox="1"/>
      </xdr:nvSpPr>
      <xdr:spPr>
        <a:xfrm>
          <a:off x="214630"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30860" cy="249555"/>
    <xdr:sp macro="" textlink="">
      <xdr:nvSpPr>
        <xdr:cNvPr id="54" name="テキスト ボックス 53"/>
        <xdr:cNvSpPr txBox="1"/>
      </xdr:nvSpPr>
      <xdr:spPr>
        <a:xfrm>
          <a:off x="21463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6" name="テキスト ボックス 55"/>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68580</xdr:rowOff>
    </xdr:from>
    <xdr:to xmlns:xdr="http://schemas.openxmlformats.org/drawingml/2006/spreadsheetDrawing">
      <xdr:col>24</xdr:col>
      <xdr:colOff>62865</xdr:colOff>
      <xdr:row>39</xdr:row>
      <xdr:rowOff>102235</xdr:rowOff>
    </xdr:to>
    <xdr:cxnSp macro="">
      <xdr:nvCxnSpPr>
        <xdr:cNvPr id="58" name="直線コネクタ 57"/>
        <xdr:cNvCxnSpPr/>
      </xdr:nvCxnSpPr>
      <xdr:spPr>
        <a:xfrm flipV="1">
          <a:off x="4252595" y="502793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105410</xdr:rowOff>
    </xdr:from>
    <xdr:ext cx="469900" cy="249555"/>
    <xdr:sp macro="" textlink="">
      <xdr:nvSpPr>
        <xdr:cNvPr id="59" name="議会費最小値テキスト"/>
        <xdr:cNvSpPr txBox="1"/>
      </xdr:nvSpPr>
      <xdr:spPr>
        <a:xfrm>
          <a:off x="4305300" y="65506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102235</xdr:rowOff>
    </xdr:from>
    <xdr:to xmlns:xdr="http://schemas.openxmlformats.org/drawingml/2006/spreadsheetDrawing">
      <xdr:col>24</xdr:col>
      <xdr:colOff>152400</xdr:colOff>
      <xdr:row>39</xdr:row>
      <xdr:rowOff>102235</xdr:rowOff>
    </xdr:to>
    <xdr:cxnSp macro="">
      <xdr:nvCxnSpPr>
        <xdr:cNvPr id="60" name="直線コネクタ 59"/>
        <xdr:cNvCxnSpPr/>
      </xdr:nvCxnSpPr>
      <xdr:spPr>
        <a:xfrm>
          <a:off x="4181475" y="654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17145</xdr:rowOff>
    </xdr:from>
    <xdr:ext cx="534670" cy="248920"/>
    <xdr:sp macro="" textlink="">
      <xdr:nvSpPr>
        <xdr:cNvPr id="61" name="議会費最大値テキスト"/>
        <xdr:cNvSpPr txBox="1"/>
      </xdr:nvSpPr>
      <xdr:spPr>
        <a:xfrm>
          <a:off x="4305300" y="48113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68580</xdr:rowOff>
    </xdr:from>
    <xdr:to xmlns:xdr="http://schemas.openxmlformats.org/drawingml/2006/spreadsheetDrawing">
      <xdr:col>24</xdr:col>
      <xdr:colOff>152400</xdr:colOff>
      <xdr:row>30</xdr:row>
      <xdr:rowOff>68580</xdr:rowOff>
    </xdr:to>
    <xdr:cxnSp macro="">
      <xdr:nvCxnSpPr>
        <xdr:cNvPr id="62" name="直線コネクタ 61"/>
        <xdr:cNvCxnSpPr/>
      </xdr:nvCxnSpPr>
      <xdr:spPr>
        <a:xfrm>
          <a:off x="4181475" y="5027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106045</xdr:rowOff>
    </xdr:from>
    <xdr:to xmlns:xdr="http://schemas.openxmlformats.org/drawingml/2006/spreadsheetDrawing">
      <xdr:col>24</xdr:col>
      <xdr:colOff>63500</xdr:colOff>
      <xdr:row>36</xdr:row>
      <xdr:rowOff>137795</xdr:rowOff>
    </xdr:to>
    <xdr:cxnSp macro="">
      <xdr:nvCxnSpPr>
        <xdr:cNvPr id="63" name="直線コネクタ 62"/>
        <xdr:cNvCxnSpPr/>
      </xdr:nvCxnSpPr>
      <xdr:spPr>
        <a:xfrm flipV="1">
          <a:off x="3492500" y="605599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5715</xdr:rowOff>
    </xdr:from>
    <xdr:ext cx="469900" cy="249555"/>
    <xdr:sp macro="" textlink="">
      <xdr:nvSpPr>
        <xdr:cNvPr id="64" name="議会費平均値テキスト"/>
        <xdr:cNvSpPr txBox="1"/>
      </xdr:nvSpPr>
      <xdr:spPr>
        <a:xfrm>
          <a:off x="4305300" y="57905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149225</xdr:rowOff>
    </xdr:from>
    <xdr:to xmlns:xdr="http://schemas.openxmlformats.org/drawingml/2006/spreadsheetDrawing">
      <xdr:col>24</xdr:col>
      <xdr:colOff>114300</xdr:colOff>
      <xdr:row>36</xdr:row>
      <xdr:rowOff>81915</xdr:rowOff>
    </xdr:to>
    <xdr:sp macro="" textlink="">
      <xdr:nvSpPr>
        <xdr:cNvPr id="65" name="フローチャート: 判断 64"/>
        <xdr:cNvSpPr/>
      </xdr:nvSpPr>
      <xdr:spPr>
        <a:xfrm>
          <a:off x="4203700" y="593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127635</xdr:rowOff>
    </xdr:from>
    <xdr:to xmlns:xdr="http://schemas.openxmlformats.org/drawingml/2006/spreadsheetDrawing">
      <xdr:col>19</xdr:col>
      <xdr:colOff>174625</xdr:colOff>
      <xdr:row>36</xdr:row>
      <xdr:rowOff>137795</xdr:rowOff>
    </xdr:to>
    <xdr:cxnSp macro="">
      <xdr:nvCxnSpPr>
        <xdr:cNvPr id="66" name="直線コネクタ 65"/>
        <xdr:cNvCxnSpPr/>
      </xdr:nvCxnSpPr>
      <xdr:spPr>
        <a:xfrm>
          <a:off x="2670175" y="607758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xdr:rowOff>
    </xdr:from>
    <xdr:to xmlns:xdr="http://schemas.openxmlformats.org/drawingml/2006/spreadsheetDrawing">
      <xdr:col>20</xdr:col>
      <xdr:colOff>38100</xdr:colOff>
      <xdr:row>36</xdr:row>
      <xdr:rowOff>114300</xdr:rowOff>
    </xdr:to>
    <xdr:sp macro="" textlink="">
      <xdr:nvSpPr>
        <xdr:cNvPr id="67" name="フローチャート: 判断 66"/>
        <xdr:cNvSpPr/>
      </xdr:nvSpPr>
      <xdr:spPr>
        <a:xfrm>
          <a:off x="3444875" y="59670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130175</xdr:rowOff>
    </xdr:from>
    <xdr:ext cx="469265" cy="248920"/>
    <xdr:sp macro="" textlink="">
      <xdr:nvSpPr>
        <xdr:cNvPr id="68" name="テキスト ボックス 67"/>
        <xdr:cNvSpPr txBox="1"/>
      </xdr:nvSpPr>
      <xdr:spPr>
        <a:xfrm>
          <a:off x="3276600" y="57499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127635</xdr:rowOff>
    </xdr:from>
    <xdr:to xmlns:xdr="http://schemas.openxmlformats.org/drawingml/2006/spreadsheetDrawing">
      <xdr:col>15</xdr:col>
      <xdr:colOff>50800</xdr:colOff>
      <xdr:row>36</xdr:row>
      <xdr:rowOff>137160</xdr:rowOff>
    </xdr:to>
    <xdr:cxnSp macro="">
      <xdr:nvCxnSpPr>
        <xdr:cNvPr id="69" name="直線コネクタ 68"/>
        <xdr:cNvCxnSpPr/>
      </xdr:nvCxnSpPr>
      <xdr:spPr>
        <a:xfrm flipV="1">
          <a:off x="1860550" y="607758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11430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619375" y="596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9265" cy="248920"/>
    <xdr:sp macro="" textlink="">
      <xdr:nvSpPr>
        <xdr:cNvPr id="71" name="テキスト ボックス 70"/>
        <xdr:cNvSpPr txBox="1"/>
      </xdr:nvSpPr>
      <xdr:spPr>
        <a:xfrm>
          <a:off x="2451100" y="57454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137160</xdr:rowOff>
    </xdr:from>
    <xdr:to xmlns:xdr="http://schemas.openxmlformats.org/drawingml/2006/spreadsheetDrawing">
      <xdr:col>10</xdr:col>
      <xdr:colOff>114300</xdr:colOff>
      <xdr:row>36</xdr:row>
      <xdr:rowOff>149225</xdr:rowOff>
    </xdr:to>
    <xdr:cxnSp macro="">
      <xdr:nvCxnSpPr>
        <xdr:cNvPr id="72" name="直線コネクタ 71"/>
        <xdr:cNvCxnSpPr/>
      </xdr:nvCxnSpPr>
      <xdr:spPr>
        <a:xfrm flipV="1">
          <a:off x="1047750" y="608711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21590</xdr:rowOff>
    </xdr:from>
    <xdr:to xmlns:xdr="http://schemas.openxmlformats.org/drawingml/2006/spreadsheetDrawing">
      <xdr:col>10</xdr:col>
      <xdr:colOff>165100</xdr:colOff>
      <xdr:row>36</xdr:row>
      <xdr:rowOff>119380</xdr:rowOff>
    </xdr:to>
    <xdr:sp macro="" textlink="">
      <xdr:nvSpPr>
        <xdr:cNvPr id="73" name="フローチャート: 判断 72"/>
        <xdr:cNvSpPr/>
      </xdr:nvSpPr>
      <xdr:spPr>
        <a:xfrm>
          <a:off x="1809750"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135255</xdr:rowOff>
    </xdr:from>
    <xdr:ext cx="469265" cy="249555"/>
    <xdr:sp macro="" textlink="">
      <xdr:nvSpPr>
        <xdr:cNvPr id="74" name="テキスト ボックス 73"/>
        <xdr:cNvSpPr txBox="1"/>
      </xdr:nvSpPr>
      <xdr:spPr>
        <a:xfrm>
          <a:off x="1641475" y="5755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135890</xdr:rowOff>
    </xdr:from>
    <xdr:to xmlns:xdr="http://schemas.openxmlformats.org/drawingml/2006/spreadsheetDrawing">
      <xdr:col>6</xdr:col>
      <xdr:colOff>38100</xdr:colOff>
      <xdr:row>36</xdr:row>
      <xdr:rowOff>68580</xdr:rowOff>
    </xdr:to>
    <xdr:sp macro="" textlink="">
      <xdr:nvSpPr>
        <xdr:cNvPr id="75" name="フローチャート: 判断 74"/>
        <xdr:cNvSpPr/>
      </xdr:nvSpPr>
      <xdr:spPr>
        <a:xfrm>
          <a:off x="1000125" y="5920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84455</xdr:rowOff>
    </xdr:from>
    <xdr:ext cx="469265" cy="248920"/>
    <xdr:sp macro="" textlink="">
      <xdr:nvSpPr>
        <xdr:cNvPr id="76" name="テキスト ボックス 75"/>
        <xdr:cNvSpPr txBox="1"/>
      </xdr:nvSpPr>
      <xdr:spPr>
        <a:xfrm>
          <a:off x="831850" y="57042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57785</xdr:rowOff>
    </xdr:from>
    <xdr:to xmlns:xdr="http://schemas.openxmlformats.org/drawingml/2006/spreadsheetDrawing">
      <xdr:col>24</xdr:col>
      <xdr:colOff>114300</xdr:colOff>
      <xdr:row>36</xdr:row>
      <xdr:rowOff>155575</xdr:rowOff>
    </xdr:to>
    <xdr:sp macro="" textlink="">
      <xdr:nvSpPr>
        <xdr:cNvPr id="82" name="楕円 81"/>
        <xdr:cNvSpPr/>
      </xdr:nvSpPr>
      <xdr:spPr>
        <a:xfrm>
          <a:off x="4203700" y="600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36830</xdr:rowOff>
    </xdr:from>
    <xdr:ext cx="469900" cy="249555"/>
    <xdr:sp macro="" textlink="">
      <xdr:nvSpPr>
        <xdr:cNvPr id="83" name="議会費該当値テキスト"/>
        <xdr:cNvSpPr txBox="1"/>
      </xdr:nvSpPr>
      <xdr:spPr>
        <a:xfrm>
          <a:off x="4305300" y="59867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88900</xdr:rowOff>
    </xdr:from>
    <xdr:to xmlns:xdr="http://schemas.openxmlformats.org/drawingml/2006/spreadsheetDrawing">
      <xdr:col>20</xdr:col>
      <xdr:colOff>38100</xdr:colOff>
      <xdr:row>37</xdr:row>
      <xdr:rowOff>21590</xdr:rowOff>
    </xdr:to>
    <xdr:sp macro="" textlink="">
      <xdr:nvSpPr>
        <xdr:cNvPr id="84" name="楕円 83"/>
        <xdr:cNvSpPr/>
      </xdr:nvSpPr>
      <xdr:spPr>
        <a:xfrm>
          <a:off x="3444875" y="6038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12700</xdr:rowOff>
    </xdr:from>
    <xdr:ext cx="469265" cy="249555"/>
    <xdr:sp macro="" textlink="">
      <xdr:nvSpPr>
        <xdr:cNvPr id="85" name="テキスト ボックス 84"/>
        <xdr:cNvSpPr txBox="1"/>
      </xdr:nvSpPr>
      <xdr:spPr>
        <a:xfrm>
          <a:off x="3276600" y="6127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78740</xdr:rowOff>
    </xdr:from>
    <xdr:to xmlns:xdr="http://schemas.openxmlformats.org/drawingml/2006/spreadsheetDrawing">
      <xdr:col>15</xdr:col>
      <xdr:colOff>101600</xdr:colOff>
      <xdr:row>37</xdr:row>
      <xdr:rowOff>11430</xdr:rowOff>
    </xdr:to>
    <xdr:sp macro="" textlink="">
      <xdr:nvSpPr>
        <xdr:cNvPr id="86" name="楕円 85"/>
        <xdr:cNvSpPr/>
      </xdr:nvSpPr>
      <xdr:spPr>
        <a:xfrm>
          <a:off x="2619375" y="602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3175</xdr:rowOff>
    </xdr:from>
    <xdr:ext cx="469265" cy="249555"/>
    <xdr:sp macro="" textlink="">
      <xdr:nvSpPr>
        <xdr:cNvPr id="87" name="テキスト ボックス 86"/>
        <xdr:cNvSpPr txBox="1"/>
      </xdr:nvSpPr>
      <xdr:spPr>
        <a:xfrm>
          <a:off x="2451100" y="61182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88265</xdr:rowOff>
    </xdr:from>
    <xdr:to xmlns:xdr="http://schemas.openxmlformats.org/drawingml/2006/spreadsheetDrawing">
      <xdr:col>10</xdr:col>
      <xdr:colOff>165100</xdr:colOff>
      <xdr:row>37</xdr:row>
      <xdr:rowOff>20955</xdr:rowOff>
    </xdr:to>
    <xdr:sp macro="" textlink="">
      <xdr:nvSpPr>
        <xdr:cNvPr id="88" name="楕円 87"/>
        <xdr:cNvSpPr/>
      </xdr:nvSpPr>
      <xdr:spPr>
        <a:xfrm>
          <a:off x="1809750" y="6038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12065</xdr:rowOff>
    </xdr:from>
    <xdr:ext cx="469265" cy="249555"/>
    <xdr:sp macro="" textlink="">
      <xdr:nvSpPr>
        <xdr:cNvPr id="89" name="テキスト ボックス 88"/>
        <xdr:cNvSpPr txBox="1"/>
      </xdr:nvSpPr>
      <xdr:spPr>
        <a:xfrm>
          <a:off x="1641475" y="61271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100330</xdr:rowOff>
    </xdr:from>
    <xdr:to xmlns:xdr="http://schemas.openxmlformats.org/drawingml/2006/spreadsheetDrawing">
      <xdr:col>6</xdr:col>
      <xdr:colOff>38100</xdr:colOff>
      <xdr:row>37</xdr:row>
      <xdr:rowOff>33020</xdr:rowOff>
    </xdr:to>
    <xdr:sp macro="" textlink="">
      <xdr:nvSpPr>
        <xdr:cNvPr id="90" name="楕円 89"/>
        <xdr:cNvSpPr/>
      </xdr:nvSpPr>
      <xdr:spPr>
        <a:xfrm>
          <a:off x="1000125" y="6050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24765</xdr:rowOff>
    </xdr:from>
    <xdr:ext cx="469265" cy="248920"/>
    <xdr:sp macro="" textlink="">
      <xdr:nvSpPr>
        <xdr:cNvPr id="91" name="テキスト ボックス 90"/>
        <xdr:cNvSpPr txBox="1"/>
      </xdr:nvSpPr>
      <xdr:spPr>
        <a:xfrm>
          <a:off x="831850" y="6139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2" name="直線コネクタ 101"/>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8920"/>
    <xdr:sp macro="" textlink="">
      <xdr:nvSpPr>
        <xdr:cNvPr id="103" name="テキスト ボックス 102"/>
        <xdr:cNvSpPr txBox="1"/>
      </xdr:nvSpPr>
      <xdr:spPr>
        <a:xfrm>
          <a:off x="4813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4" name="直線コネクタ 103"/>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5630" cy="249555"/>
    <xdr:sp macro="" textlink="">
      <xdr:nvSpPr>
        <xdr:cNvPr id="105" name="テキスト ボックス 104"/>
        <xdr:cNvSpPr txBox="1"/>
      </xdr:nvSpPr>
      <xdr:spPr>
        <a:xfrm>
          <a:off x="166370"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6" name="直線コネクタ 105"/>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8920"/>
    <xdr:sp macro="" textlink="">
      <xdr:nvSpPr>
        <xdr:cNvPr id="107" name="テキスト ボックス 106"/>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8" name="直線コネクタ 107"/>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9" name="テキスト ボックス 108"/>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10" name="直線コネクタ 109"/>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165" cy="248285"/>
    <xdr:sp macro="" textlink="">
      <xdr:nvSpPr>
        <xdr:cNvPr id="111" name="テキスト ボックス 110"/>
        <xdr:cNvSpPr txBox="1"/>
      </xdr:nvSpPr>
      <xdr:spPr>
        <a:xfrm>
          <a:off x="76200"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2" name="直線コネクタ 111"/>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36830</xdr:rowOff>
    </xdr:from>
    <xdr:ext cx="685165" cy="249555"/>
    <xdr:sp macro="" textlink="">
      <xdr:nvSpPr>
        <xdr:cNvPr id="113" name="テキスト ボックス 112"/>
        <xdr:cNvSpPr txBox="1"/>
      </xdr:nvSpPr>
      <xdr:spPr>
        <a:xfrm>
          <a:off x="76200"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4" name="直線コネクタ 113"/>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5" name="テキスト ボックス 114"/>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6"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59</xdr:row>
      <xdr:rowOff>12065</xdr:rowOff>
    </xdr:to>
    <xdr:cxnSp macro="">
      <xdr:nvCxnSpPr>
        <xdr:cNvPr id="117" name="直線コネクタ 116"/>
        <xdr:cNvCxnSpPr/>
      </xdr:nvCxnSpPr>
      <xdr:spPr>
        <a:xfrm flipV="1">
          <a:off x="4252595" y="8267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15875</xdr:rowOff>
    </xdr:from>
    <xdr:ext cx="534670" cy="249555"/>
    <xdr:sp macro="" textlink="">
      <xdr:nvSpPr>
        <xdr:cNvPr id="118" name="総務費最小値テキスト"/>
        <xdr:cNvSpPr txBox="1"/>
      </xdr:nvSpPr>
      <xdr:spPr>
        <a:xfrm>
          <a:off x="4305300" y="9763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12065</xdr:rowOff>
    </xdr:from>
    <xdr:to xmlns:xdr="http://schemas.openxmlformats.org/drawingml/2006/spreadsheetDrawing">
      <xdr:col>24</xdr:col>
      <xdr:colOff>152400</xdr:colOff>
      <xdr:row>59</xdr:row>
      <xdr:rowOff>12065</xdr:rowOff>
    </xdr:to>
    <xdr:cxnSp macro="">
      <xdr:nvCxnSpPr>
        <xdr:cNvPr id="119" name="直線コネクタ 118"/>
        <xdr:cNvCxnSpPr/>
      </xdr:nvCxnSpPr>
      <xdr:spPr>
        <a:xfrm>
          <a:off x="4181475" y="9759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120015</xdr:rowOff>
    </xdr:from>
    <xdr:ext cx="690245" cy="248920"/>
    <xdr:sp macro="" textlink="">
      <xdr:nvSpPr>
        <xdr:cNvPr id="120" name="総務費最大値テキスト"/>
        <xdr:cNvSpPr txBox="1"/>
      </xdr:nvSpPr>
      <xdr:spPr>
        <a:xfrm>
          <a:off x="4305300" y="805116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21" name="直線コネクタ 120"/>
        <xdr:cNvCxnSpPr/>
      </xdr:nvCxnSpPr>
      <xdr:spPr>
        <a:xfrm>
          <a:off x="4181475" y="8267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149225</xdr:rowOff>
    </xdr:from>
    <xdr:to xmlns:xdr="http://schemas.openxmlformats.org/drawingml/2006/spreadsheetDrawing">
      <xdr:col>24</xdr:col>
      <xdr:colOff>63500</xdr:colOff>
      <xdr:row>58</xdr:row>
      <xdr:rowOff>161290</xdr:rowOff>
    </xdr:to>
    <xdr:cxnSp macro="">
      <xdr:nvCxnSpPr>
        <xdr:cNvPr id="122" name="直線コネクタ 121"/>
        <xdr:cNvCxnSpPr/>
      </xdr:nvCxnSpPr>
      <xdr:spPr>
        <a:xfrm flipV="1">
          <a:off x="3492500" y="973137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156845</xdr:rowOff>
    </xdr:from>
    <xdr:ext cx="598805" cy="248920"/>
    <xdr:sp macro="" textlink="">
      <xdr:nvSpPr>
        <xdr:cNvPr id="123" name="総務費平均値テキスト"/>
        <xdr:cNvSpPr txBox="1"/>
      </xdr:nvSpPr>
      <xdr:spPr>
        <a:xfrm>
          <a:off x="4305300" y="940879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134620</xdr:rowOff>
    </xdr:from>
    <xdr:to xmlns:xdr="http://schemas.openxmlformats.org/drawingml/2006/spreadsheetDrawing">
      <xdr:col>24</xdr:col>
      <xdr:colOff>114300</xdr:colOff>
      <xdr:row>58</xdr:row>
      <xdr:rowOff>67310</xdr:rowOff>
    </xdr:to>
    <xdr:sp macro="" textlink="">
      <xdr:nvSpPr>
        <xdr:cNvPr id="124" name="フローチャート: 判断 123"/>
        <xdr:cNvSpPr/>
      </xdr:nvSpPr>
      <xdr:spPr>
        <a:xfrm>
          <a:off x="4203700" y="9551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155575</xdr:rowOff>
    </xdr:from>
    <xdr:to xmlns:xdr="http://schemas.openxmlformats.org/drawingml/2006/spreadsheetDrawing">
      <xdr:col>19</xdr:col>
      <xdr:colOff>174625</xdr:colOff>
      <xdr:row>58</xdr:row>
      <xdr:rowOff>161290</xdr:rowOff>
    </xdr:to>
    <xdr:cxnSp macro="">
      <xdr:nvCxnSpPr>
        <xdr:cNvPr id="125" name="直線コネクタ 124"/>
        <xdr:cNvCxnSpPr/>
      </xdr:nvCxnSpPr>
      <xdr:spPr>
        <a:xfrm>
          <a:off x="2670175" y="973772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125730</xdr:rowOff>
    </xdr:from>
    <xdr:to xmlns:xdr="http://schemas.openxmlformats.org/drawingml/2006/spreadsheetDrawing">
      <xdr:col>20</xdr:col>
      <xdr:colOff>38100</xdr:colOff>
      <xdr:row>58</xdr:row>
      <xdr:rowOff>58420</xdr:rowOff>
    </xdr:to>
    <xdr:sp macro="" textlink="">
      <xdr:nvSpPr>
        <xdr:cNvPr id="126" name="フローチャート: 判断 125"/>
        <xdr:cNvSpPr/>
      </xdr:nvSpPr>
      <xdr:spPr>
        <a:xfrm>
          <a:off x="3444875" y="9542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73660</xdr:rowOff>
    </xdr:from>
    <xdr:ext cx="598805" cy="249555"/>
    <xdr:sp macro="" textlink="">
      <xdr:nvSpPr>
        <xdr:cNvPr id="127" name="テキスト ボックス 126"/>
        <xdr:cNvSpPr txBox="1"/>
      </xdr:nvSpPr>
      <xdr:spPr>
        <a:xfrm>
          <a:off x="3211830" y="9325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60960</xdr:rowOff>
    </xdr:from>
    <xdr:to xmlns:xdr="http://schemas.openxmlformats.org/drawingml/2006/spreadsheetDrawing">
      <xdr:col>15</xdr:col>
      <xdr:colOff>50800</xdr:colOff>
      <xdr:row>58</xdr:row>
      <xdr:rowOff>155575</xdr:rowOff>
    </xdr:to>
    <xdr:cxnSp macro="">
      <xdr:nvCxnSpPr>
        <xdr:cNvPr id="128" name="直線コネクタ 127"/>
        <xdr:cNvCxnSpPr/>
      </xdr:nvCxnSpPr>
      <xdr:spPr>
        <a:xfrm>
          <a:off x="1860550" y="9643110"/>
          <a:ext cx="8096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142875</xdr:rowOff>
    </xdr:from>
    <xdr:to xmlns:xdr="http://schemas.openxmlformats.org/drawingml/2006/spreadsheetDrawing">
      <xdr:col>15</xdr:col>
      <xdr:colOff>101600</xdr:colOff>
      <xdr:row>58</xdr:row>
      <xdr:rowOff>75565</xdr:rowOff>
    </xdr:to>
    <xdr:sp macro="" textlink="">
      <xdr:nvSpPr>
        <xdr:cNvPr id="129" name="フローチャート: 判断 128"/>
        <xdr:cNvSpPr/>
      </xdr:nvSpPr>
      <xdr:spPr>
        <a:xfrm>
          <a:off x="2619375" y="9559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92075</xdr:rowOff>
    </xdr:from>
    <xdr:ext cx="598805" cy="248920"/>
    <xdr:sp macro="" textlink="">
      <xdr:nvSpPr>
        <xdr:cNvPr id="130" name="テキスト ボックス 129"/>
        <xdr:cNvSpPr txBox="1"/>
      </xdr:nvSpPr>
      <xdr:spPr>
        <a:xfrm>
          <a:off x="2402205" y="9344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60960</xdr:rowOff>
    </xdr:from>
    <xdr:to xmlns:xdr="http://schemas.openxmlformats.org/drawingml/2006/spreadsheetDrawing">
      <xdr:col>10</xdr:col>
      <xdr:colOff>114300</xdr:colOff>
      <xdr:row>59</xdr:row>
      <xdr:rowOff>15240</xdr:rowOff>
    </xdr:to>
    <xdr:cxnSp macro="">
      <xdr:nvCxnSpPr>
        <xdr:cNvPr id="131" name="直線コネクタ 130"/>
        <xdr:cNvCxnSpPr/>
      </xdr:nvCxnSpPr>
      <xdr:spPr>
        <a:xfrm flipV="1">
          <a:off x="1047750" y="9643110"/>
          <a:ext cx="8128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7620</xdr:rowOff>
    </xdr:to>
    <xdr:sp macro="" textlink="">
      <xdr:nvSpPr>
        <xdr:cNvPr id="132" name="フローチャート: 判断 131"/>
        <xdr:cNvSpPr/>
      </xdr:nvSpPr>
      <xdr:spPr>
        <a:xfrm>
          <a:off x="180975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24130</xdr:rowOff>
    </xdr:from>
    <xdr:ext cx="598805" cy="248920"/>
    <xdr:sp macro="" textlink="">
      <xdr:nvSpPr>
        <xdr:cNvPr id="133" name="テキスト ボックス 132"/>
        <xdr:cNvSpPr txBox="1"/>
      </xdr:nvSpPr>
      <xdr:spPr>
        <a:xfrm>
          <a:off x="1576705" y="9276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133985</xdr:rowOff>
    </xdr:to>
    <xdr:sp macro="" textlink="">
      <xdr:nvSpPr>
        <xdr:cNvPr id="134" name="フローチャート: 判断 133"/>
        <xdr:cNvSpPr/>
      </xdr:nvSpPr>
      <xdr:spPr>
        <a:xfrm>
          <a:off x="1000125" y="9618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149860</xdr:rowOff>
    </xdr:from>
    <xdr:ext cx="598805" cy="248920"/>
    <xdr:sp macro="" textlink="">
      <xdr:nvSpPr>
        <xdr:cNvPr id="135" name="テキスト ボックス 134"/>
        <xdr:cNvSpPr txBox="1"/>
      </xdr:nvSpPr>
      <xdr:spPr>
        <a:xfrm>
          <a:off x="767080" y="9401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6" name="テキスト ボックス 135"/>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7" name="テキスト ボックス 136"/>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8" name="テキスト ボックス 137"/>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9" name="テキスト ボックス 138"/>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40" name="テキスト ボックス 139"/>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100330</xdr:rowOff>
    </xdr:from>
    <xdr:to xmlns:xdr="http://schemas.openxmlformats.org/drawingml/2006/spreadsheetDrawing">
      <xdr:col>24</xdr:col>
      <xdr:colOff>114300</xdr:colOff>
      <xdr:row>59</xdr:row>
      <xdr:rowOff>33020</xdr:rowOff>
    </xdr:to>
    <xdr:sp macro="" textlink="">
      <xdr:nvSpPr>
        <xdr:cNvPr id="141" name="楕円 140"/>
        <xdr:cNvSpPr/>
      </xdr:nvSpPr>
      <xdr:spPr>
        <a:xfrm>
          <a:off x="4203700" y="968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18415</xdr:rowOff>
    </xdr:from>
    <xdr:ext cx="598805" cy="248920"/>
    <xdr:sp macro="" textlink="">
      <xdr:nvSpPr>
        <xdr:cNvPr id="142" name="総務費該当値テキスト"/>
        <xdr:cNvSpPr txBox="1"/>
      </xdr:nvSpPr>
      <xdr:spPr>
        <a:xfrm>
          <a:off x="4305300" y="96005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112395</xdr:rowOff>
    </xdr:from>
    <xdr:to xmlns:xdr="http://schemas.openxmlformats.org/drawingml/2006/spreadsheetDrawing">
      <xdr:col>20</xdr:col>
      <xdr:colOff>38100</xdr:colOff>
      <xdr:row>59</xdr:row>
      <xdr:rowOff>45085</xdr:rowOff>
    </xdr:to>
    <xdr:sp macro="" textlink="">
      <xdr:nvSpPr>
        <xdr:cNvPr id="143" name="楕円 142"/>
        <xdr:cNvSpPr/>
      </xdr:nvSpPr>
      <xdr:spPr>
        <a:xfrm>
          <a:off x="3444875" y="9694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36830</xdr:rowOff>
    </xdr:from>
    <xdr:ext cx="534035" cy="249555"/>
    <xdr:sp macro="" textlink="">
      <xdr:nvSpPr>
        <xdr:cNvPr id="144" name="テキスト ボックス 143"/>
        <xdr:cNvSpPr txBox="1"/>
      </xdr:nvSpPr>
      <xdr:spPr>
        <a:xfrm>
          <a:off x="3244215" y="97840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106045</xdr:rowOff>
    </xdr:from>
    <xdr:to xmlns:xdr="http://schemas.openxmlformats.org/drawingml/2006/spreadsheetDrawing">
      <xdr:col>15</xdr:col>
      <xdr:colOff>101600</xdr:colOff>
      <xdr:row>59</xdr:row>
      <xdr:rowOff>38735</xdr:rowOff>
    </xdr:to>
    <xdr:sp macro="" textlink="">
      <xdr:nvSpPr>
        <xdr:cNvPr id="145" name="楕円 144"/>
        <xdr:cNvSpPr/>
      </xdr:nvSpPr>
      <xdr:spPr>
        <a:xfrm>
          <a:off x="2619375" y="968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30480</xdr:rowOff>
    </xdr:from>
    <xdr:ext cx="598805" cy="248920"/>
    <xdr:sp macro="" textlink="">
      <xdr:nvSpPr>
        <xdr:cNvPr id="146" name="テキスト ボックス 145"/>
        <xdr:cNvSpPr txBox="1"/>
      </xdr:nvSpPr>
      <xdr:spPr>
        <a:xfrm>
          <a:off x="2402205" y="97777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xdr:rowOff>
    </xdr:from>
    <xdr:to xmlns:xdr="http://schemas.openxmlformats.org/drawingml/2006/spreadsheetDrawing">
      <xdr:col>10</xdr:col>
      <xdr:colOff>165100</xdr:colOff>
      <xdr:row>58</xdr:row>
      <xdr:rowOff>109855</xdr:rowOff>
    </xdr:to>
    <xdr:sp macro="" textlink="">
      <xdr:nvSpPr>
        <xdr:cNvPr id="147" name="楕円 146"/>
        <xdr:cNvSpPr/>
      </xdr:nvSpPr>
      <xdr:spPr>
        <a:xfrm>
          <a:off x="1809750" y="959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101600</xdr:rowOff>
    </xdr:from>
    <xdr:ext cx="598805" cy="249555"/>
    <xdr:sp macro="" textlink="">
      <xdr:nvSpPr>
        <xdr:cNvPr id="148" name="テキスト ボックス 147"/>
        <xdr:cNvSpPr txBox="1"/>
      </xdr:nvSpPr>
      <xdr:spPr>
        <a:xfrm>
          <a:off x="1576705" y="9683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131445</xdr:rowOff>
    </xdr:from>
    <xdr:to xmlns:xdr="http://schemas.openxmlformats.org/drawingml/2006/spreadsheetDrawing">
      <xdr:col>6</xdr:col>
      <xdr:colOff>38100</xdr:colOff>
      <xdr:row>59</xdr:row>
      <xdr:rowOff>64135</xdr:rowOff>
    </xdr:to>
    <xdr:sp macro="" textlink="">
      <xdr:nvSpPr>
        <xdr:cNvPr id="149" name="楕円 148"/>
        <xdr:cNvSpPr/>
      </xdr:nvSpPr>
      <xdr:spPr>
        <a:xfrm>
          <a:off x="1000125" y="9713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55880</xdr:rowOff>
    </xdr:from>
    <xdr:ext cx="534035" cy="248920"/>
    <xdr:sp macro="" textlink="">
      <xdr:nvSpPr>
        <xdr:cNvPr id="150" name="テキスト ボックス 149"/>
        <xdr:cNvSpPr txBox="1"/>
      </xdr:nvSpPr>
      <xdr:spPr>
        <a:xfrm>
          <a:off x="799465" y="9803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1" name="正方形/長方形 150"/>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2" name="正方形/長方形 151"/>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4" name="正方形/長方形 153"/>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6" name="正方形/長方形 155"/>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8" name="正方形/長方形 157"/>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9" name="テキスト ボックス 158"/>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60" name="直線コネクタ 159"/>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61" name="テキスト ボックス 160"/>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2" name="直線コネクタ 161"/>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3" name="テキスト ボックス 162"/>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4" name="直線コネクタ 163"/>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5" name="テキスト ボックス 164"/>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6" name="直線コネクタ 165"/>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67" name="テキスト ボックス 166"/>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8" name="直線コネクタ 167"/>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69" name="テキスト ボックス 168"/>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70" name="直線コネクタ 169"/>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71" name="テキスト ボックス 170"/>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3" name="テキスト ボックス 172"/>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4"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41910</xdr:rowOff>
    </xdr:from>
    <xdr:to xmlns:xdr="http://schemas.openxmlformats.org/drawingml/2006/spreadsheetDrawing">
      <xdr:col>24</xdr:col>
      <xdr:colOff>62865</xdr:colOff>
      <xdr:row>78</xdr:row>
      <xdr:rowOff>100330</xdr:rowOff>
    </xdr:to>
    <xdr:cxnSp macro="">
      <xdr:nvCxnSpPr>
        <xdr:cNvPr id="175" name="直線コネクタ 174"/>
        <xdr:cNvCxnSpPr/>
      </xdr:nvCxnSpPr>
      <xdr:spPr>
        <a:xfrm flipV="1">
          <a:off x="4252595" y="1177036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104140</xdr:rowOff>
    </xdr:from>
    <xdr:ext cx="598805" cy="249555"/>
    <xdr:sp macro="" textlink="">
      <xdr:nvSpPr>
        <xdr:cNvPr id="176" name="民生費最小値テキスト"/>
        <xdr:cNvSpPr txBox="1"/>
      </xdr:nvSpPr>
      <xdr:spPr>
        <a:xfrm>
          <a:off x="4305300" y="12988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177" name="直線コネクタ 176"/>
        <xdr:cNvCxnSpPr/>
      </xdr:nvCxnSpPr>
      <xdr:spPr>
        <a:xfrm>
          <a:off x="4181475" y="1298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156210</xdr:rowOff>
    </xdr:from>
    <xdr:ext cx="598805" cy="248920"/>
    <xdr:sp macro="" textlink="">
      <xdr:nvSpPr>
        <xdr:cNvPr id="178" name="民生費最大値テキスト"/>
        <xdr:cNvSpPr txBox="1"/>
      </xdr:nvSpPr>
      <xdr:spPr>
        <a:xfrm>
          <a:off x="4305300" y="11554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41910</xdr:rowOff>
    </xdr:from>
    <xdr:to xmlns:xdr="http://schemas.openxmlformats.org/drawingml/2006/spreadsheetDrawing">
      <xdr:col>24</xdr:col>
      <xdr:colOff>152400</xdr:colOff>
      <xdr:row>71</xdr:row>
      <xdr:rowOff>41910</xdr:rowOff>
    </xdr:to>
    <xdr:cxnSp macro="">
      <xdr:nvCxnSpPr>
        <xdr:cNvPr id="179" name="直線コネクタ 178"/>
        <xdr:cNvCxnSpPr/>
      </xdr:nvCxnSpPr>
      <xdr:spPr>
        <a:xfrm>
          <a:off x="4181475" y="1177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146050</xdr:rowOff>
    </xdr:from>
    <xdr:to xmlns:xdr="http://schemas.openxmlformats.org/drawingml/2006/spreadsheetDrawing">
      <xdr:col>24</xdr:col>
      <xdr:colOff>63500</xdr:colOff>
      <xdr:row>76</xdr:row>
      <xdr:rowOff>161925</xdr:rowOff>
    </xdr:to>
    <xdr:cxnSp macro="">
      <xdr:nvCxnSpPr>
        <xdr:cNvPr id="180" name="直線コネクタ 179"/>
        <xdr:cNvCxnSpPr/>
      </xdr:nvCxnSpPr>
      <xdr:spPr>
        <a:xfrm flipV="1">
          <a:off x="3492500" y="12369800"/>
          <a:ext cx="762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71755</xdr:rowOff>
    </xdr:from>
    <xdr:ext cx="598805" cy="249555"/>
    <xdr:sp macro="" textlink="">
      <xdr:nvSpPr>
        <xdr:cNvPr id="181" name="民生費平均値テキスト"/>
        <xdr:cNvSpPr txBox="1"/>
      </xdr:nvSpPr>
      <xdr:spPr>
        <a:xfrm>
          <a:off x="4305300" y="126257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92710</xdr:rowOff>
    </xdr:from>
    <xdr:to xmlns:xdr="http://schemas.openxmlformats.org/drawingml/2006/spreadsheetDrawing">
      <xdr:col>24</xdr:col>
      <xdr:colOff>114300</xdr:colOff>
      <xdr:row>77</xdr:row>
      <xdr:rowOff>25400</xdr:rowOff>
    </xdr:to>
    <xdr:sp macro="" textlink="">
      <xdr:nvSpPr>
        <xdr:cNvPr id="182" name="フローチャート: 判断 181"/>
        <xdr:cNvSpPr/>
      </xdr:nvSpPr>
      <xdr:spPr>
        <a:xfrm>
          <a:off x="4203700"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161925</xdr:rowOff>
    </xdr:from>
    <xdr:to xmlns:xdr="http://schemas.openxmlformats.org/drawingml/2006/spreadsheetDrawing">
      <xdr:col>19</xdr:col>
      <xdr:colOff>174625</xdr:colOff>
      <xdr:row>77</xdr:row>
      <xdr:rowOff>24765</xdr:rowOff>
    </xdr:to>
    <xdr:cxnSp macro="">
      <xdr:nvCxnSpPr>
        <xdr:cNvPr id="183" name="直線コネクタ 182"/>
        <xdr:cNvCxnSpPr/>
      </xdr:nvCxnSpPr>
      <xdr:spPr>
        <a:xfrm flipV="1">
          <a:off x="2670175" y="1271587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142240</xdr:rowOff>
    </xdr:from>
    <xdr:to xmlns:xdr="http://schemas.openxmlformats.org/drawingml/2006/spreadsheetDrawing">
      <xdr:col>20</xdr:col>
      <xdr:colOff>38100</xdr:colOff>
      <xdr:row>77</xdr:row>
      <xdr:rowOff>74930</xdr:rowOff>
    </xdr:to>
    <xdr:sp macro="" textlink="">
      <xdr:nvSpPr>
        <xdr:cNvPr id="184" name="フローチャート: 判断 183"/>
        <xdr:cNvSpPr/>
      </xdr:nvSpPr>
      <xdr:spPr>
        <a:xfrm>
          <a:off x="3444875" y="1269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66675</xdr:rowOff>
    </xdr:from>
    <xdr:ext cx="598805" cy="249555"/>
    <xdr:sp macro="" textlink="">
      <xdr:nvSpPr>
        <xdr:cNvPr id="185" name="テキスト ボックス 184"/>
        <xdr:cNvSpPr txBox="1"/>
      </xdr:nvSpPr>
      <xdr:spPr>
        <a:xfrm>
          <a:off x="3211830" y="12785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24765</xdr:rowOff>
    </xdr:from>
    <xdr:to xmlns:xdr="http://schemas.openxmlformats.org/drawingml/2006/spreadsheetDrawing">
      <xdr:col>15</xdr:col>
      <xdr:colOff>50800</xdr:colOff>
      <xdr:row>77</xdr:row>
      <xdr:rowOff>100330</xdr:rowOff>
    </xdr:to>
    <xdr:cxnSp macro="">
      <xdr:nvCxnSpPr>
        <xdr:cNvPr id="186" name="直線コネクタ 185"/>
        <xdr:cNvCxnSpPr/>
      </xdr:nvCxnSpPr>
      <xdr:spPr>
        <a:xfrm flipV="1">
          <a:off x="1860550" y="12743815"/>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43180</xdr:rowOff>
    </xdr:to>
    <xdr:sp macro="" textlink="">
      <xdr:nvSpPr>
        <xdr:cNvPr id="187" name="フローチャート: 判断 186"/>
        <xdr:cNvSpPr/>
      </xdr:nvSpPr>
      <xdr:spPr>
        <a:xfrm>
          <a:off x="2619375" y="1266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59690</xdr:rowOff>
    </xdr:from>
    <xdr:ext cx="598805" cy="248920"/>
    <xdr:sp macro="" textlink="">
      <xdr:nvSpPr>
        <xdr:cNvPr id="188" name="テキスト ボックス 187"/>
        <xdr:cNvSpPr txBox="1"/>
      </xdr:nvSpPr>
      <xdr:spPr>
        <a:xfrm>
          <a:off x="2402205" y="124485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100330</xdr:rowOff>
    </xdr:from>
    <xdr:to xmlns:xdr="http://schemas.openxmlformats.org/drawingml/2006/spreadsheetDrawing">
      <xdr:col>10</xdr:col>
      <xdr:colOff>114300</xdr:colOff>
      <xdr:row>77</xdr:row>
      <xdr:rowOff>151765</xdr:rowOff>
    </xdr:to>
    <xdr:cxnSp macro="">
      <xdr:nvCxnSpPr>
        <xdr:cNvPr id="189" name="直線コネクタ 188"/>
        <xdr:cNvCxnSpPr/>
      </xdr:nvCxnSpPr>
      <xdr:spPr>
        <a:xfrm flipV="1">
          <a:off x="1047750" y="1281938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53340</xdr:rowOff>
    </xdr:from>
    <xdr:to xmlns:xdr="http://schemas.openxmlformats.org/drawingml/2006/spreadsheetDrawing">
      <xdr:col>10</xdr:col>
      <xdr:colOff>165100</xdr:colOff>
      <xdr:row>77</xdr:row>
      <xdr:rowOff>151130</xdr:rowOff>
    </xdr:to>
    <xdr:sp macro="" textlink="">
      <xdr:nvSpPr>
        <xdr:cNvPr id="190" name="フローチャート: 判断 189"/>
        <xdr:cNvSpPr/>
      </xdr:nvSpPr>
      <xdr:spPr>
        <a:xfrm>
          <a:off x="1809750" y="1277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142240</xdr:rowOff>
    </xdr:from>
    <xdr:ext cx="598805" cy="248920"/>
    <xdr:sp macro="" textlink="">
      <xdr:nvSpPr>
        <xdr:cNvPr id="191" name="テキスト ボックス 190"/>
        <xdr:cNvSpPr txBox="1"/>
      </xdr:nvSpPr>
      <xdr:spPr>
        <a:xfrm>
          <a:off x="1576705" y="128612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66040</xdr:rowOff>
    </xdr:from>
    <xdr:to xmlns:xdr="http://schemas.openxmlformats.org/drawingml/2006/spreadsheetDrawing">
      <xdr:col>6</xdr:col>
      <xdr:colOff>38100</xdr:colOff>
      <xdr:row>77</xdr:row>
      <xdr:rowOff>163830</xdr:rowOff>
    </xdr:to>
    <xdr:sp macro="" textlink="">
      <xdr:nvSpPr>
        <xdr:cNvPr id="192" name="フローチャート: 判断 191"/>
        <xdr:cNvSpPr/>
      </xdr:nvSpPr>
      <xdr:spPr>
        <a:xfrm>
          <a:off x="1000125" y="12785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14605</xdr:rowOff>
    </xdr:from>
    <xdr:ext cx="598805" cy="249555"/>
    <xdr:sp macro="" textlink="">
      <xdr:nvSpPr>
        <xdr:cNvPr id="193" name="テキスト ボックス 192"/>
        <xdr:cNvSpPr txBox="1"/>
      </xdr:nvSpPr>
      <xdr:spPr>
        <a:xfrm>
          <a:off x="767080" y="12568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4" name="テキスト ボックス 19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5" name="テキスト ボックス 19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6" name="テキスト ボックス 19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7" name="テキスト ボックス 19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8" name="テキスト ボックス 19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97155</xdr:rowOff>
    </xdr:from>
    <xdr:to xmlns:xdr="http://schemas.openxmlformats.org/drawingml/2006/spreadsheetDrawing">
      <xdr:col>24</xdr:col>
      <xdr:colOff>114300</xdr:colOff>
      <xdr:row>75</xdr:row>
      <xdr:rowOff>29845</xdr:rowOff>
    </xdr:to>
    <xdr:sp macro="" textlink="">
      <xdr:nvSpPr>
        <xdr:cNvPr id="199" name="楕円 198"/>
        <xdr:cNvSpPr/>
      </xdr:nvSpPr>
      <xdr:spPr>
        <a:xfrm>
          <a:off x="4203700" y="1232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119380</xdr:rowOff>
    </xdr:from>
    <xdr:ext cx="598805" cy="248920"/>
    <xdr:sp macro="" textlink="">
      <xdr:nvSpPr>
        <xdr:cNvPr id="200" name="民生費該当値テキスト"/>
        <xdr:cNvSpPr txBox="1"/>
      </xdr:nvSpPr>
      <xdr:spPr>
        <a:xfrm>
          <a:off x="4305300" y="12178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113030</xdr:rowOff>
    </xdr:from>
    <xdr:to xmlns:xdr="http://schemas.openxmlformats.org/drawingml/2006/spreadsheetDrawing">
      <xdr:col>20</xdr:col>
      <xdr:colOff>38100</xdr:colOff>
      <xdr:row>77</xdr:row>
      <xdr:rowOff>45720</xdr:rowOff>
    </xdr:to>
    <xdr:sp macro="" textlink="">
      <xdr:nvSpPr>
        <xdr:cNvPr id="201" name="楕円 200"/>
        <xdr:cNvSpPr/>
      </xdr:nvSpPr>
      <xdr:spPr>
        <a:xfrm>
          <a:off x="3444875" y="12666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61595</xdr:rowOff>
    </xdr:from>
    <xdr:ext cx="598805" cy="248920"/>
    <xdr:sp macro="" textlink="">
      <xdr:nvSpPr>
        <xdr:cNvPr id="202" name="テキスト ボックス 201"/>
        <xdr:cNvSpPr txBox="1"/>
      </xdr:nvSpPr>
      <xdr:spPr>
        <a:xfrm>
          <a:off x="3211830" y="124504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140335</xdr:rowOff>
    </xdr:from>
    <xdr:to xmlns:xdr="http://schemas.openxmlformats.org/drawingml/2006/spreadsheetDrawing">
      <xdr:col>15</xdr:col>
      <xdr:colOff>101600</xdr:colOff>
      <xdr:row>77</xdr:row>
      <xdr:rowOff>73025</xdr:rowOff>
    </xdr:to>
    <xdr:sp macro="" textlink="">
      <xdr:nvSpPr>
        <xdr:cNvPr id="203" name="楕円 202"/>
        <xdr:cNvSpPr/>
      </xdr:nvSpPr>
      <xdr:spPr>
        <a:xfrm>
          <a:off x="2619375" y="1269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64770</xdr:rowOff>
    </xdr:from>
    <xdr:ext cx="598805" cy="249555"/>
    <xdr:sp macro="" textlink="">
      <xdr:nvSpPr>
        <xdr:cNvPr id="204" name="テキスト ボックス 203"/>
        <xdr:cNvSpPr txBox="1"/>
      </xdr:nvSpPr>
      <xdr:spPr>
        <a:xfrm>
          <a:off x="2402205" y="12783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51435</xdr:rowOff>
    </xdr:from>
    <xdr:to xmlns:xdr="http://schemas.openxmlformats.org/drawingml/2006/spreadsheetDrawing">
      <xdr:col>10</xdr:col>
      <xdr:colOff>165100</xdr:colOff>
      <xdr:row>77</xdr:row>
      <xdr:rowOff>149225</xdr:rowOff>
    </xdr:to>
    <xdr:sp macro="" textlink="">
      <xdr:nvSpPr>
        <xdr:cNvPr id="205" name="楕円 204"/>
        <xdr:cNvSpPr/>
      </xdr:nvSpPr>
      <xdr:spPr>
        <a:xfrm>
          <a:off x="1809750" y="1277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0</xdr:rowOff>
    </xdr:from>
    <xdr:ext cx="598805" cy="249555"/>
    <xdr:sp macro="" textlink="">
      <xdr:nvSpPr>
        <xdr:cNvPr id="206" name="テキスト ボックス 205"/>
        <xdr:cNvSpPr txBox="1"/>
      </xdr:nvSpPr>
      <xdr:spPr>
        <a:xfrm>
          <a:off x="1576705" y="12553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102870</xdr:rowOff>
    </xdr:from>
    <xdr:to xmlns:xdr="http://schemas.openxmlformats.org/drawingml/2006/spreadsheetDrawing">
      <xdr:col>6</xdr:col>
      <xdr:colOff>38100</xdr:colOff>
      <xdr:row>78</xdr:row>
      <xdr:rowOff>35560</xdr:rowOff>
    </xdr:to>
    <xdr:sp macro="" textlink="">
      <xdr:nvSpPr>
        <xdr:cNvPr id="207" name="楕円 206"/>
        <xdr:cNvSpPr/>
      </xdr:nvSpPr>
      <xdr:spPr>
        <a:xfrm>
          <a:off x="1000125" y="12821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27305</xdr:rowOff>
    </xdr:from>
    <xdr:ext cx="598805" cy="248920"/>
    <xdr:sp macro="" textlink="">
      <xdr:nvSpPr>
        <xdr:cNvPr id="208" name="テキスト ボックス 207"/>
        <xdr:cNvSpPr txBox="1"/>
      </xdr:nvSpPr>
      <xdr:spPr>
        <a:xfrm>
          <a:off x="767080" y="129114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9" name="正方形/長方形 20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10" name="正方形/長方形 20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2" name="正方形/長方形 21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4" name="正方形/長方形 21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7" name="テキスト ボックス 21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20" name="テキスト ボックス 219"/>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5165" cy="258445"/>
    <xdr:sp macro="" textlink="">
      <xdr:nvSpPr>
        <xdr:cNvPr id="222" name="テキスト ボックス 221"/>
        <xdr:cNvSpPr txBox="1"/>
      </xdr:nvSpPr>
      <xdr:spPr>
        <a:xfrm>
          <a:off x="76200"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5165" cy="258445"/>
    <xdr:sp macro="" textlink="">
      <xdr:nvSpPr>
        <xdr:cNvPr id="224" name="テキスト ボックス 223"/>
        <xdr:cNvSpPr txBox="1"/>
      </xdr:nvSpPr>
      <xdr:spPr>
        <a:xfrm>
          <a:off x="76200"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5" name="直線コネクタ 224"/>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162560</xdr:rowOff>
    </xdr:from>
    <xdr:ext cx="685165" cy="252095"/>
    <xdr:sp macro="" textlink="">
      <xdr:nvSpPr>
        <xdr:cNvPr id="226" name="テキスト ボックス 225"/>
        <xdr:cNvSpPr txBox="1"/>
      </xdr:nvSpPr>
      <xdr:spPr>
        <a:xfrm>
          <a:off x="76200"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52705</xdr:rowOff>
    </xdr:from>
    <xdr:ext cx="685165" cy="248920"/>
    <xdr:sp macro="" textlink="">
      <xdr:nvSpPr>
        <xdr:cNvPr id="228" name="テキスト ボックス 227"/>
        <xdr:cNvSpPr txBox="1"/>
      </xdr:nvSpPr>
      <xdr:spPr>
        <a:xfrm>
          <a:off x="76200"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252595" y="151644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305300"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181475"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77470</xdr:rowOff>
    </xdr:from>
    <xdr:ext cx="690245" cy="255905"/>
    <xdr:sp macro="" textlink="">
      <xdr:nvSpPr>
        <xdr:cNvPr id="233" name="衛生費最大値テキスト"/>
        <xdr:cNvSpPr txBox="1"/>
      </xdr:nvSpPr>
      <xdr:spPr>
        <a:xfrm>
          <a:off x="4305300" y="149428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181475" y="15164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99695</xdr:rowOff>
    </xdr:from>
    <xdr:to xmlns:xdr="http://schemas.openxmlformats.org/drawingml/2006/spreadsheetDrawing">
      <xdr:col>24</xdr:col>
      <xdr:colOff>63500</xdr:colOff>
      <xdr:row>98</xdr:row>
      <xdr:rowOff>109855</xdr:rowOff>
    </xdr:to>
    <xdr:cxnSp macro="">
      <xdr:nvCxnSpPr>
        <xdr:cNvPr id="235" name="直線コネクタ 234"/>
        <xdr:cNvCxnSpPr/>
      </xdr:nvCxnSpPr>
      <xdr:spPr>
        <a:xfrm>
          <a:off x="3492500" y="1633029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305300" y="16116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20370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99695</xdr:rowOff>
    </xdr:from>
    <xdr:to xmlns:xdr="http://schemas.openxmlformats.org/drawingml/2006/spreadsheetDrawing">
      <xdr:col>19</xdr:col>
      <xdr:colOff>174625</xdr:colOff>
      <xdr:row>98</xdr:row>
      <xdr:rowOff>104140</xdr:rowOff>
    </xdr:to>
    <xdr:cxnSp macro="">
      <xdr:nvCxnSpPr>
        <xdr:cNvPr id="238" name="直線コネクタ 237"/>
        <xdr:cNvCxnSpPr/>
      </xdr:nvCxnSpPr>
      <xdr:spPr>
        <a:xfrm flipV="1">
          <a:off x="2670175" y="1633029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444875" y="1627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4035" cy="259080"/>
    <xdr:sp macro="" textlink="">
      <xdr:nvSpPr>
        <xdr:cNvPr id="240" name="テキスト ボックス 239"/>
        <xdr:cNvSpPr txBox="1"/>
      </xdr:nvSpPr>
      <xdr:spPr>
        <a:xfrm>
          <a:off x="3244215" y="1605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104140</xdr:rowOff>
    </xdr:from>
    <xdr:to xmlns:xdr="http://schemas.openxmlformats.org/drawingml/2006/spreadsheetDrawing">
      <xdr:col>15</xdr:col>
      <xdr:colOff>50800</xdr:colOff>
      <xdr:row>98</xdr:row>
      <xdr:rowOff>117475</xdr:rowOff>
    </xdr:to>
    <xdr:cxnSp macro="">
      <xdr:nvCxnSpPr>
        <xdr:cNvPr id="241" name="直線コネクタ 240"/>
        <xdr:cNvCxnSpPr/>
      </xdr:nvCxnSpPr>
      <xdr:spPr>
        <a:xfrm flipV="1">
          <a:off x="1860550" y="1633474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619375" y="162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3" name="テキスト ボックス 242"/>
        <xdr:cNvSpPr txBox="1"/>
      </xdr:nvSpPr>
      <xdr:spPr>
        <a:xfrm>
          <a:off x="2434590" y="1605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117475</xdr:rowOff>
    </xdr:from>
    <xdr:to xmlns:xdr="http://schemas.openxmlformats.org/drawingml/2006/spreadsheetDrawing">
      <xdr:col>10</xdr:col>
      <xdr:colOff>114300</xdr:colOff>
      <xdr:row>98</xdr:row>
      <xdr:rowOff>120650</xdr:rowOff>
    </xdr:to>
    <xdr:cxnSp macro="">
      <xdr:nvCxnSpPr>
        <xdr:cNvPr id="244" name="直線コネクタ 243"/>
        <xdr:cNvCxnSpPr/>
      </xdr:nvCxnSpPr>
      <xdr:spPr>
        <a:xfrm flipV="1">
          <a:off x="1047750" y="163480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809750"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4035" cy="259080"/>
    <xdr:sp macro="" textlink="">
      <xdr:nvSpPr>
        <xdr:cNvPr id="246" name="テキスト ボックス 245"/>
        <xdr:cNvSpPr txBox="1"/>
      </xdr:nvSpPr>
      <xdr:spPr>
        <a:xfrm>
          <a:off x="1609090"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00125" y="1628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4035" cy="259080"/>
    <xdr:sp macro="" textlink="">
      <xdr:nvSpPr>
        <xdr:cNvPr id="248" name="テキスト ボックス 247"/>
        <xdr:cNvSpPr txBox="1"/>
      </xdr:nvSpPr>
      <xdr:spPr>
        <a:xfrm>
          <a:off x="79946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59055</xdr:rowOff>
    </xdr:from>
    <xdr:to xmlns:xdr="http://schemas.openxmlformats.org/drawingml/2006/spreadsheetDrawing">
      <xdr:col>24</xdr:col>
      <xdr:colOff>114300</xdr:colOff>
      <xdr:row>98</xdr:row>
      <xdr:rowOff>160655</xdr:rowOff>
    </xdr:to>
    <xdr:sp macro="" textlink="">
      <xdr:nvSpPr>
        <xdr:cNvPr id="254" name="楕円 253"/>
        <xdr:cNvSpPr/>
      </xdr:nvSpPr>
      <xdr:spPr>
        <a:xfrm>
          <a:off x="420370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30530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48895</xdr:rowOff>
    </xdr:from>
    <xdr:to xmlns:xdr="http://schemas.openxmlformats.org/drawingml/2006/spreadsheetDrawing">
      <xdr:col>20</xdr:col>
      <xdr:colOff>38100</xdr:colOff>
      <xdr:row>98</xdr:row>
      <xdr:rowOff>150495</xdr:rowOff>
    </xdr:to>
    <xdr:sp macro="" textlink="">
      <xdr:nvSpPr>
        <xdr:cNvPr id="256" name="楕円 255"/>
        <xdr:cNvSpPr/>
      </xdr:nvSpPr>
      <xdr:spPr>
        <a:xfrm>
          <a:off x="3444875" y="16279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141605</xdr:rowOff>
    </xdr:from>
    <xdr:ext cx="534035" cy="259080"/>
    <xdr:sp macro="" textlink="">
      <xdr:nvSpPr>
        <xdr:cNvPr id="257" name="テキスト ボックス 256"/>
        <xdr:cNvSpPr txBox="1"/>
      </xdr:nvSpPr>
      <xdr:spPr>
        <a:xfrm>
          <a:off x="3244215"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58" name="楕円 257"/>
        <xdr:cNvSpPr/>
      </xdr:nvSpPr>
      <xdr:spPr>
        <a:xfrm>
          <a:off x="2619375"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146050</xdr:rowOff>
    </xdr:from>
    <xdr:ext cx="534035" cy="258445"/>
    <xdr:sp macro="" textlink="">
      <xdr:nvSpPr>
        <xdr:cNvPr id="259" name="テキスト ボックス 258"/>
        <xdr:cNvSpPr txBox="1"/>
      </xdr:nvSpPr>
      <xdr:spPr>
        <a:xfrm>
          <a:off x="2434590" y="16376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66675</xdr:rowOff>
    </xdr:from>
    <xdr:to xmlns:xdr="http://schemas.openxmlformats.org/drawingml/2006/spreadsheetDrawing">
      <xdr:col>10</xdr:col>
      <xdr:colOff>165100</xdr:colOff>
      <xdr:row>98</xdr:row>
      <xdr:rowOff>168275</xdr:rowOff>
    </xdr:to>
    <xdr:sp macro="" textlink="">
      <xdr:nvSpPr>
        <xdr:cNvPr id="260" name="楕円 259"/>
        <xdr:cNvSpPr/>
      </xdr:nvSpPr>
      <xdr:spPr>
        <a:xfrm>
          <a:off x="180975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159385</xdr:rowOff>
    </xdr:from>
    <xdr:ext cx="534035" cy="258445"/>
    <xdr:sp macro="" textlink="">
      <xdr:nvSpPr>
        <xdr:cNvPr id="261" name="テキスト ボックス 260"/>
        <xdr:cNvSpPr txBox="1"/>
      </xdr:nvSpPr>
      <xdr:spPr>
        <a:xfrm>
          <a:off x="1609090" y="1638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69850</xdr:rowOff>
    </xdr:from>
    <xdr:to xmlns:xdr="http://schemas.openxmlformats.org/drawingml/2006/spreadsheetDrawing">
      <xdr:col>6</xdr:col>
      <xdr:colOff>38100</xdr:colOff>
      <xdr:row>99</xdr:row>
      <xdr:rowOff>0</xdr:rowOff>
    </xdr:to>
    <xdr:sp macro="" textlink="">
      <xdr:nvSpPr>
        <xdr:cNvPr id="262" name="楕円 261"/>
        <xdr:cNvSpPr/>
      </xdr:nvSpPr>
      <xdr:spPr>
        <a:xfrm>
          <a:off x="1000125" y="16300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162560</xdr:rowOff>
    </xdr:from>
    <xdr:ext cx="534035" cy="259080"/>
    <xdr:sp macro="" textlink="">
      <xdr:nvSpPr>
        <xdr:cNvPr id="263" name="テキスト ボックス 262"/>
        <xdr:cNvSpPr txBox="1"/>
      </xdr:nvSpPr>
      <xdr:spPr>
        <a:xfrm>
          <a:off x="799465" y="1639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24765</xdr:rowOff>
    </xdr:from>
    <xdr:to xmlns:xdr="http://schemas.openxmlformats.org/drawingml/2006/spreadsheetDrawing">
      <xdr:col>59</xdr:col>
      <xdr:colOff>50800</xdr:colOff>
      <xdr:row>38</xdr:row>
      <xdr:rowOff>24765</xdr:rowOff>
    </xdr:to>
    <xdr:cxnSp macro="">
      <xdr:nvCxnSpPr>
        <xdr:cNvPr id="274" name="直線コネクタ 273"/>
        <xdr:cNvCxnSpPr/>
      </xdr:nvCxnSpPr>
      <xdr:spPr>
        <a:xfrm>
          <a:off x="6064250" y="630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52705</xdr:rowOff>
    </xdr:from>
    <xdr:ext cx="248920" cy="248920"/>
    <xdr:sp macro="" textlink="">
      <xdr:nvSpPr>
        <xdr:cNvPr id="275" name="テキスト ボックス 274"/>
        <xdr:cNvSpPr txBox="1"/>
      </xdr:nvSpPr>
      <xdr:spPr>
        <a:xfrm>
          <a:off x="5831205"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6" name="直線コネクタ 275"/>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30860" cy="248920"/>
    <xdr:sp macro="" textlink="">
      <xdr:nvSpPr>
        <xdr:cNvPr id="277" name="テキスト ボックス 276"/>
        <xdr:cNvSpPr txBox="1"/>
      </xdr:nvSpPr>
      <xdr:spPr>
        <a:xfrm>
          <a:off x="558038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79375</xdr:rowOff>
    </xdr:from>
    <xdr:to xmlns:xdr="http://schemas.openxmlformats.org/drawingml/2006/spreadsheetDrawing">
      <xdr:col>59</xdr:col>
      <xdr:colOff>50800</xdr:colOff>
      <xdr:row>31</xdr:row>
      <xdr:rowOff>79375</xdr:rowOff>
    </xdr:to>
    <xdr:cxnSp macro="">
      <xdr:nvCxnSpPr>
        <xdr:cNvPr id="278" name="直線コネクタ 277"/>
        <xdr:cNvCxnSpPr/>
      </xdr:nvCxnSpPr>
      <xdr:spPr>
        <a:xfrm>
          <a:off x="6064250" y="5203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107315</xdr:rowOff>
    </xdr:from>
    <xdr:ext cx="530860" cy="249555"/>
    <xdr:sp macro="" textlink="">
      <xdr:nvSpPr>
        <xdr:cNvPr id="279" name="テキスト ボックス 278"/>
        <xdr:cNvSpPr txBox="1"/>
      </xdr:nvSpPr>
      <xdr:spPr>
        <a:xfrm>
          <a:off x="558038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81" name="テキスト ボックス 280"/>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125730</xdr:rowOff>
    </xdr:from>
    <xdr:to xmlns:xdr="http://schemas.openxmlformats.org/drawingml/2006/spreadsheetDrawing">
      <xdr:col>54</xdr:col>
      <xdr:colOff>174625</xdr:colOff>
      <xdr:row>38</xdr:row>
      <xdr:rowOff>24765</xdr:rowOff>
    </xdr:to>
    <xdr:cxnSp macro="">
      <xdr:nvCxnSpPr>
        <xdr:cNvPr id="283" name="直線コネクタ 282"/>
        <xdr:cNvCxnSpPr/>
      </xdr:nvCxnSpPr>
      <xdr:spPr>
        <a:xfrm flipV="1">
          <a:off x="9604375" y="508508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27940</xdr:rowOff>
    </xdr:from>
    <xdr:ext cx="249555" cy="248920"/>
    <xdr:sp macro="" textlink="">
      <xdr:nvSpPr>
        <xdr:cNvPr id="284" name="労働費最小値テキスト"/>
        <xdr:cNvSpPr txBox="1"/>
      </xdr:nvSpPr>
      <xdr:spPr>
        <a:xfrm>
          <a:off x="9655175" y="6308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85" name="直線コネクタ 284"/>
        <xdr:cNvCxnSpPr/>
      </xdr:nvCxnSpPr>
      <xdr:spPr>
        <a:xfrm>
          <a:off x="9531350"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73660</xdr:rowOff>
    </xdr:from>
    <xdr:ext cx="534670" cy="249555"/>
    <xdr:sp macro="" textlink="">
      <xdr:nvSpPr>
        <xdr:cNvPr id="286" name="労働費最大値テキスト"/>
        <xdr:cNvSpPr txBox="1"/>
      </xdr:nvSpPr>
      <xdr:spPr>
        <a:xfrm>
          <a:off x="9655175" y="4867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125730</xdr:rowOff>
    </xdr:from>
    <xdr:to xmlns:xdr="http://schemas.openxmlformats.org/drawingml/2006/spreadsheetDrawing">
      <xdr:col>55</xdr:col>
      <xdr:colOff>88900</xdr:colOff>
      <xdr:row>30</xdr:row>
      <xdr:rowOff>125730</xdr:rowOff>
    </xdr:to>
    <xdr:cxnSp macro="">
      <xdr:nvCxnSpPr>
        <xdr:cNvPr id="287" name="直線コネクタ 286"/>
        <xdr:cNvCxnSpPr/>
      </xdr:nvCxnSpPr>
      <xdr:spPr>
        <a:xfrm>
          <a:off x="9531350" y="5085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52705</xdr:rowOff>
    </xdr:from>
    <xdr:to xmlns:xdr="http://schemas.openxmlformats.org/drawingml/2006/spreadsheetDrawing">
      <xdr:col>55</xdr:col>
      <xdr:colOff>0</xdr:colOff>
      <xdr:row>37</xdr:row>
      <xdr:rowOff>58420</xdr:rowOff>
    </xdr:to>
    <xdr:cxnSp macro="">
      <xdr:nvCxnSpPr>
        <xdr:cNvPr id="288" name="直線コネクタ 287"/>
        <xdr:cNvCxnSpPr/>
      </xdr:nvCxnSpPr>
      <xdr:spPr>
        <a:xfrm flipV="1">
          <a:off x="8845550" y="6167755"/>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70485</xdr:rowOff>
    </xdr:from>
    <xdr:ext cx="378460" cy="249555"/>
    <xdr:sp macro="" textlink="">
      <xdr:nvSpPr>
        <xdr:cNvPr id="289" name="労働費平均値テキスト"/>
        <xdr:cNvSpPr txBox="1"/>
      </xdr:nvSpPr>
      <xdr:spPr>
        <a:xfrm>
          <a:off x="9655175" y="618553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24130</xdr:rowOff>
    </xdr:to>
    <xdr:sp macro="" textlink="">
      <xdr:nvSpPr>
        <xdr:cNvPr id="290" name="フローチャート: 判断 289"/>
        <xdr:cNvSpPr/>
      </xdr:nvSpPr>
      <xdr:spPr>
        <a:xfrm>
          <a:off x="9569450" y="6206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58420</xdr:rowOff>
    </xdr:from>
    <xdr:to xmlns:xdr="http://schemas.openxmlformats.org/drawingml/2006/spreadsheetDrawing">
      <xdr:col>50</xdr:col>
      <xdr:colOff>114300</xdr:colOff>
      <xdr:row>37</xdr:row>
      <xdr:rowOff>61595</xdr:rowOff>
    </xdr:to>
    <xdr:cxnSp macro="">
      <xdr:nvCxnSpPr>
        <xdr:cNvPr id="291" name="直線コネクタ 290"/>
        <xdr:cNvCxnSpPr/>
      </xdr:nvCxnSpPr>
      <xdr:spPr>
        <a:xfrm flipV="1">
          <a:off x="8032750" y="617347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85090</xdr:rowOff>
    </xdr:from>
    <xdr:to xmlns:xdr="http://schemas.openxmlformats.org/drawingml/2006/spreadsheetDrawing">
      <xdr:col>50</xdr:col>
      <xdr:colOff>165100</xdr:colOff>
      <xdr:row>38</xdr:row>
      <xdr:rowOff>17780</xdr:rowOff>
    </xdr:to>
    <xdr:sp macro="" textlink="">
      <xdr:nvSpPr>
        <xdr:cNvPr id="292" name="フローチャート: 判断 291"/>
        <xdr:cNvSpPr/>
      </xdr:nvSpPr>
      <xdr:spPr>
        <a:xfrm>
          <a:off x="8794750"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8890</xdr:rowOff>
    </xdr:from>
    <xdr:ext cx="469265" cy="249555"/>
    <xdr:sp macro="" textlink="">
      <xdr:nvSpPr>
        <xdr:cNvPr id="293" name="テキスト ボックス 292"/>
        <xdr:cNvSpPr txBox="1"/>
      </xdr:nvSpPr>
      <xdr:spPr>
        <a:xfrm>
          <a:off x="8626475" y="6289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61595</xdr:rowOff>
    </xdr:from>
    <xdr:to xmlns:xdr="http://schemas.openxmlformats.org/drawingml/2006/spreadsheetDrawing">
      <xdr:col>45</xdr:col>
      <xdr:colOff>174625</xdr:colOff>
      <xdr:row>37</xdr:row>
      <xdr:rowOff>64135</xdr:rowOff>
    </xdr:to>
    <xdr:cxnSp macro="">
      <xdr:nvCxnSpPr>
        <xdr:cNvPr id="294" name="直線コネクタ 293"/>
        <xdr:cNvCxnSpPr/>
      </xdr:nvCxnSpPr>
      <xdr:spPr>
        <a:xfrm flipV="1">
          <a:off x="7210425" y="617664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27940</xdr:rowOff>
    </xdr:to>
    <xdr:sp macro="" textlink="">
      <xdr:nvSpPr>
        <xdr:cNvPr id="295" name="フローチャート: 判断 294"/>
        <xdr:cNvSpPr/>
      </xdr:nvSpPr>
      <xdr:spPr>
        <a:xfrm>
          <a:off x="7985125" y="6209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19050</xdr:rowOff>
    </xdr:from>
    <xdr:ext cx="378460" cy="248920"/>
    <xdr:sp macro="" textlink="">
      <xdr:nvSpPr>
        <xdr:cNvPr id="296" name="テキスト ボックス 295"/>
        <xdr:cNvSpPr txBox="1"/>
      </xdr:nvSpPr>
      <xdr:spPr>
        <a:xfrm>
          <a:off x="7858125" y="62992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64135</xdr:rowOff>
    </xdr:from>
    <xdr:to xmlns:xdr="http://schemas.openxmlformats.org/drawingml/2006/spreadsheetDrawing">
      <xdr:col>41</xdr:col>
      <xdr:colOff>50800</xdr:colOff>
      <xdr:row>37</xdr:row>
      <xdr:rowOff>67945</xdr:rowOff>
    </xdr:to>
    <xdr:cxnSp macro="">
      <xdr:nvCxnSpPr>
        <xdr:cNvPr id="297" name="直線コネクタ 296"/>
        <xdr:cNvCxnSpPr/>
      </xdr:nvCxnSpPr>
      <xdr:spPr>
        <a:xfrm flipV="1">
          <a:off x="6400800" y="61791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83820</xdr:rowOff>
    </xdr:from>
    <xdr:to xmlns:xdr="http://schemas.openxmlformats.org/drawingml/2006/spreadsheetDrawing">
      <xdr:col>41</xdr:col>
      <xdr:colOff>101600</xdr:colOff>
      <xdr:row>38</xdr:row>
      <xdr:rowOff>17145</xdr:rowOff>
    </xdr:to>
    <xdr:sp macro="" textlink="">
      <xdr:nvSpPr>
        <xdr:cNvPr id="298" name="フローチャート: 判断 297"/>
        <xdr:cNvSpPr/>
      </xdr:nvSpPr>
      <xdr:spPr>
        <a:xfrm>
          <a:off x="7159625" y="61988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7620</xdr:rowOff>
    </xdr:from>
    <xdr:ext cx="469265" cy="249555"/>
    <xdr:sp macro="" textlink="">
      <xdr:nvSpPr>
        <xdr:cNvPr id="299" name="テキスト ボックス 298"/>
        <xdr:cNvSpPr txBox="1"/>
      </xdr:nvSpPr>
      <xdr:spPr>
        <a:xfrm>
          <a:off x="6991350" y="6287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74295</xdr:rowOff>
    </xdr:from>
    <xdr:to xmlns:xdr="http://schemas.openxmlformats.org/drawingml/2006/spreadsheetDrawing">
      <xdr:col>36</xdr:col>
      <xdr:colOff>165100</xdr:colOff>
      <xdr:row>38</xdr:row>
      <xdr:rowOff>6985</xdr:rowOff>
    </xdr:to>
    <xdr:sp macro="" textlink="">
      <xdr:nvSpPr>
        <xdr:cNvPr id="300" name="フローチャート: 判断 299"/>
        <xdr:cNvSpPr/>
      </xdr:nvSpPr>
      <xdr:spPr>
        <a:xfrm>
          <a:off x="6350000" y="618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163830</xdr:rowOff>
    </xdr:from>
    <xdr:ext cx="469265" cy="249555"/>
    <xdr:sp macro="" textlink="">
      <xdr:nvSpPr>
        <xdr:cNvPr id="301" name="テキスト ボックス 300"/>
        <xdr:cNvSpPr txBox="1"/>
      </xdr:nvSpPr>
      <xdr:spPr>
        <a:xfrm>
          <a:off x="6181725" y="62788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3810</xdr:rowOff>
    </xdr:from>
    <xdr:to xmlns:xdr="http://schemas.openxmlformats.org/drawingml/2006/spreadsheetDrawing">
      <xdr:col>55</xdr:col>
      <xdr:colOff>50800</xdr:colOff>
      <xdr:row>37</xdr:row>
      <xdr:rowOff>101600</xdr:rowOff>
    </xdr:to>
    <xdr:sp macro="" textlink="">
      <xdr:nvSpPr>
        <xdr:cNvPr id="307" name="楕円 306"/>
        <xdr:cNvSpPr/>
      </xdr:nvSpPr>
      <xdr:spPr>
        <a:xfrm>
          <a:off x="9569450" y="6118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26035</xdr:rowOff>
    </xdr:from>
    <xdr:ext cx="469900" cy="248920"/>
    <xdr:sp macro="" textlink="">
      <xdr:nvSpPr>
        <xdr:cNvPr id="308" name="労働費該当値テキスト"/>
        <xdr:cNvSpPr txBox="1"/>
      </xdr:nvSpPr>
      <xdr:spPr>
        <a:xfrm>
          <a:off x="9655175" y="59759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106680</xdr:rowOff>
    </xdr:to>
    <xdr:sp macro="" textlink="">
      <xdr:nvSpPr>
        <xdr:cNvPr id="309" name="楕円 308"/>
        <xdr:cNvSpPr/>
      </xdr:nvSpPr>
      <xdr:spPr>
        <a:xfrm>
          <a:off x="8794750" y="6123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123190</xdr:rowOff>
    </xdr:from>
    <xdr:ext cx="469265" cy="248920"/>
    <xdr:sp macro="" textlink="">
      <xdr:nvSpPr>
        <xdr:cNvPr id="310" name="テキスト ボックス 309"/>
        <xdr:cNvSpPr txBox="1"/>
      </xdr:nvSpPr>
      <xdr:spPr>
        <a:xfrm>
          <a:off x="8626475" y="59080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12700</xdr:rowOff>
    </xdr:from>
    <xdr:to xmlns:xdr="http://schemas.openxmlformats.org/drawingml/2006/spreadsheetDrawing">
      <xdr:col>46</xdr:col>
      <xdr:colOff>38100</xdr:colOff>
      <xdr:row>37</xdr:row>
      <xdr:rowOff>110490</xdr:rowOff>
    </xdr:to>
    <xdr:sp macro="" textlink="">
      <xdr:nvSpPr>
        <xdr:cNvPr id="311" name="楕円 310"/>
        <xdr:cNvSpPr/>
      </xdr:nvSpPr>
      <xdr:spPr>
        <a:xfrm>
          <a:off x="7985125" y="6127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127000</xdr:rowOff>
    </xdr:from>
    <xdr:ext cx="469265" cy="248920"/>
    <xdr:sp macro="" textlink="">
      <xdr:nvSpPr>
        <xdr:cNvPr id="312" name="テキスト ボックス 311"/>
        <xdr:cNvSpPr txBox="1"/>
      </xdr:nvSpPr>
      <xdr:spPr>
        <a:xfrm>
          <a:off x="7816850" y="59118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15240</xdr:rowOff>
    </xdr:from>
    <xdr:to xmlns:xdr="http://schemas.openxmlformats.org/drawingml/2006/spreadsheetDrawing">
      <xdr:col>41</xdr:col>
      <xdr:colOff>101600</xdr:colOff>
      <xdr:row>37</xdr:row>
      <xdr:rowOff>113030</xdr:rowOff>
    </xdr:to>
    <xdr:sp macro="" textlink="">
      <xdr:nvSpPr>
        <xdr:cNvPr id="313" name="楕円 312"/>
        <xdr:cNvSpPr/>
      </xdr:nvSpPr>
      <xdr:spPr>
        <a:xfrm>
          <a:off x="7159625" y="6130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128905</xdr:rowOff>
    </xdr:from>
    <xdr:ext cx="469265" cy="248920"/>
    <xdr:sp macro="" textlink="">
      <xdr:nvSpPr>
        <xdr:cNvPr id="314" name="テキスト ボックス 313"/>
        <xdr:cNvSpPr txBox="1"/>
      </xdr:nvSpPr>
      <xdr:spPr>
        <a:xfrm>
          <a:off x="6991350" y="59137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116840</xdr:rowOff>
    </xdr:to>
    <xdr:sp macro="" textlink="">
      <xdr:nvSpPr>
        <xdr:cNvPr id="315" name="楕円 314"/>
        <xdr:cNvSpPr/>
      </xdr:nvSpPr>
      <xdr:spPr>
        <a:xfrm>
          <a:off x="6350000"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132715</xdr:rowOff>
    </xdr:from>
    <xdr:ext cx="469265" cy="249555"/>
    <xdr:sp macro="" textlink="">
      <xdr:nvSpPr>
        <xdr:cNvPr id="316" name="テキスト ボックス 315"/>
        <xdr:cNvSpPr txBox="1"/>
      </xdr:nvSpPr>
      <xdr:spPr>
        <a:xfrm>
          <a:off x="6181725" y="5917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7" name="直線コネクタ 326"/>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28" name="テキスト ボックス 327"/>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9" name="直線コネクタ 328"/>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0" name="テキスト ボックス 329"/>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1" name="直線コネクタ 330"/>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2" name="テキスト ボックス 331"/>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3" name="直線コネクタ 332"/>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4" name="テキスト ボックス 333"/>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6" name="テキスト ボックス 335"/>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7"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8890</xdr:rowOff>
    </xdr:from>
    <xdr:to xmlns:xdr="http://schemas.openxmlformats.org/drawingml/2006/spreadsheetDrawing">
      <xdr:col>54</xdr:col>
      <xdr:colOff>174625</xdr:colOff>
      <xdr:row>58</xdr:row>
      <xdr:rowOff>127000</xdr:rowOff>
    </xdr:to>
    <xdr:cxnSp macro="">
      <xdr:nvCxnSpPr>
        <xdr:cNvPr id="338" name="直線コネクタ 337"/>
        <xdr:cNvCxnSpPr/>
      </xdr:nvCxnSpPr>
      <xdr:spPr>
        <a:xfrm flipV="1">
          <a:off x="9604375" y="827024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130810</xdr:rowOff>
    </xdr:from>
    <xdr:ext cx="469900" cy="249555"/>
    <xdr:sp macro="" textlink="">
      <xdr:nvSpPr>
        <xdr:cNvPr id="339" name="農林水産業費最小値テキスト"/>
        <xdr:cNvSpPr txBox="1"/>
      </xdr:nvSpPr>
      <xdr:spPr>
        <a:xfrm>
          <a:off x="9655175" y="9712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127000</xdr:rowOff>
    </xdr:from>
    <xdr:to xmlns:xdr="http://schemas.openxmlformats.org/drawingml/2006/spreadsheetDrawing">
      <xdr:col>55</xdr:col>
      <xdr:colOff>88900</xdr:colOff>
      <xdr:row>58</xdr:row>
      <xdr:rowOff>127000</xdr:rowOff>
    </xdr:to>
    <xdr:cxnSp macro="">
      <xdr:nvCxnSpPr>
        <xdr:cNvPr id="340" name="直線コネクタ 339"/>
        <xdr:cNvCxnSpPr/>
      </xdr:nvCxnSpPr>
      <xdr:spPr>
        <a:xfrm>
          <a:off x="9531350" y="970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123190</xdr:rowOff>
    </xdr:from>
    <xdr:ext cx="598805" cy="248920"/>
    <xdr:sp macro="" textlink="">
      <xdr:nvSpPr>
        <xdr:cNvPr id="341" name="農林水産業費最大値テキスト"/>
        <xdr:cNvSpPr txBox="1"/>
      </xdr:nvSpPr>
      <xdr:spPr>
        <a:xfrm>
          <a:off x="9655175" y="8054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8890</xdr:rowOff>
    </xdr:from>
    <xdr:to xmlns:xdr="http://schemas.openxmlformats.org/drawingml/2006/spreadsheetDrawing">
      <xdr:col>55</xdr:col>
      <xdr:colOff>88900</xdr:colOff>
      <xdr:row>50</xdr:row>
      <xdr:rowOff>8890</xdr:rowOff>
    </xdr:to>
    <xdr:cxnSp macro="">
      <xdr:nvCxnSpPr>
        <xdr:cNvPr id="342" name="直線コネクタ 341"/>
        <xdr:cNvCxnSpPr/>
      </xdr:nvCxnSpPr>
      <xdr:spPr>
        <a:xfrm>
          <a:off x="9531350" y="827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127000</xdr:rowOff>
    </xdr:from>
    <xdr:to xmlns:xdr="http://schemas.openxmlformats.org/drawingml/2006/spreadsheetDrawing">
      <xdr:col>55</xdr:col>
      <xdr:colOff>0</xdr:colOff>
      <xdr:row>57</xdr:row>
      <xdr:rowOff>127635</xdr:rowOff>
    </xdr:to>
    <xdr:cxnSp macro="">
      <xdr:nvCxnSpPr>
        <xdr:cNvPr id="343" name="直線コネクタ 342"/>
        <xdr:cNvCxnSpPr/>
      </xdr:nvCxnSpPr>
      <xdr:spPr>
        <a:xfrm>
          <a:off x="8845550" y="954405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45085</xdr:rowOff>
    </xdr:from>
    <xdr:ext cx="534670" cy="249555"/>
    <xdr:sp macro="" textlink="">
      <xdr:nvSpPr>
        <xdr:cNvPr id="344" name="農林水産業費平均値テキスト"/>
        <xdr:cNvSpPr txBox="1"/>
      </xdr:nvSpPr>
      <xdr:spPr>
        <a:xfrm>
          <a:off x="9655175" y="9297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121285</xdr:rowOff>
    </xdr:to>
    <xdr:sp macro="" textlink="">
      <xdr:nvSpPr>
        <xdr:cNvPr id="345" name="フローチャート: 判断 344"/>
        <xdr:cNvSpPr/>
      </xdr:nvSpPr>
      <xdr:spPr>
        <a:xfrm>
          <a:off x="9569450" y="9440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127000</xdr:rowOff>
    </xdr:from>
    <xdr:to xmlns:xdr="http://schemas.openxmlformats.org/drawingml/2006/spreadsheetDrawing">
      <xdr:col>50</xdr:col>
      <xdr:colOff>114300</xdr:colOff>
      <xdr:row>57</xdr:row>
      <xdr:rowOff>142240</xdr:rowOff>
    </xdr:to>
    <xdr:cxnSp macro="">
      <xdr:nvCxnSpPr>
        <xdr:cNvPr id="346" name="直線コネクタ 345"/>
        <xdr:cNvCxnSpPr/>
      </xdr:nvCxnSpPr>
      <xdr:spPr>
        <a:xfrm flipV="1">
          <a:off x="8032750" y="954405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138430</xdr:rowOff>
    </xdr:to>
    <xdr:sp macro="" textlink="">
      <xdr:nvSpPr>
        <xdr:cNvPr id="347" name="フローチャート: 判断 346"/>
        <xdr:cNvSpPr/>
      </xdr:nvSpPr>
      <xdr:spPr>
        <a:xfrm>
          <a:off x="8794750" y="945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154940</xdr:rowOff>
    </xdr:from>
    <xdr:ext cx="534035" cy="248920"/>
    <xdr:sp macro="" textlink="">
      <xdr:nvSpPr>
        <xdr:cNvPr id="348" name="テキスト ボックス 347"/>
        <xdr:cNvSpPr txBox="1"/>
      </xdr:nvSpPr>
      <xdr:spPr>
        <a:xfrm>
          <a:off x="8594090" y="92417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142240</xdr:rowOff>
    </xdr:from>
    <xdr:to xmlns:xdr="http://schemas.openxmlformats.org/drawingml/2006/spreadsheetDrawing">
      <xdr:col>45</xdr:col>
      <xdr:colOff>174625</xdr:colOff>
      <xdr:row>57</xdr:row>
      <xdr:rowOff>153035</xdr:rowOff>
    </xdr:to>
    <xdr:cxnSp macro="">
      <xdr:nvCxnSpPr>
        <xdr:cNvPr id="349" name="直線コネクタ 348"/>
        <xdr:cNvCxnSpPr/>
      </xdr:nvCxnSpPr>
      <xdr:spPr>
        <a:xfrm flipV="1">
          <a:off x="7210425" y="955929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27940</xdr:rowOff>
    </xdr:from>
    <xdr:to xmlns:xdr="http://schemas.openxmlformats.org/drawingml/2006/spreadsheetDrawing">
      <xdr:col>46</xdr:col>
      <xdr:colOff>38100</xdr:colOff>
      <xdr:row>57</xdr:row>
      <xdr:rowOff>125730</xdr:rowOff>
    </xdr:to>
    <xdr:sp macro="" textlink="">
      <xdr:nvSpPr>
        <xdr:cNvPr id="350" name="フローチャート: 判断 349"/>
        <xdr:cNvSpPr/>
      </xdr:nvSpPr>
      <xdr:spPr>
        <a:xfrm>
          <a:off x="7985125" y="9444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140970</xdr:rowOff>
    </xdr:from>
    <xdr:ext cx="534035" cy="249555"/>
    <xdr:sp macro="" textlink="">
      <xdr:nvSpPr>
        <xdr:cNvPr id="351" name="テキスト ボックス 350"/>
        <xdr:cNvSpPr txBox="1"/>
      </xdr:nvSpPr>
      <xdr:spPr>
        <a:xfrm>
          <a:off x="7784465" y="92278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153035</xdr:rowOff>
    </xdr:from>
    <xdr:to xmlns:xdr="http://schemas.openxmlformats.org/drawingml/2006/spreadsheetDrawing">
      <xdr:col>41</xdr:col>
      <xdr:colOff>50800</xdr:colOff>
      <xdr:row>58</xdr:row>
      <xdr:rowOff>7620</xdr:rowOff>
    </xdr:to>
    <xdr:cxnSp macro="">
      <xdr:nvCxnSpPr>
        <xdr:cNvPr id="352" name="直線コネクタ 351"/>
        <xdr:cNvCxnSpPr/>
      </xdr:nvCxnSpPr>
      <xdr:spPr>
        <a:xfrm flipV="1">
          <a:off x="6400800" y="957008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152400</xdr:rowOff>
    </xdr:to>
    <xdr:sp macro="" textlink="">
      <xdr:nvSpPr>
        <xdr:cNvPr id="353" name="フローチャート: 判断 352"/>
        <xdr:cNvSpPr/>
      </xdr:nvSpPr>
      <xdr:spPr>
        <a:xfrm>
          <a:off x="7159625" y="947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4035" cy="249555"/>
    <xdr:sp macro="" textlink="">
      <xdr:nvSpPr>
        <xdr:cNvPr id="354" name="テキスト ボックス 353"/>
        <xdr:cNvSpPr txBox="1"/>
      </xdr:nvSpPr>
      <xdr:spPr>
        <a:xfrm>
          <a:off x="6974840" y="9255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5" name="フローチャート: 判断 354"/>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4035" cy="248920"/>
    <xdr:sp macro="" textlink="">
      <xdr:nvSpPr>
        <xdr:cNvPr id="356" name="テキスト ボックス 355"/>
        <xdr:cNvSpPr txBox="1"/>
      </xdr:nvSpPr>
      <xdr:spPr>
        <a:xfrm>
          <a:off x="61493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7" name="テキスト ボックス 35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8" name="テキスト ボックス 35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9" name="テキスト ボックス 35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0" name="テキスト ボックス 35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1" name="テキスト ボックス 36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78740</xdr:rowOff>
    </xdr:from>
    <xdr:to xmlns:xdr="http://schemas.openxmlformats.org/drawingml/2006/spreadsheetDrawing">
      <xdr:col>55</xdr:col>
      <xdr:colOff>50800</xdr:colOff>
      <xdr:row>58</xdr:row>
      <xdr:rowOff>11430</xdr:rowOff>
    </xdr:to>
    <xdr:sp macro="" textlink="">
      <xdr:nvSpPr>
        <xdr:cNvPr id="362" name="楕円 361"/>
        <xdr:cNvSpPr/>
      </xdr:nvSpPr>
      <xdr:spPr>
        <a:xfrm>
          <a:off x="9569450" y="9495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58420</xdr:rowOff>
    </xdr:from>
    <xdr:ext cx="534670" cy="248920"/>
    <xdr:sp macro="" textlink="">
      <xdr:nvSpPr>
        <xdr:cNvPr id="363" name="農林水産業費該当値テキスト"/>
        <xdr:cNvSpPr txBox="1"/>
      </xdr:nvSpPr>
      <xdr:spPr>
        <a:xfrm>
          <a:off x="9655175" y="9475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77470</xdr:rowOff>
    </xdr:from>
    <xdr:to xmlns:xdr="http://schemas.openxmlformats.org/drawingml/2006/spreadsheetDrawing">
      <xdr:col>50</xdr:col>
      <xdr:colOff>165100</xdr:colOff>
      <xdr:row>58</xdr:row>
      <xdr:rowOff>10160</xdr:rowOff>
    </xdr:to>
    <xdr:sp macro="" textlink="">
      <xdr:nvSpPr>
        <xdr:cNvPr id="364" name="楕円 363"/>
        <xdr:cNvSpPr/>
      </xdr:nvSpPr>
      <xdr:spPr>
        <a:xfrm>
          <a:off x="879475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xdr:rowOff>
    </xdr:from>
    <xdr:ext cx="534035" cy="249555"/>
    <xdr:sp macro="" textlink="">
      <xdr:nvSpPr>
        <xdr:cNvPr id="365" name="テキスト ボックス 364"/>
        <xdr:cNvSpPr txBox="1"/>
      </xdr:nvSpPr>
      <xdr:spPr>
        <a:xfrm>
          <a:off x="8594090" y="9584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93980</xdr:rowOff>
    </xdr:from>
    <xdr:to xmlns:xdr="http://schemas.openxmlformats.org/drawingml/2006/spreadsheetDrawing">
      <xdr:col>46</xdr:col>
      <xdr:colOff>38100</xdr:colOff>
      <xdr:row>58</xdr:row>
      <xdr:rowOff>26670</xdr:rowOff>
    </xdr:to>
    <xdr:sp macro="" textlink="">
      <xdr:nvSpPr>
        <xdr:cNvPr id="366" name="楕円 365"/>
        <xdr:cNvSpPr/>
      </xdr:nvSpPr>
      <xdr:spPr>
        <a:xfrm>
          <a:off x="7985125" y="9511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17780</xdr:rowOff>
    </xdr:from>
    <xdr:ext cx="534035" cy="248920"/>
    <xdr:sp macro="" textlink="">
      <xdr:nvSpPr>
        <xdr:cNvPr id="367" name="テキスト ボックス 366"/>
        <xdr:cNvSpPr txBox="1"/>
      </xdr:nvSpPr>
      <xdr:spPr>
        <a:xfrm>
          <a:off x="7784465" y="95999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104140</xdr:rowOff>
    </xdr:from>
    <xdr:to xmlns:xdr="http://schemas.openxmlformats.org/drawingml/2006/spreadsheetDrawing">
      <xdr:col>41</xdr:col>
      <xdr:colOff>101600</xdr:colOff>
      <xdr:row>58</xdr:row>
      <xdr:rowOff>36830</xdr:rowOff>
    </xdr:to>
    <xdr:sp macro="" textlink="">
      <xdr:nvSpPr>
        <xdr:cNvPr id="368" name="楕円 367"/>
        <xdr:cNvSpPr/>
      </xdr:nvSpPr>
      <xdr:spPr>
        <a:xfrm>
          <a:off x="7159625"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27940</xdr:rowOff>
    </xdr:from>
    <xdr:ext cx="534035" cy="248920"/>
    <xdr:sp macro="" textlink="">
      <xdr:nvSpPr>
        <xdr:cNvPr id="369" name="テキスト ボックス 368"/>
        <xdr:cNvSpPr txBox="1"/>
      </xdr:nvSpPr>
      <xdr:spPr>
        <a:xfrm>
          <a:off x="6974840" y="9610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124460</xdr:rowOff>
    </xdr:from>
    <xdr:to xmlns:xdr="http://schemas.openxmlformats.org/drawingml/2006/spreadsheetDrawing">
      <xdr:col>36</xdr:col>
      <xdr:colOff>165100</xdr:colOff>
      <xdr:row>58</xdr:row>
      <xdr:rowOff>57150</xdr:rowOff>
    </xdr:to>
    <xdr:sp macro="" textlink="">
      <xdr:nvSpPr>
        <xdr:cNvPr id="370" name="楕円 369"/>
        <xdr:cNvSpPr/>
      </xdr:nvSpPr>
      <xdr:spPr>
        <a:xfrm>
          <a:off x="6350000" y="9541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48260</xdr:rowOff>
    </xdr:from>
    <xdr:ext cx="534035" cy="249555"/>
    <xdr:sp macro="" textlink="">
      <xdr:nvSpPr>
        <xdr:cNvPr id="371" name="テキスト ボックス 370"/>
        <xdr:cNvSpPr txBox="1"/>
      </xdr:nvSpPr>
      <xdr:spPr>
        <a:xfrm>
          <a:off x="6149340" y="9630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2" name="正方形/長方形 37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3" name="正方形/長方形 37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5" name="正方形/長方形 37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7" name="正方形/長方形 37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9" name="正方形/長方形 37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0" name="テキスト ボックス 379"/>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1" name="直線コネクタ 38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2" name="直線コネクタ 38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3" name="テキスト ボックス 38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4" name="直線コネクタ 38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85" name="テキスト ボックス 384"/>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6" name="直線コネクタ 38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87" name="テキスト ボックス 386"/>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8" name="直線コネクタ 38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89" name="テキスト ボックス 388"/>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0" name="直線コネクタ 38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1" name="テキスト ボックス 390"/>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120015</xdr:rowOff>
    </xdr:from>
    <xdr:to xmlns:xdr="http://schemas.openxmlformats.org/drawingml/2006/spreadsheetDrawing">
      <xdr:col>54</xdr:col>
      <xdr:colOff>174625</xdr:colOff>
      <xdr:row>79</xdr:row>
      <xdr:rowOff>38100</xdr:rowOff>
    </xdr:to>
    <xdr:cxnSp macro="">
      <xdr:nvCxnSpPr>
        <xdr:cNvPr id="395" name="直線コネクタ 394"/>
        <xdr:cNvCxnSpPr/>
      </xdr:nvCxnSpPr>
      <xdr:spPr>
        <a:xfrm flipV="1">
          <a:off x="9604375" y="116833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41275</xdr:rowOff>
    </xdr:from>
    <xdr:ext cx="469900" cy="249555"/>
    <xdr:sp macro="" textlink="">
      <xdr:nvSpPr>
        <xdr:cNvPr id="396" name="商工費最小値テキスト"/>
        <xdr:cNvSpPr txBox="1"/>
      </xdr:nvSpPr>
      <xdr:spPr>
        <a:xfrm>
          <a:off x="9655175" y="13090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397" name="直線コネクタ 396"/>
        <xdr:cNvCxnSpPr/>
      </xdr:nvCxnSpPr>
      <xdr:spPr>
        <a:xfrm>
          <a:off x="9531350" y="1308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49555"/>
    <xdr:sp macro="" textlink="">
      <xdr:nvSpPr>
        <xdr:cNvPr id="398" name="商工費最大値テキスト"/>
        <xdr:cNvSpPr txBox="1"/>
      </xdr:nvSpPr>
      <xdr:spPr>
        <a:xfrm>
          <a:off x="9655175" y="11466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120015</xdr:rowOff>
    </xdr:from>
    <xdr:to xmlns:xdr="http://schemas.openxmlformats.org/drawingml/2006/spreadsheetDrawing">
      <xdr:col>55</xdr:col>
      <xdr:colOff>88900</xdr:colOff>
      <xdr:row>70</xdr:row>
      <xdr:rowOff>120015</xdr:rowOff>
    </xdr:to>
    <xdr:cxnSp macro="">
      <xdr:nvCxnSpPr>
        <xdr:cNvPr id="399" name="直線コネクタ 398"/>
        <xdr:cNvCxnSpPr/>
      </xdr:nvCxnSpPr>
      <xdr:spPr>
        <a:xfrm>
          <a:off x="9531350" y="11683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50165</xdr:rowOff>
    </xdr:from>
    <xdr:to xmlns:xdr="http://schemas.openxmlformats.org/drawingml/2006/spreadsheetDrawing">
      <xdr:col>55</xdr:col>
      <xdr:colOff>0</xdr:colOff>
      <xdr:row>78</xdr:row>
      <xdr:rowOff>66040</xdr:rowOff>
    </xdr:to>
    <xdr:cxnSp macro="">
      <xdr:nvCxnSpPr>
        <xdr:cNvPr id="400" name="直線コネクタ 399"/>
        <xdr:cNvCxnSpPr/>
      </xdr:nvCxnSpPr>
      <xdr:spPr>
        <a:xfrm>
          <a:off x="8845550" y="12934315"/>
          <a:ext cx="758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670" cy="248920"/>
    <xdr:sp macro="" textlink="">
      <xdr:nvSpPr>
        <xdr:cNvPr id="401" name="商工費平均値テキスト"/>
        <xdr:cNvSpPr txBox="1"/>
      </xdr:nvSpPr>
      <xdr:spPr>
        <a:xfrm>
          <a:off x="9655175" y="127425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99060</xdr:rowOff>
    </xdr:to>
    <xdr:sp macro="" textlink="">
      <xdr:nvSpPr>
        <xdr:cNvPr id="402" name="フローチャート: 判断 401"/>
        <xdr:cNvSpPr/>
      </xdr:nvSpPr>
      <xdr:spPr>
        <a:xfrm>
          <a:off x="9569450" y="12885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50165</xdr:rowOff>
    </xdr:from>
    <xdr:to xmlns:xdr="http://schemas.openxmlformats.org/drawingml/2006/spreadsheetDrawing">
      <xdr:col>50</xdr:col>
      <xdr:colOff>114300</xdr:colOff>
      <xdr:row>78</xdr:row>
      <xdr:rowOff>52705</xdr:rowOff>
    </xdr:to>
    <xdr:cxnSp macro="">
      <xdr:nvCxnSpPr>
        <xdr:cNvPr id="403" name="直線コネクタ 402"/>
        <xdr:cNvCxnSpPr/>
      </xdr:nvCxnSpPr>
      <xdr:spPr>
        <a:xfrm flipV="1">
          <a:off x="8032750" y="1293431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88900</xdr:rowOff>
    </xdr:to>
    <xdr:sp macro="" textlink="">
      <xdr:nvSpPr>
        <xdr:cNvPr id="404" name="フローチャート: 判断 403"/>
        <xdr:cNvSpPr/>
      </xdr:nvSpPr>
      <xdr:spPr>
        <a:xfrm>
          <a:off x="8794750"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104775</xdr:rowOff>
    </xdr:from>
    <xdr:ext cx="534035" cy="249555"/>
    <xdr:sp macro="" textlink="">
      <xdr:nvSpPr>
        <xdr:cNvPr id="405" name="テキスト ボックス 404"/>
        <xdr:cNvSpPr txBox="1"/>
      </xdr:nvSpPr>
      <xdr:spPr>
        <a:xfrm>
          <a:off x="8594090" y="126587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41910</xdr:rowOff>
    </xdr:from>
    <xdr:to xmlns:xdr="http://schemas.openxmlformats.org/drawingml/2006/spreadsheetDrawing">
      <xdr:col>45</xdr:col>
      <xdr:colOff>174625</xdr:colOff>
      <xdr:row>78</xdr:row>
      <xdr:rowOff>52705</xdr:rowOff>
    </xdr:to>
    <xdr:cxnSp macro="">
      <xdr:nvCxnSpPr>
        <xdr:cNvPr id="406" name="直線コネクタ 405"/>
        <xdr:cNvCxnSpPr/>
      </xdr:nvCxnSpPr>
      <xdr:spPr>
        <a:xfrm>
          <a:off x="7210425" y="1292606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10160</xdr:rowOff>
    </xdr:from>
    <xdr:to xmlns:xdr="http://schemas.openxmlformats.org/drawingml/2006/spreadsheetDrawing">
      <xdr:col>46</xdr:col>
      <xdr:colOff>38100</xdr:colOff>
      <xdr:row>78</xdr:row>
      <xdr:rowOff>107950</xdr:rowOff>
    </xdr:to>
    <xdr:sp macro="" textlink="">
      <xdr:nvSpPr>
        <xdr:cNvPr id="407" name="フローチャート: 判断 406"/>
        <xdr:cNvSpPr/>
      </xdr:nvSpPr>
      <xdr:spPr>
        <a:xfrm>
          <a:off x="7985125" y="12894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99695</xdr:rowOff>
    </xdr:from>
    <xdr:ext cx="534035" cy="249555"/>
    <xdr:sp macro="" textlink="">
      <xdr:nvSpPr>
        <xdr:cNvPr id="408" name="テキスト ボックス 407"/>
        <xdr:cNvSpPr txBox="1"/>
      </xdr:nvSpPr>
      <xdr:spPr>
        <a:xfrm>
          <a:off x="7784465" y="129838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41910</xdr:rowOff>
    </xdr:from>
    <xdr:to xmlns:xdr="http://schemas.openxmlformats.org/drawingml/2006/spreadsheetDrawing">
      <xdr:col>41</xdr:col>
      <xdr:colOff>50800</xdr:colOff>
      <xdr:row>78</xdr:row>
      <xdr:rowOff>116840</xdr:rowOff>
    </xdr:to>
    <xdr:cxnSp macro="">
      <xdr:nvCxnSpPr>
        <xdr:cNvPr id="409" name="直線コネクタ 408"/>
        <xdr:cNvCxnSpPr/>
      </xdr:nvCxnSpPr>
      <xdr:spPr>
        <a:xfrm flipV="1">
          <a:off x="6400800" y="12926060"/>
          <a:ext cx="8096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111125</xdr:rowOff>
    </xdr:to>
    <xdr:sp macro="" textlink="">
      <xdr:nvSpPr>
        <xdr:cNvPr id="410" name="フローチャート: 判断 409"/>
        <xdr:cNvSpPr/>
      </xdr:nvSpPr>
      <xdr:spPr>
        <a:xfrm>
          <a:off x="7159625" y="12897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102870</xdr:rowOff>
    </xdr:from>
    <xdr:ext cx="534035" cy="249555"/>
    <xdr:sp macro="" textlink="">
      <xdr:nvSpPr>
        <xdr:cNvPr id="411" name="テキスト ボックス 410"/>
        <xdr:cNvSpPr txBox="1"/>
      </xdr:nvSpPr>
      <xdr:spPr>
        <a:xfrm>
          <a:off x="6974840" y="129870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124460</xdr:rowOff>
    </xdr:to>
    <xdr:sp macro="" textlink="">
      <xdr:nvSpPr>
        <xdr:cNvPr id="412" name="フローチャート: 判断 411"/>
        <xdr:cNvSpPr/>
      </xdr:nvSpPr>
      <xdr:spPr>
        <a:xfrm>
          <a:off x="6350000"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139700</xdr:rowOff>
    </xdr:from>
    <xdr:ext cx="534035" cy="249555"/>
    <xdr:sp macro="" textlink="">
      <xdr:nvSpPr>
        <xdr:cNvPr id="413" name="テキスト ボックス 412"/>
        <xdr:cNvSpPr txBox="1"/>
      </xdr:nvSpPr>
      <xdr:spPr>
        <a:xfrm>
          <a:off x="6149340" y="12693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17145</xdr:rowOff>
    </xdr:from>
    <xdr:to xmlns:xdr="http://schemas.openxmlformats.org/drawingml/2006/spreadsheetDrawing">
      <xdr:col>55</xdr:col>
      <xdr:colOff>50800</xdr:colOff>
      <xdr:row>78</xdr:row>
      <xdr:rowOff>114935</xdr:rowOff>
    </xdr:to>
    <xdr:sp macro="" textlink="">
      <xdr:nvSpPr>
        <xdr:cNvPr id="419" name="楕円 418"/>
        <xdr:cNvSpPr/>
      </xdr:nvSpPr>
      <xdr:spPr>
        <a:xfrm>
          <a:off x="9569450" y="12901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161290</xdr:rowOff>
    </xdr:from>
    <xdr:ext cx="534670" cy="248920"/>
    <xdr:sp macro="" textlink="">
      <xdr:nvSpPr>
        <xdr:cNvPr id="420" name="商工費該当値テキスト"/>
        <xdr:cNvSpPr txBox="1"/>
      </xdr:nvSpPr>
      <xdr:spPr>
        <a:xfrm>
          <a:off x="9655175" y="12880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635</xdr:rowOff>
    </xdr:from>
    <xdr:to xmlns:xdr="http://schemas.openxmlformats.org/drawingml/2006/spreadsheetDrawing">
      <xdr:col>50</xdr:col>
      <xdr:colOff>165100</xdr:colOff>
      <xdr:row>78</xdr:row>
      <xdr:rowOff>98425</xdr:rowOff>
    </xdr:to>
    <xdr:sp macro="" textlink="">
      <xdr:nvSpPr>
        <xdr:cNvPr id="421" name="楕円 420"/>
        <xdr:cNvSpPr/>
      </xdr:nvSpPr>
      <xdr:spPr>
        <a:xfrm>
          <a:off x="8794750" y="1288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90170</xdr:rowOff>
    </xdr:from>
    <xdr:ext cx="534035" cy="248920"/>
    <xdr:sp macro="" textlink="">
      <xdr:nvSpPr>
        <xdr:cNvPr id="422" name="テキスト ボックス 421"/>
        <xdr:cNvSpPr txBox="1"/>
      </xdr:nvSpPr>
      <xdr:spPr>
        <a:xfrm>
          <a:off x="8594090" y="12974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3810</xdr:rowOff>
    </xdr:from>
    <xdr:to xmlns:xdr="http://schemas.openxmlformats.org/drawingml/2006/spreadsheetDrawing">
      <xdr:col>46</xdr:col>
      <xdr:colOff>38100</xdr:colOff>
      <xdr:row>78</xdr:row>
      <xdr:rowOff>101600</xdr:rowOff>
    </xdr:to>
    <xdr:sp macro="" textlink="">
      <xdr:nvSpPr>
        <xdr:cNvPr id="423" name="楕円 422"/>
        <xdr:cNvSpPr/>
      </xdr:nvSpPr>
      <xdr:spPr>
        <a:xfrm>
          <a:off x="7985125" y="12887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117475</xdr:rowOff>
    </xdr:from>
    <xdr:ext cx="534035" cy="248920"/>
    <xdr:sp macro="" textlink="">
      <xdr:nvSpPr>
        <xdr:cNvPr id="424" name="テキスト ボックス 423"/>
        <xdr:cNvSpPr txBox="1"/>
      </xdr:nvSpPr>
      <xdr:spPr>
        <a:xfrm>
          <a:off x="7784465" y="126714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158750</xdr:rowOff>
    </xdr:from>
    <xdr:to xmlns:xdr="http://schemas.openxmlformats.org/drawingml/2006/spreadsheetDrawing">
      <xdr:col>41</xdr:col>
      <xdr:colOff>101600</xdr:colOff>
      <xdr:row>78</xdr:row>
      <xdr:rowOff>91440</xdr:rowOff>
    </xdr:to>
    <xdr:sp macro="" textlink="">
      <xdr:nvSpPr>
        <xdr:cNvPr id="425" name="楕円 424"/>
        <xdr:cNvSpPr/>
      </xdr:nvSpPr>
      <xdr:spPr>
        <a:xfrm>
          <a:off x="7159625" y="12877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106680</xdr:rowOff>
    </xdr:from>
    <xdr:ext cx="534035" cy="249555"/>
    <xdr:sp macro="" textlink="">
      <xdr:nvSpPr>
        <xdr:cNvPr id="426" name="テキスト ボックス 425"/>
        <xdr:cNvSpPr txBox="1"/>
      </xdr:nvSpPr>
      <xdr:spPr>
        <a:xfrm>
          <a:off x="6974840" y="126606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67945</xdr:rowOff>
    </xdr:from>
    <xdr:to xmlns:xdr="http://schemas.openxmlformats.org/drawingml/2006/spreadsheetDrawing">
      <xdr:col>36</xdr:col>
      <xdr:colOff>165100</xdr:colOff>
      <xdr:row>79</xdr:row>
      <xdr:rowOff>635</xdr:rowOff>
    </xdr:to>
    <xdr:sp macro="" textlink="">
      <xdr:nvSpPr>
        <xdr:cNvPr id="427" name="楕円 426"/>
        <xdr:cNvSpPr/>
      </xdr:nvSpPr>
      <xdr:spPr>
        <a:xfrm>
          <a:off x="6350000" y="12952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157480</xdr:rowOff>
    </xdr:from>
    <xdr:ext cx="534035" cy="248920"/>
    <xdr:sp macro="" textlink="">
      <xdr:nvSpPr>
        <xdr:cNvPr id="428" name="テキスト ボックス 427"/>
        <xdr:cNvSpPr txBox="1"/>
      </xdr:nvSpPr>
      <xdr:spPr>
        <a:xfrm>
          <a:off x="6149340" y="13041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0" name="テキスト ボックス 439"/>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2" name="テキスト ボックス 441"/>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4" name="テキスト ボックス 443"/>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5" name="直線コネクタ 444"/>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6" name="テキスト ボックス 445"/>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48" name="テキスト ボックス 447"/>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23495</xdr:rowOff>
    </xdr:from>
    <xdr:to xmlns:xdr="http://schemas.openxmlformats.org/drawingml/2006/spreadsheetDrawing">
      <xdr:col>54</xdr:col>
      <xdr:colOff>174625</xdr:colOff>
      <xdr:row>98</xdr:row>
      <xdr:rowOff>54610</xdr:rowOff>
    </xdr:to>
    <xdr:cxnSp macro="">
      <xdr:nvCxnSpPr>
        <xdr:cNvPr id="450" name="直線コネクタ 449"/>
        <xdr:cNvCxnSpPr/>
      </xdr:nvCxnSpPr>
      <xdr:spPr>
        <a:xfrm flipV="1">
          <a:off x="9604375" y="1505394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9655175"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9531350" y="1628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136525</xdr:rowOff>
    </xdr:from>
    <xdr:ext cx="598805" cy="251460"/>
    <xdr:sp macro="" textlink="">
      <xdr:nvSpPr>
        <xdr:cNvPr id="453" name="土木費最大値テキスト"/>
        <xdr:cNvSpPr txBox="1"/>
      </xdr:nvSpPr>
      <xdr:spPr>
        <a:xfrm>
          <a:off x="9655175" y="148367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9531350" y="15053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136525</xdr:rowOff>
    </xdr:from>
    <xdr:to xmlns:xdr="http://schemas.openxmlformats.org/drawingml/2006/spreadsheetDrawing">
      <xdr:col>55</xdr:col>
      <xdr:colOff>0</xdr:colOff>
      <xdr:row>97</xdr:row>
      <xdr:rowOff>31750</xdr:rowOff>
    </xdr:to>
    <xdr:cxnSp macro="">
      <xdr:nvCxnSpPr>
        <xdr:cNvPr id="455" name="直線コネクタ 454"/>
        <xdr:cNvCxnSpPr/>
      </xdr:nvCxnSpPr>
      <xdr:spPr>
        <a:xfrm flipV="1">
          <a:off x="8845550" y="16024225"/>
          <a:ext cx="7588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8445"/>
    <xdr:sp macro="" textlink="">
      <xdr:nvSpPr>
        <xdr:cNvPr id="456" name="土木費平均値テキスト"/>
        <xdr:cNvSpPr txBox="1"/>
      </xdr:nvSpPr>
      <xdr:spPr>
        <a:xfrm>
          <a:off x="9655175" y="15770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9569450" y="15918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20955</xdr:rowOff>
    </xdr:from>
    <xdr:to xmlns:xdr="http://schemas.openxmlformats.org/drawingml/2006/spreadsheetDrawing">
      <xdr:col>50</xdr:col>
      <xdr:colOff>114300</xdr:colOff>
      <xdr:row>97</xdr:row>
      <xdr:rowOff>31750</xdr:rowOff>
    </xdr:to>
    <xdr:cxnSp macro="">
      <xdr:nvCxnSpPr>
        <xdr:cNvPr id="458" name="直線コネクタ 457"/>
        <xdr:cNvCxnSpPr/>
      </xdr:nvCxnSpPr>
      <xdr:spPr>
        <a:xfrm>
          <a:off x="8032750" y="1608010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8794750" y="159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34035" cy="259080"/>
    <xdr:sp macro="" textlink="">
      <xdr:nvSpPr>
        <xdr:cNvPr id="460" name="テキスト ボックス 459"/>
        <xdr:cNvSpPr txBox="1"/>
      </xdr:nvSpPr>
      <xdr:spPr>
        <a:xfrm>
          <a:off x="8594090" y="1572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20955</xdr:rowOff>
    </xdr:from>
    <xdr:to xmlns:xdr="http://schemas.openxmlformats.org/drawingml/2006/spreadsheetDrawing">
      <xdr:col>45</xdr:col>
      <xdr:colOff>174625</xdr:colOff>
      <xdr:row>97</xdr:row>
      <xdr:rowOff>50800</xdr:rowOff>
    </xdr:to>
    <xdr:cxnSp macro="">
      <xdr:nvCxnSpPr>
        <xdr:cNvPr id="461" name="直線コネクタ 460"/>
        <xdr:cNvCxnSpPr/>
      </xdr:nvCxnSpPr>
      <xdr:spPr>
        <a:xfrm flipV="1">
          <a:off x="7210425" y="1608010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7985125" y="1594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34035" cy="259080"/>
    <xdr:sp macro="" textlink="">
      <xdr:nvSpPr>
        <xdr:cNvPr id="463" name="テキスト ボックス 462"/>
        <xdr:cNvSpPr txBox="1"/>
      </xdr:nvSpPr>
      <xdr:spPr>
        <a:xfrm>
          <a:off x="7784465" y="1571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50800</xdr:rowOff>
    </xdr:from>
    <xdr:to xmlns:xdr="http://schemas.openxmlformats.org/drawingml/2006/spreadsheetDrawing">
      <xdr:col>41</xdr:col>
      <xdr:colOff>50800</xdr:colOff>
      <xdr:row>97</xdr:row>
      <xdr:rowOff>59690</xdr:rowOff>
    </xdr:to>
    <xdr:cxnSp macro="">
      <xdr:nvCxnSpPr>
        <xdr:cNvPr id="464" name="直線コネクタ 463"/>
        <xdr:cNvCxnSpPr/>
      </xdr:nvCxnSpPr>
      <xdr:spPr>
        <a:xfrm flipV="1">
          <a:off x="6400800" y="1610995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159625" y="1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4035" cy="258445"/>
    <xdr:sp macro="" textlink="">
      <xdr:nvSpPr>
        <xdr:cNvPr id="466" name="テキスト ボックス 465"/>
        <xdr:cNvSpPr txBox="1"/>
      </xdr:nvSpPr>
      <xdr:spPr>
        <a:xfrm>
          <a:off x="6974840" y="1573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350000" y="1590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34035" cy="258445"/>
    <xdr:sp macro="" textlink="">
      <xdr:nvSpPr>
        <xdr:cNvPr id="468" name="テキスト ボックス 467"/>
        <xdr:cNvSpPr txBox="1"/>
      </xdr:nvSpPr>
      <xdr:spPr>
        <a:xfrm>
          <a:off x="6149340" y="1567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74" name="楕円 473"/>
        <xdr:cNvSpPr/>
      </xdr:nvSpPr>
      <xdr:spPr>
        <a:xfrm>
          <a:off x="9569450" y="159740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64135</xdr:rowOff>
    </xdr:from>
    <xdr:ext cx="534670" cy="258445"/>
    <xdr:sp macro="" textlink="">
      <xdr:nvSpPr>
        <xdr:cNvPr id="475" name="土木費該当値テキスト"/>
        <xdr:cNvSpPr txBox="1"/>
      </xdr:nvSpPr>
      <xdr:spPr>
        <a:xfrm>
          <a:off x="9655175" y="15951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152400</xdr:rowOff>
    </xdr:from>
    <xdr:to xmlns:xdr="http://schemas.openxmlformats.org/drawingml/2006/spreadsheetDrawing">
      <xdr:col>50</xdr:col>
      <xdr:colOff>165100</xdr:colOff>
      <xdr:row>97</xdr:row>
      <xdr:rowOff>82550</xdr:rowOff>
    </xdr:to>
    <xdr:sp macro="" textlink="">
      <xdr:nvSpPr>
        <xdr:cNvPr id="476" name="楕円 475"/>
        <xdr:cNvSpPr/>
      </xdr:nvSpPr>
      <xdr:spPr>
        <a:xfrm>
          <a:off x="879475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73660</xdr:rowOff>
    </xdr:from>
    <xdr:ext cx="534035" cy="259080"/>
    <xdr:sp macro="" textlink="">
      <xdr:nvSpPr>
        <xdr:cNvPr id="477" name="テキスト ボックス 476"/>
        <xdr:cNvSpPr txBox="1"/>
      </xdr:nvSpPr>
      <xdr:spPr>
        <a:xfrm>
          <a:off x="8594090" y="1613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141605</xdr:rowOff>
    </xdr:from>
    <xdr:to xmlns:xdr="http://schemas.openxmlformats.org/drawingml/2006/spreadsheetDrawing">
      <xdr:col>46</xdr:col>
      <xdr:colOff>38100</xdr:colOff>
      <xdr:row>97</xdr:row>
      <xdr:rowOff>71755</xdr:rowOff>
    </xdr:to>
    <xdr:sp macro="" textlink="">
      <xdr:nvSpPr>
        <xdr:cNvPr id="478" name="楕円 477"/>
        <xdr:cNvSpPr/>
      </xdr:nvSpPr>
      <xdr:spPr>
        <a:xfrm>
          <a:off x="7985125" y="16029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63500</xdr:rowOff>
    </xdr:from>
    <xdr:ext cx="534035" cy="258445"/>
    <xdr:sp macro="" textlink="">
      <xdr:nvSpPr>
        <xdr:cNvPr id="479" name="テキスト ボックス 478"/>
        <xdr:cNvSpPr txBox="1"/>
      </xdr:nvSpPr>
      <xdr:spPr>
        <a:xfrm>
          <a:off x="7784465" y="16122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0</xdr:rowOff>
    </xdr:from>
    <xdr:to xmlns:xdr="http://schemas.openxmlformats.org/drawingml/2006/spreadsheetDrawing">
      <xdr:col>41</xdr:col>
      <xdr:colOff>101600</xdr:colOff>
      <xdr:row>97</xdr:row>
      <xdr:rowOff>101600</xdr:rowOff>
    </xdr:to>
    <xdr:sp macro="" textlink="">
      <xdr:nvSpPr>
        <xdr:cNvPr id="480" name="楕円 479"/>
        <xdr:cNvSpPr/>
      </xdr:nvSpPr>
      <xdr:spPr>
        <a:xfrm>
          <a:off x="7159625"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92710</xdr:rowOff>
    </xdr:from>
    <xdr:ext cx="534035" cy="259080"/>
    <xdr:sp macro="" textlink="">
      <xdr:nvSpPr>
        <xdr:cNvPr id="481" name="テキスト ボックス 480"/>
        <xdr:cNvSpPr txBox="1"/>
      </xdr:nvSpPr>
      <xdr:spPr>
        <a:xfrm>
          <a:off x="697484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8890</xdr:rowOff>
    </xdr:from>
    <xdr:to xmlns:xdr="http://schemas.openxmlformats.org/drawingml/2006/spreadsheetDrawing">
      <xdr:col>36</xdr:col>
      <xdr:colOff>165100</xdr:colOff>
      <xdr:row>97</xdr:row>
      <xdr:rowOff>110490</xdr:rowOff>
    </xdr:to>
    <xdr:sp macro="" textlink="">
      <xdr:nvSpPr>
        <xdr:cNvPr id="482" name="楕円 481"/>
        <xdr:cNvSpPr/>
      </xdr:nvSpPr>
      <xdr:spPr>
        <a:xfrm>
          <a:off x="63500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101600</xdr:rowOff>
    </xdr:from>
    <xdr:ext cx="534035" cy="259080"/>
    <xdr:sp macro="" textlink="">
      <xdr:nvSpPr>
        <xdr:cNvPr id="483" name="テキスト ボックス 482"/>
        <xdr:cNvSpPr txBox="1"/>
      </xdr:nvSpPr>
      <xdr:spPr>
        <a:xfrm>
          <a:off x="6149340" y="1616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4" name="正方形/長方形 48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5" name="正方形/長方形 48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7" name="正方形/長方形 48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9" name="正方形/長方形 48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1" name="正方形/長方形 49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2" name="テキスト ボックス 491"/>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3" name="直線コネクタ 49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494" name="テキスト ボックス 493"/>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495" name="直線コネクタ 494"/>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123825</xdr:rowOff>
    </xdr:from>
    <xdr:ext cx="530860" cy="248920"/>
    <xdr:sp macro="" textlink="">
      <xdr:nvSpPr>
        <xdr:cNvPr id="496" name="テキスト ボックス 495"/>
        <xdr:cNvSpPr txBox="1"/>
      </xdr:nvSpPr>
      <xdr:spPr>
        <a:xfrm>
          <a:off x="10930255"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497" name="直線コネクタ 496"/>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9555"/>
    <xdr:sp macro="" textlink="">
      <xdr:nvSpPr>
        <xdr:cNvPr id="498" name="テキスト ボックス 497"/>
        <xdr:cNvSpPr txBox="1"/>
      </xdr:nvSpPr>
      <xdr:spPr>
        <a:xfrm>
          <a:off x="10930255"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499" name="直線コネクタ 498"/>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0" name="テキスト ボックス 499"/>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1" name="直線コネクタ 500"/>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9555"/>
    <xdr:sp macro="" textlink="">
      <xdr:nvSpPr>
        <xdr:cNvPr id="502" name="テキスト ボックス 501"/>
        <xdr:cNvSpPr txBox="1"/>
      </xdr:nvSpPr>
      <xdr:spPr>
        <a:xfrm>
          <a:off x="10930255"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03" name="直線コネクタ 50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8285"/>
    <xdr:sp macro="" textlink="">
      <xdr:nvSpPr>
        <xdr:cNvPr id="504" name="テキスト ボックス 503"/>
        <xdr:cNvSpPr txBox="1"/>
      </xdr:nvSpPr>
      <xdr:spPr>
        <a:xfrm>
          <a:off x="1086612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05" name="直線コネクタ 504"/>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06" name="テキスト ボックス 505"/>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8" name="テキスト ボックス 507"/>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56515</xdr:rowOff>
    </xdr:from>
    <xdr:to xmlns:xdr="http://schemas.openxmlformats.org/drawingml/2006/spreadsheetDrawing">
      <xdr:col>85</xdr:col>
      <xdr:colOff>126365</xdr:colOff>
      <xdr:row>39</xdr:row>
      <xdr:rowOff>107315</xdr:rowOff>
    </xdr:to>
    <xdr:cxnSp macro="">
      <xdr:nvCxnSpPr>
        <xdr:cNvPr id="510" name="直線コネクタ 509"/>
        <xdr:cNvCxnSpPr/>
      </xdr:nvCxnSpPr>
      <xdr:spPr>
        <a:xfrm flipV="1">
          <a:off x="14968220" y="518096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111125</xdr:rowOff>
    </xdr:from>
    <xdr:ext cx="534670" cy="249555"/>
    <xdr:sp macro="" textlink="">
      <xdr:nvSpPr>
        <xdr:cNvPr id="511" name="消防費最小値テキスト"/>
        <xdr:cNvSpPr txBox="1"/>
      </xdr:nvSpPr>
      <xdr:spPr>
        <a:xfrm>
          <a:off x="15017750" y="6556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107315</xdr:rowOff>
    </xdr:from>
    <xdr:to xmlns:xdr="http://schemas.openxmlformats.org/drawingml/2006/spreadsheetDrawing">
      <xdr:col>86</xdr:col>
      <xdr:colOff>25400</xdr:colOff>
      <xdr:row>39</xdr:row>
      <xdr:rowOff>107315</xdr:rowOff>
    </xdr:to>
    <xdr:cxnSp macro="">
      <xdr:nvCxnSpPr>
        <xdr:cNvPr id="512" name="直線コネクタ 511"/>
        <xdr:cNvCxnSpPr/>
      </xdr:nvCxnSpPr>
      <xdr:spPr>
        <a:xfrm>
          <a:off x="14881225" y="655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5080</xdr:rowOff>
    </xdr:from>
    <xdr:ext cx="598805" cy="249555"/>
    <xdr:sp macro="" textlink="">
      <xdr:nvSpPr>
        <xdr:cNvPr id="513" name="消防費最大値テキスト"/>
        <xdr:cNvSpPr txBox="1"/>
      </xdr:nvSpPr>
      <xdr:spPr>
        <a:xfrm>
          <a:off x="15017750" y="4964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56515</xdr:rowOff>
    </xdr:from>
    <xdr:to xmlns:xdr="http://schemas.openxmlformats.org/drawingml/2006/spreadsheetDrawing">
      <xdr:col>86</xdr:col>
      <xdr:colOff>25400</xdr:colOff>
      <xdr:row>31</xdr:row>
      <xdr:rowOff>56515</xdr:rowOff>
    </xdr:to>
    <xdr:cxnSp macro="">
      <xdr:nvCxnSpPr>
        <xdr:cNvPr id="514" name="直線コネクタ 513"/>
        <xdr:cNvCxnSpPr/>
      </xdr:nvCxnSpPr>
      <xdr:spPr>
        <a:xfrm>
          <a:off x="14881225" y="518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165100</xdr:rowOff>
    </xdr:from>
    <xdr:to xmlns:xdr="http://schemas.openxmlformats.org/drawingml/2006/spreadsheetDrawing">
      <xdr:col>85</xdr:col>
      <xdr:colOff>127000</xdr:colOff>
      <xdr:row>38</xdr:row>
      <xdr:rowOff>19050</xdr:rowOff>
    </xdr:to>
    <xdr:cxnSp macro="">
      <xdr:nvCxnSpPr>
        <xdr:cNvPr id="515" name="直線コネクタ 514"/>
        <xdr:cNvCxnSpPr/>
      </xdr:nvCxnSpPr>
      <xdr:spPr>
        <a:xfrm flipV="1">
          <a:off x="14195425" y="628015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92075</xdr:rowOff>
    </xdr:from>
    <xdr:ext cx="534670" cy="248920"/>
    <xdr:sp macro="" textlink="">
      <xdr:nvSpPr>
        <xdr:cNvPr id="516" name="消防費平均値テキスト"/>
        <xdr:cNvSpPr txBox="1"/>
      </xdr:nvSpPr>
      <xdr:spPr>
        <a:xfrm>
          <a:off x="15017750" y="60420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174625</xdr:colOff>
      <xdr:row>38</xdr:row>
      <xdr:rowOff>2540</xdr:rowOff>
    </xdr:to>
    <xdr:sp macro="" textlink="">
      <xdr:nvSpPr>
        <xdr:cNvPr id="517" name="フローチャート: 判断 516"/>
        <xdr:cNvSpPr/>
      </xdr:nvSpPr>
      <xdr:spPr>
        <a:xfrm>
          <a:off x="14919325" y="61849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19050</xdr:rowOff>
    </xdr:from>
    <xdr:to xmlns:xdr="http://schemas.openxmlformats.org/drawingml/2006/spreadsheetDrawing">
      <xdr:col>81</xdr:col>
      <xdr:colOff>50800</xdr:colOff>
      <xdr:row>38</xdr:row>
      <xdr:rowOff>61595</xdr:rowOff>
    </xdr:to>
    <xdr:cxnSp macro="">
      <xdr:nvCxnSpPr>
        <xdr:cNvPr id="518" name="直線コネクタ 517"/>
        <xdr:cNvCxnSpPr/>
      </xdr:nvCxnSpPr>
      <xdr:spPr>
        <a:xfrm flipV="1">
          <a:off x="13385800" y="6299200"/>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83185</xdr:rowOff>
    </xdr:from>
    <xdr:to xmlns:xdr="http://schemas.openxmlformats.org/drawingml/2006/spreadsheetDrawing">
      <xdr:col>81</xdr:col>
      <xdr:colOff>101600</xdr:colOff>
      <xdr:row>38</xdr:row>
      <xdr:rowOff>15240</xdr:rowOff>
    </xdr:to>
    <xdr:sp macro="" textlink="">
      <xdr:nvSpPr>
        <xdr:cNvPr id="519" name="フローチャート: 判断 518"/>
        <xdr:cNvSpPr/>
      </xdr:nvSpPr>
      <xdr:spPr>
        <a:xfrm>
          <a:off x="14144625" y="6198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31115</xdr:rowOff>
    </xdr:from>
    <xdr:ext cx="534035" cy="248920"/>
    <xdr:sp macro="" textlink="">
      <xdr:nvSpPr>
        <xdr:cNvPr id="520" name="テキスト ボックス 519"/>
        <xdr:cNvSpPr txBox="1"/>
      </xdr:nvSpPr>
      <xdr:spPr>
        <a:xfrm>
          <a:off x="13959840" y="59810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61595</xdr:rowOff>
    </xdr:from>
    <xdr:to xmlns:xdr="http://schemas.openxmlformats.org/drawingml/2006/spreadsheetDrawing">
      <xdr:col>76</xdr:col>
      <xdr:colOff>114300</xdr:colOff>
      <xdr:row>38</xdr:row>
      <xdr:rowOff>104775</xdr:rowOff>
    </xdr:to>
    <xdr:cxnSp macro="">
      <xdr:nvCxnSpPr>
        <xdr:cNvPr id="521" name="直線コネクタ 520"/>
        <xdr:cNvCxnSpPr/>
      </xdr:nvCxnSpPr>
      <xdr:spPr>
        <a:xfrm flipV="1">
          <a:off x="12573000" y="634174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94615</xdr:rowOff>
    </xdr:from>
    <xdr:to xmlns:xdr="http://schemas.openxmlformats.org/drawingml/2006/spreadsheetDrawing">
      <xdr:col>76</xdr:col>
      <xdr:colOff>165100</xdr:colOff>
      <xdr:row>38</xdr:row>
      <xdr:rowOff>27940</xdr:rowOff>
    </xdr:to>
    <xdr:sp macro="" textlink="">
      <xdr:nvSpPr>
        <xdr:cNvPr id="522" name="フローチャート: 判断 521"/>
        <xdr:cNvSpPr/>
      </xdr:nvSpPr>
      <xdr:spPr>
        <a:xfrm>
          <a:off x="13335000" y="6209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43180</xdr:rowOff>
    </xdr:from>
    <xdr:ext cx="534035" cy="248920"/>
    <xdr:sp macro="" textlink="">
      <xdr:nvSpPr>
        <xdr:cNvPr id="523" name="テキスト ボックス 522"/>
        <xdr:cNvSpPr txBox="1"/>
      </xdr:nvSpPr>
      <xdr:spPr>
        <a:xfrm>
          <a:off x="13134340" y="5993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85725</xdr:rowOff>
    </xdr:from>
    <xdr:to xmlns:xdr="http://schemas.openxmlformats.org/drawingml/2006/spreadsheetDrawing">
      <xdr:col>71</xdr:col>
      <xdr:colOff>174625</xdr:colOff>
      <xdr:row>38</xdr:row>
      <xdr:rowOff>104775</xdr:rowOff>
    </xdr:to>
    <xdr:cxnSp macro="">
      <xdr:nvCxnSpPr>
        <xdr:cNvPr id="524" name="直線コネクタ 523"/>
        <xdr:cNvCxnSpPr/>
      </xdr:nvCxnSpPr>
      <xdr:spPr>
        <a:xfrm>
          <a:off x="11750675" y="636587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7620</xdr:rowOff>
    </xdr:to>
    <xdr:sp macro="" textlink="">
      <xdr:nvSpPr>
        <xdr:cNvPr id="525" name="フローチャート: 判断 524"/>
        <xdr:cNvSpPr/>
      </xdr:nvSpPr>
      <xdr:spPr>
        <a:xfrm>
          <a:off x="12525375" y="6189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4035" cy="248920"/>
    <xdr:sp macro="" textlink="">
      <xdr:nvSpPr>
        <xdr:cNvPr id="526" name="テキスト ボックス 525"/>
        <xdr:cNvSpPr txBox="1"/>
      </xdr:nvSpPr>
      <xdr:spPr>
        <a:xfrm>
          <a:off x="12324715" y="59740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47625</xdr:rowOff>
    </xdr:to>
    <xdr:sp macro="" textlink="">
      <xdr:nvSpPr>
        <xdr:cNvPr id="527" name="フローチャート: 判断 526"/>
        <xdr:cNvSpPr/>
      </xdr:nvSpPr>
      <xdr:spPr>
        <a:xfrm>
          <a:off x="11699875"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4035" cy="248920"/>
    <xdr:sp macro="" textlink="">
      <xdr:nvSpPr>
        <xdr:cNvPr id="528" name="テキスト ボックス 527"/>
        <xdr:cNvSpPr txBox="1"/>
      </xdr:nvSpPr>
      <xdr:spPr>
        <a:xfrm>
          <a:off x="11515090" y="6013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116205</xdr:rowOff>
    </xdr:from>
    <xdr:to xmlns:xdr="http://schemas.openxmlformats.org/drawingml/2006/spreadsheetDrawing">
      <xdr:col>85</xdr:col>
      <xdr:colOff>174625</xdr:colOff>
      <xdr:row>38</xdr:row>
      <xdr:rowOff>48895</xdr:rowOff>
    </xdr:to>
    <xdr:sp macro="" textlink="">
      <xdr:nvSpPr>
        <xdr:cNvPr id="534" name="楕円 533"/>
        <xdr:cNvSpPr/>
      </xdr:nvSpPr>
      <xdr:spPr>
        <a:xfrm>
          <a:off x="14919325" y="623125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95250</xdr:rowOff>
    </xdr:from>
    <xdr:ext cx="534670" cy="248920"/>
    <xdr:sp macro="" textlink="">
      <xdr:nvSpPr>
        <xdr:cNvPr id="535" name="消防費該当値テキスト"/>
        <xdr:cNvSpPr txBox="1"/>
      </xdr:nvSpPr>
      <xdr:spPr>
        <a:xfrm>
          <a:off x="15017750" y="62103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135255</xdr:rowOff>
    </xdr:from>
    <xdr:to xmlns:xdr="http://schemas.openxmlformats.org/drawingml/2006/spreadsheetDrawing">
      <xdr:col>81</xdr:col>
      <xdr:colOff>101600</xdr:colOff>
      <xdr:row>38</xdr:row>
      <xdr:rowOff>67945</xdr:rowOff>
    </xdr:to>
    <xdr:sp macro="" textlink="">
      <xdr:nvSpPr>
        <xdr:cNvPr id="536" name="楕円 535"/>
        <xdr:cNvSpPr/>
      </xdr:nvSpPr>
      <xdr:spPr>
        <a:xfrm>
          <a:off x="14144625" y="625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59690</xdr:rowOff>
    </xdr:from>
    <xdr:ext cx="534035" cy="248920"/>
    <xdr:sp macro="" textlink="">
      <xdr:nvSpPr>
        <xdr:cNvPr id="537" name="テキスト ボックス 536"/>
        <xdr:cNvSpPr txBox="1"/>
      </xdr:nvSpPr>
      <xdr:spPr>
        <a:xfrm>
          <a:off x="13959840" y="63398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12700</xdr:rowOff>
    </xdr:from>
    <xdr:to xmlns:xdr="http://schemas.openxmlformats.org/drawingml/2006/spreadsheetDrawing">
      <xdr:col>76</xdr:col>
      <xdr:colOff>165100</xdr:colOff>
      <xdr:row>38</xdr:row>
      <xdr:rowOff>110490</xdr:rowOff>
    </xdr:to>
    <xdr:sp macro="" textlink="">
      <xdr:nvSpPr>
        <xdr:cNvPr id="538" name="楕円 537"/>
        <xdr:cNvSpPr/>
      </xdr:nvSpPr>
      <xdr:spPr>
        <a:xfrm>
          <a:off x="133350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102235</xdr:rowOff>
    </xdr:from>
    <xdr:ext cx="534035" cy="249555"/>
    <xdr:sp macro="" textlink="">
      <xdr:nvSpPr>
        <xdr:cNvPr id="539" name="テキスト ボックス 538"/>
        <xdr:cNvSpPr txBox="1"/>
      </xdr:nvSpPr>
      <xdr:spPr>
        <a:xfrm>
          <a:off x="13134340" y="63823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56515</xdr:rowOff>
    </xdr:from>
    <xdr:to xmlns:xdr="http://schemas.openxmlformats.org/drawingml/2006/spreadsheetDrawing">
      <xdr:col>72</xdr:col>
      <xdr:colOff>38100</xdr:colOff>
      <xdr:row>38</xdr:row>
      <xdr:rowOff>154305</xdr:rowOff>
    </xdr:to>
    <xdr:sp macro="" textlink="">
      <xdr:nvSpPr>
        <xdr:cNvPr id="540" name="楕円 539"/>
        <xdr:cNvSpPr/>
      </xdr:nvSpPr>
      <xdr:spPr>
        <a:xfrm>
          <a:off x="12525375" y="6336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145415</xdr:rowOff>
    </xdr:from>
    <xdr:ext cx="534035" cy="249555"/>
    <xdr:sp macro="" textlink="">
      <xdr:nvSpPr>
        <xdr:cNvPr id="541" name="テキスト ボックス 540"/>
        <xdr:cNvSpPr txBox="1"/>
      </xdr:nvSpPr>
      <xdr:spPr>
        <a:xfrm>
          <a:off x="12324715" y="6425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134620</xdr:rowOff>
    </xdr:to>
    <xdr:sp macro="" textlink="">
      <xdr:nvSpPr>
        <xdr:cNvPr id="542" name="楕円 541"/>
        <xdr:cNvSpPr/>
      </xdr:nvSpPr>
      <xdr:spPr>
        <a:xfrm>
          <a:off x="11699875" y="631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126365</xdr:rowOff>
    </xdr:from>
    <xdr:ext cx="534035" cy="248920"/>
    <xdr:sp macro="" textlink="">
      <xdr:nvSpPr>
        <xdr:cNvPr id="543" name="テキスト ボックス 542"/>
        <xdr:cNvSpPr txBox="1"/>
      </xdr:nvSpPr>
      <xdr:spPr>
        <a:xfrm>
          <a:off x="11515090" y="64065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2" name="テキスト ボックス 55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4" name="直線コネクタ 553"/>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5" name="テキスト ボックス 554"/>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6" name="直線コネクタ 55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7" name="テキスト ボックス 556"/>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59" name="テキスト ボックス 558"/>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0" name="直線コネクタ 559"/>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1" name="テキスト ボックス 560"/>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2" name="直線コネクタ 561"/>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63" name="テキスト ボックス 562"/>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5" name="テキスト ボックス 564"/>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50800</xdr:rowOff>
    </xdr:to>
    <xdr:cxnSp macro="">
      <xdr:nvCxnSpPr>
        <xdr:cNvPr id="567" name="直線コネクタ 566"/>
        <xdr:cNvCxnSpPr/>
      </xdr:nvCxnSpPr>
      <xdr:spPr>
        <a:xfrm flipV="1">
          <a:off x="14968220" y="849693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54610</xdr:rowOff>
    </xdr:from>
    <xdr:ext cx="534670" cy="248285"/>
    <xdr:sp macro="" textlink="">
      <xdr:nvSpPr>
        <xdr:cNvPr id="568" name="教育費最小値テキスト"/>
        <xdr:cNvSpPr txBox="1"/>
      </xdr:nvSpPr>
      <xdr:spPr>
        <a:xfrm>
          <a:off x="15017750" y="96367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50800</xdr:rowOff>
    </xdr:from>
    <xdr:to xmlns:xdr="http://schemas.openxmlformats.org/drawingml/2006/spreadsheetDrawing">
      <xdr:col>86</xdr:col>
      <xdr:colOff>25400</xdr:colOff>
      <xdr:row>58</xdr:row>
      <xdr:rowOff>50800</xdr:rowOff>
    </xdr:to>
    <xdr:cxnSp macro="">
      <xdr:nvCxnSpPr>
        <xdr:cNvPr id="569" name="直線コネクタ 568"/>
        <xdr:cNvCxnSpPr/>
      </xdr:nvCxnSpPr>
      <xdr:spPr>
        <a:xfrm>
          <a:off x="14881225" y="9632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19050</xdr:rowOff>
    </xdr:from>
    <xdr:ext cx="598805" cy="248920"/>
    <xdr:sp macro="" textlink="">
      <xdr:nvSpPr>
        <xdr:cNvPr id="570" name="教育費最大値テキスト"/>
        <xdr:cNvSpPr txBox="1"/>
      </xdr:nvSpPr>
      <xdr:spPr>
        <a:xfrm>
          <a:off x="15017750" y="82804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1" name="直線コネクタ 570"/>
        <xdr:cNvCxnSpPr/>
      </xdr:nvCxnSpPr>
      <xdr:spPr>
        <a:xfrm>
          <a:off x="14881225" y="8496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116205</xdr:rowOff>
    </xdr:from>
    <xdr:to xmlns:xdr="http://schemas.openxmlformats.org/drawingml/2006/spreadsheetDrawing">
      <xdr:col>85</xdr:col>
      <xdr:colOff>127000</xdr:colOff>
      <xdr:row>57</xdr:row>
      <xdr:rowOff>121285</xdr:rowOff>
    </xdr:to>
    <xdr:cxnSp macro="">
      <xdr:nvCxnSpPr>
        <xdr:cNvPr id="572" name="直線コネクタ 571"/>
        <xdr:cNvCxnSpPr/>
      </xdr:nvCxnSpPr>
      <xdr:spPr>
        <a:xfrm>
          <a:off x="14195425" y="953325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13335</xdr:rowOff>
    </xdr:from>
    <xdr:ext cx="534670" cy="249555"/>
    <xdr:sp macro="" textlink="">
      <xdr:nvSpPr>
        <xdr:cNvPr id="573" name="教育費平均値テキスト"/>
        <xdr:cNvSpPr txBox="1"/>
      </xdr:nvSpPr>
      <xdr:spPr>
        <a:xfrm>
          <a:off x="15017750" y="9265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156845</xdr:rowOff>
    </xdr:from>
    <xdr:to xmlns:xdr="http://schemas.openxmlformats.org/drawingml/2006/spreadsheetDrawing">
      <xdr:col>85</xdr:col>
      <xdr:colOff>174625</xdr:colOff>
      <xdr:row>57</xdr:row>
      <xdr:rowOff>89535</xdr:rowOff>
    </xdr:to>
    <xdr:sp macro="" textlink="">
      <xdr:nvSpPr>
        <xdr:cNvPr id="574" name="フローチャート: 判断 573"/>
        <xdr:cNvSpPr/>
      </xdr:nvSpPr>
      <xdr:spPr>
        <a:xfrm>
          <a:off x="14919325" y="94087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79375</xdr:rowOff>
    </xdr:from>
    <xdr:to xmlns:xdr="http://schemas.openxmlformats.org/drawingml/2006/spreadsheetDrawing">
      <xdr:col>81</xdr:col>
      <xdr:colOff>50800</xdr:colOff>
      <xdr:row>57</xdr:row>
      <xdr:rowOff>116205</xdr:rowOff>
    </xdr:to>
    <xdr:cxnSp macro="">
      <xdr:nvCxnSpPr>
        <xdr:cNvPr id="575" name="直線コネクタ 574"/>
        <xdr:cNvCxnSpPr/>
      </xdr:nvCxnSpPr>
      <xdr:spPr>
        <a:xfrm>
          <a:off x="13385800" y="949642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161925</xdr:rowOff>
    </xdr:from>
    <xdr:to xmlns:xdr="http://schemas.openxmlformats.org/drawingml/2006/spreadsheetDrawing">
      <xdr:col>81</xdr:col>
      <xdr:colOff>101600</xdr:colOff>
      <xdr:row>57</xdr:row>
      <xdr:rowOff>94615</xdr:rowOff>
    </xdr:to>
    <xdr:sp macro="" textlink="">
      <xdr:nvSpPr>
        <xdr:cNvPr id="576" name="フローチャート: 判断 575"/>
        <xdr:cNvSpPr/>
      </xdr:nvSpPr>
      <xdr:spPr>
        <a:xfrm>
          <a:off x="14144625" y="941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110490</xdr:rowOff>
    </xdr:from>
    <xdr:ext cx="534035" cy="249555"/>
    <xdr:sp macro="" textlink="">
      <xdr:nvSpPr>
        <xdr:cNvPr id="577" name="テキスト ボックス 576"/>
        <xdr:cNvSpPr txBox="1"/>
      </xdr:nvSpPr>
      <xdr:spPr>
        <a:xfrm>
          <a:off x="13959840" y="9197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53</xdr:row>
      <xdr:rowOff>53340</xdr:rowOff>
    </xdr:from>
    <xdr:to xmlns:xdr="http://schemas.openxmlformats.org/drawingml/2006/spreadsheetDrawing">
      <xdr:col>76</xdr:col>
      <xdr:colOff>114300</xdr:colOff>
      <xdr:row>57</xdr:row>
      <xdr:rowOff>79375</xdr:rowOff>
    </xdr:to>
    <xdr:cxnSp macro="">
      <xdr:nvCxnSpPr>
        <xdr:cNvPr id="578" name="直線コネクタ 577"/>
        <xdr:cNvCxnSpPr/>
      </xdr:nvCxnSpPr>
      <xdr:spPr>
        <a:xfrm>
          <a:off x="12573000" y="8809990"/>
          <a:ext cx="812800" cy="686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27940</xdr:rowOff>
    </xdr:from>
    <xdr:to xmlns:xdr="http://schemas.openxmlformats.org/drawingml/2006/spreadsheetDrawing">
      <xdr:col>76</xdr:col>
      <xdr:colOff>165100</xdr:colOff>
      <xdr:row>57</xdr:row>
      <xdr:rowOff>126365</xdr:rowOff>
    </xdr:to>
    <xdr:sp macro="" textlink="">
      <xdr:nvSpPr>
        <xdr:cNvPr id="579" name="フローチャート: 判断 578"/>
        <xdr:cNvSpPr/>
      </xdr:nvSpPr>
      <xdr:spPr>
        <a:xfrm>
          <a:off x="13335000" y="9444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141605</xdr:rowOff>
    </xdr:from>
    <xdr:ext cx="534035" cy="249555"/>
    <xdr:sp macro="" textlink="">
      <xdr:nvSpPr>
        <xdr:cNvPr id="580" name="テキスト ボックス 579"/>
        <xdr:cNvSpPr txBox="1"/>
      </xdr:nvSpPr>
      <xdr:spPr>
        <a:xfrm>
          <a:off x="13134340" y="9228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53340</xdr:rowOff>
    </xdr:from>
    <xdr:to xmlns:xdr="http://schemas.openxmlformats.org/drawingml/2006/spreadsheetDrawing">
      <xdr:col>71</xdr:col>
      <xdr:colOff>174625</xdr:colOff>
      <xdr:row>56</xdr:row>
      <xdr:rowOff>60960</xdr:rowOff>
    </xdr:to>
    <xdr:cxnSp macro="">
      <xdr:nvCxnSpPr>
        <xdr:cNvPr id="581" name="直線コネクタ 580"/>
        <xdr:cNvCxnSpPr/>
      </xdr:nvCxnSpPr>
      <xdr:spPr>
        <a:xfrm flipV="1">
          <a:off x="11750675" y="8809990"/>
          <a:ext cx="822325"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9525</xdr:rowOff>
    </xdr:from>
    <xdr:to xmlns:xdr="http://schemas.openxmlformats.org/drawingml/2006/spreadsheetDrawing">
      <xdr:col>72</xdr:col>
      <xdr:colOff>38100</xdr:colOff>
      <xdr:row>57</xdr:row>
      <xdr:rowOff>107315</xdr:rowOff>
    </xdr:to>
    <xdr:sp macro="" textlink="">
      <xdr:nvSpPr>
        <xdr:cNvPr id="582" name="フローチャート: 判断 581"/>
        <xdr:cNvSpPr/>
      </xdr:nvSpPr>
      <xdr:spPr>
        <a:xfrm>
          <a:off x="12525375" y="9426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99060</xdr:rowOff>
    </xdr:from>
    <xdr:ext cx="534035" cy="249555"/>
    <xdr:sp macro="" textlink="">
      <xdr:nvSpPr>
        <xdr:cNvPr id="583" name="テキスト ボックス 582"/>
        <xdr:cNvSpPr txBox="1"/>
      </xdr:nvSpPr>
      <xdr:spPr>
        <a:xfrm>
          <a:off x="12324715" y="9516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15240</xdr:rowOff>
    </xdr:from>
    <xdr:to xmlns:xdr="http://schemas.openxmlformats.org/drawingml/2006/spreadsheetDrawing">
      <xdr:col>67</xdr:col>
      <xdr:colOff>101600</xdr:colOff>
      <xdr:row>57</xdr:row>
      <xdr:rowOff>113030</xdr:rowOff>
    </xdr:to>
    <xdr:sp macro="" textlink="">
      <xdr:nvSpPr>
        <xdr:cNvPr id="584" name="フローチャート: 判断 583"/>
        <xdr:cNvSpPr/>
      </xdr:nvSpPr>
      <xdr:spPr>
        <a:xfrm>
          <a:off x="11699875" y="943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104775</xdr:rowOff>
    </xdr:from>
    <xdr:ext cx="534035" cy="249555"/>
    <xdr:sp macro="" textlink="">
      <xdr:nvSpPr>
        <xdr:cNvPr id="585" name="テキスト ボックス 584"/>
        <xdr:cNvSpPr txBox="1"/>
      </xdr:nvSpPr>
      <xdr:spPr>
        <a:xfrm>
          <a:off x="11515090" y="9521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71755</xdr:rowOff>
    </xdr:from>
    <xdr:to xmlns:xdr="http://schemas.openxmlformats.org/drawingml/2006/spreadsheetDrawing">
      <xdr:col>85</xdr:col>
      <xdr:colOff>174625</xdr:colOff>
      <xdr:row>58</xdr:row>
      <xdr:rowOff>5080</xdr:rowOff>
    </xdr:to>
    <xdr:sp macro="" textlink="">
      <xdr:nvSpPr>
        <xdr:cNvPr id="591" name="楕円 590"/>
        <xdr:cNvSpPr/>
      </xdr:nvSpPr>
      <xdr:spPr>
        <a:xfrm>
          <a:off x="14919325" y="948880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155575</xdr:rowOff>
    </xdr:from>
    <xdr:ext cx="534670" cy="248920"/>
    <xdr:sp macro="" textlink="">
      <xdr:nvSpPr>
        <xdr:cNvPr id="592" name="教育費該当値テキスト"/>
        <xdr:cNvSpPr txBox="1"/>
      </xdr:nvSpPr>
      <xdr:spPr>
        <a:xfrm>
          <a:off x="15017750" y="94075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164465</xdr:rowOff>
    </xdr:to>
    <xdr:sp macro="" textlink="">
      <xdr:nvSpPr>
        <xdr:cNvPr id="593" name="楕円 592"/>
        <xdr:cNvSpPr/>
      </xdr:nvSpPr>
      <xdr:spPr>
        <a:xfrm>
          <a:off x="14144625"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156210</xdr:rowOff>
    </xdr:from>
    <xdr:ext cx="534035" cy="248920"/>
    <xdr:sp macro="" textlink="">
      <xdr:nvSpPr>
        <xdr:cNvPr id="594" name="テキスト ボックス 593"/>
        <xdr:cNvSpPr txBox="1"/>
      </xdr:nvSpPr>
      <xdr:spPr>
        <a:xfrm>
          <a:off x="13959840" y="9573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30480</xdr:rowOff>
    </xdr:from>
    <xdr:to xmlns:xdr="http://schemas.openxmlformats.org/drawingml/2006/spreadsheetDrawing">
      <xdr:col>76</xdr:col>
      <xdr:colOff>165100</xdr:colOff>
      <xdr:row>57</xdr:row>
      <xdr:rowOff>128270</xdr:rowOff>
    </xdr:to>
    <xdr:sp macro="" textlink="">
      <xdr:nvSpPr>
        <xdr:cNvPr id="595" name="楕円 594"/>
        <xdr:cNvSpPr/>
      </xdr:nvSpPr>
      <xdr:spPr>
        <a:xfrm>
          <a:off x="13335000" y="944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120015</xdr:rowOff>
    </xdr:from>
    <xdr:ext cx="534035" cy="248920"/>
    <xdr:sp macro="" textlink="">
      <xdr:nvSpPr>
        <xdr:cNvPr id="596" name="テキスト ボックス 595"/>
        <xdr:cNvSpPr txBox="1"/>
      </xdr:nvSpPr>
      <xdr:spPr>
        <a:xfrm>
          <a:off x="13134340" y="95370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4445</xdr:rowOff>
    </xdr:from>
    <xdr:to xmlns:xdr="http://schemas.openxmlformats.org/drawingml/2006/spreadsheetDrawing">
      <xdr:col>72</xdr:col>
      <xdr:colOff>38100</xdr:colOff>
      <xdr:row>53</xdr:row>
      <xdr:rowOff>102235</xdr:rowOff>
    </xdr:to>
    <xdr:sp macro="" textlink="">
      <xdr:nvSpPr>
        <xdr:cNvPr id="597" name="楕円 596"/>
        <xdr:cNvSpPr/>
      </xdr:nvSpPr>
      <xdr:spPr>
        <a:xfrm>
          <a:off x="12525375" y="8761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118110</xdr:rowOff>
    </xdr:from>
    <xdr:ext cx="598805" cy="248920"/>
    <xdr:sp macro="" textlink="">
      <xdr:nvSpPr>
        <xdr:cNvPr id="598" name="テキスト ボックス 597"/>
        <xdr:cNvSpPr txBox="1"/>
      </xdr:nvSpPr>
      <xdr:spPr>
        <a:xfrm>
          <a:off x="12292330" y="85445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xdr:rowOff>
    </xdr:from>
    <xdr:to xmlns:xdr="http://schemas.openxmlformats.org/drawingml/2006/spreadsheetDrawing">
      <xdr:col>67</xdr:col>
      <xdr:colOff>101600</xdr:colOff>
      <xdr:row>56</xdr:row>
      <xdr:rowOff>109855</xdr:rowOff>
    </xdr:to>
    <xdr:sp macro="" textlink="">
      <xdr:nvSpPr>
        <xdr:cNvPr id="599" name="楕円 598"/>
        <xdr:cNvSpPr/>
      </xdr:nvSpPr>
      <xdr:spPr>
        <a:xfrm>
          <a:off x="11699875" y="9264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126365</xdr:rowOff>
    </xdr:from>
    <xdr:ext cx="598805" cy="248920"/>
    <xdr:sp macro="" textlink="">
      <xdr:nvSpPr>
        <xdr:cNvPr id="600" name="テキスト ボックス 599"/>
        <xdr:cNvSpPr txBox="1"/>
      </xdr:nvSpPr>
      <xdr:spPr>
        <a:xfrm>
          <a:off x="11482705" y="90481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9" name="テキスト ボックス 608"/>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1" name="直線コネクタ 610"/>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8920"/>
    <xdr:sp macro="" textlink="">
      <xdr:nvSpPr>
        <xdr:cNvPr id="612" name="テキスト ボックス 611"/>
        <xdr:cNvSpPr txBox="1"/>
      </xdr:nvSpPr>
      <xdr:spPr>
        <a:xfrm>
          <a:off x="1118108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3" name="直線コネクタ 612"/>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30860" cy="249555"/>
    <xdr:sp macro="" textlink="">
      <xdr:nvSpPr>
        <xdr:cNvPr id="614" name="テキスト ボックス 613"/>
        <xdr:cNvSpPr txBox="1"/>
      </xdr:nvSpPr>
      <xdr:spPr>
        <a:xfrm>
          <a:off x="10930255"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5" name="直線コネクタ 614"/>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30860" cy="248920"/>
    <xdr:sp macro="" textlink="">
      <xdr:nvSpPr>
        <xdr:cNvPr id="616" name="テキスト ボックス 615"/>
        <xdr:cNvSpPr txBox="1"/>
      </xdr:nvSpPr>
      <xdr:spPr>
        <a:xfrm>
          <a:off x="10930255"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17" name="直線コネクタ 616"/>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49555"/>
    <xdr:sp macro="" textlink="">
      <xdr:nvSpPr>
        <xdr:cNvPr id="618" name="テキスト ボックス 617"/>
        <xdr:cNvSpPr txBox="1"/>
      </xdr:nvSpPr>
      <xdr:spPr>
        <a:xfrm>
          <a:off x="10930255"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19" name="直線コネクタ 618"/>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8285"/>
    <xdr:sp macro="" textlink="">
      <xdr:nvSpPr>
        <xdr:cNvPr id="620" name="テキスト ボックス 619"/>
        <xdr:cNvSpPr txBox="1"/>
      </xdr:nvSpPr>
      <xdr:spPr>
        <a:xfrm>
          <a:off x="1086612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1" name="直線コネクタ 620"/>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2" name="テキスト ボックス 621"/>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3" name="直線コネクタ 622"/>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4" name="テキスト ボックス 623"/>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5"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14605</xdr:rowOff>
    </xdr:from>
    <xdr:to xmlns:xdr="http://schemas.openxmlformats.org/drawingml/2006/spreadsheetDrawing">
      <xdr:col>85</xdr:col>
      <xdr:colOff>126365</xdr:colOff>
      <xdr:row>79</xdr:row>
      <xdr:rowOff>95250</xdr:rowOff>
    </xdr:to>
    <xdr:cxnSp macro="">
      <xdr:nvCxnSpPr>
        <xdr:cNvPr id="626" name="直線コネクタ 625"/>
        <xdr:cNvCxnSpPr/>
      </xdr:nvCxnSpPr>
      <xdr:spPr>
        <a:xfrm flipV="1">
          <a:off x="14968220" y="1157795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99060</xdr:rowOff>
    </xdr:from>
    <xdr:ext cx="249555" cy="249555"/>
    <xdr:sp macro="" textlink="">
      <xdr:nvSpPr>
        <xdr:cNvPr id="627" name="災害復旧費最小値テキスト"/>
        <xdr:cNvSpPr txBox="1"/>
      </xdr:nvSpPr>
      <xdr:spPr>
        <a:xfrm>
          <a:off x="15017750"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28" name="直線コネクタ 627"/>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128270</xdr:rowOff>
    </xdr:from>
    <xdr:ext cx="598805" cy="248920"/>
    <xdr:sp macro="" textlink="">
      <xdr:nvSpPr>
        <xdr:cNvPr id="629" name="災害復旧費最大値テキスト"/>
        <xdr:cNvSpPr txBox="1"/>
      </xdr:nvSpPr>
      <xdr:spPr>
        <a:xfrm>
          <a:off x="15017750" y="11361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14605</xdr:rowOff>
    </xdr:from>
    <xdr:to xmlns:xdr="http://schemas.openxmlformats.org/drawingml/2006/spreadsheetDrawing">
      <xdr:col>86</xdr:col>
      <xdr:colOff>25400</xdr:colOff>
      <xdr:row>70</xdr:row>
      <xdr:rowOff>14605</xdr:rowOff>
    </xdr:to>
    <xdr:cxnSp macro="">
      <xdr:nvCxnSpPr>
        <xdr:cNvPr id="630" name="直線コネクタ 629"/>
        <xdr:cNvCxnSpPr/>
      </xdr:nvCxnSpPr>
      <xdr:spPr>
        <a:xfrm>
          <a:off x="14881225" y="1157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14605</xdr:rowOff>
    </xdr:from>
    <xdr:to xmlns:xdr="http://schemas.openxmlformats.org/drawingml/2006/spreadsheetDrawing">
      <xdr:col>85</xdr:col>
      <xdr:colOff>127000</xdr:colOff>
      <xdr:row>76</xdr:row>
      <xdr:rowOff>153670</xdr:rowOff>
    </xdr:to>
    <xdr:cxnSp macro="">
      <xdr:nvCxnSpPr>
        <xdr:cNvPr id="631" name="直線コネクタ 630"/>
        <xdr:cNvCxnSpPr/>
      </xdr:nvCxnSpPr>
      <xdr:spPr>
        <a:xfrm flipV="1">
          <a:off x="14195425" y="11577955"/>
          <a:ext cx="774700" cy="1129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68580</xdr:rowOff>
    </xdr:from>
    <xdr:ext cx="534670" cy="249555"/>
    <xdr:sp macro="" textlink="">
      <xdr:nvSpPr>
        <xdr:cNvPr id="632" name="災害復旧費平均値テキスト"/>
        <xdr:cNvSpPr txBox="1"/>
      </xdr:nvSpPr>
      <xdr:spPr>
        <a:xfrm>
          <a:off x="15017750" y="12952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89535</xdr:rowOff>
    </xdr:from>
    <xdr:to xmlns:xdr="http://schemas.openxmlformats.org/drawingml/2006/spreadsheetDrawing">
      <xdr:col>85</xdr:col>
      <xdr:colOff>174625</xdr:colOff>
      <xdr:row>79</xdr:row>
      <xdr:rowOff>22225</xdr:rowOff>
    </xdr:to>
    <xdr:sp macro="" textlink="">
      <xdr:nvSpPr>
        <xdr:cNvPr id="633" name="フローチャート: 判断 632"/>
        <xdr:cNvSpPr/>
      </xdr:nvSpPr>
      <xdr:spPr>
        <a:xfrm>
          <a:off x="14919325" y="12973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153670</xdr:rowOff>
    </xdr:from>
    <xdr:to xmlns:xdr="http://schemas.openxmlformats.org/drawingml/2006/spreadsheetDrawing">
      <xdr:col>81</xdr:col>
      <xdr:colOff>50800</xdr:colOff>
      <xdr:row>79</xdr:row>
      <xdr:rowOff>29845</xdr:rowOff>
    </xdr:to>
    <xdr:cxnSp macro="">
      <xdr:nvCxnSpPr>
        <xdr:cNvPr id="634" name="直線コネクタ 633"/>
        <xdr:cNvCxnSpPr/>
      </xdr:nvCxnSpPr>
      <xdr:spPr>
        <a:xfrm flipV="1">
          <a:off x="13385800" y="12707620"/>
          <a:ext cx="809625"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124460</xdr:rowOff>
    </xdr:from>
    <xdr:to xmlns:xdr="http://schemas.openxmlformats.org/drawingml/2006/spreadsheetDrawing">
      <xdr:col>81</xdr:col>
      <xdr:colOff>101600</xdr:colOff>
      <xdr:row>79</xdr:row>
      <xdr:rowOff>57150</xdr:rowOff>
    </xdr:to>
    <xdr:sp macro="" textlink="">
      <xdr:nvSpPr>
        <xdr:cNvPr id="635" name="フローチャート: 判断 634"/>
        <xdr:cNvSpPr/>
      </xdr:nvSpPr>
      <xdr:spPr>
        <a:xfrm>
          <a:off x="14144625" y="1300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48260</xdr:rowOff>
    </xdr:from>
    <xdr:ext cx="469265" cy="249555"/>
    <xdr:sp macro="" textlink="">
      <xdr:nvSpPr>
        <xdr:cNvPr id="636" name="テキスト ボックス 635"/>
        <xdr:cNvSpPr txBox="1"/>
      </xdr:nvSpPr>
      <xdr:spPr>
        <a:xfrm>
          <a:off x="13976350" y="13097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29845</xdr:rowOff>
    </xdr:from>
    <xdr:to xmlns:xdr="http://schemas.openxmlformats.org/drawingml/2006/spreadsheetDrawing">
      <xdr:col>76</xdr:col>
      <xdr:colOff>114300</xdr:colOff>
      <xdr:row>79</xdr:row>
      <xdr:rowOff>83185</xdr:rowOff>
    </xdr:to>
    <xdr:cxnSp macro="">
      <xdr:nvCxnSpPr>
        <xdr:cNvPr id="637" name="直線コネクタ 636"/>
        <xdr:cNvCxnSpPr/>
      </xdr:nvCxnSpPr>
      <xdr:spPr>
        <a:xfrm flipV="1">
          <a:off x="12573000" y="1307909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105410</xdr:rowOff>
    </xdr:from>
    <xdr:to xmlns:xdr="http://schemas.openxmlformats.org/drawingml/2006/spreadsheetDrawing">
      <xdr:col>76</xdr:col>
      <xdr:colOff>165100</xdr:colOff>
      <xdr:row>79</xdr:row>
      <xdr:rowOff>38735</xdr:rowOff>
    </xdr:to>
    <xdr:sp macro="" textlink="">
      <xdr:nvSpPr>
        <xdr:cNvPr id="638" name="フローチャート: 判断 637"/>
        <xdr:cNvSpPr/>
      </xdr:nvSpPr>
      <xdr:spPr>
        <a:xfrm>
          <a:off x="13335000" y="12989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54610</xdr:rowOff>
    </xdr:from>
    <xdr:ext cx="534035" cy="248285"/>
    <xdr:sp macro="" textlink="">
      <xdr:nvSpPr>
        <xdr:cNvPr id="639" name="テキスト ボックス 638"/>
        <xdr:cNvSpPr txBox="1"/>
      </xdr:nvSpPr>
      <xdr:spPr>
        <a:xfrm>
          <a:off x="13134340" y="127736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154305</xdr:rowOff>
    </xdr:from>
    <xdr:to xmlns:xdr="http://schemas.openxmlformats.org/drawingml/2006/spreadsheetDrawing">
      <xdr:col>71</xdr:col>
      <xdr:colOff>174625</xdr:colOff>
      <xdr:row>79</xdr:row>
      <xdr:rowOff>83185</xdr:rowOff>
    </xdr:to>
    <xdr:cxnSp macro="">
      <xdr:nvCxnSpPr>
        <xdr:cNvPr id="640" name="直線コネクタ 639"/>
        <xdr:cNvCxnSpPr/>
      </xdr:nvCxnSpPr>
      <xdr:spPr>
        <a:xfrm>
          <a:off x="11750675" y="12873355"/>
          <a:ext cx="82232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73025</xdr:rowOff>
    </xdr:from>
    <xdr:to xmlns:xdr="http://schemas.openxmlformats.org/drawingml/2006/spreadsheetDrawing">
      <xdr:col>72</xdr:col>
      <xdr:colOff>38100</xdr:colOff>
      <xdr:row>79</xdr:row>
      <xdr:rowOff>5715</xdr:rowOff>
    </xdr:to>
    <xdr:sp macro="" textlink="">
      <xdr:nvSpPr>
        <xdr:cNvPr id="641" name="フローチャート: 判断 640"/>
        <xdr:cNvSpPr/>
      </xdr:nvSpPr>
      <xdr:spPr>
        <a:xfrm>
          <a:off x="12525375" y="12957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4035" cy="248920"/>
    <xdr:sp macro="" textlink="">
      <xdr:nvSpPr>
        <xdr:cNvPr id="642" name="テキスト ボックス 641"/>
        <xdr:cNvSpPr txBox="1"/>
      </xdr:nvSpPr>
      <xdr:spPr>
        <a:xfrm>
          <a:off x="12324715" y="12741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78740</xdr:rowOff>
    </xdr:from>
    <xdr:to xmlns:xdr="http://schemas.openxmlformats.org/drawingml/2006/spreadsheetDrawing">
      <xdr:col>67</xdr:col>
      <xdr:colOff>101600</xdr:colOff>
      <xdr:row>79</xdr:row>
      <xdr:rowOff>11430</xdr:rowOff>
    </xdr:to>
    <xdr:sp macro="" textlink="">
      <xdr:nvSpPr>
        <xdr:cNvPr id="643" name="フローチャート: 判断 642"/>
        <xdr:cNvSpPr/>
      </xdr:nvSpPr>
      <xdr:spPr>
        <a:xfrm>
          <a:off x="11699875" y="1296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3175</xdr:rowOff>
    </xdr:from>
    <xdr:ext cx="534035" cy="249555"/>
    <xdr:sp macro="" textlink="">
      <xdr:nvSpPr>
        <xdr:cNvPr id="644" name="テキスト ボックス 643"/>
        <xdr:cNvSpPr txBox="1"/>
      </xdr:nvSpPr>
      <xdr:spPr>
        <a:xfrm>
          <a:off x="11515090" y="130524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5" name="テキスト ボックス 644"/>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6" name="テキスト ボックス 645"/>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7" name="テキスト ボックス 646"/>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8" name="テキスト ボックス 647"/>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9" name="テキスト ボックス 648"/>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69</xdr:row>
      <xdr:rowOff>130810</xdr:rowOff>
    </xdr:from>
    <xdr:to xmlns:xdr="http://schemas.openxmlformats.org/drawingml/2006/spreadsheetDrawing">
      <xdr:col>85</xdr:col>
      <xdr:colOff>174625</xdr:colOff>
      <xdr:row>70</xdr:row>
      <xdr:rowOff>63500</xdr:rowOff>
    </xdr:to>
    <xdr:sp macro="" textlink="">
      <xdr:nvSpPr>
        <xdr:cNvPr id="650" name="楕円 649"/>
        <xdr:cNvSpPr/>
      </xdr:nvSpPr>
      <xdr:spPr>
        <a:xfrm>
          <a:off x="14919325" y="115290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69</xdr:row>
      <xdr:rowOff>85725</xdr:rowOff>
    </xdr:from>
    <xdr:ext cx="598805" cy="248920"/>
    <xdr:sp macro="" textlink="">
      <xdr:nvSpPr>
        <xdr:cNvPr id="651" name="災害復旧費該当値テキスト"/>
        <xdr:cNvSpPr txBox="1"/>
      </xdr:nvSpPr>
      <xdr:spPr>
        <a:xfrm>
          <a:off x="15017750" y="11483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104775</xdr:rowOff>
    </xdr:from>
    <xdr:to xmlns:xdr="http://schemas.openxmlformats.org/drawingml/2006/spreadsheetDrawing">
      <xdr:col>81</xdr:col>
      <xdr:colOff>101600</xdr:colOff>
      <xdr:row>77</xdr:row>
      <xdr:rowOff>37465</xdr:rowOff>
    </xdr:to>
    <xdr:sp macro="" textlink="">
      <xdr:nvSpPr>
        <xdr:cNvPr id="652" name="楕円 651"/>
        <xdr:cNvSpPr/>
      </xdr:nvSpPr>
      <xdr:spPr>
        <a:xfrm>
          <a:off x="14144625" y="1265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53340</xdr:rowOff>
    </xdr:from>
    <xdr:ext cx="534035" cy="248920"/>
    <xdr:sp macro="" textlink="">
      <xdr:nvSpPr>
        <xdr:cNvPr id="653" name="テキスト ボックス 652"/>
        <xdr:cNvSpPr txBox="1"/>
      </xdr:nvSpPr>
      <xdr:spPr>
        <a:xfrm>
          <a:off x="13959840" y="12442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146050</xdr:rowOff>
    </xdr:from>
    <xdr:to xmlns:xdr="http://schemas.openxmlformats.org/drawingml/2006/spreadsheetDrawing">
      <xdr:col>76</xdr:col>
      <xdr:colOff>165100</xdr:colOff>
      <xdr:row>79</xdr:row>
      <xdr:rowOff>78740</xdr:rowOff>
    </xdr:to>
    <xdr:sp macro="" textlink="">
      <xdr:nvSpPr>
        <xdr:cNvPr id="654" name="楕円 653"/>
        <xdr:cNvSpPr/>
      </xdr:nvSpPr>
      <xdr:spPr>
        <a:xfrm>
          <a:off x="13335000" y="1303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70485</xdr:rowOff>
    </xdr:from>
    <xdr:ext cx="469265" cy="249555"/>
    <xdr:sp macro="" textlink="">
      <xdr:nvSpPr>
        <xdr:cNvPr id="655" name="テキスト ボックス 654"/>
        <xdr:cNvSpPr txBox="1"/>
      </xdr:nvSpPr>
      <xdr:spPr>
        <a:xfrm>
          <a:off x="13166725" y="13119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33655</xdr:rowOff>
    </xdr:from>
    <xdr:to xmlns:xdr="http://schemas.openxmlformats.org/drawingml/2006/spreadsheetDrawing">
      <xdr:col>72</xdr:col>
      <xdr:colOff>38100</xdr:colOff>
      <xdr:row>79</xdr:row>
      <xdr:rowOff>131445</xdr:rowOff>
    </xdr:to>
    <xdr:sp macro="" textlink="">
      <xdr:nvSpPr>
        <xdr:cNvPr id="656" name="楕円 655"/>
        <xdr:cNvSpPr/>
      </xdr:nvSpPr>
      <xdr:spPr>
        <a:xfrm>
          <a:off x="12525375" y="13082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123190</xdr:rowOff>
    </xdr:from>
    <xdr:ext cx="469265" cy="248920"/>
    <xdr:sp macro="" textlink="">
      <xdr:nvSpPr>
        <xdr:cNvPr id="657" name="テキスト ボックス 656"/>
        <xdr:cNvSpPr txBox="1"/>
      </xdr:nvSpPr>
      <xdr:spPr>
        <a:xfrm>
          <a:off x="12357100" y="131724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104775</xdr:rowOff>
    </xdr:from>
    <xdr:to xmlns:xdr="http://schemas.openxmlformats.org/drawingml/2006/spreadsheetDrawing">
      <xdr:col>67</xdr:col>
      <xdr:colOff>101600</xdr:colOff>
      <xdr:row>78</xdr:row>
      <xdr:rowOff>38100</xdr:rowOff>
    </xdr:to>
    <xdr:sp macro="" textlink="">
      <xdr:nvSpPr>
        <xdr:cNvPr id="658" name="楕円 657"/>
        <xdr:cNvSpPr/>
      </xdr:nvSpPr>
      <xdr:spPr>
        <a:xfrm>
          <a:off x="11699875" y="12823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53975</xdr:rowOff>
    </xdr:from>
    <xdr:ext cx="534035" cy="248920"/>
    <xdr:sp macro="" textlink="">
      <xdr:nvSpPr>
        <xdr:cNvPr id="659" name="テキスト ボックス 658"/>
        <xdr:cNvSpPr txBox="1"/>
      </xdr:nvSpPr>
      <xdr:spPr>
        <a:xfrm>
          <a:off x="11515090" y="12607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0" name="正方形/長方形 659"/>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1" name="正方形/長方形 660"/>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3" name="正方形/長方形 662"/>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5" name="正方形/長方形 664"/>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正方形/長方形 666"/>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8" name="テキスト ボックス 667"/>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9" name="直線コネクタ 668"/>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0" name="直線コネクタ 669"/>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1" name="テキスト ボックス 670"/>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2" name="直線コネクタ 671"/>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3" name="テキスト ボックス 672"/>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4" name="直線コネクタ 673"/>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5" name="テキスト ボックス 674"/>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6" name="直線コネクタ 675"/>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7" name="テキスト ボックス 676"/>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8" name="直線コネクタ 677"/>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9" name="テキスト ボックス 678"/>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0" name="直線コネクタ 679"/>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1" name="テキスト ボックス 680"/>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2"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4968220" y="1495361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27940</xdr:rowOff>
    </xdr:from>
    <xdr:ext cx="469900" cy="259080"/>
    <xdr:sp macro="" textlink="">
      <xdr:nvSpPr>
        <xdr:cNvPr id="684" name="公債費最小値テキスト"/>
        <xdr:cNvSpPr txBox="1"/>
      </xdr:nvSpPr>
      <xdr:spPr>
        <a:xfrm>
          <a:off x="15017750" y="1642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4881225" y="16426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36830</xdr:rowOff>
    </xdr:from>
    <xdr:ext cx="598805" cy="249555"/>
    <xdr:sp macro="" textlink="">
      <xdr:nvSpPr>
        <xdr:cNvPr id="686" name="公債費最大値テキスト"/>
        <xdr:cNvSpPr txBox="1"/>
      </xdr:nvSpPr>
      <xdr:spPr>
        <a:xfrm>
          <a:off x="15017750" y="14737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7" name="直線コネクタ 686"/>
        <xdr:cNvCxnSpPr/>
      </xdr:nvCxnSpPr>
      <xdr:spPr>
        <a:xfrm>
          <a:off x="14881225" y="14953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88900</xdr:rowOff>
    </xdr:from>
    <xdr:to xmlns:xdr="http://schemas.openxmlformats.org/drawingml/2006/spreadsheetDrawing">
      <xdr:col>85</xdr:col>
      <xdr:colOff>127000</xdr:colOff>
      <xdr:row>97</xdr:row>
      <xdr:rowOff>114300</xdr:rowOff>
    </xdr:to>
    <xdr:cxnSp macro="">
      <xdr:nvCxnSpPr>
        <xdr:cNvPr id="688" name="直線コネクタ 687"/>
        <xdr:cNvCxnSpPr/>
      </xdr:nvCxnSpPr>
      <xdr:spPr>
        <a:xfrm>
          <a:off x="14195425" y="16148050"/>
          <a:ext cx="774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19050</xdr:rowOff>
    </xdr:from>
    <xdr:ext cx="534670" cy="258445"/>
    <xdr:sp macro="" textlink="">
      <xdr:nvSpPr>
        <xdr:cNvPr id="689" name="公債費平均値テキスト"/>
        <xdr:cNvSpPr txBox="1"/>
      </xdr:nvSpPr>
      <xdr:spPr>
        <a:xfrm>
          <a:off x="15017750" y="15906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174625</xdr:colOff>
      <xdr:row>97</xdr:row>
      <xdr:rowOff>97790</xdr:rowOff>
    </xdr:to>
    <xdr:sp macro="" textlink="">
      <xdr:nvSpPr>
        <xdr:cNvPr id="690" name="フローチャート: 判断 689"/>
        <xdr:cNvSpPr/>
      </xdr:nvSpPr>
      <xdr:spPr>
        <a:xfrm>
          <a:off x="14919325" y="160553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88900</xdr:rowOff>
    </xdr:from>
    <xdr:to xmlns:xdr="http://schemas.openxmlformats.org/drawingml/2006/spreadsheetDrawing">
      <xdr:col>81</xdr:col>
      <xdr:colOff>50800</xdr:colOff>
      <xdr:row>97</xdr:row>
      <xdr:rowOff>120650</xdr:rowOff>
    </xdr:to>
    <xdr:cxnSp macro="">
      <xdr:nvCxnSpPr>
        <xdr:cNvPr id="691" name="直線コネクタ 690"/>
        <xdr:cNvCxnSpPr/>
      </xdr:nvCxnSpPr>
      <xdr:spPr>
        <a:xfrm flipV="1">
          <a:off x="13385800" y="1614805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4144625"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34035" cy="258445"/>
    <xdr:sp macro="" textlink="">
      <xdr:nvSpPr>
        <xdr:cNvPr id="693" name="テキスト ボックス 692"/>
        <xdr:cNvSpPr txBox="1"/>
      </xdr:nvSpPr>
      <xdr:spPr>
        <a:xfrm>
          <a:off x="13959840" y="15838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120650</xdr:rowOff>
    </xdr:from>
    <xdr:to xmlns:xdr="http://schemas.openxmlformats.org/drawingml/2006/spreadsheetDrawing">
      <xdr:col>76</xdr:col>
      <xdr:colOff>114300</xdr:colOff>
      <xdr:row>97</xdr:row>
      <xdr:rowOff>128270</xdr:rowOff>
    </xdr:to>
    <xdr:cxnSp macro="">
      <xdr:nvCxnSpPr>
        <xdr:cNvPr id="694" name="直線コネクタ 693"/>
        <xdr:cNvCxnSpPr/>
      </xdr:nvCxnSpPr>
      <xdr:spPr>
        <a:xfrm flipV="1">
          <a:off x="12573000" y="161798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33350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34035" cy="258445"/>
    <xdr:sp macro="" textlink="">
      <xdr:nvSpPr>
        <xdr:cNvPr id="696" name="テキスト ボックス 695"/>
        <xdr:cNvSpPr txBox="1"/>
      </xdr:nvSpPr>
      <xdr:spPr>
        <a:xfrm>
          <a:off x="13134340"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127635</xdr:rowOff>
    </xdr:from>
    <xdr:to xmlns:xdr="http://schemas.openxmlformats.org/drawingml/2006/spreadsheetDrawing">
      <xdr:col>71</xdr:col>
      <xdr:colOff>174625</xdr:colOff>
      <xdr:row>97</xdr:row>
      <xdr:rowOff>128270</xdr:rowOff>
    </xdr:to>
    <xdr:cxnSp macro="">
      <xdr:nvCxnSpPr>
        <xdr:cNvPr id="697" name="直線コネクタ 696"/>
        <xdr:cNvCxnSpPr/>
      </xdr:nvCxnSpPr>
      <xdr:spPr>
        <a:xfrm>
          <a:off x="11750675" y="161867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2525375" y="16118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34035" cy="258445"/>
    <xdr:sp macro="" textlink="">
      <xdr:nvSpPr>
        <xdr:cNvPr id="699" name="テキスト ボックス 698"/>
        <xdr:cNvSpPr txBox="1"/>
      </xdr:nvSpPr>
      <xdr:spPr>
        <a:xfrm>
          <a:off x="12324715" y="1589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1699875" y="161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34035" cy="259080"/>
    <xdr:sp macro="" textlink="">
      <xdr:nvSpPr>
        <xdr:cNvPr id="701" name="テキスト ボックス 700"/>
        <xdr:cNvSpPr txBox="1"/>
      </xdr:nvSpPr>
      <xdr:spPr>
        <a:xfrm>
          <a:off x="11515090" y="1589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5" name="テキスト ボックス 704"/>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174625</xdr:colOff>
      <xdr:row>97</xdr:row>
      <xdr:rowOff>165100</xdr:rowOff>
    </xdr:to>
    <xdr:sp macro="" textlink="">
      <xdr:nvSpPr>
        <xdr:cNvPr id="707" name="楕円 706"/>
        <xdr:cNvSpPr/>
      </xdr:nvSpPr>
      <xdr:spPr>
        <a:xfrm>
          <a:off x="14919325" y="16122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41910</xdr:rowOff>
    </xdr:from>
    <xdr:ext cx="534670" cy="258445"/>
    <xdr:sp macro="" textlink="">
      <xdr:nvSpPr>
        <xdr:cNvPr id="708" name="公債費該当値テキスト"/>
        <xdr:cNvSpPr txBox="1"/>
      </xdr:nvSpPr>
      <xdr:spPr>
        <a:xfrm>
          <a:off x="15017750" y="16101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38100</xdr:rowOff>
    </xdr:from>
    <xdr:to xmlns:xdr="http://schemas.openxmlformats.org/drawingml/2006/spreadsheetDrawing">
      <xdr:col>81</xdr:col>
      <xdr:colOff>101600</xdr:colOff>
      <xdr:row>97</xdr:row>
      <xdr:rowOff>139700</xdr:rowOff>
    </xdr:to>
    <xdr:sp macro="" textlink="">
      <xdr:nvSpPr>
        <xdr:cNvPr id="709" name="楕円 708"/>
        <xdr:cNvSpPr/>
      </xdr:nvSpPr>
      <xdr:spPr>
        <a:xfrm>
          <a:off x="14144625"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130810</xdr:rowOff>
    </xdr:from>
    <xdr:ext cx="534035" cy="259080"/>
    <xdr:sp macro="" textlink="">
      <xdr:nvSpPr>
        <xdr:cNvPr id="710" name="テキスト ボックス 709"/>
        <xdr:cNvSpPr txBox="1"/>
      </xdr:nvSpPr>
      <xdr:spPr>
        <a:xfrm>
          <a:off x="13959840" y="1618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69850</xdr:rowOff>
    </xdr:from>
    <xdr:to xmlns:xdr="http://schemas.openxmlformats.org/drawingml/2006/spreadsheetDrawing">
      <xdr:col>76</xdr:col>
      <xdr:colOff>165100</xdr:colOff>
      <xdr:row>98</xdr:row>
      <xdr:rowOff>0</xdr:rowOff>
    </xdr:to>
    <xdr:sp macro="" textlink="">
      <xdr:nvSpPr>
        <xdr:cNvPr id="711" name="楕円 710"/>
        <xdr:cNvSpPr/>
      </xdr:nvSpPr>
      <xdr:spPr>
        <a:xfrm>
          <a:off x="13335000" y="16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162560</xdr:rowOff>
    </xdr:from>
    <xdr:ext cx="534035" cy="259080"/>
    <xdr:sp macro="" textlink="">
      <xdr:nvSpPr>
        <xdr:cNvPr id="712" name="テキスト ボックス 711"/>
        <xdr:cNvSpPr txBox="1"/>
      </xdr:nvSpPr>
      <xdr:spPr>
        <a:xfrm>
          <a:off x="13134340" y="1622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77470</xdr:rowOff>
    </xdr:from>
    <xdr:to xmlns:xdr="http://schemas.openxmlformats.org/drawingml/2006/spreadsheetDrawing">
      <xdr:col>72</xdr:col>
      <xdr:colOff>38100</xdr:colOff>
      <xdr:row>98</xdr:row>
      <xdr:rowOff>7620</xdr:rowOff>
    </xdr:to>
    <xdr:sp macro="" textlink="">
      <xdr:nvSpPr>
        <xdr:cNvPr id="713" name="楕円 712"/>
        <xdr:cNvSpPr/>
      </xdr:nvSpPr>
      <xdr:spPr>
        <a:xfrm>
          <a:off x="12525375" y="16136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170180</xdr:rowOff>
    </xdr:from>
    <xdr:ext cx="534035" cy="259080"/>
    <xdr:sp macro="" textlink="">
      <xdr:nvSpPr>
        <xdr:cNvPr id="714" name="テキスト ボックス 713"/>
        <xdr:cNvSpPr txBox="1"/>
      </xdr:nvSpPr>
      <xdr:spPr>
        <a:xfrm>
          <a:off x="12324715" y="1622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76835</xdr:rowOff>
    </xdr:from>
    <xdr:to xmlns:xdr="http://schemas.openxmlformats.org/drawingml/2006/spreadsheetDrawing">
      <xdr:col>67</xdr:col>
      <xdr:colOff>101600</xdr:colOff>
      <xdr:row>98</xdr:row>
      <xdr:rowOff>6985</xdr:rowOff>
    </xdr:to>
    <xdr:sp macro="" textlink="">
      <xdr:nvSpPr>
        <xdr:cNvPr id="715" name="楕円 714"/>
        <xdr:cNvSpPr/>
      </xdr:nvSpPr>
      <xdr:spPr>
        <a:xfrm>
          <a:off x="11699875"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169545</xdr:rowOff>
    </xdr:from>
    <xdr:ext cx="534035" cy="258445"/>
    <xdr:sp macro="" textlink="">
      <xdr:nvSpPr>
        <xdr:cNvPr id="716" name="テキスト ボックス 715"/>
        <xdr:cNvSpPr txBox="1"/>
      </xdr:nvSpPr>
      <xdr:spPr>
        <a:xfrm>
          <a:off x="11515090" y="1622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7" name="正方形/長方形 716"/>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8" name="正方形/長方形 717"/>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0" name="正方形/長方形 719"/>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2" name="正方形/長方形 721"/>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4" name="正方形/長方形 723"/>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5" name="テキスト ボックス 724"/>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6" name="直線コネクタ 725"/>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7" name="直線コネクタ 726"/>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8" name="テキスト ボックス 727"/>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9" name="直線コネクタ 728"/>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30" name="テキスト ボックス 729"/>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1" name="直線コネクタ 730"/>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32" name="テキスト ボックス 731"/>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3" name="直線コネクタ 732"/>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4" name="テキスト ボックス 733"/>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5" name="直線コネクタ 734"/>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6" name="テキスト ボックス 735"/>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7"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26035</xdr:rowOff>
    </xdr:from>
    <xdr:to xmlns:xdr="http://schemas.openxmlformats.org/drawingml/2006/spreadsheetDrawing">
      <xdr:col>116</xdr:col>
      <xdr:colOff>62865</xdr:colOff>
      <xdr:row>38</xdr:row>
      <xdr:rowOff>134620</xdr:rowOff>
    </xdr:to>
    <xdr:cxnSp macro="">
      <xdr:nvCxnSpPr>
        <xdr:cNvPr id="738" name="直線コネクタ 737"/>
        <xdr:cNvCxnSpPr/>
      </xdr:nvCxnSpPr>
      <xdr:spPr>
        <a:xfrm flipV="1">
          <a:off x="20318095" y="5315585"/>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49555"/>
    <xdr:sp macro="" textlink="">
      <xdr:nvSpPr>
        <xdr:cNvPr id="739" name="諸支出金最小値テキスト"/>
        <xdr:cNvSpPr txBox="1"/>
      </xdr:nvSpPr>
      <xdr:spPr>
        <a:xfrm>
          <a:off x="20370800" y="64471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0" name="直線コネクタ 739"/>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139065</xdr:rowOff>
    </xdr:from>
    <xdr:ext cx="534670" cy="249555"/>
    <xdr:sp macro="" textlink="">
      <xdr:nvSpPr>
        <xdr:cNvPr id="741" name="諸支出金最大値テキスト"/>
        <xdr:cNvSpPr txBox="1"/>
      </xdr:nvSpPr>
      <xdr:spPr>
        <a:xfrm>
          <a:off x="20370800" y="5098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26035</xdr:rowOff>
    </xdr:from>
    <xdr:to xmlns:xdr="http://schemas.openxmlformats.org/drawingml/2006/spreadsheetDrawing">
      <xdr:col>116</xdr:col>
      <xdr:colOff>152400</xdr:colOff>
      <xdr:row>32</xdr:row>
      <xdr:rowOff>26035</xdr:rowOff>
    </xdr:to>
    <xdr:cxnSp macro="">
      <xdr:nvCxnSpPr>
        <xdr:cNvPr id="742" name="直線コネクタ 741"/>
        <xdr:cNvCxnSpPr/>
      </xdr:nvCxnSpPr>
      <xdr:spPr>
        <a:xfrm>
          <a:off x="20246975" y="531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3" name="直線コネクタ 742"/>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87630</xdr:rowOff>
    </xdr:from>
    <xdr:ext cx="378460" cy="248285"/>
    <xdr:sp macro="" textlink="">
      <xdr:nvSpPr>
        <xdr:cNvPr id="744" name="諸支出金平均値テキスト"/>
        <xdr:cNvSpPr txBox="1"/>
      </xdr:nvSpPr>
      <xdr:spPr>
        <a:xfrm>
          <a:off x="20370800" y="6202680"/>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163195</xdr:rowOff>
    </xdr:to>
    <xdr:sp macro="" textlink="">
      <xdr:nvSpPr>
        <xdr:cNvPr id="745" name="フローチャート: 判断 744"/>
        <xdr:cNvSpPr/>
      </xdr:nvSpPr>
      <xdr:spPr>
        <a:xfrm>
          <a:off x="20269200" y="634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6" name="直線コネクタ 745"/>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19510375" y="6350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19050</xdr:rowOff>
    </xdr:from>
    <xdr:ext cx="378460" cy="248920"/>
    <xdr:sp macro="" textlink="">
      <xdr:nvSpPr>
        <xdr:cNvPr id="748" name="テキスト ボックス 747"/>
        <xdr:cNvSpPr txBox="1"/>
      </xdr:nvSpPr>
      <xdr:spPr>
        <a:xfrm>
          <a:off x="19383375" y="6134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9" name="直線コネクタ 748"/>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56515</xdr:rowOff>
    </xdr:from>
    <xdr:to xmlns:xdr="http://schemas.openxmlformats.org/drawingml/2006/spreadsheetDrawing">
      <xdr:col>107</xdr:col>
      <xdr:colOff>101600</xdr:colOff>
      <xdr:row>38</xdr:row>
      <xdr:rowOff>154305</xdr:rowOff>
    </xdr:to>
    <xdr:sp macro="" textlink="">
      <xdr:nvSpPr>
        <xdr:cNvPr id="750" name="フローチャート: 判断 749"/>
        <xdr:cNvSpPr/>
      </xdr:nvSpPr>
      <xdr:spPr>
        <a:xfrm>
          <a:off x="18684875"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7825" cy="249555"/>
    <xdr:sp macro="" textlink="">
      <xdr:nvSpPr>
        <xdr:cNvPr id="751" name="テキスト ボックス 750"/>
        <xdr:cNvSpPr txBox="1"/>
      </xdr:nvSpPr>
      <xdr:spPr>
        <a:xfrm>
          <a:off x="18562320" y="61201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2" name="直線コネクタ 751"/>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71120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7875250" y="635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19685</xdr:rowOff>
    </xdr:from>
    <xdr:ext cx="377825" cy="248920"/>
    <xdr:sp macro="" textlink="">
      <xdr:nvSpPr>
        <xdr:cNvPr id="754" name="テキスト ボックス 753"/>
        <xdr:cNvSpPr txBox="1"/>
      </xdr:nvSpPr>
      <xdr:spPr>
        <a:xfrm>
          <a:off x="17752695" y="613473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70485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7065625" y="6350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19050</xdr:rowOff>
    </xdr:from>
    <xdr:ext cx="378460" cy="248920"/>
    <xdr:sp macro="" textlink="">
      <xdr:nvSpPr>
        <xdr:cNvPr id="756" name="テキスト ボックス 755"/>
        <xdr:cNvSpPr txBox="1"/>
      </xdr:nvSpPr>
      <xdr:spPr>
        <a:xfrm>
          <a:off x="16938625" y="6134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7" name="テキスト ボックス 756"/>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8" name="テキスト ボックス 757"/>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9" name="テキスト ボックス 758"/>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0" name="テキスト ボックス 759"/>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1" name="テキスト ボックス 760"/>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2" name="楕円 761"/>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44450</xdr:rowOff>
    </xdr:from>
    <xdr:ext cx="249555" cy="249555"/>
    <xdr:sp macro="" textlink="">
      <xdr:nvSpPr>
        <xdr:cNvPr id="763" name="諸支出金該当値テキスト"/>
        <xdr:cNvSpPr txBox="1"/>
      </xdr:nvSpPr>
      <xdr:spPr>
        <a:xfrm>
          <a:off x="20370800" y="6324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4" name="楕円 763"/>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5" name="テキスト ボックス 764"/>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6" name="楕円 765"/>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7" name="テキスト ボックス 766"/>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8" name="楕円 767"/>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9" name="テキスト ボックス 768"/>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0" name="楕円 769"/>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1" name="テキスト ボックス 770"/>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2" name="正方形/長方形 771"/>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3" name="正方形/長方形 772"/>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5" name="正方形/長方形 774"/>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7" name="正方形/長方形 776"/>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9" name="正方形/長方形 778"/>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0" name="テキスト ボックス 779"/>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1" name="直線コネクタ 780"/>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2" name="直線コネクタ 78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83" name="テキスト ボックス 782"/>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4" name="直線コネクタ 78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5" name="テキスト ボックス 784"/>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6"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7" name="直線コネクタ 786"/>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8"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9" name="直線コネクタ 78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0"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1" name="直線コネクタ 790"/>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2" name="直線コネクタ 791"/>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3"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4" name="フローチャート: 判断 793"/>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5" name="直線コネクタ 794"/>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6" name="フローチャート: 判断 795"/>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7" name="テキスト ボックス 796"/>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8" name="直線コネクタ 797"/>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9" name="フローチャート: 判断 798"/>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0" name="テキスト ボックス 799"/>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1" name="直線コネクタ 800"/>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2" name="フローチャート: 判断 801"/>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3" name="テキスト ボックス 802"/>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4" name="フローチャート: 判断 803"/>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5" name="テキスト ボックス 804"/>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6" name="テキスト ボックス 80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7" name="テキスト ボックス 80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8" name="テキスト ボックス 80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9" name="テキスト ボックス 80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0" name="テキスト ボックス 80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1" name="楕円 810"/>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2"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3" name="楕円 812"/>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4" name="テキスト ボックス 813"/>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5" name="楕円 814"/>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6" name="テキスト ボックス 815"/>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7" name="楕円 816"/>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8" name="テキスト ボックス 817"/>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9" name="楕円 81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0" name="テキスト ボックス 819"/>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より住民一人当たりのコストの増加幅が大きいのは、災害復旧費と民生費である。災害復旧費の一人当たりのコストは１４９，４５５円で前年度比１０７，７４５円（２５８．３％増）の増となっており、類似団体では最大の数値となっている。これは、令和５年７月大雨災害の影響が大きく、本町にとっては過去最大の被害が発生した。なお、大きな大雨災害は、本町で２年連続であり、令和４年度、令和５年度の数値の上がり方はとても大きくなっている</a:t>
          </a:r>
          <a:r>
            <a:rPr kumimoji="1" lang="ja-JP" altLang="en-US" sz="1100">
              <a:solidFill>
                <a:sysClr val="windowText" lastClr="000000"/>
              </a:solidFill>
              <a:latin typeface="ＭＳ Ｐゴシック"/>
              <a:ea typeface="ＭＳ Ｐゴシック"/>
            </a:rPr>
            <a:t>。また、民生費</a:t>
          </a:r>
          <a:r>
            <a:rPr kumimoji="1" lang="ja-JP" altLang="en-US" sz="1100">
              <a:latin typeface="ＭＳ Ｐゴシック"/>
              <a:ea typeface="ＭＳ Ｐゴシック"/>
            </a:rPr>
            <a:t>の一人当たりのコストは、２９６，７８２円で前年度比９４，２７７円の増となっており、これは、災害の影響により、被災した高齢者の養護老人施設の利用が増加したこと、障害の重い障害者のサービス利用が増えたことによる影響が大きい。</a:t>
          </a:r>
        </a:p>
        <a:p>
          <a:r>
            <a:rPr kumimoji="1" lang="ja-JP" altLang="en-US" sz="1100">
              <a:latin typeface="ＭＳ Ｐゴシック"/>
              <a:ea typeface="ＭＳ Ｐゴシック"/>
            </a:rPr>
            <a:t>　逆に、一人当たりのコストの減少幅が大きいのは、衛生費と公債費である。衛生費の一人当たりのコストは６５，２１６円で前年度比２２，７３９円の減となっており、これは、火葬場増改築事業（令和３～４年度）・埋立処分場改修（機械）事業の皆減などの理由によるものである。また、公債費の一人あたりのコストは７１，７１８円で前年度比６，５６３円の減となっており、これは、令和４年度に行った繰り上げ償還（５７百万円）などが理由の一つである。</a:t>
          </a:r>
        </a:p>
        <a:p>
          <a:r>
            <a:rPr kumimoji="1" lang="ja-JP" altLang="en-US" sz="1100">
              <a:latin typeface="ＭＳ Ｐゴシック"/>
              <a:ea typeface="ＭＳ Ｐゴシック"/>
            </a:rPr>
            <a:t>　令和６年度は、令和５年度の災害対応により財政事情が厳しくなっていることから、急を要しない事業は繰り延べを指示しており土木費などは減少すると見込まれる。しかしながら、繰越事業としてまた、過年災害復旧事業として災害復旧事業が多く残っているため、災害復旧費は極端には減少しないと見込んでおり、限られた財源のなかで事業の費用対効果を見極め、次の災害の備えにも注力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latin typeface="ＭＳ ゴシック"/>
              <a:ea typeface="ＭＳ ゴシック"/>
            </a:rPr>
            <a:t>　令和５年度は、大きな災害の影響があったものの、結果として実質収支が２億５百万円（前年度比１２６．１％増）となった。なお、財政調整基金については、災害対応のため４億８千万円を取り崩したが、他の目的基金で役目を終えたものなど４基金を廃止し財政調整基金の残高を増やす方策をとったことにより、財政調整基金は令和４年度末に比べ約２億８千万円（２２％減）の減に留めることができた。実質単年度収支は７８百万円の赤字となっているが、これは、この財政調整基金の取崩しが大きかったからである。</a:t>
          </a:r>
        </a:p>
        <a:p>
          <a:r>
            <a:rPr kumimoji="1" lang="ja-JP" altLang="en-US" sz="950">
              <a:latin typeface="ＭＳ ゴシック"/>
              <a:ea typeface="ＭＳ ゴシック"/>
            </a:rPr>
            <a:t>　今後は、施策誘導による交流人口・移住人口などを増やし町内経済を活性化させ地方税収入の確保や、徹底した事務事業の検証作業を行い、不要不急な事業の廃止、見直しを行い、歳出抑制型の財政構造改革を更に進めていくこと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全ての会計において実質収支は黒字である。</a:t>
          </a:r>
        </a:p>
        <a:p>
          <a:r>
            <a:rPr kumimoji="1" lang="ja-JP" altLang="en-US" sz="1200">
              <a:latin typeface="ＭＳ ゴシック"/>
              <a:ea typeface="ＭＳ ゴシック"/>
            </a:rPr>
            <a:t>　水道事業会計については、一般会計からの基準内繰入で事業を実施しているが、近年の決算では収益的収支で純損失を計上している。</a:t>
          </a:r>
          <a:endParaRPr kumimoji="1" lang="en-US" altLang="ja-JP" sz="1200">
            <a:latin typeface="ＭＳ ゴシック"/>
            <a:ea typeface="ＭＳ ゴシック"/>
          </a:endParaRPr>
        </a:p>
        <a:p>
          <a:r>
            <a:rPr kumimoji="1" lang="ja-JP" altLang="en-US" sz="1200">
              <a:latin typeface="ＭＳ ゴシック"/>
              <a:ea typeface="ＭＳ ゴシック"/>
            </a:rPr>
            <a:t>　下水道事業会計については、令和３年度から公営企業会計となり事業の運営にあたっている。なお、生活排水処理事業については、各市町村の事業の負担軽減などに寄与するため、県や県内市町村が広域的に連携し、令和４年度に自治体の事務を補完する官民出資会社を設立した。職員数の減少と業務量の増加に対する対策として、また、人口減少による事業の採算性の確保について期待が高い。</a:t>
          </a:r>
          <a:endParaRPr kumimoji="1" lang="en-US" altLang="ja-JP" sz="1200">
            <a:latin typeface="ＭＳ ゴシック"/>
            <a:ea typeface="ＭＳ ゴシック"/>
          </a:endParaRPr>
        </a:p>
        <a:p>
          <a:r>
            <a:rPr kumimoji="1" lang="ja-JP" altLang="en-US" sz="1200">
              <a:latin typeface="ＭＳ ゴシック"/>
              <a:ea typeface="ＭＳ ゴシック"/>
            </a:rPr>
            <a:t>　なお、水道・下水道事業会計については、水道事業の経営状況に鑑み、水道料金、下水道料金も含め、現在、料金改定を見越し、資産管理の見通しを分析し、水道ビジョンの作成を行っている。</a:t>
          </a:r>
        </a:p>
        <a:p>
          <a:r>
            <a:rPr kumimoji="1" lang="ja-JP" altLang="en-US" sz="1200">
              <a:latin typeface="ＭＳ ゴシック"/>
              <a:ea typeface="ＭＳ ゴシック"/>
            </a:rPr>
            <a:t>　国民健康保険特別会計については、一般会計からの基準内繰入で事業を実施している。近年はコロナ禍最中の受診控えの影響もなく決算額は横ばいとなっている。運営については、被保険者の人数、保険税収入、保険給付費、国民健康保険財政調整基金の残高を踏まえ、事業動向をみて必要な税率改正を実施していく。</a:t>
          </a:r>
        </a:p>
        <a:p>
          <a:r>
            <a:rPr kumimoji="1" lang="ja-JP" altLang="en-US" sz="1200">
              <a:latin typeface="ＭＳ ゴシック"/>
              <a:ea typeface="ＭＳ ゴシック"/>
            </a:rPr>
            <a:t>　介護保険特別会計（保険事業勘定）においては、令和５年度支出額が増加しており、高齢化の進行に伴い医療費とともに、介護費用についても増加する人口構成となっているため、介護予防事業に力を入れ介護費用の増加を抑える。</a:t>
          </a:r>
        </a:p>
        <a:p>
          <a:r>
            <a:rPr kumimoji="1" lang="ja-JP" altLang="en-US" sz="1200">
              <a:latin typeface="ＭＳ ゴシック"/>
              <a:ea typeface="ＭＳ ゴシック"/>
            </a:rPr>
            <a:t>　いずれにしても、各会計において、保険料・使用料等の見直しも含め健全な財政運営に努めることで、一般会計の負担軽減を図る。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元利償還金は前年度に比べて２１百万円（３．５</a:t>
          </a:r>
          <a:r>
            <a:rPr kumimoji="1" lang="en-US" altLang="ja-JP" sz="1300">
              <a:latin typeface="ＭＳ ゴシック"/>
              <a:ea typeface="ＭＳ ゴシック"/>
            </a:rPr>
            <a:t>%</a:t>
          </a:r>
          <a:r>
            <a:rPr kumimoji="1" lang="ja-JP" altLang="en-US" sz="1300">
              <a:latin typeface="ＭＳ ゴシック"/>
              <a:ea typeface="ＭＳ ゴシック"/>
            </a:rPr>
            <a:t>減）の減となっているが、今後は、令和２年度完成の小学校改築事業（地方債総額約６億５千万円）・令和３年度完成の学童保育改築事業（地方債総額約７千万円）・令和４年度完成の火葬場増改築事業（地方債総額約３億６千万円）・令和５年度借入の災害関連事業（小災害復旧債・歳入欠かん等債、地方債総額約９百万円）の、元金償還が始まる令和６年度以降から、各年度の実質公債費比率（分子）の数値を押し上げると予想される。</a:t>
          </a:r>
        </a:p>
        <a:p>
          <a:r>
            <a:rPr kumimoji="1" lang="ja-JP" altLang="en-US" sz="1300">
              <a:latin typeface="ＭＳ ゴシック"/>
              <a:ea typeface="ＭＳ ゴシック"/>
            </a:rPr>
            <a:t>　今後とも地方債の新規発行にあたっては、事業内容の精査や交付税算入率の有利な地方債を選定することで、実質公債費比率の抑制に努める。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本町では満期一括償還の地方債の発行を受けていないため、減債基金残高と減債基金積立相当額に該当する数値はありません。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元～２年度事業で実施した小学校改築事業による地方債残高が増、加えて教育施設整備基金の取崩しによる充当可能基金の減によって、令和２年度将来負担比率（分子）が増加する要因となったが、令和２年度の決算剰余金（約３億）、更には令和３年度の決算剰余金（約４億４千万円）などにより基金の積増しや繰上げ償還を実施し、過去の大きな事業に係る地方債の償還終了により、将来負担比率の分子要因は減少してきていた。</a:t>
          </a:r>
          <a:endParaRPr kumimoji="1" lang="en-US" altLang="ja-JP" sz="1300">
            <a:latin typeface="ＭＳ ゴシック"/>
            <a:ea typeface="ＭＳ ゴシック"/>
          </a:endParaRPr>
        </a:p>
        <a:p>
          <a:r>
            <a:rPr kumimoji="1" lang="ja-JP" altLang="en-US" sz="1300">
              <a:latin typeface="ＭＳ ゴシック"/>
              <a:ea typeface="ＭＳ ゴシック"/>
            </a:rPr>
            <a:t>　しかしながら、令和５年７月に発生した大雨災害対応により、「充当可能基金」が対前年度比約２億８千万円（１５．７％減）減少したことが大きな要因で、令和５年度では将来負担費比率（分子）が増加した。</a:t>
          </a:r>
        </a:p>
        <a:p>
          <a:r>
            <a:rPr kumimoji="1" lang="ja-JP" altLang="en-US" sz="1300">
              <a:latin typeface="ＭＳ ゴシック"/>
              <a:ea typeface="ＭＳ ゴシック"/>
            </a:rPr>
            <a:t>　今後は、これまで以上に地方債の発行を抑えつつ、新規発行にあたっては事業内容の精査や基準財政需要額算入率の有利な地方債の発行に努めるとともに、公共施設等総合管理計画に基づき、各施設の維持管理費などの歳出削減や充当可能基金の積立に努め、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秋田県五城目町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規積立としては、財政調整基金及び学校給食費無償化基金に前年度決算剰余金を積み立てたこと、また、過疎債ソフト枠を活用し公共施設等総合管理基金（過疎債ソフト分）を５百万円積み立てたことなどがある。また、基金の取崩しは、災害対応として財政調整基金の取崩し、加えて、４基金廃止した。これにより、基金全体としては残高１，３２６百万円となり、前年度比４２４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次の大きな災害に備え財政調整基金の目標積立額を２０億円とし、決算剰余金を活用して積立額を増やしていく方針である。また、公共施設等総合管理計画に基づく施設の統廃合やそれに伴う解体、更には昭和５０年代に建築した建物などの老朽化に対応するため、公共施設等総合管理基金などの取崩しが必要になってくると考えており、年度間の財源の平準化のためにも基金積立を活用したいと考え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a:ea typeface="ＭＳ ゴシック"/>
              <a:cs typeface="+mn-cs"/>
            </a:rPr>
            <a:t>（基金の使途）</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公共施設等総合管理基金：公共施設等の改修及び除却の実施。</a:t>
          </a:r>
        </a:p>
        <a:p>
          <a:r>
            <a:rPr kumimoji="1" lang="ja-JP" altLang="en-US" sz="1050">
              <a:solidFill>
                <a:schemeClr val="dk1"/>
              </a:solidFill>
              <a:effectLst/>
              <a:latin typeface="ＭＳ ゴシック"/>
              <a:ea typeface="ＭＳ ゴシック"/>
              <a:cs typeface="+mn-cs"/>
            </a:rPr>
            <a:t>　ふるさと愛郷基金：五城目町に寄せられる寄附（ふるさと納税）を通じて、多様な人々の参加による豊かで暮らしやすいふるさとづくりを目指す。</a:t>
          </a:r>
        </a:p>
        <a:p>
          <a:r>
            <a:rPr kumimoji="1" lang="ja-JP" altLang="en-US" sz="1050">
              <a:solidFill>
                <a:schemeClr val="dk1"/>
              </a:solidFill>
              <a:effectLst/>
              <a:latin typeface="ＭＳ ゴシック"/>
              <a:ea typeface="ＭＳ ゴシック"/>
              <a:cs typeface="+mn-cs"/>
            </a:rPr>
            <a:t>　森林環境譲与税基金：森林整備に関する事業や整備を担うべき人材の育成及び確保、木材利用の促進等を実施。</a:t>
          </a:r>
        </a:p>
        <a:p>
          <a:r>
            <a:rPr kumimoji="1" lang="ja-JP" altLang="en-US" sz="1050">
              <a:solidFill>
                <a:schemeClr val="dk1"/>
              </a:solidFill>
              <a:effectLst/>
              <a:latin typeface="ＭＳ ゴシック"/>
              <a:ea typeface="ＭＳ ゴシック"/>
              <a:cs typeface="+mn-cs"/>
            </a:rPr>
            <a:t>　学校給食費無償化基金：小中学校の児童・生徒を持つ親の経済的負担の軽減。</a:t>
          </a:r>
          <a:r>
            <a:rPr kumimoji="1" lang="en-US" altLang="ja-JP" sz="1050">
              <a:solidFill>
                <a:schemeClr val="dk1"/>
              </a:solidFill>
              <a:effectLst/>
              <a:latin typeface="ＭＳ ゴシック"/>
              <a:ea typeface="ＭＳ ゴシック"/>
              <a:cs typeface="+mn-cs"/>
            </a:rPr>
            <a:t>※</a:t>
          </a:r>
          <a:r>
            <a:rPr kumimoji="1" lang="ja-JP" altLang="en-US" sz="1050">
              <a:solidFill>
                <a:schemeClr val="dk1"/>
              </a:solidFill>
              <a:effectLst/>
              <a:latin typeface="ＭＳ ゴシック"/>
              <a:ea typeface="ＭＳ ゴシック"/>
              <a:cs typeface="+mn-cs"/>
            </a:rPr>
            <a:t>令和４年度に新設。　</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中小企業経営安定支援基金：新型コロナウイルス感染症の影響を受け、秋田県経営安定化資金を利用している中小企業に対し、４、５年目の利子補給を実施する。</a:t>
          </a:r>
          <a:r>
            <a:rPr kumimoji="1" lang="en-US" altLang="ja-JP" sz="1050">
              <a:solidFill>
                <a:schemeClr val="dk1"/>
              </a:solidFill>
              <a:effectLst/>
              <a:latin typeface="ＭＳ ゴシック"/>
              <a:ea typeface="ＭＳ ゴシック"/>
              <a:cs typeface="+mn-cs"/>
            </a:rPr>
            <a:t>※</a:t>
          </a:r>
          <a:r>
            <a:rPr kumimoji="1" lang="ja-JP" altLang="en-US" sz="1050">
              <a:solidFill>
                <a:schemeClr val="dk1"/>
              </a:solidFill>
              <a:effectLst/>
              <a:latin typeface="ＭＳ ゴシック"/>
              <a:ea typeface="ＭＳ ゴシック"/>
              <a:cs typeface="+mn-cs"/>
            </a:rPr>
            <a:t>令和７年度で終了する。</a:t>
          </a:r>
        </a:p>
        <a:p>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（増減理由）</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公共施設等総合管理基金：過疎債ソフト枠５百万円を積み立てた。通常分の基金を使用して公共施設の修繕を実施３３百万円取り崩した。このことにより２８百万円減。</a:t>
          </a:r>
        </a:p>
        <a:p>
          <a:r>
            <a:rPr kumimoji="1" lang="ja-JP" altLang="en-US" sz="1050">
              <a:solidFill>
                <a:schemeClr val="dk1"/>
              </a:solidFill>
              <a:effectLst/>
              <a:latin typeface="ＭＳ ゴシック"/>
              <a:ea typeface="ＭＳ ゴシック"/>
              <a:cs typeface="+mn-cs"/>
            </a:rPr>
            <a:t>　ふるさと愛郷基金：令和４年２月から令和５年２月までに納入のあった「ふるさと納税寄附金」の約５０％を積み立てたことにより８百万円増。</a:t>
          </a:r>
        </a:p>
        <a:p>
          <a:r>
            <a:rPr kumimoji="1" lang="ja-JP" altLang="en-US" sz="1050">
              <a:solidFill>
                <a:schemeClr val="dk1"/>
              </a:solidFill>
              <a:effectLst/>
              <a:latin typeface="ＭＳ ゴシック"/>
              <a:ea typeface="ＭＳ ゴシック"/>
              <a:cs typeface="+mn-cs"/>
            </a:rPr>
            <a:t>　森林環境譲与税基金：森林環境税及び森林環境譲与税に関する法律に基づき令和５年度に譲与された３７百万円を事業に充当、なお不足する分５百万円を取崩した。</a:t>
          </a:r>
        </a:p>
        <a:p>
          <a:r>
            <a:rPr kumimoji="1" lang="ja-JP" altLang="en-US" sz="1050">
              <a:solidFill>
                <a:schemeClr val="dk1"/>
              </a:solidFill>
              <a:effectLst/>
              <a:latin typeface="ＭＳ ゴシック"/>
              <a:ea typeface="ＭＳ ゴシック"/>
              <a:cs typeface="+mn-cs"/>
            </a:rPr>
            <a:t>　学校給食費無償化基金：４～１２月までの給食費の補助相当分１７百万円を取崩した。また、次年度に備えて決算剰余金２０百万円を新たに積み立てた。このことにより３百万円増。　</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中小企業経営安定支援基金：令和５年度より利子補給が始まり、必要な５百万円を取崩した。</a:t>
          </a:r>
        </a:p>
        <a:p>
          <a:r>
            <a:rPr kumimoji="1" lang="ja-JP" altLang="en-US" sz="1050">
              <a:solidFill>
                <a:schemeClr val="dk1"/>
              </a:solidFill>
              <a:effectLst/>
              <a:latin typeface="ＭＳ ゴシック"/>
              <a:ea typeface="ＭＳ ゴシック"/>
              <a:cs typeface="+mn-cs"/>
            </a:rPr>
            <a:t>　企業立地推進基金、教育施設整備基金：災害対応のため整理し廃止とした。１１１百万円減。</a:t>
          </a:r>
          <a:endParaRPr kumimoji="1" lang="en-US" altLang="ja-JP" sz="1050">
            <a:solidFill>
              <a:schemeClr val="dk1"/>
            </a:solidFill>
            <a:effectLst/>
            <a:latin typeface="ＭＳ ゴシック"/>
            <a:ea typeface="ＭＳ ゴシック"/>
            <a:cs typeface="+mn-cs"/>
          </a:endParaRPr>
        </a:p>
        <a:p>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（今後の方針）</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公共施設等総合管理基金：今後増加する公共施設の改修費、施設統廃合による解体費の財源として、必要に応じて取崩す予定。また、決算剰余金については、</a:t>
          </a:r>
        </a:p>
        <a:p>
          <a:r>
            <a:rPr kumimoji="1" lang="ja-JP" altLang="en-US" sz="1050">
              <a:solidFill>
                <a:schemeClr val="dk1"/>
              </a:solidFill>
              <a:effectLst/>
              <a:latin typeface="ＭＳ ゴシック"/>
              <a:ea typeface="ＭＳ ゴシック"/>
              <a:cs typeface="+mn-cs"/>
            </a:rPr>
            <a:t>　　　　　　　　　　　　　財政調整基金だけでなく、将来の施設管理の支出に備えるためにも本基金へも積立てを実施する。</a:t>
          </a:r>
        </a:p>
        <a:p>
          <a:r>
            <a:rPr kumimoji="1" lang="ja-JP" altLang="en-US" sz="1050">
              <a:solidFill>
                <a:schemeClr val="dk1"/>
              </a:solidFill>
              <a:effectLst/>
              <a:latin typeface="ＭＳ ゴシック"/>
              <a:ea typeface="ＭＳ ゴシック"/>
              <a:cs typeface="+mn-cs"/>
            </a:rPr>
            <a:t>　ふるさと愛郷基金：毎年度、ふるさと納税寄附金の５０％を積立てる予定。また、充当事業について検討する。</a:t>
          </a:r>
        </a:p>
        <a:p>
          <a:r>
            <a:rPr kumimoji="1" lang="ja-JP" altLang="en-US" sz="1050">
              <a:solidFill>
                <a:schemeClr val="dk1"/>
              </a:solidFill>
              <a:effectLst/>
              <a:latin typeface="ＭＳ ゴシック"/>
              <a:ea typeface="ＭＳ ゴシック"/>
              <a:cs typeface="+mn-cs"/>
            </a:rPr>
            <a:t>　森林環境譲与税基金：財源となる森林環境譲与税については、今後も林道補修事業などの林業振興に資する事業に充当し不足の場合は基金の取崩しで対応する予定。</a:t>
          </a:r>
        </a:p>
        <a:p>
          <a:r>
            <a:rPr kumimoji="1" lang="ja-JP" altLang="en-US" sz="1050">
              <a:solidFill>
                <a:schemeClr val="dk1"/>
              </a:solidFill>
              <a:effectLst/>
              <a:latin typeface="ＭＳ ゴシック"/>
              <a:ea typeface="ＭＳ ゴシック"/>
              <a:cs typeface="+mn-cs"/>
            </a:rPr>
            <a:t>　学校給食費無償化基金：令和５年度から給食費支援として毎年必要額を取崩しし、また、年次計画に沿って前年度決算剰余金を積み立てる予定。　</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中小企業経営安定支援基金：令和５～７年度に利子補給金の財源として、取崩しを実施していく。令和７年度で利子補給は終了するため、令和７年度で基金廃止予定。</a:t>
          </a:r>
        </a:p>
        <a:p>
          <a:r>
            <a:rPr kumimoji="1" lang="ja-JP" altLang="en-US" sz="1050">
              <a:solidFill>
                <a:schemeClr val="dk1"/>
              </a:solidFill>
              <a:effectLst/>
              <a:latin typeface="ＭＳ ゴシック"/>
              <a:ea typeface="ＭＳ ゴシック"/>
              <a:cs typeface="+mn-cs"/>
            </a:rPr>
            <a:t>　企業立地推進基金、教育施設整備基金：必要に応じて、基金を再設置していく。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去最大の大雨被害への対応のため、４８０百万円の取り崩しを実施した。積立としては、前年度決算剰余金や、計４基金廃止などにより、１９７百万円を積み立てた。よって、残高１，００３百万円となり、前年度比２８３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次の大きな災害に備え財政調整基金の目標積立額を２０億円（標準財政規模にすると約５０．０％）とし、決算剰余金を活用して積立額を増やしていく方針である。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この度の災害対応で整理し基金を廃止した。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必要に応じて、基金を再設置していく。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132</v>
      </c>
      <c r="C2" s="4"/>
      <c r="D2" s="40"/>
    </row>
    <row r="3" spans="1:119" ht="18.75" customHeight="1">
      <c r="A3" s="2"/>
      <c r="B3" s="5" t="s">
        <v>133</v>
      </c>
      <c r="C3" s="22"/>
      <c r="D3" s="22"/>
      <c r="E3" s="44"/>
      <c r="F3" s="44"/>
      <c r="G3" s="44"/>
      <c r="H3" s="44"/>
      <c r="I3" s="44"/>
      <c r="J3" s="44"/>
      <c r="K3" s="44"/>
      <c r="L3" s="44" t="s">
        <v>110</v>
      </c>
      <c r="M3" s="44"/>
      <c r="N3" s="44"/>
      <c r="O3" s="44"/>
      <c r="P3" s="44"/>
      <c r="Q3" s="44"/>
      <c r="R3" s="94"/>
      <c r="S3" s="94"/>
      <c r="T3" s="94"/>
      <c r="U3" s="94"/>
      <c r="V3" s="112"/>
      <c r="W3" s="127" t="s">
        <v>138</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8196685</v>
      </c>
      <c r="BO4" s="216"/>
      <c r="BP4" s="216"/>
      <c r="BQ4" s="216"/>
      <c r="BR4" s="216"/>
      <c r="BS4" s="216"/>
      <c r="BT4" s="216"/>
      <c r="BU4" s="219"/>
      <c r="BV4" s="213">
        <v>6634856</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9.6</v>
      </c>
      <c r="CU4" s="237"/>
      <c r="CV4" s="237"/>
      <c r="CW4" s="237"/>
      <c r="CX4" s="237"/>
      <c r="CY4" s="237"/>
      <c r="CZ4" s="237"/>
      <c r="DA4" s="245"/>
      <c r="DB4" s="229">
        <v>4.3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70</v>
      </c>
      <c r="AV5" s="139"/>
      <c r="AW5" s="139"/>
      <c r="AX5" s="139"/>
      <c r="AY5" s="190" t="s">
        <v>143</v>
      </c>
      <c r="AZ5" s="198"/>
      <c r="BA5" s="198"/>
      <c r="BB5" s="198"/>
      <c r="BC5" s="198"/>
      <c r="BD5" s="198"/>
      <c r="BE5" s="198"/>
      <c r="BF5" s="198"/>
      <c r="BG5" s="198"/>
      <c r="BH5" s="198"/>
      <c r="BI5" s="198"/>
      <c r="BJ5" s="198"/>
      <c r="BK5" s="198"/>
      <c r="BL5" s="198"/>
      <c r="BM5" s="209"/>
      <c r="BN5" s="214">
        <v>7730308</v>
      </c>
      <c r="BO5" s="217"/>
      <c r="BP5" s="217"/>
      <c r="BQ5" s="217"/>
      <c r="BR5" s="217"/>
      <c r="BS5" s="217"/>
      <c r="BT5" s="217"/>
      <c r="BU5" s="220"/>
      <c r="BV5" s="214">
        <v>6403274</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94.4</v>
      </c>
      <c r="CU5" s="238"/>
      <c r="CV5" s="238"/>
      <c r="CW5" s="238"/>
      <c r="CX5" s="238"/>
      <c r="CY5" s="238"/>
      <c r="CZ5" s="238"/>
      <c r="DA5" s="246"/>
      <c r="DB5" s="230">
        <v>93.1</v>
      </c>
      <c r="DC5" s="238"/>
      <c r="DD5" s="238"/>
      <c r="DE5" s="238"/>
      <c r="DF5" s="238"/>
      <c r="DG5" s="238"/>
      <c r="DH5" s="238"/>
      <c r="DI5" s="246"/>
    </row>
    <row r="6" spans="1:119" ht="18.75" customHeight="1">
      <c r="A6" s="2"/>
      <c r="B6" s="8" t="s">
        <v>156</v>
      </c>
      <c r="C6" s="25"/>
      <c r="D6" s="25"/>
      <c r="E6" s="47"/>
      <c r="F6" s="47"/>
      <c r="G6" s="47"/>
      <c r="H6" s="47"/>
      <c r="I6" s="47"/>
      <c r="J6" s="47"/>
      <c r="K6" s="47"/>
      <c r="L6" s="47" t="s">
        <v>159</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165</v>
      </c>
      <c r="AZ6" s="198"/>
      <c r="BA6" s="198"/>
      <c r="BB6" s="198"/>
      <c r="BC6" s="198"/>
      <c r="BD6" s="198"/>
      <c r="BE6" s="198"/>
      <c r="BF6" s="198"/>
      <c r="BG6" s="198"/>
      <c r="BH6" s="198"/>
      <c r="BI6" s="198"/>
      <c r="BJ6" s="198"/>
      <c r="BK6" s="198"/>
      <c r="BL6" s="198"/>
      <c r="BM6" s="209"/>
      <c r="BN6" s="214">
        <v>466377</v>
      </c>
      <c r="BO6" s="217"/>
      <c r="BP6" s="217"/>
      <c r="BQ6" s="217"/>
      <c r="BR6" s="217"/>
      <c r="BS6" s="217"/>
      <c r="BT6" s="217"/>
      <c r="BU6" s="220"/>
      <c r="BV6" s="214">
        <v>231582</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94.8</v>
      </c>
      <c r="CU6" s="239"/>
      <c r="CV6" s="239"/>
      <c r="CW6" s="239"/>
      <c r="CX6" s="239"/>
      <c r="CY6" s="239"/>
      <c r="CZ6" s="239"/>
      <c r="DA6" s="247"/>
      <c r="DB6" s="231">
        <v>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70</v>
      </c>
      <c r="AV7" s="139"/>
      <c r="AW7" s="139"/>
      <c r="AX7" s="139"/>
      <c r="AY7" s="190" t="s">
        <v>168</v>
      </c>
      <c r="AZ7" s="198"/>
      <c r="BA7" s="198"/>
      <c r="BB7" s="198"/>
      <c r="BC7" s="198"/>
      <c r="BD7" s="198"/>
      <c r="BE7" s="198"/>
      <c r="BF7" s="198"/>
      <c r="BG7" s="198"/>
      <c r="BH7" s="198"/>
      <c r="BI7" s="198"/>
      <c r="BJ7" s="198"/>
      <c r="BK7" s="198"/>
      <c r="BL7" s="198"/>
      <c r="BM7" s="209"/>
      <c r="BN7" s="214">
        <v>98929</v>
      </c>
      <c r="BO7" s="217"/>
      <c r="BP7" s="217"/>
      <c r="BQ7" s="217"/>
      <c r="BR7" s="217"/>
      <c r="BS7" s="217"/>
      <c r="BT7" s="217"/>
      <c r="BU7" s="220"/>
      <c r="BV7" s="214">
        <v>69077</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3818565</v>
      </c>
      <c r="CU7" s="217"/>
      <c r="CV7" s="217"/>
      <c r="CW7" s="217"/>
      <c r="CX7" s="217"/>
      <c r="CY7" s="217"/>
      <c r="CZ7" s="217"/>
      <c r="DA7" s="220"/>
      <c r="DB7" s="214">
        <v>3814610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70</v>
      </c>
      <c r="AV8" s="139"/>
      <c r="AW8" s="139"/>
      <c r="AX8" s="139"/>
      <c r="AY8" s="190" t="s">
        <v>173</v>
      </c>
      <c r="AZ8" s="198"/>
      <c r="BA8" s="198"/>
      <c r="BB8" s="198"/>
      <c r="BC8" s="198"/>
      <c r="BD8" s="198"/>
      <c r="BE8" s="198"/>
      <c r="BF8" s="198"/>
      <c r="BG8" s="198"/>
      <c r="BH8" s="198"/>
      <c r="BI8" s="198"/>
      <c r="BJ8" s="198"/>
      <c r="BK8" s="198"/>
      <c r="BL8" s="198"/>
      <c r="BM8" s="209"/>
      <c r="BN8" s="214">
        <v>367448</v>
      </c>
      <c r="BO8" s="217"/>
      <c r="BP8" s="217"/>
      <c r="BQ8" s="217"/>
      <c r="BR8" s="217"/>
      <c r="BS8" s="217"/>
      <c r="BT8" s="217"/>
      <c r="BU8" s="220"/>
      <c r="BV8" s="214">
        <v>162505</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8538</v>
      </c>
      <c r="S9" s="106"/>
      <c r="T9" s="106"/>
      <c r="U9" s="106"/>
      <c r="V9" s="117"/>
      <c r="W9" s="127" t="s">
        <v>176</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204943</v>
      </c>
      <c r="BO9" s="217"/>
      <c r="BP9" s="217"/>
      <c r="BQ9" s="217"/>
      <c r="BR9" s="217"/>
      <c r="BS9" s="217"/>
      <c r="BT9" s="217"/>
      <c r="BU9" s="220"/>
      <c r="BV9" s="214">
        <v>-273375</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10.3</v>
      </c>
      <c r="CU9" s="238"/>
      <c r="CV9" s="238"/>
      <c r="CW9" s="238"/>
      <c r="CX9" s="238"/>
      <c r="CY9" s="238"/>
      <c r="CZ9" s="238"/>
      <c r="DA9" s="246"/>
      <c r="DB9" s="230">
        <v>13.4</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9463</v>
      </c>
      <c r="S10" s="80"/>
      <c r="T10" s="80"/>
      <c r="U10" s="80"/>
      <c r="V10" s="118"/>
      <c r="W10" s="128"/>
      <c r="X10" s="54"/>
      <c r="Y10" s="54"/>
      <c r="Z10" s="54"/>
      <c r="AA10" s="54"/>
      <c r="AB10" s="54"/>
      <c r="AC10" s="54"/>
      <c r="AD10" s="54"/>
      <c r="AE10" s="54"/>
      <c r="AF10" s="54"/>
      <c r="AG10" s="54"/>
      <c r="AH10" s="54"/>
      <c r="AI10" s="54"/>
      <c r="AJ10" s="54"/>
      <c r="AK10" s="54"/>
      <c r="AL10" s="165"/>
      <c r="AM10" s="175" t="s">
        <v>181</v>
      </c>
      <c r="AN10" s="58"/>
      <c r="AO10" s="58"/>
      <c r="AP10" s="58"/>
      <c r="AQ10" s="58"/>
      <c r="AR10" s="58"/>
      <c r="AS10" s="58"/>
      <c r="AT10" s="63"/>
      <c r="AU10" s="182" t="s">
        <v>184</v>
      </c>
      <c r="AV10" s="139"/>
      <c r="AW10" s="139"/>
      <c r="AX10" s="139"/>
      <c r="AY10" s="190" t="s">
        <v>185</v>
      </c>
      <c r="AZ10" s="198"/>
      <c r="BA10" s="198"/>
      <c r="BB10" s="198"/>
      <c r="BC10" s="198"/>
      <c r="BD10" s="198"/>
      <c r="BE10" s="198"/>
      <c r="BF10" s="198"/>
      <c r="BG10" s="198"/>
      <c r="BH10" s="198"/>
      <c r="BI10" s="198"/>
      <c r="BJ10" s="198"/>
      <c r="BK10" s="198"/>
      <c r="BL10" s="198"/>
      <c r="BM10" s="209"/>
      <c r="BN10" s="214">
        <v>197002</v>
      </c>
      <c r="BO10" s="217"/>
      <c r="BP10" s="217"/>
      <c r="BQ10" s="217"/>
      <c r="BR10" s="217"/>
      <c r="BS10" s="217"/>
      <c r="BT10" s="217"/>
      <c r="BU10" s="220"/>
      <c r="BV10" s="214">
        <v>110836</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190</v>
      </c>
      <c r="S11" s="107"/>
      <c r="T11" s="107"/>
      <c r="U11" s="107"/>
      <c r="V11" s="119"/>
      <c r="W11" s="128"/>
      <c r="X11" s="54"/>
      <c r="Y11" s="54"/>
      <c r="Z11" s="54"/>
      <c r="AA11" s="54"/>
      <c r="AB11" s="54"/>
      <c r="AC11" s="54"/>
      <c r="AD11" s="54"/>
      <c r="AE11" s="54"/>
      <c r="AF11" s="54"/>
      <c r="AG11" s="54"/>
      <c r="AH11" s="54"/>
      <c r="AI11" s="54"/>
      <c r="AJ11" s="54"/>
      <c r="AK11" s="54"/>
      <c r="AL11" s="165"/>
      <c r="AM11" s="175" t="s">
        <v>192</v>
      </c>
      <c r="AN11" s="58"/>
      <c r="AO11" s="58"/>
      <c r="AP11" s="58"/>
      <c r="AQ11" s="58"/>
      <c r="AR11" s="58"/>
      <c r="AS11" s="58"/>
      <c r="AT11" s="63"/>
      <c r="AU11" s="182" t="s">
        <v>184</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56942</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8060</v>
      </c>
      <c r="S12" s="108"/>
      <c r="T12" s="108"/>
      <c r="U12" s="108"/>
      <c r="V12" s="120"/>
      <c r="W12" s="132" t="s">
        <v>8</v>
      </c>
      <c r="X12" s="139"/>
      <c r="Y12" s="139"/>
      <c r="Z12" s="139"/>
      <c r="AA12" s="139"/>
      <c r="AB12" s="144"/>
      <c r="AC12" s="148" t="s">
        <v>114</v>
      </c>
      <c r="AD12" s="155"/>
      <c r="AE12" s="155"/>
      <c r="AF12" s="155"/>
      <c r="AG12" s="158"/>
      <c r="AH12" s="148" t="s">
        <v>202</v>
      </c>
      <c r="AI12" s="155"/>
      <c r="AJ12" s="155"/>
      <c r="AK12" s="155"/>
      <c r="AL12" s="170"/>
      <c r="AM12" s="175" t="s">
        <v>204</v>
      </c>
      <c r="AN12" s="58"/>
      <c r="AO12" s="58"/>
      <c r="AP12" s="58"/>
      <c r="AQ12" s="58"/>
      <c r="AR12" s="58"/>
      <c r="AS12" s="58"/>
      <c r="AT12" s="63"/>
      <c r="AU12" s="182" t="s">
        <v>70</v>
      </c>
      <c r="AV12" s="139"/>
      <c r="AW12" s="139"/>
      <c r="AX12" s="139"/>
      <c r="AY12" s="190" t="s">
        <v>207</v>
      </c>
      <c r="AZ12" s="198"/>
      <c r="BA12" s="198"/>
      <c r="BB12" s="198"/>
      <c r="BC12" s="198"/>
      <c r="BD12" s="198"/>
      <c r="BE12" s="198"/>
      <c r="BF12" s="198"/>
      <c r="BG12" s="198"/>
      <c r="BH12" s="198"/>
      <c r="BI12" s="198"/>
      <c r="BJ12" s="198"/>
      <c r="BK12" s="198"/>
      <c r="BL12" s="198"/>
      <c r="BM12" s="209"/>
      <c r="BN12" s="214">
        <v>480000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8049</v>
      </c>
      <c r="S13" s="109"/>
      <c r="T13" s="109"/>
      <c r="U13" s="109"/>
      <c r="V13" s="121"/>
      <c r="W13" s="130" t="s">
        <v>211</v>
      </c>
      <c r="X13" s="56"/>
      <c r="Y13" s="56"/>
      <c r="Z13" s="56"/>
      <c r="AA13" s="56"/>
      <c r="AB13" s="25"/>
      <c r="AC13" s="72">
        <v>461</v>
      </c>
      <c r="AD13" s="80"/>
      <c r="AE13" s="80"/>
      <c r="AF13" s="80"/>
      <c r="AG13" s="84"/>
      <c r="AH13" s="72">
        <v>534</v>
      </c>
      <c r="AI13" s="80"/>
      <c r="AJ13" s="80"/>
      <c r="AK13" s="80"/>
      <c r="AL13" s="118"/>
      <c r="AM13" s="175" t="s">
        <v>213</v>
      </c>
      <c r="AN13" s="58"/>
      <c r="AO13" s="58"/>
      <c r="AP13" s="58"/>
      <c r="AQ13" s="58"/>
      <c r="AR13" s="58"/>
      <c r="AS13" s="58"/>
      <c r="AT13" s="63"/>
      <c r="AU13" s="182" t="s">
        <v>184</v>
      </c>
      <c r="AV13" s="139"/>
      <c r="AW13" s="139"/>
      <c r="AX13" s="139"/>
      <c r="AY13" s="190" t="s">
        <v>215</v>
      </c>
      <c r="AZ13" s="198"/>
      <c r="BA13" s="198"/>
      <c r="BB13" s="198"/>
      <c r="BC13" s="198"/>
      <c r="BD13" s="198"/>
      <c r="BE13" s="198"/>
      <c r="BF13" s="198"/>
      <c r="BG13" s="198"/>
      <c r="BH13" s="198"/>
      <c r="BI13" s="198"/>
      <c r="BJ13" s="198"/>
      <c r="BK13" s="198"/>
      <c r="BL13" s="198"/>
      <c r="BM13" s="209"/>
      <c r="BN13" s="214">
        <v>-78055</v>
      </c>
      <c r="BO13" s="217"/>
      <c r="BP13" s="217"/>
      <c r="BQ13" s="217"/>
      <c r="BR13" s="217"/>
      <c r="BS13" s="217"/>
      <c r="BT13" s="217"/>
      <c r="BU13" s="220"/>
      <c r="BV13" s="214">
        <v>-105597</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9</v>
      </c>
      <c r="CU13" s="238"/>
      <c r="CV13" s="238"/>
      <c r="CW13" s="238"/>
      <c r="CX13" s="238"/>
      <c r="CY13" s="238"/>
      <c r="CZ13" s="238"/>
      <c r="DA13" s="246"/>
      <c r="DB13" s="230">
        <v>9.5</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8369</v>
      </c>
      <c r="S14" s="109"/>
      <c r="T14" s="109"/>
      <c r="U14" s="109"/>
      <c r="V14" s="121"/>
      <c r="W14" s="129"/>
      <c r="X14" s="57"/>
      <c r="Y14" s="57"/>
      <c r="Z14" s="57"/>
      <c r="AA14" s="57"/>
      <c r="AB14" s="24"/>
      <c r="AC14" s="149">
        <v>11.6</v>
      </c>
      <c r="AD14" s="156"/>
      <c r="AE14" s="156"/>
      <c r="AF14" s="156"/>
      <c r="AG14" s="159"/>
      <c r="AH14" s="149">
        <v>12.4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57.1</v>
      </c>
      <c r="CU14" s="242"/>
      <c r="CV14" s="242"/>
      <c r="CW14" s="242"/>
      <c r="CX14" s="242"/>
      <c r="CY14" s="242"/>
      <c r="CZ14" s="242"/>
      <c r="DA14" s="250"/>
      <c r="DB14" s="234">
        <v>52.1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8350</v>
      </c>
      <c r="S15" s="109"/>
      <c r="T15" s="109"/>
      <c r="U15" s="109"/>
      <c r="V15" s="121"/>
      <c r="W15" s="130" t="s">
        <v>6</v>
      </c>
      <c r="X15" s="56"/>
      <c r="Y15" s="56"/>
      <c r="Z15" s="56"/>
      <c r="AA15" s="56"/>
      <c r="AB15" s="25"/>
      <c r="AC15" s="72">
        <v>996</v>
      </c>
      <c r="AD15" s="80"/>
      <c r="AE15" s="80"/>
      <c r="AF15" s="80"/>
      <c r="AG15" s="84"/>
      <c r="AH15" s="72">
        <v>1127</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895884</v>
      </c>
      <c r="BO15" s="216"/>
      <c r="BP15" s="216"/>
      <c r="BQ15" s="216"/>
      <c r="BR15" s="216"/>
      <c r="BS15" s="216"/>
      <c r="BT15" s="216"/>
      <c r="BU15" s="219"/>
      <c r="BV15" s="213">
        <v>872023</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25</v>
      </c>
      <c r="AD16" s="156"/>
      <c r="AE16" s="156"/>
      <c r="AF16" s="156"/>
      <c r="AG16" s="159"/>
      <c r="AH16" s="149">
        <v>26.2</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3596742</v>
      </c>
      <c r="BO16" s="217"/>
      <c r="BP16" s="217"/>
      <c r="BQ16" s="217"/>
      <c r="BR16" s="217"/>
      <c r="BS16" s="217"/>
      <c r="BT16" s="217"/>
      <c r="BU16" s="220"/>
      <c r="BV16" s="214">
        <v>3578358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229</v>
      </c>
      <c r="S17" s="110"/>
      <c r="T17" s="110"/>
      <c r="U17" s="110"/>
      <c r="V17" s="122"/>
      <c r="W17" s="130" t="s">
        <v>97</v>
      </c>
      <c r="X17" s="56"/>
      <c r="Y17" s="56"/>
      <c r="Z17" s="56"/>
      <c r="AA17" s="56"/>
      <c r="AB17" s="25"/>
      <c r="AC17" s="72">
        <v>2526</v>
      </c>
      <c r="AD17" s="80"/>
      <c r="AE17" s="80"/>
      <c r="AF17" s="80"/>
      <c r="AG17" s="84"/>
      <c r="AH17" s="72">
        <v>2634</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1100631</v>
      </c>
      <c r="BO17" s="217"/>
      <c r="BP17" s="217"/>
      <c r="BQ17" s="217"/>
      <c r="BR17" s="217"/>
      <c r="BS17" s="217"/>
      <c r="BT17" s="217"/>
      <c r="BU17" s="220"/>
      <c r="BV17" s="214">
        <v>1070350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214.92</v>
      </c>
      <c r="M18" s="70"/>
      <c r="N18" s="70"/>
      <c r="O18" s="70"/>
      <c r="P18" s="70"/>
      <c r="Q18" s="70"/>
      <c r="R18" s="102"/>
      <c r="S18" s="102"/>
      <c r="T18" s="102"/>
      <c r="U18" s="102"/>
      <c r="V18" s="123"/>
      <c r="W18" s="131"/>
      <c r="X18" s="138"/>
      <c r="Y18" s="138"/>
      <c r="Z18" s="138"/>
      <c r="AA18" s="138"/>
      <c r="AB18" s="26"/>
      <c r="AC18" s="150">
        <v>63.4</v>
      </c>
      <c r="AD18" s="157"/>
      <c r="AE18" s="157"/>
      <c r="AF18" s="157"/>
      <c r="AG18" s="160"/>
      <c r="AH18" s="150">
        <v>61.3</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3566516</v>
      </c>
      <c r="BO18" s="217"/>
      <c r="BP18" s="217"/>
      <c r="BQ18" s="217"/>
      <c r="BR18" s="217"/>
      <c r="BS18" s="217"/>
      <c r="BT18" s="217"/>
      <c r="BU18" s="220"/>
      <c r="BV18" s="214">
        <v>3569914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40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5626141</v>
      </c>
      <c r="BO19" s="217"/>
      <c r="BP19" s="217"/>
      <c r="BQ19" s="217"/>
      <c r="BR19" s="217"/>
      <c r="BS19" s="217"/>
      <c r="BT19" s="217"/>
      <c r="BU19" s="220"/>
      <c r="BV19" s="214">
        <v>4873595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3351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55</v>
      </c>
      <c r="X22" s="33"/>
      <c r="Y22" s="41"/>
      <c r="Z22" s="50" t="s">
        <v>8</v>
      </c>
      <c r="AA22" s="56"/>
      <c r="AB22" s="56"/>
      <c r="AC22" s="56"/>
      <c r="AD22" s="56"/>
      <c r="AE22" s="56"/>
      <c r="AF22" s="56"/>
      <c r="AG22" s="25"/>
      <c r="AH22" s="163" t="s">
        <v>178</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6094174</v>
      </c>
      <c r="BO22" s="216"/>
      <c r="BP22" s="216"/>
      <c r="BQ22" s="216"/>
      <c r="BR22" s="216"/>
      <c r="BS22" s="216"/>
      <c r="BT22" s="216"/>
      <c r="BU22" s="219"/>
      <c r="BV22" s="213">
        <v>6152605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5158464</v>
      </c>
      <c r="BO23" s="217"/>
      <c r="BP23" s="217"/>
      <c r="BQ23" s="217"/>
      <c r="BR23" s="217"/>
      <c r="BS23" s="217"/>
      <c r="BT23" s="217"/>
      <c r="BU23" s="220"/>
      <c r="BV23" s="214">
        <v>5118022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7200</v>
      </c>
      <c r="R24" s="80"/>
      <c r="S24" s="80"/>
      <c r="T24" s="80"/>
      <c r="U24" s="80"/>
      <c r="V24" s="84"/>
      <c r="W24" s="134"/>
      <c r="X24" s="34"/>
      <c r="Y24" s="42"/>
      <c r="Z24" s="52" t="s">
        <v>249</v>
      </c>
      <c r="AA24" s="58"/>
      <c r="AB24" s="58"/>
      <c r="AC24" s="58"/>
      <c r="AD24" s="58"/>
      <c r="AE24" s="58"/>
      <c r="AF24" s="58"/>
      <c r="AG24" s="63"/>
      <c r="AH24" s="72">
        <v>119</v>
      </c>
      <c r="AI24" s="80"/>
      <c r="AJ24" s="80"/>
      <c r="AK24" s="80"/>
      <c r="AL24" s="84"/>
      <c r="AM24" s="72">
        <v>335342</v>
      </c>
      <c r="AN24" s="80"/>
      <c r="AO24" s="80"/>
      <c r="AP24" s="80"/>
      <c r="AQ24" s="80"/>
      <c r="AR24" s="84"/>
      <c r="AS24" s="72">
        <v>2818</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4398943</v>
      </c>
      <c r="BO24" s="217"/>
      <c r="BP24" s="217"/>
      <c r="BQ24" s="217"/>
      <c r="BR24" s="217"/>
      <c r="BS24" s="217"/>
      <c r="BT24" s="217"/>
      <c r="BU24" s="220"/>
      <c r="BV24" s="214">
        <v>4272035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5550</v>
      </c>
      <c r="R25" s="80"/>
      <c r="S25" s="80"/>
      <c r="T25" s="80"/>
      <c r="U25" s="80"/>
      <c r="V25" s="84"/>
      <c r="W25" s="134"/>
      <c r="X25" s="34"/>
      <c r="Y25" s="42"/>
      <c r="Z25" s="52" t="s">
        <v>255</v>
      </c>
      <c r="AA25" s="58"/>
      <c r="AB25" s="58"/>
      <c r="AC25" s="58"/>
      <c r="AD25" s="58"/>
      <c r="AE25" s="58"/>
      <c r="AF25" s="58"/>
      <c r="AG25" s="63"/>
      <c r="AH25" s="72">
        <v>28</v>
      </c>
      <c r="AI25" s="80"/>
      <c r="AJ25" s="80"/>
      <c r="AK25" s="80"/>
      <c r="AL25" s="84"/>
      <c r="AM25" s="72">
        <v>77392</v>
      </c>
      <c r="AN25" s="80"/>
      <c r="AO25" s="80"/>
      <c r="AP25" s="80"/>
      <c r="AQ25" s="80"/>
      <c r="AR25" s="84"/>
      <c r="AS25" s="72">
        <v>2764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21600</v>
      </c>
      <c r="BO25" s="216"/>
      <c r="BP25" s="216"/>
      <c r="BQ25" s="216"/>
      <c r="BR25" s="216"/>
      <c r="BS25" s="216"/>
      <c r="BT25" s="216"/>
      <c r="BU25" s="219"/>
      <c r="BV25" s="213">
        <v>29589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4900</v>
      </c>
      <c r="R26" s="80"/>
      <c r="S26" s="80"/>
      <c r="T26" s="80"/>
      <c r="U26" s="80"/>
      <c r="V26" s="84"/>
      <c r="W26" s="134"/>
      <c r="X26" s="34"/>
      <c r="Y26" s="42"/>
      <c r="Z26" s="52" t="s">
        <v>257</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2800</v>
      </c>
      <c r="R27" s="80"/>
      <c r="S27" s="80"/>
      <c r="T27" s="80"/>
      <c r="U27" s="80"/>
      <c r="V27" s="84"/>
      <c r="W27" s="134"/>
      <c r="X27" s="34"/>
      <c r="Y27" s="42"/>
      <c r="Z27" s="52" t="s">
        <v>261</v>
      </c>
      <c r="AA27" s="58"/>
      <c r="AB27" s="58"/>
      <c r="AC27" s="58"/>
      <c r="AD27" s="58"/>
      <c r="AE27" s="58"/>
      <c r="AF27" s="58"/>
      <c r="AG27" s="63"/>
      <c r="AH27" s="72">
        <v>1</v>
      </c>
      <c r="AI27" s="80"/>
      <c r="AJ27" s="80"/>
      <c r="AK27" s="80"/>
      <c r="AL27" s="84"/>
      <c r="AM27" s="72" t="s">
        <v>265</v>
      </c>
      <c r="AN27" s="80"/>
      <c r="AO27" s="80"/>
      <c r="AP27" s="80"/>
      <c r="AQ27" s="80"/>
      <c r="AR27" s="84"/>
      <c r="AS27" s="72" t="s">
        <v>265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v>22705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2450</v>
      </c>
      <c r="R28" s="80"/>
      <c r="S28" s="80"/>
      <c r="T28" s="80"/>
      <c r="U28" s="80"/>
      <c r="V28" s="84"/>
      <c r="W28" s="134"/>
      <c r="X28" s="34"/>
      <c r="Y28" s="42"/>
      <c r="Z28" s="52" t="s">
        <v>36</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270</v>
      </c>
      <c r="AZ28" s="201"/>
      <c r="BA28" s="201"/>
      <c r="BB28" s="204"/>
      <c r="BC28" s="189" t="s">
        <v>102</v>
      </c>
      <c r="BD28" s="197"/>
      <c r="BE28" s="197"/>
      <c r="BF28" s="197"/>
      <c r="BG28" s="197"/>
      <c r="BH28" s="197"/>
      <c r="BI28" s="197"/>
      <c r="BJ28" s="197"/>
      <c r="BK28" s="197"/>
      <c r="BL28" s="197"/>
      <c r="BM28" s="208"/>
      <c r="BN28" s="213">
        <v>1002823</v>
      </c>
      <c r="BO28" s="216"/>
      <c r="BP28" s="216"/>
      <c r="BQ28" s="216"/>
      <c r="BR28" s="216"/>
      <c r="BS28" s="216"/>
      <c r="BT28" s="216"/>
      <c r="BU28" s="219"/>
      <c r="BV28" s="213">
        <v>1285820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12</v>
      </c>
      <c r="M29" s="80"/>
      <c r="N29" s="80"/>
      <c r="O29" s="80"/>
      <c r="P29" s="84"/>
      <c r="Q29" s="72">
        <v>2350</v>
      </c>
      <c r="R29" s="80"/>
      <c r="S29" s="80"/>
      <c r="T29" s="80"/>
      <c r="U29" s="80"/>
      <c r="V29" s="84"/>
      <c r="W29" s="135"/>
      <c r="X29" s="140"/>
      <c r="Y29" s="142"/>
      <c r="Z29" s="52" t="s">
        <v>274</v>
      </c>
      <c r="AA29" s="58"/>
      <c r="AB29" s="58"/>
      <c r="AC29" s="58"/>
      <c r="AD29" s="58"/>
      <c r="AE29" s="58"/>
      <c r="AF29" s="58"/>
      <c r="AG29" s="63"/>
      <c r="AH29" s="72">
        <v>120</v>
      </c>
      <c r="AI29" s="80"/>
      <c r="AJ29" s="80"/>
      <c r="AK29" s="80"/>
      <c r="AL29" s="84"/>
      <c r="AM29" s="72">
        <v>337435</v>
      </c>
      <c r="AN29" s="80"/>
      <c r="AO29" s="80"/>
      <c r="AP29" s="80"/>
      <c r="AQ29" s="80"/>
      <c r="AR29" s="84"/>
      <c r="AS29" s="72">
        <v>2812</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t="s">
        <v>197</v>
      </c>
      <c r="BO29" s="217"/>
      <c r="BP29" s="217"/>
      <c r="BQ29" s="217"/>
      <c r="BR29" s="217"/>
      <c r="BS29" s="217"/>
      <c r="BT29" s="217"/>
      <c r="BU29" s="220"/>
      <c r="BV29" s="214">
        <v>1684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323638</v>
      </c>
      <c r="BO30" s="218"/>
      <c r="BP30" s="218"/>
      <c r="BQ30" s="218"/>
      <c r="BR30" s="218"/>
      <c r="BS30" s="218"/>
      <c r="BT30" s="218"/>
      <c r="BU30" s="221"/>
      <c r="BV30" s="215">
        <v>462223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182</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284</v>
      </c>
      <c r="F33" s="54"/>
      <c r="G33" s="54"/>
      <c r="H33" s="54"/>
      <c r="I33" s="54"/>
      <c r="J33" s="54"/>
      <c r="K33" s="54"/>
      <c r="L33" s="54"/>
      <c r="M33" s="54"/>
      <c r="N33" s="54"/>
      <c r="O33" s="54"/>
      <c r="P33" s="54"/>
      <c r="Q33" s="54"/>
      <c r="R33" s="54"/>
      <c r="S33" s="54"/>
      <c r="T33" s="54"/>
      <c r="U33" s="37" t="s">
        <v>58</v>
      </c>
      <c r="V33" s="37"/>
      <c r="W33" s="54" t="s">
        <v>284</v>
      </c>
      <c r="X33" s="54"/>
      <c r="Y33" s="54"/>
      <c r="Z33" s="54"/>
      <c r="AA33" s="54"/>
      <c r="AB33" s="54"/>
      <c r="AC33" s="54"/>
      <c r="AD33" s="54"/>
      <c r="AE33" s="54"/>
      <c r="AF33" s="54"/>
      <c r="AG33" s="54"/>
      <c r="AH33" s="54"/>
      <c r="AI33" s="54"/>
      <c r="AJ33" s="54"/>
      <c r="AK33" s="54"/>
      <c r="AL33" s="54"/>
      <c r="AM33" s="37" t="s">
        <v>58</v>
      </c>
      <c r="AN33" s="37"/>
      <c r="AO33" s="54" t="s">
        <v>284</v>
      </c>
      <c r="AP33" s="54"/>
      <c r="AQ33" s="54"/>
      <c r="AR33" s="54"/>
      <c r="AS33" s="54"/>
      <c r="AT33" s="54"/>
      <c r="AU33" s="54"/>
      <c r="AV33" s="54"/>
      <c r="AW33" s="54"/>
      <c r="AX33" s="54"/>
      <c r="AY33" s="54"/>
      <c r="AZ33" s="54"/>
      <c r="BA33" s="54"/>
      <c r="BB33" s="54"/>
      <c r="BC33" s="54"/>
      <c r="BD33" s="37"/>
      <c r="BE33" s="54" t="s">
        <v>286</v>
      </c>
      <c r="BF33" s="54"/>
      <c r="BG33" s="54" t="s">
        <v>163</v>
      </c>
      <c r="BH33" s="54"/>
      <c r="BI33" s="54"/>
      <c r="BJ33" s="54"/>
      <c r="BK33" s="54"/>
      <c r="BL33" s="54"/>
      <c r="BM33" s="54"/>
      <c r="BN33" s="54"/>
      <c r="BO33" s="54"/>
      <c r="BP33" s="54"/>
      <c r="BQ33" s="54"/>
      <c r="BR33" s="54"/>
      <c r="BS33" s="54"/>
      <c r="BT33" s="54"/>
      <c r="BU33" s="54"/>
      <c r="BV33" s="37"/>
      <c r="BW33" s="37" t="s">
        <v>286</v>
      </c>
      <c r="BX33" s="37"/>
      <c r="BY33" s="54" t="s">
        <v>113</v>
      </c>
      <c r="BZ33" s="54"/>
      <c r="CA33" s="54"/>
      <c r="CB33" s="54"/>
      <c r="CC33" s="54"/>
      <c r="CD33" s="54"/>
      <c r="CE33" s="54"/>
      <c r="CF33" s="54"/>
      <c r="CG33" s="54"/>
      <c r="CH33" s="54"/>
      <c r="CI33" s="54"/>
      <c r="CJ33" s="54"/>
      <c r="CK33" s="54"/>
      <c r="CL33" s="54"/>
      <c r="CM33" s="54"/>
      <c r="CN33" s="54"/>
      <c r="CO33" s="37" t="s">
        <v>58</v>
      </c>
      <c r="CP33" s="37"/>
      <c r="CQ33" s="54" t="s">
        <v>287</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八郎湖周辺清掃事務組合（一般会計）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あったか五城目</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障害認定事業特別会計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介護保険特別会計（保険事業勘定）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秋田県市町村総合事務組合（一般会計）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秋田県青果物基金協会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秋田県市町村総合事務組合（交通災害共済事業等特別会計）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秋田県市町村会館管理組合（一般会計）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秋田県後期高齢者医療広域連合（後期高齢者医療特別会計）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秋田県町村電算システム共同事業組合（一般会計）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tigOSgQcVLjaBVL9IoE4eUhhbMz/rX3RClh0rfalcQyqug3cT4iKWL74VEmNkbF/JByZ8lDLEUy/8nthGDMFSw==" saltValue="l0Zuoo/k1O4m4y/cUCt9S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10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253</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723772</v>
      </c>
      <c r="S5" s="276"/>
      <c r="T5" s="276"/>
      <c r="U5" s="276"/>
      <c r="V5" s="276"/>
      <c r="W5" s="276"/>
      <c r="X5" s="276"/>
      <c r="Y5" s="278"/>
      <c r="Z5" s="281">
        <v>8.8000000000000007</v>
      </c>
      <c r="AA5" s="281"/>
      <c r="AB5" s="281"/>
      <c r="AC5" s="281"/>
      <c r="AD5" s="286">
        <v>723772</v>
      </c>
      <c r="AE5" s="286"/>
      <c r="AF5" s="286"/>
      <c r="AG5" s="286"/>
      <c r="AH5" s="286"/>
      <c r="AI5" s="286"/>
      <c r="AJ5" s="286"/>
      <c r="AK5" s="286"/>
      <c r="AL5" s="291">
        <v>19.2</v>
      </c>
      <c r="AM5" s="293"/>
      <c r="AN5" s="293"/>
      <c r="AO5" s="295"/>
      <c r="AP5" s="260" t="s">
        <v>318</v>
      </c>
      <c r="AQ5" s="265"/>
      <c r="AR5" s="265"/>
      <c r="AS5" s="265"/>
      <c r="AT5" s="265"/>
      <c r="AU5" s="265"/>
      <c r="AV5" s="265"/>
      <c r="AW5" s="265"/>
      <c r="AX5" s="265"/>
      <c r="AY5" s="265"/>
      <c r="AZ5" s="265"/>
      <c r="BA5" s="265"/>
      <c r="BB5" s="265"/>
      <c r="BC5" s="265"/>
      <c r="BD5" s="265"/>
      <c r="BE5" s="265"/>
      <c r="BF5" s="268"/>
      <c r="BG5" s="274">
        <v>721806</v>
      </c>
      <c r="BH5" s="217"/>
      <c r="BI5" s="217"/>
      <c r="BJ5" s="217"/>
      <c r="BK5" s="217"/>
      <c r="BL5" s="217"/>
      <c r="BM5" s="217"/>
      <c r="BN5" s="279"/>
      <c r="BO5" s="282">
        <v>99.7</v>
      </c>
      <c r="BP5" s="282"/>
      <c r="BQ5" s="282"/>
      <c r="BR5" s="282"/>
      <c r="BS5" s="287" t="s">
        <v>197</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88470</v>
      </c>
      <c r="S6" s="217"/>
      <c r="T6" s="217"/>
      <c r="U6" s="217"/>
      <c r="V6" s="217"/>
      <c r="W6" s="217"/>
      <c r="X6" s="217"/>
      <c r="Y6" s="279"/>
      <c r="Z6" s="282">
        <v>1.1000000000000001</v>
      </c>
      <c r="AA6" s="282"/>
      <c r="AB6" s="282"/>
      <c r="AC6" s="282"/>
      <c r="AD6" s="287">
        <v>88470</v>
      </c>
      <c r="AE6" s="287"/>
      <c r="AF6" s="287"/>
      <c r="AG6" s="287"/>
      <c r="AH6" s="287"/>
      <c r="AI6" s="287"/>
      <c r="AJ6" s="287"/>
      <c r="AK6" s="287"/>
      <c r="AL6" s="283">
        <v>2.4</v>
      </c>
      <c r="AM6" s="238"/>
      <c r="AN6" s="238"/>
      <c r="AO6" s="296"/>
      <c r="AP6" s="261" t="s">
        <v>106</v>
      </c>
      <c r="AQ6" s="1"/>
      <c r="AR6" s="1"/>
      <c r="AS6" s="1"/>
      <c r="AT6" s="1"/>
      <c r="AU6" s="1"/>
      <c r="AV6" s="1"/>
      <c r="AW6" s="1"/>
      <c r="AX6" s="1"/>
      <c r="AY6" s="1"/>
      <c r="AZ6" s="1"/>
      <c r="BA6" s="1"/>
      <c r="BB6" s="1"/>
      <c r="BC6" s="1"/>
      <c r="BD6" s="1"/>
      <c r="BE6" s="1"/>
      <c r="BF6" s="269"/>
      <c r="BG6" s="274">
        <v>721806</v>
      </c>
      <c r="BH6" s="217"/>
      <c r="BI6" s="217"/>
      <c r="BJ6" s="217"/>
      <c r="BK6" s="217"/>
      <c r="BL6" s="217"/>
      <c r="BM6" s="217"/>
      <c r="BN6" s="279"/>
      <c r="BO6" s="282">
        <v>99.7</v>
      </c>
      <c r="BP6" s="282"/>
      <c r="BQ6" s="282"/>
      <c r="BR6" s="282"/>
      <c r="BS6" s="287" t="s">
        <v>197</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73184</v>
      </c>
      <c r="CS6" s="217"/>
      <c r="CT6" s="217"/>
      <c r="CU6" s="217"/>
      <c r="CV6" s="217"/>
      <c r="CW6" s="217"/>
      <c r="CX6" s="217"/>
      <c r="CY6" s="279"/>
      <c r="CZ6" s="291">
        <v>0.9</v>
      </c>
      <c r="DA6" s="293"/>
      <c r="DB6" s="293"/>
      <c r="DC6" s="337"/>
      <c r="DD6" s="288" t="s">
        <v>197</v>
      </c>
      <c r="DE6" s="217"/>
      <c r="DF6" s="217"/>
      <c r="DG6" s="217"/>
      <c r="DH6" s="217"/>
      <c r="DI6" s="217"/>
      <c r="DJ6" s="217"/>
      <c r="DK6" s="217"/>
      <c r="DL6" s="217"/>
      <c r="DM6" s="217"/>
      <c r="DN6" s="217"/>
      <c r="DO6" s="217"/>
      <c r="DP6" s="279"/>
      <c r="DQ6" s="288">
        <v>73184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174</v>
      </c>
      <c r="S7" s="217"/>
      <c r="T7" s="217"/>
      <c r="U7" s="217"/>
      <c r="V7" s="217"/>
      <c r="W7" s="217"/>
      <c r="X7" s="217"/>
      <c r="Y7" s="279"/>
      <c r="Z7" s="282">
        <v>0</v>
      </c>
      <c r="AA7" s="282"/>
      <c r="AB7" s="282"/>
      <c r="AC7" s="282"/>
      <c r="AD7" s="287">
        <v>174</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271557</v>
      </c>
      <c r="BH7" s="217"/>
      <c r="BI7" s="217"/>
      <c r="BJ7" s="217"/>
      <c r="BK7" s="217"/>
      <c r="BL7" s="217"/>
      <c r="BM7" s="217"/>
      <c r="BN7" s="279"/>
      <c r="BO7" s="282">
        <v>37.5</v>
      </c>
      <c r="BP7" s="282"/>
      <c r="BQ7" s="282"/>
      <c r="BR7" s="282"/>
      <c r="BS7" s="287" t="s">
        <v>197</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852207</v>
      </c>
      <c r="CS7" s="217"/>
      <c r="CT7" s="217"/>
      <c r="CU7" s="217"/>
      <c r="CV7" s="217"/>
      <c r="CW7" s="217"/>
      <c r="CX7" s="217"/>
      <c r="CY7" s="279"/>
      <c r="CZ7" s="282">
        <v>11</v>
      </c>
      <c r="DA7" s="282"/>
      <c r="DB7" s="282"/>
      <c r="DC7" s="282"/>
      <c r="DD7" s="288">
        <v>10406</v>
      </c>
      <c r="DE7" s="217"/>
      <c r="DF7" s="217"/>
      <c r="DG7" s="217"/>
      <c r="DH7" s="217"/>
      <c r="DI7" s="217"/>
      <c r="DJ7" s="217"/>
      <c r="DK7" s="217"/>
      <c r="DL7" s="217"/>
      <c r="DM7" s="217"/>
      <c r="DN7" s="217"/>
      <c r="DO7" s="217"/>
      <c r="DP7" s="279"/>
      <c r="DQ7" s="288">
        <v>757249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1924</v>
      </c>
      <c r="S8" s="217"/>
      <c r="T8" s="217"/>
      <c r="U8" s="217"/>
      <c r="V8" s="217"/>
      <c r="W8" s="217"/>
      <c r="X8" s="217"/>
      <c r="Y8" s="279"/>
      <c r="Z8" s="282">
        <v>0</v>
      </c>
      <c r="AA8" s="282"/>
      <c r="AB8" s="282"/>
      <c r="AC8" s="282"/>
      <c r="AD8" s="287">
        <v>1924</v>
      </c>
      <c r="AE8" s="287"/>
      <c r="AF8" s="287"/>
      <c r="AG8" s="287"/>
      <c r="AH8" s="287"/>
      <c r="AI8" s="287"/>
      <c r="AJ8" s="287"/>
      <c r="AK8" s="287"/>
      <c r="AL8" s="283">
        <v>0.1</v>
      </c>
      <c r="AM8" s="238"/>
      <c r="AN8" s="238"/>
      <c r="AO8" s="296"/>
      <c r="AP8" s="261" t="s">
        <v>108</v>
      </c>
      <c r="AQ8" s="1"/>
      <c r="AR8" s="1"/>
      <c r="AS8" s="1"/>
      <c r="AT8" s="1"/>
      <c r="AU8" s="1"/>
      <c r="AV8" s="1"/>
      <c r="AW8" s="1"/>
      <c r="AX8" s="1"/>
      <c r="AY8" s="1"/>
      <c r="AZ8" s="1"/>
      <c r="BA8" s="1"/>
      <c r="BB8" s="1"/>
      <c r="BC8" s="1"/>
      <c r="BD8" s="1"/>
      <c r="BE8" s="1"/>
      <c r="BF8" s="269"/>
      <c r="BG8" s="274">
        <v>12948</v>
      </c>
      <c r="BH8" s="217"/>
      <c r="BI8" s="217"/>
      <c r="BJ8" s="217"/>
      <c r="BK8" s="217"/>
      <c r="BL8" s="217"/>
      <c r="BM8" s="217"/>
      <c r="BN8" s="279"/>
      <c r="BO8" s="282">
        <v>1.8</v>
      </c>
      <c r="BP8" s="282"/>
      <c r="BQ8" s="282"/>
      <c r="BR8" s="282"/>
      <c r="BS8" s="287" t="s">
        <v>197</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2392063</v>
      </c>
      <c r="CS8" s="217"/>
      <c r="CT8" s="217"/>
      <c r="CU8" s="217"/>
      <c r="CV8" s="217"/>
      <c r="CW8" s="217"/>
      <c r="CX8" s="217"/>
      <c r="CY8" s="279"/>
      <c r="CZ8" s="282">
        <v>30.9</v>
      </c>
      <c r="DA8" s="282"/>
      <c r="DB8" s="282"/>
      <c r="DC8" s="282"/>
      <c r="DD8" s="288">
        <v>84716</v>
      </c>
      <c r="DE8" s="217"/>
      <c r="DF8" s="217"/>
      <c r="DG8" s="217"/>
      <c r="DH8" s="217"/>
      <c r="DI8" s="217"/>
      <c r="DJ8" s="217"/>
      <c r="DK8" s="217"/>
      <c r="DL8" s="217"/>
      <c r="DM8" s="217"/>
      <c r="DN8" s="217"/>
      <c r="DO8" s="217"/>
      <c r="DP8" s="279"/>
      <c r="DQ8" s="288">
        <v>1414325</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2579</v>
      </c>
      <c r="S9" s="217"/>
      <c r="T9" s="217"/>
      <c r="U9" s="217"/>
      <c r="V9" s="217"/>
      <c r="W9" s="217"/>
      <c r="X9" s="217"/>
      <c r="Y9" s="279"/>
      <c r="Z9" s="282">
        <v>0</v>
      </c>
      <c r="AA9" s="282"/>
      <c r="AB9" s="282"/>
      <c r="AC9" s="282"/>
      <c r="AD9" s="287">
        <v>2579</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232355</v>
      </c>
      <c r="BH9" s="217"/>
      <c r="BI9" s="217"/>
      <c r="BJ9" s="217"/>
      <c r="BK9" s="217"/>
      <c r="BL9" s="217"/>
      <c r="BM9" s="217"/>
      <c r="BN9" s="279"/>
      <c r="BO9" s="282">
        <v>32.1</v>
      </c>
      <c r="BP9" s="282"/>
      <c r="BQ9" s="282"/>
      <c r="BR9" s="282"/>
      <c r="BS9" s="287" t="s">
        <v>197</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525644</v>
      </c>
      <c r="CS9" s="217"/>
      <c r="CT9" s="217"/>
      <c r="CU9" s="217"/>
      <c r="CV9" s="217"/>
      <c r="CW9" s="217"/>
      <c r="CX9" s="217"/>
      <c r="CY9" s="279"/>
      <c r="CZ9" s="282">
        <v>6.8</v>
      </c>
      <c r="DA9" s="282"/>
      <c r="DB9" s="282"/>
      <c r="DC9" s="282"/>
      <c r="DD9" s="288">
        <v>49278</v>
      </c>
      <c r="DE9" s="217"/>
      <c r="DF9" s="217"/>
      <c r="DG9" s="217"/>
      <c r="DH9" s="217"/>
      <c r="DI9" s="217"/>
      <c r="DJ9" s="217"/>
      <c r="DK9" s="217"/>
      <c r="DL9" s="217"/>
      <c r="DM9" s="217"/>
      <c r="DN9" s="217"/>
      <c r="DO9" s="217"/>
      <c r="DP9" s="279"/>
      <c r="DQ9" s="288">
        <v>381327</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187</v>
      </c>
      <c r="AQ10" s="1"/>
      <c r="AR10" s="1"/>
      <c r="AS10" s="1"/>
      <c r="AT10" s="1"/>
      <c r="AU10" s="1"/>
      <c r="AV10" s="1"/>
      <c r="AW10" s="1"/>
      <c r="AX10" s="1"/>
      <c r="AY10" s="1"/>
      <c r="AZ10" s="1"/>
      <c r="BA10" s="1"/>
      <c r="BB10" s="1"/>
      <c r="BC10" s="1"/>
      <c r="BD10" s="1"/>
      <c r="BE10" s="1"/>
      <c r="BF10" s="269"/>
      <c r="BG10" s="274">
        <v>18160</v>
      </c>
      <c r="BH10" s="217"/>
      <c r="BI10" s="217"/>
      <c r="BJ10" s="217"/>
      <c r="BK10" s="217"/>
      <c r="BL10" s="217"/>
      <c r="BM10" s="217"/>
      <c r="BN10" s="279"/>
      <c r="BO10" s="282">
        <v>2.5</v>
      </c>
      <c r="BP10" s="282"/>
      <c r="BQ10" s="282"/>
      <c r="BR10" s="282"/>
      <c r="BS10" s="287" t="s">
        <v>197</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20020</v>
      </c>
      <c r="CS10" s="217"/>
      <c r="CT10" s="217"/>
      <c r="CU10" s="217"/>
      <c r="CV10" s="217"/>
      <c r="CW10" s="217"/>
      <c r="CX10" s="217"/>
      <c r="CY10" s="279"/>
      <c r="CZ10" s="282">
        <v>0.3</v>
      </c>
      <c r="DA10" s="282"/>
      <c r="DB10" s="282"/>
      <c r="DC10" s="282"/>
      <c r="DD10" s="288" t="s">
        <v>197</v>
      </c>
      <c r="DE10" s="217"/>
      <c r="DF10" s="217"/>
      <c r="DG10" s="217"/>
      <c r="DH10" s="217"/>
      <c r="DI10" s="217"/>
      <c r="DJ10" s="217"/>
      <c r="DK10" s="217"/>
      <c r="DL10" s="217"/>
      <c r="DM10" s="217"/>
      <c r="DN10" s="217"/>
      <c r="DO10" s="217"/>
      <c r="DP10" s="279"/>
      <c r="DQ10" s="288">
        <v>16</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212377</v>
      </c>
      <c r="S11" s="217"/>
      <c r="T11" s="217"/>
      <c r="U11" s="217"/>
      <c r="V11" s="217"/>
      <c r="W11" s="217"/>
      <c r="X11" s="217"/>
      <c r="Y11" s="279"/>
      <c r="Z11" s="283">
        <v>2.6</v>
      </c>
      <c r="AA11" s="238"/>
      <c r="AB11" s="238"/>
      <c r="AC11" s="285"/>
      <c r="AD11" s="288">
        <v>212377</v>
      </c>
      <c r="AE11" s="217"/>
      <c r="AF11" s="217"/>
      <c r="AG11" s="217"/>
      <c r="AH11" s="217"/>
      <c r="AI11" s="217"/>
      <c r="AJ11" s="217"/>
      <c r="AK11" s="279"/>
      <c r="AL11" s="283">
        <v>5.6</v>
      </c>
      <c r="AM11" s="238"/>
      <c r="AN11" s="238"/>
      <c r="AO11" s="296"/>
      <c r="AP11" s="261" t="s">
        <v>339</v>
      </c>
      <c r="AQ11" s="1"/>
      <c r="AR11" s="1"/>
      <c r="AS11" s="1"/>
      <c r="AT11" s="1"/>
      <c r="AU11" s="1"/>
      <c r="AV11" s="1"/>
      <c r="AW11" s="1"/>
      <c r="AX11" s="1"/>
      <c r="AY11" s="1"/>
      <c r="AZ11" s="1"/>
      <c r="BA11" s="1"/>
      <c r="BB11" s="1"/>
      <c r="BC11" s="1"/>
      <c r="BD11" s="1"/>
      <c r="BE11" s="1"/>
      <c r="BF11" s="269"/>
      <c r="BG11" s="274">
        <v>8094</v>
      </c>
      <c r="BH11" s="217"/>
      <c r="BI11" s="217"/>
      <c r="BJ11" s="217"/>
      <c r="BK11" s="217"/>
      <c r="BL11" s="217"/>
      <c r="BM11" s="217"/>
      <c r="BN11" s="279"/>
      <c r="BO11" s="282">
        <v>1.1000000000000001</v>
      </c>
      <c r="BP11" s="282"/>
      <c r="BQ11" s="282"/>
      <c r="BR11" s="282"/>
      <c r="BS11" s="287" t="s">
        <v>197</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314867</v>
      </c>
      <c r="CS11" s="217"/>
      <c r="CT11" s="217"/>
      <c r="CU11" s="217"/>
      <c r="CV11" s="217"/>
      <c r="CW11" s="217"/>
      <c r="CX11" s="217"/>
      <c r="CY11" s="279"/>
      <c r="CZ11" s="282">
        <v>4.0999999999999996</v>
      </c>
      <c r="DA11" s="282"/>
      <c r="DB11" s="282"/>
      <c r="DC11" s="282"/>
      <c r="DD11" s="288">
        <v>71212</v>
      </c>
      <c r="DE11" s="217"/>
      <c r="DF11" s="217"/>
      <c r="DG11" s="217"/>
      <c r="DH11" s="217"/>
      <c r="DI11" s="217"/>
      <c r="DJ11" s="217"/>
      <c r="DK11" s="217"/>
      <c r="DL11" s="217"/>
      <c r="DM11" s="217"/>
      <c r="DN11" s="217"/>
      <c r="DO11" s="217"/>
      <c r="DP11" s="279"/>
      <c r="DQ11" s="288">
        <v>158015</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343</v>
      </c>
      <c r="AQ12" s="1"/>
      <c r="AR12" s="1"/>
      <c r="AS12" s="1"/>
      <c r="AT12" s="1"/>
      <c r="AU12" s="1"/>
      <c r="AV12" s="1"/>
      <c r="AW12" s="1"/>
      <c r="AX12" s="1"/>
      <c r="AY12" s="1"/>
      <c r="AZ12" s="1"/>
      <c r="BA12" s="1"/>
      <c r="BB12" s="1"/>
      <c r="BC12" s="1"/>
      <c r="BD12" s="1"/>
      <c r="BE12" s="1"/>
      <c r="BF12" s="269"/>
      <c r="BG12" s="274">
        <v>363311</v>
      </c>
      <c r="BH12" s="217"/>
      <c r="BI12" s="217"/>
      <c r="BJ12" s="217"/>
      <c r="BK12" s="217"/>
      <c r="BL12" s="217"/>
      <c r="BM12" s="217"/>
      <c r="BN12" s="279"/>
      <c r="BO12" s="282">
        <v>50.2</v>
      </c>
      <c r="BP12" s="282"/>
      <c r="BQ12" s="282"/>
      <c r="BR12" s="282"/>
      <c r="BS12" s="287" t="s">
        <v>197</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311468</v>
      </c>
      <c r="CS12" s="217"/>
      <c r="CT12" s="217"/>
      <c r="CU12" s="217"/>
      <c r="CV12" s="217"/>
      <c r="CW12" s="217"/>
      <c r="CX12" s="217"/>
      <c r="CY12" s="279"/>
      <c r="CZ12" s="282">
        <v>4</v>
      </c>
      <c r="DA12" s="282"/>
      <c r="DB12" s="282"/>
      <c r="DC12" s="282"/>
      <c r="DD12" s="288">
        <v>10772</v>
      </c>
      <c r="DE12" s="217"/>
      <c r="DF12" s="217"/>
      <c r="DG12" s="217"/>
      <c r="DH12" s="217"/>
      <c r="DI12" s="217"/>
      <c r="DJ12" s="217"/>
      <c r="DK12" s="217"/>
      <c r="DL12" s="217"/>
      <c r="DM12" s="217"/>
      <c r="DN12" s="217"/>
      <c r="DO12" s="217"/>
      <c r="DP12" s="279"/>
      <c r="DQ12" s="288">
        <v>250206</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347</v>
      </c>
      <c r="AQ13" s="1"/>
      <c r="AR13" s="1"/>
      <c r="AS13" s="1"/>
      <c r="AT13" s="1"/>
      <c r="AU13" s="1"/>
      <c r="AV13" s="1"/>
      <c r="AW13" s="1"/>
      <c r="AX13" s="1"/>
      <c r="AY13" s="1"/>
      <c r="AZ13" s="1"/>
      <c r="BA13" s="1"/>
      <c r="BB13" s="1"/>
      <c r="BC13" s="1"/>
      <c r="BD13" s="1"/>
      <c r="BE13" s="1"/>
      <c r="BF13" s="269"/>
      <c r="BG13" s="274">
        <v>348630</v>
      </c>
      <c r="BH13" s="217"/>
      <c r="BI13" s="217"/>
      <c r="BJ13" s="217"/>
      <c r="BK13" s="217"/>
      <c r="BL13" s="217"/>
      <c r="BM13" s="217"/>
      <c r="BN13" s="279"/>
      <c r="BO13" s="282">
        <v>48.2</v>
      </c>
      <c r="BP13" s="282"/>
      <c r="BQ13" s="282"/>
      <c r="BR13" s="282"/>
      <c r="BS13" s="287" t="s">
        <v>197</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610242</v>
      </c>
      <c r="CS13" s="217"/>
      <c r="CT13" s="217"/>
      <c r="CU13" s="217"/>
      <c r="CV13" s="217"/>
      <c r="CW13" s="217"/>
      <c r="CX13" s="217"/>
      <c r="CY13" s="279"/>
      <c r="CZ13" s="282">
        <v>7.9</v>
      </c>
      <c r="DA13" s="282"/>
      <c r="DB13" s="282"/>
      <c r="DC13" s="282"/>
      <c r="DD13" s="288">
        <v>187088</v>
      </c>
      <c r="DE13" s="217"/>
      <c r="DF13" s="217"/>
      <c r="DG13" s="217"/>
      <c r="DH13" s="217"/>
      <c r="DI13" s="217"/>
      <c r="DJ13" s="217"/>
      <c r="DK13" s="217"/>
      <c r="DL13" s="217"/>
      <c r="DM13" s="217"/>
      <c r="DN13" s="217"/>
      <c r="DO13" s="217"/>
      <c r="DP13" s="279"/>
      <c r="DQ13" s="288">
        <v>429165</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264</v>
      </c>
      <c r="S14" s="217"/>
      <c r="T14" s="217"/>
      <c r="U14" s="217"/>
      <c r="V14" s="217"/>
      <c r="W14" s="217"/>
      <c r="X14" s="217"/>
      <c r="Y14" s="279"/>
      <c r="Z14" s="282">
        <v>0</v>
      </c>
      <c r="AA14" s="282"/>
      <c r="AB14" s="282"/>
      <c r="AC14" s="282"/>
      <c r="AD14" s="287">
        <v>264</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32599</v>
      </c>
      <c r="BH14" s="217"/>
      <c r="BI14" s="217"/>
      <c r="BJ14" s="217"/>
      <c r="BK14" s="217"/>
      <c r="BL14" s="217"/>
      <c r="BM14" s="217"/>
      <c r="BN14" s="279"/>
      <c r="BO14" s="282">
        <v>4.5</v>
      </c>
      <c r="BP14" s="282"/>
      <c r="BQ14" s="282"/>
      <c r="BR14" s="282"/>
      <c r="BS14" s="287" t="s">
        <v>197</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294698</v>
      </c>
      <c r="CS14" s="217"/>
      <c r="CT14" s="217"/>
      <c r="CU14" s="217"/>
      <c r="CV14" s="217"/>
      <c r="CW14" s="217"/>
      <c r="CX14" s="217"/>
      <c r="CY14" s="279"/>
      <c r="CZ14" s="282">
        <v>3.8</v>
      </c>
      <c r="DA14" s="282"/>
      <c r="DB14" s="282"/>
      <c r="DC14" s="282"/>
      <c r="DD14" s="288">
        <v>30660</v>
      </c>
      <c r="DE14" s="217"/>
      <c r="DF14" s="217"/>
      <c r="DG14" s="217"/>
      <c r="DH14" s="217"/>
      <c r="DI14" s="217"/>
      <c r="DJ14" s="217"/>
      <c r="DK14" s="217"/>
      <c r="DL14" s="217"/>
      <c r="DM14" s="217"/>
      <c r="DN14" s="217"/>
      <c r="DO14" s="217"/>
      <c r="DP14" s="279"/>
      <c r="DQ14" s="288">
        <v>262864</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351</v>
      </c>
      <c r="AQ15" s="1"/>
      <c r="AR15" s="1"/>
      <c r="AS15" s="1"/>
      <c r="AT15" s="1"/>
      <c r="AU15" s="1"/>
      <c r="AV15" s="1"/>
      <c r="AW15" s="1"/>
      <c r="AX15" s="1"/>
      <c r="AY15" s="1"/>
      <c r="AZ15" s="1"/>
      <c r="BA15" s="1"/>
      <c r="BB15" s="1"/>
      <c r="BC15" s="1"/>
      <c r="BD15" s="1"/>
      <c r="BE15" s="1"/>
      <c r="BF15" s="269"/>
      <c r="BG15" s="274">
        <v>54339</v>
      </c>
      <c r="BH15" s="217"/>
      <c r="BI15" s="217"/>
      <c r="BJ15" s="217"/>
      <c r="BK15" s="217"/>
      <c r="BL15" s="217"/>
      <c r="BM15" s="217"/>
      <c r="BN15" s="279"/>
      <c r="BO15" s="282">
        <v>7.5</v>
      </c>
      <c r="BP15" s="282"/>
      <c r="BQ15" s="282"/>
      <c r="BR15" s="282"/>
      <c r="BS15" s="287" t="s">
        <v>197</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553266</v>
      </c>
      <c r="CS15" s="217"/>
      <c r="CT15" s="217"/>
      <c r="CU15" s="217"/>
      <c r="CV15" s="217"/>
      <c r="CW15" s="217"/>
      <c r="CX15" s="217"/>
      <c r="CY15" s="279"/>
      <c r="CZ15" s="282">
        <v>7.2</v>
      </c>
      <c r="DA15" s="282"/>
      <c r="DB15" s="282"/>
      <c r="DC15" s="282"/>
      <c r="DD15" s="288">
        <v>31131</v>
      </c>
      <c r="DE15" s="217"/>
      <c r="DF15" s="217"/>
      <c r="DG15" s="217"/>
      <c r="DH15" s="217"/>
      <c r="DI15" s="217"/>
      <c r="DJ15" s="217"/>
      <c r="DK15" s="217"/>
      <c r="DL15" s="217"/>
      <c r="DM15" s="217"/>
      <c r="DN15" s="217"/>
      <c r="DO15" s="217"/>
      <c r="DP15" s="279"/>
      <c r="DQ15" s="288">
        <v>484989</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3560</v>
      </c>
      <c r="S16" s="217"/>
      <c r="T16" s="217"/>
      <c r="U16" s="217"/>
      <c r="V16" s="217"/>
      <c r="W16" s="217"/>
      <c r="X16" s="217"/>
      <c r="Y16" s="279"/>
      <c r="Z16" s="282">
        <v>0</v>
      </c>
      <c r="AA16" s="282"/>
      <c r="AB16" s="282"/>
      <c r="AC16" s="282"/>
      <c r="AD16" s="287">
        <v>3560</v>
      </c>
      <c r="AE16" s="287"/>
      <c r="AF16" s="287"/>
      <c r="AG16" s="287"/>
      <c r="AH16" s="287"/>
      <c r="AI16" s="287"/>
      <c r="AJ16" s="287"/>
      <c r="AK16" s="287"/>
      <c r="AL16" s="283">
        <v>0.1</v>
      </c>
      <c r="AM16" s="238"/>
      <c r="AN16" s="238"/>
      <c r="AO16" s="296"/>
      <c r="AP16" s="261" t="s">
        <v>355</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1204605</v>
      </c>
      <c r="CS16" s="217"/>
      <c r="CT16" s="217"/>
      <c r="CU16" s="217"/>
      <c r="CV16" s="217"/>
      <c r="CW16" s="217"/>
      <c r="CX16" s="217"/>
      <c r="CY16" s="279"/>
      <c r="CZ16" s="282">
        <v>15.6</v>
      </c>
      <c r="DA16" s="282"/>
      <c r="DB16" s="282"/>
      <c r="DC16" s="282"/>
      <c r="DD16" s="288" t="s">
        <v>197</v>
      </c>
      <c r="DE16" s="217"/>
      <c r="DF16" s="217"/>
      <c r="DG16" s="217"/>
      <c r="DH16" s="217"/>
      <c r="DI16" s="217"/>
      <c r="DJ16" s="217"/>
      <c r="DK16" s="217"/>
      <c r="DL16" s="217"/>
      <c r="DM16" s="217"/>
      <c r="DN16" s="217"/>
      <c r="DO16" s="217"/>
      <c r="DP16" s="279"/>
      <c r="DQ16" s="288">
        <v>370380</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11848</v>
      </c>
      <c r="S17" s="217"/>
      <c r="T17" s="217"/>
      <c r="U17" s="217"/>
      <c r="V17" s="217"/>
      <c r="W17" s="217"/>
      <c r="X17" s="217"/>
      <c r="Y17" s="279"/>
      <c r="Z17" s="282">
        <v>0.1</v>
      </c>
      <c r="AA17" s="282"/>
      <c r="AB17" s="282"/>
      <c r="AC17" s="282"/>
      <c r="AD17" s="287">
        <v>11848</v>
      </c>
      <c r="AE17" s="287"/>
      <c r="AF17" s="287"/>
      <c r="AG17" s="287"/>
      <c r="AH17" s="287"/>
      <c r="AI17" s="287"/>
      <c r="AJ17" s="287"/>
      <c r="AK17" s="287"/>
      <c r="AL17" s="283">
        <v>0.3</v>
      </c>
      <c r="AM17" s="238"/>
      <c r="AN17" s="238"/>
      <c r="AO17" s="296"/>
      <c r="AP17" s="261" t="s">
        <v>358</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578044</v>
      </c>
      <c r="CS17" s="217"/>
      <c r="CT17" s="217"/>
      <c r="CU17" s="217"/>
      <c r="CV17" s="217"/>
      <c r="CW17" s="217"/>
      <c r="CX17" s="217"/>
      <c r="CY17" s="279"/>
      <c r="CZ17" s="282">
        <v>7.5</v>
      </c>
      <c r="DA17" s="282"/>
      <c r="DB17" s="282"/>
      <c r="DC17" s="282"/>
      <c r="DD17" s="288" t="s">
        <v>197</v>
      </c>
      <c r="DE17" s="217"/>
      <c r="DF17" s="217"/>
      <c r="DG17" s="217"/>
      <c r="DH17" s="217"/>
      <c r="DI17" s="217"/>
      <c r="DJ17" s="217"/>
      <c r="DK17" s="217"/>
      <c r="DL17" s="217"/>
      <c r="DM17" s="217"/>
      <c r="DN17" s="217"/>
      <c r="DO17" s="217"/>
      <c r="DP17" s="279"/>
      <c r="DQ17" s="288">
        <v>578044</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4254</v>
      </c>
      <c r="S18" s="217"/>
      <c r="T18" s="217"/>
      <c r="U18" s="217"/>
      <c r="V18" s="217"/>
      <c r="W18" s="217"/>
      <c r="X18" s="217"/>
      <c r="Y18" s="279"/>
      <c r="Z18" s="282">
        <v>0.1</v>
      </c>
      <c r="AA18" s="282"/>
      <c r="AB18" s="282"/>
      <c r="AC18" s="282"/>
      <c r="AD18" s="287">
        <v>4254</v>
      </c>
      <c r="AE18" s="287"/>
      <c r="AF18" s="287"/>
      <c r="AG18" s="287"/>
      <c r="AH18" s="287"/>
      <c r="AI18" s="287"/>
      <c r="AJ18" s="287"/>
      <c r="AK18" s="287"/>
      <c r="AL18" s="283">
        <v>0.1</v>
      </c>
      <c r="AM18" s="238"/>
      <c r="AN18" s="238"/>
      <c r="AO18" s="296"/>
      <c r="AP18" s="261" t="s">
        <v>101</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3427</v>
      </c>
      <c r="S19" s="217"/>
      <c r="T19" s="217"/>
      <c r="U19" s="217"/>
      <c r="V19" s="217"/>
      <c r="W19" s="217"/>
      <c r="X19" s="217"/>
      <c r="Y19" s="279"/>
      <c r="Z19" s="282">
        <v>0</v>
      </c>
      <c r="AA19" s="282"/>
      <c r="AB19" s="282"/>
      <c r="AC19" s="282"/>
      <c r="AD19" s="287">
        <v>3427</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1966</v>
      </c>
      <c r="BH19" s="217"/>
      <c r="BI19" s="217"/>
      <c r="BJ19" s="217"/>
      <c r="BK19" s="217"/>
      <c r="BL19" s="217"/>
      <c r="BM19" s="217"/>
      <c r="BN19" s="279"/>
      <c r="BO19" s="282">
        <v>0.3</v>
      </c>
      <c r="BP19" s="282"/>
      <c r="BQ19" s="282"/>
      <c r="BR19" s="282"/>
      <c r="BS19" s="287" t="s">
        <v>197</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827</v>
      </c>
      <c r="S20" s="217"/>
      <c r="T20" s="217"/>
      <c r="U20" s="217"/>
      <c r="V20" s="217"/>
      <c r="W20" s="217"/>
      <c r="X20" s="217"/>
      <c r="Y20" s="279"/>
      <c r="Z20" s="282">
        <v>0</v>
      </c>
      <c r="AA20" s="282"/>
      <c r="AB20" s="282"/>
      <c r="AC20" s="282"/>
      <c r="AD20" s="287">
        <v>827</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1966</v>
      </c>
      <c r="BH20" s="217"/>
      <c r="BI20" s="217"/>
      <c r="BJ20" s="217"/>
      <c r="BK20" s="217"/>
      <c r="BL20" s="217"/>
      <c r="BM20" s="217"/>
      <c r="BN20" s="279"/>
      <c r="BO20" s="282">
        <v>0.3</v>
      </c>
      <c r="BP20" s="282"/>
      <c r="BQ20" s="282"/>
      <c r="BR20" s="282"/>
      <c r="BS20" s="287" t="s">
        <v>197</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7730308</v>
      </c>
      <c r="CS20" s="217"/>
      <c r="CT20" s="217"/>
      <c r="CU20" s="217"/>
      <c r="CV20" s="217"/>
      <c r="CW20" s="217"/>
      <c r="CX20" s="217"/>
      <c r="CY20" s="279"/>
      <c r="CZ20" s="282">
        <v>100</v>
      </c>
      <c r="DA20" s="282"/>
      <c r="DB20" s="282"/>
      <c r="DC20" s="282"/>
      <c r="DD20" s="288">
        <v>475263</v>
      </c>
      <c r="DE20" s="217"/>
      <c r="DF20" s="217"/>
      <c r="DG20" s="217"/>
      <c r="DH20" s="217"/>
      <c r="DI20" s="217"/>
      <c r="DJ20" s="217"/>
      <c r="DK20" s="217"/>
      <c r="DL20" s="217"/>
      <c r="DM20" s="217"/>
      <c r="DN20" s="217"/>
      <c r="DO20" s="217"/>
      <c r="DP20" s="279"/>
      <c r="DQ20" s="288">
        <v>5159764</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3295428</v>
      </c>
      <c r="S21" s="217"/>
      <c r="T21" s="217"/>
      <c r="U21" s="217"/>
      <c r="V21" s="217"/>
      <c r="W21" s="217"/>
      <c r="X21" s="217"/>
      <c r="Y21" s="279"/>
      <c r="Z21" s="282">
        <v>40.200000000000003</v>
      </c>
      <c r="AA21" s="282"/>
      <c r="AB21" s="282"/>
      <c r="AC21" s="282"/>
      <c r="AD21" s="287">
        <v>2701402</v>
      </c>
      <c r="AE21" s="287"/>
      <c r="AF21" s="287"/>
      <c r="AG21" s="287"/>
      <c r="AH21" s="287"/>
      <c r="AI21" s="287"/>
      <c r="AJ21" s="287"/>
      <c r="AK21" s="287"/>
      <c r="AL21" s="283">
        <v>71.8</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1966</v>
      </c>
      <c r="BH21" s="217"/>
      <c r="BI21" s="217"/>
      <c r="BJ21" s="217"/>
      <c r="BK21" s="217"/>
      <c r="BL21" s="217"/>
      <c r="BM21" s="217"/>
      <c r="BN21" s="279"/>
      <c r="BO21" s="282">
        <v>0.3</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2701402</v>
      </c>
      <c r="S22" s="217"/>
      <c r="T22" s="217"/>
      <c r="U22" s="217"/>
      <c r="V22" s="217"/>
      <c r="W22" s="217"/>
      <c r="X22" s="217"/>
      <c r="Y22" s="279"/>
      <c r="Z22" s="282">
        <v>33</v>
      </c>
      <c r="AA22" s="282"/>
      <c r="AB22" s="282"/>
      <c r="AC22" s="282"/>
      <c r="AD22" s="287">
        <v>2701402</v>
      </c>
      <c r="AE22" s="287"/>
      <c r="AF22" s="287"/>
      <c r="AG22" s="287"/>
      <c r="AH22" s="287"/>
      <c r="AI22" s="287"/>
      <c r="AJ22" s="287"/>
      <c r="AK22" s="287"/>
      <c r="AL22" s="283">
        <v>71.8</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594026</v>
      </c>
      <c r="S23" s="217"/>
      <c r="T23" s="217"/>
      <c r="U23" s="217"/>
      <c r="V23" s="217"/>
      <c r="W23" s="217"/>
      <c r="X23" s="217"/>
      <c r="Y23" s="279"/>
      <c r="Z23" s="282">
        <v>7.2</v>
      </c>
      <c r="AA23" s="282"/>
      <c r="AB23" s="282"/>
      <c r="AC23" s="282"/>
      <c r="AD23" s="287" t="s">
        <v>197</v>
      </c>
      <c r="AE23" s="287"/>
      <c r="AF23" s="287"/>
      <c r="AG23" s="287"/>
      <c r="AH23" s="287"/>
      <c r="AI23" s="287"/>
      <c r="AJ23" s="287"/>
      <c r="AK23" s="287"/>
      <c r="AL23" s="283" t="s">
        <v>197</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377</v>
      </c>
      <c r="DA23" s="139"/>
      <c r="DB23" s="139"/>
      <c r="DC23" s="144"/>
      <c r="DD23" s="182" t="s">
        <v>298</v>
      </c>
      <c r="DE23" s="139"/>
      <c r="DF23" s="139"/>
      <c r="DG23" s="139"/>
      <c r="DH23" s="139"/>
      <c r="DI23" s="139"/>
      <c r="DJ23" s="139"/>
      <c r="DK23" s="144"/>
      <c r="DL23" s="345" t="s">
        <v>379</v>
      </c>
      <c r="DM23" s="348"/>
      <c r="DN23" s="348"/>
      <c r="DO23" s="348"/>
      <c r="DP23" s="348"/>
      <c r="DQ23" s="348"/>
      <c r="DR23" s="348"/>
      <c r="DS23" s="348"/>
      <c r="DT23" s="348"/>
      <c r="DU23" s="348"/>
      <c r="DV23" s="352"/>
      <c r="DW23" s="182" t="s">
        <v>380</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2653189</v>
      </c>
      <c r="CS24" s="276"/>
      <c r="CT24" s="276"/>
      <c r="CU24" s="276"/>
      <c r="CV24" s="276"/>
      <c r="CW24" s="276"/>
      <c r="CX24" s="276"/>
      <c r="CY24" s="278"/>
      <c r="CZ24" s="291">
        <v>34.299999999999997</v>
      </c>
      <c r="DA24" s="293"/>
      <c r="DB24" s="293"/>
      <c r="DC24" s="337"/>
      <c r="DD24" s="341">
        <v>2068977</v>
      </c>
      <c r="DE24" s="276"/>
      <c r="DF24" s="276"/>
      <c r="DG24" s="276"/>
      <c r="DH24" s="276"/>
      <c r="DI24" s="276"/>
      <c r="DJ24" s="276"/>
      <c r="DK24" s="278"/>
      <c r="DL24" s="341">
        <v>1848390</v>
      </c>
      <c r="DM24" s="276"/>
      <c r="DN24" s="276"/>
      <c r="DO24" s="276"/>
      <c r="DP24" s="276"/>
      <c r="DQ24" s="276"/>
      <c r="DR24" s="276"/>
      <c r="DS24" s="276"/>
      <c r="DT24" s="276"/>
      <c r="DU24" s="276"/>
      <c r="DV24" s="278"/>
      <c r="DW24" s="291">
        <v>48.9</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4344650</v>
      </c>
      <c r="S25" s="217"/>
      <c r="T25" s="217"/>
      <c r="U25" s="217"/>
      <c r="V25" s="217"/>
      <c r="W25" s="217"/>
      <c r="X25" s="217"/>
      <c r="Y25" s="279"/>
      <c r="Z25" s="282">
        <v>53</v>
      </c>
      <c r="AA25" s="282"/>
      <c r="AB25" s="282"/>
      <c r="AC25" s="282"/>
      <c r="AD25" s="287">
        <v>3750624</v>
      </c>
      <c r="AE25" s="287"/>
      <c r="AF25" s="287"/>
      <c r="AG25" s="287"/>
      <c r="AH25" s="287"/>
      <c r="AI25" s="287"/>
      <c r="AJ25" s="287"/>
      <c r="AK25" s="287"/>
      <c r="AL25" s="283">
        <v>99.7</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1098898</v>
      </c>
      <c r="CS25" s="313"/>
      <c r="CT25" s="313"/>
      <c r="CU25" s="313"/>
      <c r="CV25" s="313"/>
      <c r="CW25" s="313"/>
      <c r="CX25" s="313"/>
      <c r="CY25" s="332"/>
      <c r="CZ25" s="283">
        <v>14.2</v>
      </c>
      <c r="DA25" s="335"/>
      <c r="DB25" s="335"/>
      <c r="DC25" s="338"/>
      <c r="DD25" s="288">
        <v>1045674</v>
      </c>
      <c r="DE25" s="313"/>
      <c r="DF25" s="313"/>
      <c r="DG25" s="313"/>
      <c r="DH25" s="313"/>
      <c r="DI25" s="313"/>
      <c r="DJ25" s="313"/>
      <c r="DK25" s="332"/>
      <c r="DL25" s="288">
        <v>1010114</v>
      </c>
      <c r="DM25" s="313"/>
      <c r="DN25" s="313"/>
      <c r="DO25" s="313"/>
      <c r="DP25" s="313"/>
      <c r="DQ25" s="313"/>
      <c r="DR25" s="313"/>
      <c r="DS25" s="313"/>
      <c r="DT25" s="313"/>
      <c r="DU25" s="313"/>
      <c r="DV25" s="332"/>
      <c r="DW25" s="283">
        <v>26.7</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540</v>
      </c>
      <c r="S26" s="217"/>
      <c r="T26" s="217"/>
      <c r="U26" s="217"/>
      <c r="V26" s="217"/>
      <c r="W26" s="217"/>
      <c r="X26" s="217"/>
      <c r="Y26" s="279"/>
      <c r="Z26" s="282">
        <v>0</v>
      </c>
      <c r="AA26" s="282"/>
      <c r="AB26" s="282"/>
      <c r="AC26" s="282"/>
      <c r="AD26" s="287">
        <v>540</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109</v>
      </c>
      <c r="CE26" s="1"/>
      <c r="CF26" s="1"/>
      <c r="CG26" s="1"/>
      <c r="CH26" s="1"/>
      <c r="CI26" s="1"/>
      <c r="CJ26" s="1"/>
      <c r="CK26" s="1"/>
      <c r="CL26" s="1"/>
      <c r="CM26" s="1"/>
      <c r="CN26" s="1"/>
      <c r="CO26" s="1"/>
      <c r="CP26" s="1"/>
      <c r="CQ26" s="269"/>
      <c r="CR26" s="274">
        <v>639839</v>
      </c>
      <c r="CS26" s="217"/>
      <c r="CT26" s="217"/>
      <c r="CU26" s="217"/>
      <c r="CV26" s="217"/>
      <c r="CW26" s="217"/>
      <c r="CX26" s="217"/>
      <c r="CY26" s="279"/>
      <c r="CZ26" s="283">
        <v>8.3000000000000007</v>
      </c>
      <c r="DA26" s="335"/>
      <c r="DB26" s="335"/>
      <c r="DC26" s="338"/>
      <c r="DD26" s="288">
        <v>608503</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17249</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390</v>
      </c>
      <c r="AQ27" s="1"/>
      <c r="AR27" s="1"/>
      <c r="AS27" s="1"/>
      <c r="AT27" s="1"/>
      <c r="AU27" s="1"/>
      <c r="AV27" s="1"/>
      <c r="AW27" s="1"/>
      <c r="AX27" s="1"/>
      <c r="AY27" s="1"/>
      <c r="AZ27" s="1"/>
      <c r="BA27" s="1"/>
      <c r="BB27" s="1"/>
      <c r="BC27" s="1"/>
      <c r="BD27" s="1"/>
      <c r="BE27" s="1"/>
      <c r="BF27" s="269"/>
      <c r="BG27" s="274">
        <v>723772</v>
      </c>
      <c r="BH27" s="217"/>
      <c r="BI27" s="217"/>
      <c r="BJ27" s="217"/>
      <c r="BK27" s="217"/>
      <c r="BL27" s="217"/>
      <c r="BM27" s="217"/>
      <c r="BN27" s="279"/>
      <c r="BO27" s="282">
        <v>100</v>
      </c>
      <c r="BP27" s="282"/>
      <c r="BQ27" s="282"/>
      <c r="BR27" s="282"/>
      <c r="BS27" s="287" t="s">
        <v>197</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976247</v>
      </c>
      <c r="CS27" s="313"/>
      <c r="CT27" s="313"/>
      <c r="CU27" s="313"/>
      <c r="CV27" s="313"/>
      <c r="CW27" s="313"/>
      <c r="CX27" s="313"/>
      <c r="CY27" s="332"/>
      <c r="CZ27" s="283">
        <v>12.6</v>
      </c>
      <c r="DA27" s="335"/>
      <c r="DB27" s="335"/>
      <c r="DC27" s="338"/>
      <c r="DD27" s="288">
        <v>445259</v>
      </c>
      <c r="DE27" s="313"/>
      <c r="DF27" s="313"/>
      <c r="DG27" s="313"/>
      <c r="DH27" s="313"/>
      <c r="DI27" s="313"/>
      <c r="DJ27" s="313"/>
      <c r="DK27" s="332"/>
      <c r="DL27" s="288">
        <v>260232</v>
      </c>
      <c r="DM27" s="313"/>
      <c r="DN27" s="313"/>
      <c r="DO27" s="313"/>
      <c r="DP27" s="313"/>
      <c r="DQ27" s="313"/>
      <c r="DR27" s="313"/>
      <c r="DS27" s="313"/>
      <c r="DT27" s="313"/>
      <c r="DU27" s="313"/>
      <c r="DV27" s="332"/>
      <c r="DW27" s="283">
        <v>6.9</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29057</v>
      </c>
      <c r="S28" s="217"/>
      <c r="T28" s="217"/>
      <c r="U28" s="217"/>
      <c r="V28" s="217"/>
      <c r="W28" s="217"/>
      <c r="X28" s="217"/>
      <c r="Y28" s="279"/>
      <c r="Z28" s="282">
        <v>0.4</v>
      </c>
      <c r="AA28" s="282"/>
      <c r="AB28" s="282"/>
      <c r="AC28" s="282"/>
      <c r="AD28" s="287">
        <v>3117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578044</v>
      </c>
      <c r="CS28" s="217"/>
      <c r="CT28" s="217"/>
      <c r="CU28" s="217"/>
      <c r="CV28" s="217"/>
      <c r="CW28" s="217"/>
      <c r="CX28" s="217"/>
      <c r="CY28" s="279"/>
      <c r="CZ28" s="283">
        <v>7.5</v>
      </c>
      <c r="DA28" s="335"/>
      <c r="DB28" s="335"/>
      <c r="DC28" s="338"/>
      <c r="DD28" s="288">
        <v>578044</v>
      </c>
      <c r="DE28" s="217"/>
      <c r="DF28" s="217"/>
      <c r="DG28" s="217"/>
      <c r="DH28" s="217"/>
      <c r="DI28" s="217"/>
      <c r="DJ28" s="217"/>
      <c r="DK28" s="279"/>
      <c r="DL28" s="288">
        <v>578044</v>
      </c>
      <c r="DM28" s="217"/>
      <c r="DN28" s="217"/>
      <c r="DO28" s="217"/>
      <c r="DP28" s="217"/>
      <c r="DQ28" s="217"/>
      <c r="DR28" s="217"/>
      <c r="DS28" s="217"/>
      <c r="DT28" s="217"/>
      <c r="DU28" s="217"/>
      <c r="DV28" s="279"/>
      <c r="DW28" s="283">
        <v>15.3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25978</v>
      </c>
      <c r="S29" s="217"/>
      <c r="T29" s="217"/>
      <c r="U29" s="217"/>
      <c r="V29" s="217"/>
      <c r="W29" s="217"/>
      <c r="X29" s="217"/>
      <c r="Y29" s="279"/>
      <c r="Z29" s="282">
        <v>0.3</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23</v>
      </c>
      <c r="CG29" s="1"/>
      <c r="CH29" s="1"/>
      <c r="CI29" s="1"/>
      <c r="CJ29" s="1"/>
      <c r="CK29" s="1"/>
      <c r="CL29" s="1"/>
      <c r="CM29" s="1"/>
      <c r="CN29" s="1"/>
      <c r="CO29" s="1"/>
      <c r="CP29" s="1"/>
      <c r="CQ29" s="269"/>
      <c r="CR29" s="274">
        <v>577089</v>
      </c>
      <c r="CS29" s="313"/>
      <c r="CT29" s="313"/>
      <c r="CU29" s="313"/>
      <c r="CV29" s="313"/>
      <c r="CW29" s="313"/>
      <c r="CX29" s="313"/>
      <c r="CY29" s="332"/>
      <c r="CZ29" s="283">
        <v>7.5</v>
      </c>
      <c r="DA29" s="335"/>
      <c r="DB29" s="335"/>
      <c r="DC29" s="338"/>
      <c r="DD29" s="288">
        <v>577089</v>
      </c>
      <c r="DE29" s="313"/>
      <c r="DF29" s="313"/>
      <c r="DG29" s="313"/>
      <c r="DH29" s="313"/>
      <c r="DI29" s="313"/>
      <c r="DJ29" s="313"/>
      <c r="DK29" s="332"/>
      <c r="DL29" s="288">
        <v>577089</v>
      </c>
      <c r="DM29" s="313"/>
      <c r="DN29" s="313"/>
      <c r="DO29" s="313"/>
      <c r="DP29" s="313"/>
      <c r="DQ29" s="313"/>
      <c r="DR29" s="313"/>
      <c r="DS29" s="313"/>
      <c r="DT29" s="313"/>
      <c r="DU29" s="313"/>
      <c r="DV29" s="332"/>
      <c r="DW29" s="283">
        <v>15.3</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1554306</v>
      </c>
      <c r="S30" s="217"/>
      <c r="T30" s="217"/>
      <c r="U30" s="217"/>
      <c r="V30" s="217"/>
      <c r="W30" s="217"/>
      <c r="X30" s="217"/>
      <c r="Y30" s="279"/>
      <c r="Z30" s="282">
        <v>19</v>
      </c>
      <c r="AA30" s="282"/>
      <c r="AB30" s="282"/>
      <c r="AC30" s="282"/>
      <c r="AD30" s="287" t="s">
        <v>197</v>
      </c>
      <c r="AE30" s="287"/>
      <c r="AF30" s="287"/>
      <c r="AG30" s="287"/>
      <c r="AH30" s="287"/>
      <c r="AI30" s="287"/>
      <c r="AJ30" s="287"/>
      <c r="AK30" s="287"/>
      <c r="AL30" s="283" t="s">
        <v>197</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555715</v>
      </c>
      <c r="CS30" s="217"/>
      <c r="CT30" s="217"/>
      <c r="CU30" s="217"/>
      <c r="CV30" s="217"/>
      <c r="CW30" s="217"/>
      <c r="CX30" s="217"/>
      <c r="CY30" s="279"/>
      <c r="CZ30" s="283">
        <v>7.2</v>
      </c>
      <c r="DA30" s="335"/>
      <c r="DB30" s="335"/>
      <c r="DC30" s="338"/>
      <c r="DD30" s="288">
        <v>555715</v>
      </c>
      <c r="DE30" s="217"/>
      <c r="DF30" s="217"/>
      <c r="DG30" s="217"/>
      <c r="DH30" s="217"/>
      <c r="DI30" s="217"/>
      <c r="DJ30" s="217"/>
      <c r="DK30" s="279"/>
      <c r="DL30" s="288">
        <v>555715</v>
      </c>
      <c r="DM30" s="217"/>
      <c r="DN30" s="217"/>
      <c r="DO30" s="217"/>
      <c r="DP30" s="217"/>
      <c r="DQ30" s="217"/>
      <c r="DR30" s="217"/>
      <c r="DS30" s="217"/>
      <c r="DT30" s="217"/>
      <c r="DU30" s="217"/>
      <c r="DV30" s="279"/>
      <c r="DW30" s="283">
        <v>14.7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9</v>
      </c>
      <c r="AQ31" s="178"/>
      <c r="AR31" s="178"/>
      <c r="AS31" s="178"/>
      <c r="AT31" s="306" t="s">
        <v>396</v>
      </c>
      <c r="AU31" s="265"/>
      <c r="AV31" s="265"/>
      <c r="AW31" s="265"/>
      <c r="AX31" s="260" t="s">
        <v>274</v>
      </c>
      <c r="AY31" s="265"/>
      <c r="AZ31" s="265"/>
      <c r="BA31" s="265"/>
      <c r="BB31" s="265"/>
      <c r="BC31" s="265"/>
      <c r="BD31" s="265"/>
      <c r="BE31" s="265"/>
      <c r="BF31" s="268"/>
      <c r="BG31" s="318">
        <v>98</v>
      </c>
      <c r="BH31" s="322"/>
      <c r="BI31" s="322"/>
      <c r="BJ31" s="322"/>
      <c r="BK31" s="322"/>
      <c r="BL31" s="322"/>
      <c r="BM31" s="293">
        <v>90.9</v>
      </c>
      <c r="BN31" s="322"/>
      <c r="BO31" s="322"/>
      <c r="BP31" s="322"/>
      <c r="BQ31" s="324"/>
      <c r="BR31" s="318">
        <v>98.2</v>
      </c>
      <c r="BS31" s="322"/>
      <c r="BT31" s="322"/>
      <c r="BU31" s="322"/>
      <c r="BV31" s="322"/>
      <c r="BW31" s="322"/>
      <c r="BX31" s="293">
        <v>91.7</v>
      </c>
      <c r="BY31" s="322"/>
      <c r="BZ31" s="322"/>
      <c r="CA31" s="322"/>
      <c r="CB31" s="324"/>
      <c r="CD31" s="134"/>
      <c r="CE31" s="42"/>
      <c r="CF31" s="261" t="s">
        <v>313</v>
      </c>
      <c r="CG31" s="1"/>
      <c r="CH31" s="1"/>
      <c r="CI31" s="1"/>
      <c r="CJ31" s="1"/>
      <c r="CK31" s="1"/>
      <c r="CL31" s="1"/>
      <c r="CM31" s="1"/>
      <c r="CN31" s="1"/>
      <c r="CO31" s="1"/>
      <c r="CP31" s="1"/>
      <c r="CQ31" s="269"/>
      <c r="CR31" s="274">
        <v>21374</v>
      </c>
      <c r="CS31" s="313"/>
      <c r="CT31" s="313"/>
      <c r="CU31" s="313"/>
      <c r="CV31" s="313"/>
      <c r="CW31" s="313"/>
      <c r="CX31" s="313"/>
      <c r="CY31" s="332"/>
      <c r="CZ31" s="283">
        <v>0.3</v>
      </c>
      <c r="DA31" s="335"/>
      <c r="DB31" s="335"/>
      <c r="DC31" s="338"/>
      <c r="DD31" s="288">
        <v>21374</v>
      </c>
      <c r="DE31" s="313"/>
      <c r="DF31" s="313"/>
      <c r="DG31" s="313"/>
      <c r="DH31" s="313"/>
      <c r="DI31" s="313"/>
      <c r="DJ31" s="313"/>
      <c r="DK31" s="332"/>
      <c r="DL31" s="288">
        <v>21374</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397</v>
      </c>
      <c r="C32" s="1"/>
      <c r="D32" s="1"/>
      <c r="E32" s="1"/>
      <c r="F32" s="1"/>
      <c r="G32" s="1"/>
      <c r="H32" s="1"/>
      <c r="I32" s="1"/>
      <c r="J32" s="1"/>
      <c r="K32" s="1"/>
      <c r="L32" s="1"/>
      <c r="M32" s="1"/>
      <c r="N32" s="1"/>
      <c r="O32" s="1"/>
      <c r="P32" s="1"/>
      <c r="Q32" s="269"/>
      <c r="R32" s="274">
        <v>577087</v>
      </c>
      <c r="S32" s="217"/>
      <c r="T32" s="217"/>
      <c r="U32" s="217"/>
      <c r="V32" s="217"/>
      <c r="W32" s="217"/>
      <c r="X32" s="217"/>
      <c r="Y32" s="279"/>
      <c r="Z32" s="282">
        <v>7</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245</v>
      </c>
      <c r="AX32" s="261" t="s">
        <v>374</v>
      </c>
      <c r="AY32" s="1"/>
      <c r="AZ32" s="1"/>
      <c r="BA32" s="1"/>
      <c r="BB32" s="1"/>
      <c r="BC32" s="1"/>
      <c r="BD32" s="1"/>
      <c r="BE32" s="1"/>
      <c r="BF32" s="269"/>
      <c r="BG32" s="319">
        <v>99</v>
      </c>
      <c r="BH32" s="313"/>
      <c r="BI32" s="313"/>
      <c r="BJ32" s="313"/>
      <c r="BK32" s="313"/>
      <c r="BL32" s="313"/>
      <c r="BM32" s="238">
        <v>94.7</v>
      </c>
      <c r="BN32" s="313"/>
      <c r="BO32" s="313"/>
      <c r="BP32" s="313"/>
      <c r="BQ32" s="316"/>
      <c r="BR32" s="319">
        <v>99.1</v>
      </c>
      <c r="BS32" s="313"/>
      <c r="BT32" s="313"/>
      <c r="BU32" s="313"/>
      <c r="BV32" s="313"/>
      <c r="BW32" s="313"/>
      <c r="BX32" s="238">
        <v>95.2</v>
      </c>
      <c r="BY32" s="313"/>
      <c r="BZ32" s="313"/>
      <c r="CA32" s="313"/>
      <c r="CB32" s="316"/>
      <c r="CD32" s="135"/>
      <c r="CE32" s="142"/>
      <c r="CF32" s="261" t="s">
        <v>399</v>
      </c>
      <c r="CG32" s="1"/>
      <c r="CH32" s="1"/>
      <c r="CI32" s="1"/>
      <c r="CJ32" s="1"/>
      <c r="CK32" s="1"/>
      <c r="CL32" s="1"/>
      <c r="CM32" s="1"/>
      <c r="CN32" s="1"/>
      <c r="CO32" s="1"/>
      <c r="CP32" s="1"/>
      <c r="CQ32" s="269"/>
      <c r="CR32" s="274">
        <v>955</v>
      </c>
      <c r="CS32" s="217"/>
      <c r="CT32" s="217"/>
      <c r="CU32" s="217"/>
      <c r="CV32" s="217"/>
      <c r="CW32" s="217"/>
      <c r="CX32" s="217"/>
      <c r="CY32" s="279"/>
      <c r="CZ32" s="283">
        <v>0</v>
      </c>
      <c r="DA32" s="335"/>
      <c r="DB32" s="335"/>
      <c r="DC32" s="338"/>
      <c r="DD32" s="288">
        <v>955</v>
      </c>
      <c r="DE32" s="217"/>
      <c r="DF32" s="217"/>
      <c r="DG32" s="217"/>
      <c r="DH32" s="217"/>
      <c r="DI32" s="217"/>
      <c r="DJ32" s="217"/>
      <c r="DK32" s="279"/>
      <c r="DL32" s="288">
        <v>955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15527</v>
      </c>
      <c r="S33" s="217"/>
      <c r="T33" s="217"/>
      <c r="U33" s="217"/>
      <c r="V33" s="217"/>
      <c r="W33" s="217"/>
      <c r="X33" s="217"/>
      <c r="Y33" s="279"/>
      <c r="Z33" s="282">
        <v>0.2</v>
      </c>
      <c r="AA33" s="282"/>
      <c r="AB33" s="282"/>
      <c r="AC33" s="282"/>
      <c r="AD33" s="287">
        <v>6788</v>
      </c>
      <c r="AE33" s="287"/>
      <c r="AF33" s="287"/>
      <c r="AG33" s="287"/>
      <c r="AH33" s="287"/>
      <c r="AI33" s="287"/>
      <c r="AJ33" s="287"/>
      <c r="AK33" s="287"/>
      <c r="AL33" s="283">
        <v>0.2</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96.9</v>
      </c>
      <c r="BH33" s="312"/>
      <c r="BI33" s="312"/>
      <c r="BJ33" s="312"/>
      <c r="BK33" s="312"/>
      <c r="BL33" s="312"/>
      <c r="BM33" s="294">
        <v>86.3</v>
      </c>
      <c r="BN33" s="312"/>
      <c r="BO33" s="312"/>
      <c r="BP33" s="312"/>
      <c r="BQ33" s="317"/>
      <c r="BR33" s="320">
        <v>97.2</v>
      </c>
      <c r="BS33" s="312"/>
      <c r="BT33" s="312"/>
      <c r="BU33" s="312"/>
      <c r="BV33" s="312"/>
      <c r="BW33" s="312"/>
      <c r="BX33" s="294">
        <v>87.3</v>
      </c>
      <c r="BY33" s="312"/>
      <c r="BZ33" s="312"/>
      <c r="CA33" s="312"/>
      <c r="CB33" s="317"/>
      <c r="CD33" s="261" t="s">
        <v>400</v>
      </c>
      <c r="CE33" s="1"/>
      <c r="CF33" s="1"/>
      <c r="CG33" s="1"/>
      <c r="CH33" s="1"/>
      <c r="CI33" s="1"/>
      <c r="CJ33" s="1"/>
      <c r="CK33" s="1"/>
      <c r="CL33" s="1"/>
      <c r="CM33" s="1"/>
      <c r="CN33" s="1"/>
      <c r="CO33" s="1"/>
      <c r="CP33" s="1"/>
      <c r="CQ33" s="269"/>
      <c r="CR33" s="274">
        <v>3397251</v>
      </c>
      <c r="CS33" s="313"/>
      <c r="CT33" s="313"/>
      <c r="CU33" s="313"/>
      <c r="CV33" s="313"/>
      <c r="CW33" s="313"/>
      <c r="CX33" s="313"/>
      <c r="CY33" s="332"/>
      <c r="CZ33" s="283">
        <v>43.9</v>
      </c>
      <c r="DA33" s="335"/>
      <c r="DB33" s="335"/>
      <c r="DC33" s="338"/>
      <c r="DD33" s="288">
        <v>2632585</v>
      </c>
      <c r="DE33" s="313"/>
      <c r="DF33" s="313"/>
      <c r="DG33" s="313"/>
      <c r="DH33" s="313"/>
      <c r="DI33" s="313"/>
      <c r="DJ33" s="313"/>
      <c r="DK33" s="332"/>
      <c r="DL33" s="288">
        <v>1718126</v>
      </c>
      <c r="DM33" s="313"/>
      <c r="DN33" s="313"/>
      <c r="DO33" s="313"/>
      <c r="DP33" s="313"/>
      <c r="DQ33" s="313"/>
      <c r="DR33" s="313"/>
      <c r="DS33" s="313"/>
      <c r="DT33" s="313"/>
      <c r="DU33" s="313"/>
      <c r="DV33" s="332"/>
      <c r="DW33" s="283">
        <v>45.5</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73985</v>
      </c>
      <c r="S34" s="217"/>
      <c r="T34" s="217"/>
      <c r="U34" s="217"/>
      <c r="V34" s="217"/>
      <c r="W34" s="217"/>
      <c r="X34" s="217"/>
      <c r="Y34" s="279"/>
      <c r="Z34" s="282">
        <v>0.9</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1138051</v>
      </c>
      <c r="CS34" s="217"/>
      <c r="CT34" s="217"/>
      <c r="CU34" s="217"/>
      <c r="CV34" s="217"/>
      <c r="CW34" s="217"/>
      <c r="CX34" s="217"/>
      <c r="CY34" s="279"/>
      <c r="CZ34" s="283">
        <v>14.7</v>
      </c>
      <c r="DA34" s="335"/>
      <c r="DB34" s="335"/>
      <c r="DC34" s="338"/>
      <c r="DD34" s="288">
        <v>905584</v>
      </c>
      <c r="DE34" s="217"/>
      <c r="DF34" s="217"/>
      <c r="DG34" s="217"/>
      <c r="DH34" s="217"/>
      <c r="DI34" s="217"/>
      <c r="DJ34" s="217"/>
      <c r="DK34" s="279"/>
      <c r="DL34" s="288">
        <v>623439</v>
      </c>
      <c r="DM34" s="217"/>
      <c r="DN34" s="217"/>
      <c r="DO34" s="217"/>
      <c r="DP34" s="217"/>
      <c r="DQ34" s="217"/>
      <c r="DR34" s="217"/>
      <c r="DS34" s="217"/>
      <c r="DT34" s="217"/>
      <c r="DU34" s="217"/>
      <c r="DV34" s="279"/>
      <c r="DW34" s="283">
        <v>16.5</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710893</v>
      </c>
      <c r="S35" s="217"/>
      <c r="T35" s="217"/>
      <c r="U35" s="217"/>
      <c r="V35" s="217"/>
      <c r="W35" s="217"/>
      <c r="X35" s="217"/>
      <c r="Y35" s="279"/>
      <c r="Z35" s="282">
        <v>8.6999999999999993</v>
      </c>
      <c r="AA35" s="282"/>
      <c r="AB35" s="282"/>
      <c r="AC35" s="282"/>
      <c r="AD35" s="287" t="s">
        <v>197</v>
      </c>
      <c r="AE35" s="287"/>
      <c r="AF35" s="287"/>
      <c r="AG35" s="287"/>
      <c r="AH35" s="287"/>
      <c r="AI35" s="287"/>
      <c r="AJ35" s="287"/>
      <c r="AK35" s="287"/>
      <c r="AL35" s="283" t="s">
        <v>197</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307495</v>
      </c>
      <c r="CS35" s="313"/>
      <c r="CT35" s="313"/>
      <c r="CU35" s="313"/>
      <c r="CV35" s="313"/>
      <c r="CW35" s="313"/>
      <c r="CX35" s="313"/>
      <c r="CY35" s="332"/>
      <c r="CZ35" s="283">
        <v>4</v>
      </c>
      <c r="DA35" s="335"/>
      <c r="DB35" s="335"/>
      <c r="DC35" s="338"/>
      <c r="DD35" s="288">
        <v>270215</v>
      </c>
      <c r="DE35" s="313"/>
      <c r="DF35" s="313"/>
      <c r="DG35" s="313"/>
      <c r="DH35" s="313"/>
      <c r="DI35" s="313"/>
      <c r="DJ35" s="313"/>
      <c r="DK35" s="332"/>
      <c r="DL35" s="288">
        <v>145330</v>
      </c>
      <c r="DM35" s="313"/>
      <c r="DN35" s="313"/>
      <c r="DO35" s="313"/>
      <c r="DP35" s="313"/>
      <c r="DQ35" s="313"/>
      <c r="DR35" s="313"/>
      <c r="DS35" s="313"/>
      <c r="DT35" s="313"/>
      <c r="DU35" s="313"/>
      <c r="DV35" s="332"/>
      <c r="DW35" s="283">
        <v>3.8</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231582</v>
      </c>
      <c r="S36" s="217"/>
      <c r="T36" s="217"/>
      <c r="U36" s="217"/>
      <c r="V36" s="217"/>
      <c r="W36" s="217"/>
      <c r="X36" s="217"/>
      <c r="Y36" s="279"/>
      <c r="Z36" s="282">
        <v>2.8</v>
      </c>
      <c r="AA36" s="282"/>
      <c r="AB36" s="282"/>
      <c r="AC36" s="282"/>
      <c r="AD36" s="287" t="s">
        <v>197</v>
      </c>
      <c r="AE36" s="287"/>
      <c r="AF36" s="287"/>
      <c r="AG36" s="287"/>
      <c r="AH36" s="287"/>
      <c r="AI36" s="287"/>
      <c r="AJ36" s="287"/>
      <c r="AK36" s="287"/>
      <c r="AL36" s="283" t="s">
        <v>197</v>
      </c>
      <c r="AM36" s="238"/>
      <c r="AN36" s="238"/>
      <c r="AO36" s="296"/>
      <c r="AP36" s="95"/>
      <c r="AQ36" s="301" t="s">
        <v>390</v>
      </c>
      <c r="AR36" s="304"/>
      <c r="AS36" s="304"/>
      <c r="AT36" s="304"/>
      <c r="AU36" s="304"/>
      <c r="AV36" s="304"/>
      <c r="AW36" s="304"/>
      <c r="AX36" s="304"/>
      <c r="AY36" s="309"/>
      <c r="AZ36" s="273">
        <v>970602</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32492</v>
      </c>
      <c r="BW36" s="276"/>
      <c r="BX36" s="276"/>
      <c r="BY36" s="276"/>
      <c r="BZ36" s="276"/>
      <c r="CA36" s="276"/>
      <c r="CB36" s="315"/>
      <c r="CD36" s="261" t="s">
        <v>30</v>
      </c>
      <c r="CE36" s="1"/>
      <c r="CF36" s="1"/>
      <c r="CG36" s="1"/>
      <c r="CH36" s="1"/>
      <c r="CI36" s="1"/>
      <c r="CJ36" s="1"/>
      <c r="CK36" s="1"/>
      <c r="CL36" s="1"/>
      <c r="CM36" s="1"/>
      <c r="CN36" s="1"/>
      <c r="CO36" s="1"/>
      <c r="CP36" s="1"/>
      <c r="CQ36" s="269"/>
      <c r="CR36" s="274">
        <v>888709</v>
      </c>
      <c r="CS36" s="217"/>
      <c r="CT36" s="217"/>
      <c r="CU36" s="217"/>
      <c r="CV36" s="217"/>
      <c r="CW36" s="217"/>
      <c r="CX36" s="217"/>
      <c r="CY36" s="279"/>
      <c r="CZ36" s="283">
        <v>11.5</v>
      </c>
      <c r="DA36" s="335"/>
      <c r="DB36" s="335"/>
      <c r="DC36" s="338"/>
      <c r="DD36" s="288">
        <v>619165</v>
      </c>
      <c r="DE36" s="217"/>
      <c r="DF36" s="217"/>
      <c r="DG36" s="217"/>
      <c r="DH36" s="217"/>
      <c r="DI36" s="217"/>
      <c r="DJ36" s="217"/>
      <c r="DK36" s="279"/>
      <c r="DL36" s="288">
        <v>363563</v>
      </c>
      <c r="DM36" s="217"/>
      <c r="DN36" s="217"/>
      <c r="DO36" s="217"/>
      <c r="DP36" s="217"/>
      <c r="DQ36" s="217"/>
      <c r="DR36" s="217"/>
      <c r="DS36" s="217"/>
      <c r="DT36" s="217"/>
      <c r="DU36" s="217"/>
      <c r="DV36" s="279"/>
      <c r="DW36" s="283">
        <v>9.6</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118547</v>
      </c>
      <c r="S37" s="217"/>
      <c r="T37" s="217"/>
      <c r="U37" s="217"/>
      <c r="V37" s="217"/>
      <c r="W37" s="217"/>
      <c r="X37" s="217"/>
      <c r="Y37" s="279"/>
      <c r="Z37" s="282">
        <v>1.4</v>
      </c>
      <c r="AA37" s="282"/>
      <c r="AB37" s="282"/>
      <c r="AC37" s="282"/>
      <c r="AD37" s="287">
        <v>1563</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192926</v>
      </c>
      <c r="BA37" s="217"/>
      <c r="BB37" s="217"/>
      <c r="BC37" s="217"/>
      <c r="BD37" s="313"/>
      <c r="BE37" s="313"/>
      <c r="BF37" s="316"/>
      <c r="BG37" s="261" t="s">
        <v>413</v>
      </c>
      <c r="BH37" s="1"/>
      <c r="BI37" s="1"/>
      <c r="BJ37" s="1"/>
      <c r="BK37" s="1"/>
      <c r="BL37" s="1"/>
      <c r="BM37" s="1"/>
      <c r="BN37" s="1"/>
      <c r="BO37" s="1"/>
      <c r="BP37" s="1"/>
      <c r="BQ37" s="1"/>
      <c r="BR37" s="1"/>
      <c r="BS37" s="1"/>
      <c r="BT37" s="1"/>
      <c r="BU37" s="269"/>
      <c r="BV37" s="274">
        <v>10555</v>
      </c>
      <c r="BW37" s="217"/>
      <c r="BX37" s="217"/>
      <c r="BY37" s="217"/>
      <c r="BZ37" s="217"/>
      <c r="CA37" s="217"/>
      <c r="CB37" s="326"/>
      <c r="CD37" s="261" t="s">
        <v>157</v>
      </c>
      <c r="CE37" s="1"/>
      <c r="CF37" s="1"/>
      <c r="CG37" s="1"/>
      <c r="CH37" s="1"/>
      <c r="CI37" s="1"/>
      <c r="CJ37" s="1"/>
      <c r="CK37" s="1"/>
      <c r="CL37" s="1"/>
      <c r="CM37" s="1"/>
      <c r="CN37" s="1"/>
      <c r="CO37" s="1"/>
      <c r="CP37" s="1"/>
      <c r="CQ37" s="269"/>
      <c r="CR37" s="274">
        <v>132375</v>
      </c>
      <c r="CS37" s="313"/>
      <c r="CT37" s="313"/>
      <c r="CU37" s="313"/>
      <c r="CV37" s="313"/>
      <c r="CW37" s="313"/>
      <c r="CX37" s="313"/>
      <c r="CY37" s="332"/>
      <c r="CZ37" s="283">
        <v>1.7</v>
      </c>
      <c r="DA37" s="335"/>
      <c r="DB37" s="335"/>
      <c r="DC37" s="338"/>
      <c r="DD37" s="288">
        <v>131806</v>
      </c>
      <c r="DE37" s="313"/>
      <c r="DF37" s="313"/>
      <c r="DG37" s="313"/>
      <c r="DH37" s="313"/>
      <c r="DI37" s="313"/>
      <c r="DJ37" s="313"/>
      <c r="DK37" s="332"/>
      <c r="DL37" s="288">
        <v>127720</v>
      </c>
      <c r="DM37" s="313"/>
      <c r="DN37" s="313"/>
      <c r="DO37" s="313"/>
      <c r="DP37" s="313"/>
      <c r="DQ37" s="313"/>
      <c r="DR37" s="313"/>
      <c r="DS37" s="313"/>
      <c r="DT37" s="313"/>
      <c r="DU37" s="313"/>
      <c r="DV37" s="332"/>
      <c r="DW37" s="283">
        <v>3.4</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497284</v>
      </c>
      <c r="S38" s="217"/>
      <c r="T38" s="217"/>
      <c r="U38" s="217"/>
      <c r="V38" s="217"/>
      <c r="W38" s="217"/>
      <c r="X38" s="217"/>
      <c r="Y38" s="279"/>
      <c r="Z38" s="282">
        <v>6.1</v>
      </c>
      <c r="AA38" s="282"/>
      <c r="AB38" s="282"/>
      <c r="AC38" s="282"/>
      <c r="AD38" s="287" t="s">
        <v>197</v>
      </c>
      <c r="AE38" s="287"/>
      <c r="AF38" s="287"/>
      <c r="AG38" s="287"/>
      <c r="AH38" s="287"/>
      <c r="AI38" s="287"/>
      <c r="AJ38" s="287"/>
      <c r="AK38" s="287"/>
      <c r="AL38" s="283" t="s">
        <v>197</v>
      </c>
      <c r="AM38" s="238"/>
      <c r="AN38" s="238"/>
      <c r="AO38" s="296"/>
      <c r="AQ38" s="302" t="s">
        <v>306</v>
      </c>
      <c r="AR38" s="111"/>
      <c r="AS38" s="111"/>
      <c r="AT38" s="111"/>
      <c r="AU38" s="111"/>
      <c r="AV38" s="111"/>
      <c r="AW38" s="111"/>
      <c r="AX38" s="111"/>
      <c r="AY38" s="310"/>
      <c r="AZ38" s="274">
        <v>94681</v>
      </c>
      <c r="BA38" s="217"/>
      <c r="BB38" s="217"/>
      <c r="BC38" s="217"/>
      <c r="BD38" s="313"/>
      <c r="BE38" s="313"/>
      <c r="BF38" s="316"/>
      <c r="BG38" s="261" t="s">
        <v>415</v>
      </c>
      <c r="BH38" s="1"/>
      <c r="BI38" s="1"/>
      <c r="BJ38" s="1"/>
      <c r="BK38" s="1"/>
      <c r="BL38" s="1"/>
      <c r="BM38" s="1"/>
      <c r="BN38" s="1"/>
      <c r="BO38" s="1"/>
      <c r="BP38" s="1"/>
      <c r="BQ38" s="1"/>
      <c r="BR38" s="1"/>
      <c r="BS38" s="1"/>
      <c r="BT38" s="1"/>
      <c r="BU38" s="269"/>
      <c r="BV38" s="274">
        <v>1183</v>
      </c>
      <c r="BW38" s="217"/>
      <c r="BX38" s="217"/>
      <c r="BY38" s="217"/>
      <c r="BZ38" s="217"/>
      <c r="CA38" s="217"/>
      <c r="CB38" s="326"/>
      <c r="CD38" s="261" t="s">
        <v>416</v>
      </c>
      <c r="CE38" s="1"/>
      <c r="CF38" s="1"/>
      <c r="CG38" s="1"/>
      <c r="CH38" s="1"/>
      <c r="CI38" s="1"/>
      <c r="CJ38" s="1"/>
      <c r="CK38" s="1"/>
      <c r="CL38" s="1"/>
      <c r="CM38" s="1"/>
      <c r="CN38" s="1"/>
      <c r="CO38" s="1"/>
      <c r="CP38" s="1"/>
      <c r="CQ38" s="269"/>
      <c r="CR38" s="274">
        <v>682995</v>
      </c>
      <c r="CS38" s="217"/>
      <c r="CT38" s="217"/>
      <c r="CU38" s="217"/>
      <c r="CV38" s="217"/>
      <c r="CW38" s="217"/>
      <c r="CX38" s="217"/>
      <c r="CY38" s="279"/>
      <c r="CZ38" s="283">
        <v>8.8000000000000007</v>
      </c>
      <c r="DA38" s="335"/>
      <c r="DB38" s="335"/>
      <c r="DC38" s="338"/>
      <c r="DD38" s="288">
        <v>569630</v>
      </c>
      <c r="DE38" s="217"/>
      <c r="DF38" s="217"/>
      <c r="DG38" s="217"/>
      <c r="DH38" s="217"/>
      <c r="DI38" s="217"/>
      <c r="DJ38" s="217"/>
      <c r="DK38" s="279"/>
      <c r="DL38" s="288">
        <v>547339</v>
      </c>
      <c r="DM38" s="217"/>
      <c r="DN38" s="217"/>
      <c r="DO38" s="217"/>
      <c r="DP38" s="217"/>
      <c r="DQ38" s="217"/>
      <c r="DR38" s="217"/>
      <c r="DS38" s="217"/>
      <c r="DT38" s="217"/>
      <c r="DU38" s="217"/>
      <c r="DV38" s="279"/>
      <c r="DW38" s="283">
        <v>14.5</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418</v>
      </c>
      <c r="AR39" s="111"/>
      <c r="AS39" s="111"/>
      <c r="AT39" s="111"/>
      <c r="AU39" s="111"/>
      <c r="AV39" s="111"/>
      <c r="AW39" s="111"/>
      <c r="AX39" s="111"/>
      <c r="AY39" s="310"/>
      <c r="AZ39" s="274" t="s">
        <v>197</v>
      </c>
      <c r="BA39" s="217"/>
      <c r="BB39" s="217"/>
      <c r="BC39" s="217"/>
      <c r="BD39" s="313"/>
      <c r="BE39" s="313"/>
      <c r="BF39" s="316"/>
      <c r="BG39" s="261" t="s">
        <v>336</v>
      </c>
      <c r="BH39" s="1"/>
      <c r="BI39" s="1"/>
      <c r="BJ39" s="1"/>
      <c r="BK39" s="1"/>
      <c r="BL39" s="1"/>
      <c r="BM39" s="1"/>
      <c r="BN39" s="1"/>
      <c r="BO39" s="1"/>
      <c r="BP39" s="1"/>
      <c r="BQ39" s="1"/>
      <c r="BR39" s="1"/>
      <c r="BS39" s="1"/>
      <c r="BT39" s="1"/>
      <c r="BU39" s="269"/>
      <c r="BV39" s="274">
        <v>1699</v>
      </c>
      <c r="BW39" s="217"/>
      <c r="BX39" s="217"/>
      <c r="BY39" s="217"/>
      <c r="BZ39" s="217"/>
      <c r="CA39" s="217"/>
      <c r="CB39" s="326"/>
      <c r="CD39" s="261" t="s">
        <v>422</v>
      </c>
      <c r="CE39" s="1"/>
      <c r="CF39" s="1"/>
      <c r="CG39" s="1"/>
      <c r="CH39" s="1"/>
      <c r="CI39" s="1"/>
      <c r="CJ39" s="1"/>
      <c r="CK39" s="1"/>
      <c r="CL39" s="1"/>
      <c r="CM39" s="1"/>
      <c r="CN39" s="1"/>
      <c r="CO39" s="1"/>
      <c r="CP39" s="1"/>
      <c r="CQ39" s="269"/>
      <c r="CR39" s="274">
        <v>245915</v>
      </c>
      <c r="CS39" s="313"/>
      <c r="CT39" s="313"/>
      <c r="CU39" s="313"/>
      <c r="CV39" s="313"/>
      <c r="CW39" s="313"/>
      <c r="CX39" s="313"/>
      <c r="CY39" s="332"/>
      <c r="CZ39" s="283">
        <v>3.2</v>
      </c>
      <c r="DA39" s="335"/>
      <c r="DB39" s="335"/>
      <c r="DC39" s="338"/>
      <c r="DD39" s="288">
        <v>215989</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139</v>
      </c>
      <c r="C40" s="1"/>
      <c r="D40" s="1"/>
      <c r="E40" s="1"/>
      <c r="F40" s="1"/>
      <c r="G40" s="1"/>
      <c r="H40" s="1"/>
      <c r="I40" s="1"/>
      <c r="J40" s="1"/>
      <c r="K40" s="1"/>
      <c r="L40" s="1"/>
      <c r="M40" s="1"/>
      <c r="N40" s="1"/>
      <c r="O40" s="1"/>
      <c r="P40" s="1"/>
      <c r="Q40" s="269"/>
      <c r="R40" s="274">
        <v>16500</v>
      </c>
      <c r="S40" s="217"/>
      <c r="T40" s="217"/>
      <c r="U40" s="217"/>
      <c r="V40" s="217"/>
      <c r="W40" s="217"/>
      <c r="X40" s="217"/>
      <c r="Y40" s="279"/>
      <c r="Z40" s="282">
        <v>0.2</v>
      </c>
      <c r="AA40" s="282"/>
      <c r="AB40" s="282"/>
      <c r="AC40" s="282"/>
      <c r="AD40" s="287" t="s">
        <v>197</v>
      </c>
      <c r="AE40" s="287"/>
      <c r="AF40" s="287"/>
      <c r="AG40" s="287"/>
      <c r="AH40" s="287"/>
      <c r="AI40" s="287"/>
      <c r="AJ40" s="287"/>
      <c r="AK40" s="287"/>
      <c r="AL40" s="283" t="s">
        <v>197</v>
      </c>
      <c r="AM40" s="238"/>
      <c r="AN40" s="238"/>
      <c r="AO40" s="296"/>
      <c r="AQ40" s="302" t="s">
        <v>423</v>
      </c>
      <c r="AR40" s="111"/>
      <c r="AS40" s="111"/>
      <c r="AT40" s="111"/>
      <c r="AU40" s="111"/>
      <c r="AV40" s="111"/>
      <c r="AW40" s="111"/>
      <c r="AX40" s="111"/>
      <c r="AY40" s="310"/>
      <c r="AZ40" s="274" t="s">
        <v>197</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93</v>
      </c>
      <c r="BW40" s="217"/>
      <c r="BX40" s="217"/>
      <c r="BY40" s="217"/>
      <c r="BZ40" s="217"/>
      <c r="CA40" s="217"/>
      <c r="CB40" s="326"/>
      <c r="CD40" s="261" t="s">
        <v>370</v>
      </c>
      <c r="CE40" s="1"/>
      <c r="CF40" s="1"/>
      <c r="CG40" s="1"/>
      <c r="CH40" s="1"/>
      <c r="CI40" s="1"/>
      <c r="CJ40" s="1"/>
      <c r="CK40" s="1"/>
      <c r="CL40" s="1"/>
      <c r="CM40" s="1"/>
      <c r="CN40" s="1"/>
      <c r="CO40" s="1"/>
      <c r="CP40" s="1"/>
      <c r="CQ40" s="269"/>
      <c r="CR40" s="274">
        <v>134086</v>
      </c>
      <c r="CS40" s="217"/>
      <c r="CT40" s="217"/>
      <c r="CU40" s="217"/>
      <c r="CV40" s="217"/>
      <c r="CW40" s="217"/>
      <c r="CX40" s="217"/>
      <c r="CY40" s="279"/>
      <c r="CZ40" s="283">
        <v>1.7</v>
      </c>
      <c r="DA40" s="335"/>
      <c r="DB40" s="335"/>
      <c r="DC40" s="338"/>
      <c r="DD40" s="288">
        <v>52002</v>
      </c>
      <c r="DE40" s="217"/>
      <c r="DF40" s="217"/>
      <c r="DG40" s="217"/>
      <c r="DH40" s="217"/>
      <c r="DI40" s="217"/>
      <c r="DJ40" s="217"/>
      <c r="DK40" s="279"/>
      <c r="DL40" s="288">
        <v>38455</v>
      </c>
      <c r="DM40" s="217"/>
      <c r="DN40" s="217"/>
      <c r="DO40" s="217"/>
      <c r="DP40" s="217"/>
      <c r="DQ40" s="217"/>
      <c r="DR40" s="217"/>
      <c r="DS40" s="217"/>
      <c r="DT40" s="217"/>
      <c r="DU40" s="217"/>
      <c r="DV40" s="279"/>
      <c r="DW40" s="283">
        <v>1</v>
      </c>
      <c r="DX40" s="335"/>
      <c r="DY40" s="335"/>
      <c r="DZ40" s="335"/>
      <c r="EA40" s="335"/>
      <c r="EB40" s="335"/>
      <c r="EC40" s="360"/>
    </row>
    <row r="41" spans="2:133" ht="11.25" customHeight="1">
      <c r="B41" s="263" t="s">
        <v>140</v>
      </c>
      <c r="C41" s="267"/>
      <c r="D41" s="267"/>
      <c r="E41" s="267"/>
      <c r="F41" s="267"/>
      <c r="G41" s="267"/>
      <c r="H41" s="267"/>
      <c r="I41" s="267"/>
      <c r="J41" s="267"/>
      <c r="K41" s="267"/>
      <c r="L41" s="267"/>
      <c r="M41" s="267"/>
      <c r="N41" s="267"/>
      <c r="O41" s="267"/>
      <c r="P41" s="267"/>
      <c r="Q41" s="271"/>
      <c r="R41" s="275">
        <v>8196685</v>
      </c>
      <c r="S41" s="277"/>
      <c r="T41" s="277"/>
      <c r="U41" s="277"/>
      <c r="V41" s="277"/>
      <c r="W41" s="277"/>
      <c r="X41" s="277"/>
      <c r="Y41" s="280"/>
      <c r="Z41" s="284">
        <v>100</v>
      </c>
      <c r="AA41" s="284"/>
      <c r="AB41" s="284"/>
      <c r="AC41" s="284"/>
      <c r="AD41" s="289">
        <v>3762632</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127777</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197</v>
      </c>
      <c r="BW41" s="217"/>
      <c r="BX41" s="217"/>
      <c r="BY41" s="217"/>
      <c r="BZ41" s="217"/>
      <c r="CA41" s="217"/>
      <c r="CB41" s="326"/>
      <c r="CD41" s="261" t="s">
        <v>285</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555218</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498</v>
      </c>
      <c r="BW42" s="277"/>
      <c r="BX42" s="277"/>
      <c r="BY42" s="277"/>
      <c r="BZ42" s="277"/>
      <c r="CA42" s="277"/>
      <c r="CB42" s="327"/>
      <c r="CD42" s="261" t="s">
        <v>278</v>
      </c>
      <c r="CE42" s="1"/>
      <c r="CF42" s="1"/>
      <c r="CG42" s="1"/>
      <c r="CH42" s="1"/>
      <c r="CI42" s="1"/>
      <c r="CJ42" s="1"/>
      <c r="CK42" s="1"/>
      <c r="CL42" s="1"/>
      <c r="CM42" s="1"/>
      <c r="CN42" s="1"/>
      <c r="CO42" s="1"/>
      <c r="CP42" s="1"/>
      <c r="CQ42" s="269"/>
      <c r="CR42" s="274">
        <v>1679868</v>
      </c>
      <c r="CS42" s="313"/>
      <c r="CT42" s="313"/>
      <c r="CU42" s="313"/>
      <c r="CV42" s="313"/>
      <c r="CW42" s="313"/>
      <c r="CX42" s="313"/>
      <c r="CY42" s="332"/>
      <c r="CZ42" s="283">
        <v>21.7</v>
      </c>
      <c r="DA42" s="335"/>
      <c r="DB42" s="335"/>
      <c r="DC42" s="338"/>
      <c r="DD42" s="288">
        <v>458202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16006</v>
      </c>
      <c r="CS43" s="313"/>
      <c r="CT43" s="313"/>
      <c r="CU43" s="313"/>
      <c r="CV43" s="313"/>
      <c r="CW43" s="313"/>
      <c r="CX43" s="313"/>
      <c r="CY43" s="332"/>
      <c r="CZ43" s="283">
        <v>0.2</v>
      </c>
      <c r="DA43" s="335"/>
      <c r="DB43" s="335"/>
      <c r="DC43" s="338"/>
      <c r="DD43" s="288">
        <v>16006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430</v>
      </c>
      <c r="CG44" s="1"/>
      <c r="CH44" s="1"/>
      <c r="CI44" s="1"/>
      <c r="CJ44" s="1"/>
      <c r="CK44" s="1"/>
      <c r="CL44" s="1"/>
      <c r="CM44" s="1"/>
      <c r="CN44" s="1"/>
      <c r="CO44" s="1"/>
      <c r="CP44" s="1"/>
      <c r="CQ44" s="269"/>
      <c r="CR44" s="274">
        <v>475263</v>
      </c>
      <c r="CS44" s="217"/>
      <c r="CT44" s="217"/>
      <c r="CU44" s="217"/>
      <c r="CV44" s="217"/>
      <c r="CW44" s="217"/>
      <c r="CX44" s="217"/>
      <c r="CY44" s="279"/>
      <c r="CZ44" s="283">
        <v>6.1</v>
      </c>
      <c r="DA44" s="238"/>
      <c r="DB44" s="238"/>
      <c r="DC44" s="285"/>
      <c r="DD44" s="288">
        <v>87822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203933</v>
      </c>
      <c r="CS45" s="313"/>
      <c r="CT45" s="313"/>
      <c r="CU45" s="313"/>
      <c r="CV45" s="313"/>
      <c r="CW45" s="313"/>
      <c r="CX45" s="313"/>
      <c r="CY45" s="332"/>
      <c r="CZ45" s="283">
        <v>2.6</v>
      </c>
      <c r="DA45" s="335"/>
      <c r="DB45" s="335"/>
      <c r="DC45" s="338"/>
      <c r="DD45" s="288">
        <v>22783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205962</v>
      </c>
      <c r="CS46" s="217"/>
      <c r="CT46" s="217"/>
      <c r="CU46" s="217"/>
      <c r="CV46" s="217"/>
      <c r="CW46" s="217"/>
      <c r="CX46" s="217"/>
      <c r="CY46" s="279"/>
      <c r="CZ46" s="283">
        <v>2.7</v>
      </c>
      <c r="DA46" s="238"/>
      <c r="DB46" s="238"/>
      <c r="DC46" s="285"/>
      <c r="DD46" s="288">
        <v>56420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1204605</v>
      </c>
      <c r="CS47" s="313"/>
      <c r="CT47" s="313"/>
      <c r="CU47" s="313"/>
      <c r="CV47" s="313"/>
      <c r="CW47" s="313"/>
      <c r="CX47" s="313"/>
      <c r="CY47" s="332"/>
      <c r="CZ47" s="283">
        <v>15.6</v>
      </c>
      <c r="DA47" s="335"/>
      <c r="DB47" s="335"/>
      <c r="DC47" s="338"/>
      <c r="DD47" s="288">
        <v>370380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435</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7730308</v>
      </c>
      <c r="CS49" s="312"/>
      <c r="CT49" s="312"/>
      <c r="CU49" s="312"/>
      <c r="CV49" s="312"/>
      <c r="CW49" s="312"/>
      <c r="CX49" s="312"/>
      <c r="CY49" s="333"/>
      <c r="CZ49" s="292">
        <v>100</v>
      </c>
      <c r="DA49" s="336"/>
      <c r="DB49" s="336"/>
      <c r="DC49" s="339"/>
      <c r="DD49" s="342">
        <v>5159764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I6CDbd1hPgxxpL95J1Tque+1d6pWIj3KY3L1bRHIOT5eYkWnqRfc5l4GlxwQub3soJZOfHlogLq/s1btHpRDDw==" saltValue="5dv6nW5qT/a/Qdyol/gA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10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175</v>
      </c>
      <c r="R5" s="447"/>
      <c r="S5" s="447"/>
      <c r="T5" s="447"/>
      <c r="U5" s="458"/>
      <c r="V5" s="435" t="s">
        <v>439</v>
      </c>
      <c r="W5" s="447"/>
      <c r="X5" s="447"/>
      <c r="Y5" s="447"/>
      <c r="Z5" s="458"/>
      <c r="AA5" s="435" t="s">
        <v>440</v>
      </c>
      <c r="AB5" s="447"/>
      <c r="AC5" s="447"/>
      <c r="AD5" s="447"/>
      <c r="AE5" s="447"/>
      <c r="AF5" s="504" t="s">
        <v>173</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320</v>
      </c>
      <c r="CN5" s="447"/>
      <c r="CO5" s="447"/>
      <c r="CP5" s="447"/>
      <c r="CQ5" s="458"/>
      <c r="CR5" s="435" t="s">
        <v>240</v>
      </c>
      <c r="CS5" s="447"/>
      <c r="CT5" s="447"/>
      <c r="CU5" s="447"/>
      <c r="CV5" s="458"/>
      <c r="CW5" s="435" t="s">
        <v>50</v>
      </c>
      <c r="CX5" s="447"/>
      <c r="CY5" s="447"/>
      <c r="CZ5" s="447"/>
      <c r="DA5" s="458"/>
      <c r="DB5" s="435" t="s">
        <v>448</v>
      </c>
      <c r="DC5" s="447"/>
      <c r="DD5" s="447"/>
      <c r="DE5" s="447"/>
      <c r="DF5" s="458"/>
      <c r="DG5" s="700" t="s">
        <v>238</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263</v>
      </c>
      <c r="C7" s="419"/>
      <c r="D7" s="419"/>
      <c r="E7" s="419"/>
      <c r="F7" s="419"/>
      <c r="G7" s="419"/>
      <c r="H7" s="419"/>
      <c r="I7" s="419"/>
      <c r="J7" s="419"/>
      <c r="K7" s="419"/>
      <c r="L7" s="419"/>
      <c r="M7" s="419"/>
      <c r="N7" s="419"/>
      <c r="O7" s="419"/>
      <c r="P7" s="431"/>
      <c r="Q7" s="437">
        <v>8192</v>
      </c>
      <c r="R7" s="449"/>
      <c r="S7" s="449"/>
      <c r="T7" s="449"/>
      <c r="U7" s="449"/>
      <c r="V7" s="449">
        <v>7727</v>
      </c>
      <c r="W7" s="449"/>
      <c r="X7" s="449"/>
      <c r="Y7" s="449"/>
      <c r="Z7" s="449"/>
      <c r="AA7" s="449">
        <v>465</v>
      </c>
      <c r="AB7" s="449"/>
      <c r="AC7" s="449"/>
      <c r="AD7" s="449"/>
      <c r="AE7" s="492"/>
      <c r="AF7" s="506">
        <v>366</v>
      </c>
      <c r="AG7" s="519"/>
      <c r="AH7" s="519"/>
      <c r="AI7" s="519"/>
      <c r="AJ7" s="524"/>
      <c r="AK7" s="532">
        <v>711</v>
      </c>
      <c r="AL7" s="449"/>
      <c r="AM7" s="449"/>
      <c r="AN7" s="449"/>
      <c r="AO7" s="449"/>
      <c r="AP7" s="449">
        <v>6094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271</v>
      </c>
      <c r="BT7" s="419"/>
      <c r="BU7" s="419"/>
      <c r="BV7" s="419"/>
      <c r="BW7" s="419"/>
      <c r="BX7" s="419"/>
      <c r="BY7" s="419"/>
      <c r="BZ7" s="419"/>
      <c r="CA7" s="419"/>
      <c r="CB7" s="419"/>
      <c r="CC7" s="419"/>
      <c r="CD7" s="419"/>
      <c r="CE7" s="419"/>
      <c r="CF7" s="419"/>
      <c r="CG7" s="431"/>
      <c r="CH7" s="663">
        <v>-2</v>
      </c>
      <c r="CI7" s="666"/>
      <c r="CJ7" s="666"/>
      <c r="CK7" s="666"/>
      <c r="CL7" s="681"/>
      <c r="CM7" s="663">
        <v>-11</v>
      </c>
      <c r="CN7" s="666"/>
      <c r="CO7" s="666"/>
      <c r="CP7" s="666"/>
      <c r="CQ7" s="681"/>
      <c r="CR7" s="663">
        <v>5</v>
      </c>
      <c r="CS7" s="666"/>
      <c r="CT7" s="666"/>
      <c r="CU7" s="666"/>
      <c r="CV7" s="681"/>
      <c r="CW7" s="663" t="s">
        <v>197</v>
      </c>
      <c r="CX7" s="666"/>
      <c r="CY7" s="666"/>
      <c r="CZ7" s="666"/>
      <c r="DA7" s="681"/>
      <c r="DB7" s="663" t="s">
        <v>197</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4</v>
      </c>
      <c r="R8" s="450"/>
      <c r="S8" s="450"/>
      <c r="T8" s="450"/>
      <c r="U8" s="450"/>
      <c r="V8" s="450">
        <v>3</v>
      </c>
      <c r="W8" s="450"/>
      <c r="X8" s="450"/>
      <c r="Y8" s="450"/>
      <c r="Z8" s="450"/>
      <c r="AA8" s="450">
        <v>1</v>
      </c>
      <c r="AB8" s="450"/>
      <c r="AC8" s="450"/>
      <c r="AD8" s="450"/>
      <c r="AE8" s="461"/>
      <c r="AF8" s="507">
        <v>1</v>
      </c>
      <c r="AG8" s="456"/>
      <c r="AH8" s="456"/>
      <c r="AI8" s="456"/>
      <c r="AJ8" s="525"/>
      <c r="AK8" s="460">
        <v>1</v>
      </c>
      <c r="AL8" s="450"/>
      <c r="AM8" s="450"/>
      <c r="AN8" s="450"/>
      <c r="AO8" s="450"/>
      <c r="AP8" s="450" t="s">
        <v>197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502</v>
      </c>
      <c r="BT8" s="420"/>
      <c r="BU8" s="420"/>
      <c r="BV8" s="420"/>
      <c r="BW8" s="420"/>
      <c r="BX8" s="420"/>
      <c r="BY8" s="420"/>
      <c r="BZ8" s="420"/>
      <c r="CA8" s="420"/>
      <c r="CB8" s="420"/>
      <c r="CC8" s="420"/>
      <c r="CD8" s="420"/>
      <c r="CE8" s="420"/>
      <c r="CF8" s="420"/>
      <c r="CG8" s="432"/>
      <c r="CH8" s="444">
        <v>0</v>
      </c>
      <c r="CI8" s="456"/>
      <c r="CJ8" s="456"/>
      <c r="CK8" s="456"/>
      <c r="CL8" s="682"/>
      <c r="CM8" s="444">
        <v>610</v>
      </c>
      <c r="CN8" s="456"/>
      <c r="CO8" s="456"/>
      <c r="CP8" s="456"/>
      <c r="CQ8" s="682"/>
      <c r="CR8" s="444" t="s">
        <v>197</v>
      </c>
      <c r="CS8" s="456"/>
      <c r="CT8" s="456"/>
      <c r="CU8" s="456"/>
      <c r="CV8" s="682"/>
      <c r="CW8" s="444" t="s">
        <v>197</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302</v>
      </c>
      <c r="C23" s="421"/>
      <c r="D23" s="421"/>
      <c r="E23" s="421"/>
      <c r="F23" s="421"/>
      <c r="G23" s="421"/>
      <c r="H23" s="421"/>
      <c r="I23" s="421"/>
      <c r="J23" s="421"/>
      <c r="K23" s="421"/>
      <c r="L23" s="421"/>
      <c r="M23" s="421"/>
      <c r="N23" s="421"/>
      <c r="O23" s="421"/>
      <c r="P23" s="433"/>
      <c r="Q23" s="440">
        <v>8197</v>
      </c>
      <c r="R23" s="452"/>
      <c r="S23" s="452"/>
      <c r="T23" s="452"/>
      <c r="U23" s="452"/>
      <c r="V23" s="452">
        <v>7730</v>
      </c>
      <c r="W23" s="452"/>
      <c r="X23" s="452"/>
      <c r="Y23" s="452"/>
      <c r="Z23" s="452"/>
      <c r="AA23" s="452">
        <v>466</v>
      </c>
      <c r="AB23" s="452"/>
      <c r="AC23" s="452"/>
      <c r="AD23" s="452"/>
      <c r="AE23" s="494"/>
      <c r="AF23" s="508">
        <v>367</v>
      </c>
      <c r="AG23" s="452"/>
      <c r="AH23" s="452"/>
      <c r="AI23" s="452"/>
      <c r="AJ23" s="526"/>
      <c r="AK23" s="534"/>
      <c r="AL23" s="455"/>
      <c r="AM23" s="455"/>
      <c r="AN23" s="455"/>
      <c r="AO23" s="455"/>
      <c r="AP23" s="452">
        <v>6094</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243</v>
      </c>
      <c r="AG26" s="520"/>
      <c r="AH26" s="520"/>
      <c r="AI26" s="520"/>
      <c r="AJ26" s="527"/>
      <c r="AK26" s="447" t="s">
        <v>391</v>
      </c>
      <c r="AL26" s="447"/>
      <c r="AM26" s="447"/>
      <c r="AN26" s="447"/>
      <c r="AO26" s="458"/>
      <c r="AP26" s="435" t="s">
        <v>359</v>
      </c>
      <c r="AQ26" s="447"/>
      <c r="AR26" s="447"/>
      <c r="AS26" s="447"/>
      <c r="AT26" s="458"/>
      <c r="AU26" s="435" t="s">
        <v>459</v>
      </c>
      <c r="AV26" s="447"/>
      <c r="AW26" s="447"/>
      <c r="AX26" s="447"/>
      <c r="AY26" s="458"/>
      <c r="AZ26" s="435" t="s">
        <v>460</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1207</v>
      </c>
      <c r="R28" s="453"/>
      <c r="S28" s="453"/>
      <c r="T28" s="453"/>
      <c r="U28" s="453"/>
      <c r="V28" s="453">
        <v>1175</v>
      </c>
      <c r="W28" s="453"/>
      <c r="X28" s="453"/>
      <c r="Y28" s="453"/>
      <c r="Z28" s="453"/>
      <c r="AA28" s="453">
        <v>32</v>
      </c>
      <c r="AB28" s="453"/>
      <c r="AC28" s="453"/>
      <c r="AD28" s="453"/>
      <c r="AE28" s="495"/>
      <c r="AF28" s="511">
        <v>32</v>
      </c>
      <c r="AG28" s="453"/>
      <c r="AH28" s="453"/>
      <c r="AI28" s="453"/>
      <c r="AJ28" s="529"/>
      <c r="AK28" s="535">
        <v>128</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203</v>
      </c>
      <c r="C29" s="420"/>
      <c r="D29" s="420"/>
      <c r="E29" s="420"/>
      <c r="F29" s="420"/>
      <c r="G29" s="420"/>
      <c r="H29" s="420"/>
      <c r="I29" s="420"/>
      <c r="J29" s="420"/>
      <c r="K29" s="420"/>
      <c r="L29" s="420"/>
      <c r="M29" s="420"/>
      <c r="N29" s="420"/>
      <c r="O29" s="420"/>
      <c r="P29" s="432"/>
      <c r="Q29" s="438">
        <v>2122</v>
      </c>
      <c r="R29" s="450"/>
      <c r="S29" s="450"/>
      <c r="T29" s="450"/>
      <c r="U29" s="450"/>
      <c r="V29" s="450">
        <v>2026</v>
      </c>
      <c r="W29" s="450"/>
      <c r="X29" s="450"/>
      <c r="Y29" s="450"/>
      <c r="Z29" s="450"/>
      <c r="AA29" s="450">
        <v>96</v>
      </c>
      <c r="AB29" s="450"/>
      <c r="AC29" s="450"/>
      <c r="AD29" s="450"/>
      <c r="AE29" s="461"/>
      <c r="AF29" s="507">
        <v>96</v>
      </c>
      <c r="AG29" s="456"/>
      <c r="AH29" s="456"/>
      <c r="AI29" s="456"/>
      <c r="AJ29" s="525"/>
      <c r="AK29" s="460">
        <v>319</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222</v>
      </c>
      <c r="C30" s="420"/>
      <c r="D30" s="420"/>
      <c r="E30" s="420"/>
      <c r="F30" s="420"/>
      <c r="G30" s="420"/>
      <c r="H30" s="420"/>
      <c r="I30" s="420"/>
      <c r="J30" s="420"/>
      <c r="K30" s="420"/>
      <c r="L30" s="420"/>
      <c r="M30" s="420"/>
      <c r="N30" s="420"/>
      <c r="O30" s="420"/>
      <c r="P30" s="432"/>
      <c r="Q30" s="438">
        <v>156</v>
      </c>
      <c r="R30" s="450"/>
      <c r="S30" s="450"/>
      <c r="T30" s="450"/>
      <c r="U30" s="450"/>
      <c r="V30" s="450">
        <v>156</v>
      </c>
      <c r="W30" s="450"/>
      <c r="X30" s="450"/>
      <c r="Y30" s="450"/>
      <c r="Z30" s="450"/>
      <c r="AA30" s="450">
        <v>0</v>
      </c>
      <c r="AB30" s="450"/>
      <c r="AC30" s="450"/>
      <c r="AD30" s="450"/>
      <c r="AE30" s="461"/>
      <c r="AF30" s="507">
        <v>0</v>
      </c>
      <c r="AG30" s="456"/>
      <c r="AH30" s="456"/>
      <c r="AI30" s="456"/>
      <c r="AJ30" s="525"/>
      <c r="AK30" s="460">
        <v>57</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6</v>
      </c>
      <c r="R31" s="450"/>
      <c r="S31" s="450"/>
      <c r="T31" s="450"/>
      <c r="U31" s="450"/>
      <c r="V31" s="450">
        <v>6</v>
      </c>
      <c r="W31" s="450"/>
      <c r="X31" s="450"/>
      <c r="Y31" s="450"/>
      <c r="Z31" s="450"/>
      <c r="AA31" s="450">
        <v>0</v>
      </c>
      <c r="AB31" s="450"/>
      <c r="AC31" s="450"/>
      <c r="AD31" s="450"/>
      <c r="AE31" s="461"/>
      <c r="AF31" s="507" t="s">
        <v>197</v>
      </c>
      <c r="AG31" s="456"/>
      <c r="AH31" s="456"/>
      <c r="AI31" s="456"/>
      <c r="AJ31" s="525"/>
      <c r="AK31" s="460" t="s">
        <v>197</v>
      </c>
      <c r="AL31" s="450"/>
      <c r="AM31" s="450"/>
      <c r="AN31" s="450"/>
      <c r="AO31" s="450"/>
      <c r="AP31" s="450" t="s">
        <v>197</v>
      </c>
      <c r="AQ31" s="450"/>
      <c r="AR31" s="450"/>
      <c r="AS31" s="450"/>
      <c r="AT31" s="450"/>
      <c r="AU31" s="450" t="s">
        <v>197</v>
      </c>
      <c r="AV31" s="450"/>
      <c r="AW31" s="450"/>
      <c r="AX31" s="450"/>
      <c r="AY31" s="450"/>
      <c r="AZ31" s="597" t="s">
        <v>197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214</v>
      </c>
      <c r="R32" s="450"/>
      <c r="S32" s="450"/>
      <c r="T32" s="450"/>
      <c r="U32" s="450"/>
      <c r="V32" s="450">
        <v>249</v>
      </c>
      <c r="W32" s="450"/>
      <c r="X32" s="450"/>
      <c r="Y32" s="450"/>
      <c r="Z32" s="450"/>
      <c r="AA32" s="450">
        <v>-34</v>
      </c>
      <c r="AB32" s="450"/>
      <c r="AC32" s="450"/>
      <c r="AD32" s="450"/>
      <c r="AE32" s="461"/>
      <c r="AF32" s="507">
        <v>454</v>
      </c>
      <c r="AG32" s="456"/>
      <c r="AH32" s="456"/>
      <c r="AI32" s="456"/>
      <c r="AJ32" s="525"/>
      <c r="AK32" s="460">
        <v>95</v>
      </c>
      <c r="AL32" s="450"/>
      <c r="AM32" s="450"/>
      <c r="AN32" s="450"/>
      <c r="AO32" s="450"/>
      <c r="AP32" s="450">
        <v>745</v>
      </c>
      <c r="AQ32" s="450"/>
      <c r="AR32" s="450"/>
      <c r="AS32" s="450"/>
      <c r="AT32" s="450"/>
      <c r="AU32" s="450">
        <v>228</v>
      </c>
      <c r="AV32" s="450"/>
      <c r="AW32" s="450"/>
      <c r="AX32" s="450"/>
      <c r="AY32" s="450"/>
      <c r="AZ32" s="597" t="s">
        <v>197</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352</v>
      </c>
      <c r="C33" s="420"/>
      <c r="D33" s="420"/>
      <c r="E33" s="420"/>
      <c r="F33" s="420"/>
      <c r="G33" s="420"/>
      <c r="H33" s="420"/>
      <c r="I33" s="420"/>
      <c r="J33" s="420"/>
      <c r="K33" s="420"/>
      <c r="L33" s="420"/>
      <c r="M33" s="420"/>
      <c r="N33" s="420"/>
      <c r="O33" s="420"/>
      <c r="P33" s="432"/>
      <c r="Q33" s="438">
        <v>289</v>
      </c>
      <c r="R33" s="450"/>
      <c r="S33" s="450"/>
      <c r="T33" s="450"/>
      <c r="U33" s="450"/>
      <c r="V33" s="450">
        <v>282</v>
      </c>
      <c r="W33" s="450"/>
      <c r="X33" s="450"/>
      <c r="Y33" s="450"/>
      <c r="Z33" s="450"/>
      <c r="AA33" s="450">
        <v>8</v>
      </c>
      <c r="AB33" s="450"/>
      <c r="AC33" s="450"/>
      <c r="AD33" s="450"/>
      <c r="AE33" s="461"/>
      <c r="AF33" s="507">
        <v>76</v>
      </c>
      <c r="AG33" s="456"/>
      <c r="AH33" s="456"/>
      <c r="AI33" s="456"/>
      <c r="AJ33" s="525"/>
      <c r="AK33" s="460">
        <v>193</v>
      </c>
      <c r="AL33" s="450"/>
      <c r="AM33" s="450"/>
      <c r="AN33" s="450"/>
      <c r="AO33" s="450"/>
      <c r="AP33" s="450">
        <v>2189</v>
      </c>
      <c r="AQ33" s="450"/>
      <c r="AR33" s="450"/>
      <c r="AS33" s="450"/>
      <c r="AT33" s="450"/>
      <c r="AU33" s="450">
        <v>2084</v>
      </c>
      <c r="AV33" s="450"/>
      <c r="AW33" s="450"/>
      <c r="AX33" s="450"/>
      <c r="AY33" s="450"/>
      <c r="AZ33" s="597" t="s">
        <v>197</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659</v>
      </c>
      <c r="AG63" s="452"/>
      <c r="AH63" s="452"/>
      <c r="AI63" s="452"/>
      <c r="AJ63" s="526"/>
      <c r="AK63" s="534"/>
      <c r="AL63" s="455"/>
      <c r="AM63" s="455"/>
      <c r="AN63" s="455"/>
      <c r="AO63" s="455"/>
      <c r="AP63" s="452">
        <v>2934</v>
      </c>
      <c r="AQ63" s="452"/>
      <c r="AR63" s="452"/>
      <c r="AS63" s="452"/>
      <c r="AT63" s="452"/>
      <c r="AU63" s="452">
        <v>2312</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243</v>
      </c>
      <c r="AG66" s="520"/>
      <c r="AH66" s="520"/>
      <c r="AI66" s="520"/>
      <c r="AJ66" s="530"/>
      <c r="AK66" s="435" t="s">
        <v>391</v>
      </c>
      <c r="AL66" s="397"/>
      <c r="AM66" s="397"/>
      <c r="AN66" s="397"/>
      <c r="AO66" s="429"/>
      <c r="AP66" s="435" t="s">
        <v>359</v>
      </c>
      <c r="AQ66" s="447"/>
      <c r="AR66" s="447"/>
      <c r="AS66" s="447"/>
      <c r="AT66" s="458"/>
      <c r="AU66" s="435" t="s">
        <v>466</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531</v>
      </c>
      <c r="C68" s="419"/>
      <c r="D68" s="419"/>
      <c r="E68" s="419"/>
      <c r="F68" s="419"/>
      <c r="G68" s="419"/>
      <c r="H68" s="419"/>
      <c r="I68" s="419"/>
      <c r="J68" s="419"/>
      <c r="K68" s="419"/>
      <c r="L68" s="419"/>
      <c r="M68" s="419"/>
      <c r="N68" s="419"/>
      <c r="O68" s="419"/>
      <c r="P68" s="431"/>
      <c r="Q68" s="437">
        <v>539</v>
      </c>
      <c r="R68" s="449"/>
      <c r="S68" s="449"/>
      <c r="T68" s="449"/>
      <c r="U68" s="449"/>
      <c r="V68" s="449">
        <v>523</v>
      </c>
      <c r="W68" s="449"/>
      <c r="X68" s="449"/>
      <c r="Y68" s="449"/>
      <c r="Z68" s="449"/>
      <c r="AA68" s="449">
        <v>15</v>
      </c>
      <c r="AB68" s="449"/>
      <c r="AC68" s="449"/>
      <c r="AD68" s="449"/>
      <c r="AE68" s="449"/>
      <c r="AF68" s="449">
        <v>15</v>
      </c>
      <c r="AG68" s="449"/>
      <c r="AH68" s="449"/>
      <c r="AI68" s="449"/>
      <c r="AJ68" s="449"/>
      <c r="AK68" s="449" t="s">
        <v>197</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280</v>
      </c>
      <c r="C69" s="420"/>
      <c r="D69" s="420"/>
      <c r="E69" s="420"/>
      <c r="F69" s="420"/>
      <c r="G69" s="420"/>
      <c r="H69" s="420"/>
      <c r="I69" s="420"/>
      <c r="J69" s="420"/>
      <c r="K69" s="420"/>
      <c r="L69" s="420"/>
      <c r="M69" s="420"/>
      <c r="N69" s="420"/>
      <c r="O69" s="420"/>
      <c r="P69" s="432"/>
      <c r="Q69" s="438">
        <v>4627</v>
      </c>
      <c r="R69" s="450"/>
      <c r="S69" s="450"/>
      <c r="T69" s="450"/>
      <c r="U69" s="450"/>
      <c r="V69" s="450">
        <v>4362</v>
      </c>
      <c r="W69" s="450"/>
      <c r="X69" s="450"/>
      <c r="Y69" s="450"/>
      <c r="Z69" s="450"/>
      <c r="AA69" s="450">
        <v>265</v>
      </c>
      <c r="AB69" s="450"/>
      <c r="AC69" s="450"/>
      <c r="AD69" s="450"/>
      <c r="AE69" s="450"/>
      <c r="AF69" s="450">
        <v>265</v>
      </c>
      <c r="AG69" s="450"/>
      <c r="AH69" s="450"/>
      <c r="AI69" s="450"/>
      <c r="AJ69" s="450"/>
      <c r="AK69" s="450">
        <v>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532</v>
      </c>
      <c r="C70" s="420"/>
      <c r="D70" s="420"/>
      <c r="E70" s="420"/>
      <c r="F70" s="420"/>
      <c r="G70" s="420"/>
      <c r="H70" s="420"/>
      <c r="I70" s="420"/>
      <c r="J70" s="420"/>
      <c r="K70" s="420"/>
      <c r="L70" s="420"/>
      <c r="M70" s="420"/>
      <c r="N70" s="420"/>
      <c r="O70" s="420"/>
      <c r="P70" s="432"/>
      <c r="Q70" s="438">
        <v>83</v>
      </c>
      <c r="R70" s="450"/>
      <c r="S70" s="450"/>
      <c r="T70" s="450"/>
      <c r="U70" s="450"/>
      <c r="V70" s="450">
        <v>74</v>
      </c>
      <c r="W70" s="450"/>
      <c r="X70" s="450"/>
      <c r="Y70" s="450"/>
      <c r="Z70" s="450"/>
      <c r="AA70" s="450">
        <v>9</v>
      </c>
      <c r="AB70" s="450"/>
      <c r="AC70" s="450"/>
      <c r="AD70" s="450"/>
      <c r="AE70" s="450"/>
      <c r="AF70" s="450">
        <v>9</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118</v>
      </c>
      <c r="R71" s="450"/>
      <c r="S71" s="450"/>
      <c r="T71" s="450"/>
      <c r="U71" s="450"/>
      <c r="V71" s="450">
        <v>106</v>
      </c>
      <c r="W71" s="450"/>
      <c r="X71" s="450"/>
      <c r="Y71" s="450"/>
      <c r="Z71" s="450"/>
      <c r="AA71" s="450">
        <v>12</v>
      </c>
      <c r="AB71" s="450"/>
      <c r="AC71" s="450"/>
      <c r="AD71" s="450"/>
      <c r="AE71" s="450"/>
      <c r="AF71" s="450">
        <v>12</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590</v>
      </c>
      <c r="R72" s="450"/>
      <c r="S72" s="450"/>
      <c r="T72" s="450"/>
      <c r="U72" s="450"/>
      <c r="V72" s="450">
        <v>542</v>
      </c>
      <c r="W72" s="450"/>
      <c r="X72" s="450"/>
      <c r="Y72" s="450"/>
      <c r="Z72" s="450"/>
      <c r="AA72" s="450">
        <v>48</v>
      </c>
      <c r="AB72" s="450"/>
      <c r="AC72" s="450"/>
      <c r="AD72" s="450"/>
      <c r="AE72" s="450"/>
      <c r="AF72" s="450">
        <v>48</v>
      </c>
      <c r="AG72" s="450"/>
      <c r="AH72" s="450"/>
      <c r="AI72" s="450"/>
      <c r="AJ72" s="450"/>
      <c r="AK72" s="450" t="s">
        <v>197</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38">
        <v>153545</v>
      </c>
      <c r="R73" s="450"/>
      <c r="S73" s="450"/>
      <c r="T73" s="450"/>
      <c r="U73" s="450"/>
      <c r="V73" s="450">
        <v>151526</v>
      </c>
      <c r="W73" s="450"/>
      <c r="X73" s="450"/>
      <c r="Y73" s="450"/>
      <c r="Z73" s="450"/>
      <c r="AA73" s="450">
        <v>2019</v>
      </c>
      <c r="AB73" s="450"/>
      <c r="AC73" s="450"/>
      <c r="AD73" s="450"/>
      <c r="AE73" s="450"/>
      <c r="AF73" s="450">
        <v>2019</v>
      </c>
      <c r="AG73" s="450"/>
      <c r="AH73" s="450"/>
      <c r="AI73" s="450"/>
      <c r="AJ73" s="450"/>
      <c r="AK73" s="450">
        <v>1106</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536</v>
      </c>
      <c r="C74" s="420"/>
      <c r="D74" s="420"/>
      <c r="E74" s="420"/>
      <c r="F74" s="420"/>
      <c r="G74" s="420"/>
      <c r="H74" s="420"/>
      <c r="I74" s="420"/>
      <c r="J74" s="420"/>
      <c r="K74" s="420"/>
      <c r="L74" s="420"/>
      <c r="M74" s="420"/>
      <c r="N74" s="420"/>
      <c r="O74" s="420"/>
      <c r="P74" s="432"/>
      <c r="Q74" s="438">
        <v>671</v>
      </c>
      <c r="R74" s="450"/>
      <c r="S74" s="450"/>
      <c r="T74" s="450"/>
      <c r="U74" s="450"/>
      <c r="V74" s="450">
        <v>664</v>
      </c>
      <c r="W74" s="450"/>
      <c r="X74" s="450"/>
      <c r="Y74" s="450"/>
      <c r="Z74" s="450"/>
      <c r="AA74" s="450">
        <v>7</v>
      </c>
      <c r="AB74" s="450"/>
      <c r="AC74" s="450"/>
      <c r="AD74" s="450"/>
      <c r="AE74" s="450"/>
      <c r="AF74" s="450">
        <v>7</v>
      </c>
      <c r="AG74" s="450"/>
      <c r="AH74" s="450"/>
      <c r="AI74" s="450"/>
      <c r="AJ74" s="450"/>
      <c r="AK74" s="450" t="s">
        <v>197</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179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2375</v>
      </c>
      <c r="AG88" s="452"/>
      <c r="AH88" s="452"/>
      <c r="AI88" s="452"/>
      <c r="AJ88" s="452"/>
      <c r="AK88" s="455"/>
      <c r="AL88" s="455"/>
      <c r="AM88" s="455"/>
      <c r="AN88" s="455"/>
      <c r="AO88" s="455"/>
      <c r="AP88" s="452" t="s">
        <v>197</v>
      </c>
      <c r="AQ88" s="452"/>
      <c r="AR88" s="452"/>
      <c r="AS88" s="452"/>
      <c r="AT88" s="452"/>
      <c r="AU88" s="452" t="s">
        <v>197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v>
      </c>
      <c r="CS102" s="604"/>
      <c r="CT102" s="604"/>
      <c r="CU102" s="604"/>
      <c r="CV102" s="697"/>
      <c r="CW102" s="696" t="s">
        <v>197</v>
      </c>
      <c r="CX102" s="604"/>
      <c r="CY102" s="604"/>
      <c r="CZ102" s="604"/>
      <c r="DA102" s="697"/>
      <c r="DB102" s="696" t="s">
        <v>197</v>
      </c>
      <c r="DC102" s="604"/>
      <c r="DD102" s="604"/>
      <c r="DE102" s="604"/>
      <c r="DF102" s="697"/>
      <c r="DG102" s="696" t="s">
        <v>197</v>
      </c>
      <c r="DH102" s="604"/>
      <c r="DI102" s="604"/>
      <c r="DJ102" s="604"/>
      <c r="DK102" s="697"/>
      <c r="DL102" s="696" t="s">
        <v>197</v>
      </c>
      <c r="DM102" s="604"/>
      <c r="DN102" s="604"/>
      <c r="DO102" s="604"/>
      <c r="DP102" s="697"/>
      <c r="DQ102" s="696" t="s">
        <v>197</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393</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393</v>
      </c>
      <c r="CB109" s="406"/>
      <c r="CC109" s="406"/>
      <c r="CD109" s="406"/>
      <c r="CE109" s="469"/>
      <c r="CF109" s="655" t="s">
        <v>474</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393</v>
      </c>
      <c r="DR109" s="406"/>
      <c r="DS109" s="406"/>
      <c r="DT109" s="406"/>
      <c r="DU109" s="469"/>
      <c r="DV109" s="480" t="s">
        <v>474</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602899</v>
      </c>
      <c r="AB110" s="487"/>
      <c r="AC110" s="487"/>
      <c r="AD110" s="487"/>
      <c r="AE110" s="498"/>
      <c r="AF110" s="514">
        <v>598188</v>
      </c>
      <c r="AG110" s="487"/>
      <c r="AH110" s="487"/>
      <c r="AI110" s="487"/>
      <c r="AJ110" s="498"/>
      <c r="AK110" s="514">
        <v>577089</v>
      </c>
      <c r="AL110" s="487"/>
      <c r="AM110" s="487"/>
      <c r="AN110" s="487"/>
      <c r="AO110" s="498"/>
      <c r="AP110" s="538">
        <v>17.3</v>
      </c>
      <c r="AQ110" s="546"/>
      <c r="AR110" s="546"/>
      <c r="AS110" s="546"/>
      <c r="AT110" s="556"/>
      <c r="AU110" s="568" t="s">
        <v>107</v>
      </c>
      <c r="AV110" s="577"/>
      <c r="AW110" s="577"/>
      <c r="AX110" s="577"/>
      <c r="AY110" s="577"/>
      <c r="AZ110" s="424" t="s">
        <v>228</v>
      </c>
      <c r="BA110" s="407"/>
      <c r="BB110" s="407"/>
      <c r="BC110" s="407"/>
      <c r="BD110" s="407"/>
      <c r="BE110" s="407"/>
      <c r="BF110" s="407"/>
      <c r="BG110" s="407"/>
      <c r="BH110" s="407"/>
      <c r="BI110" s="407"/>
      <c r="BJ110" s="407"/>
      <c r="BK110" s="407"/>
      <c r="BL110" s="407"/>
      <c r="BM110" s="407"/>
      <c r="BN110" s="407"/>
      <c r="BO110" s="407"/>
      <c r="BP110" s="470"/>
      <c r="BQ110" s="632">
        <v>6247956</v>
      </c>
      <c r="BR110" s="640"/>
      <c r="BS110" s="640"/>
      <c r="BT110" s="640"/>
      <c r="BU110" s="640"/>
      <c r="BV110" s="640">
        <v>6152605</v>
      </c>
      <c r="BW110" s="640"/>
      <c r="BX110" s="640"/>
      <c r="BY110" s="640"/>
      <c r="BZ110" s="640"/>
      <c r="CA110" s="640">
        <v>6094174</v>
      </c>
      <c r="CB110" s="640"/>
      <c r="CC110" s="640"/>
      <c r="CD110" s="640"/>
      <c r="CE110" s="640"/>
      <c r="CF110" s="656">
        <v>183.1</v>
      </c>
      <c r="CG110" s="660"/>
      <c r="CH110" s="660"/>
      <c r="CI110" s="660"/>
      <c r="CJ110" s="660"/>
      <c r="CK110" s="672" t="s">
        <v>388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1371</v>
      </c>
      <c r="BR111" s="641"/>
      <c r="BS111" s="641"/>
      <c r="BT111" s="641"/>
      <c r="BU111" s="641"/>
      <c r="BV111" s="641">
        <v>1037</v>
      </c>
      <c r="BW111" s="641"/>
      <c r="BX111" s="641"/>
      <c r="BY111" s="641"/>
      <c r="BZ111" s="641"/>
      <c r="CA111" s="641">
        <v>705</v>
      </c>
      <c r="CB111" s="641"/>
      <c r="CC111" s="641"/>
      <c r="CD111" s="641"/>
      <c r="CE111" s="641"/>
      <c r="CF111" s="657">
        <v>0</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151</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2613910</v>
      </c>
      <c r="BR112" s="641"/>
      <c r="BS112" s="641"/>
      <c r="BT112" s="641"/>
      <c r="BU112" s="641"/>
      <c r="BV112" s="641">
        <v>2448858</v>
      </c>
      <c r="BW112" s="641"/>
      <c r="BX112" s="641"/>
      <c r="BY112" s="641"/>
      <c r="BZ112" s="641"/>
      <c r="CA112" s="641">
        <v>2312249</v>
      </c>
      <c r="CB112" s="641"/>
      <c r="CC112" s="641"/>
      <c r="CD112" s="641"/>
      <c r="CE112" s="641"/>
      <c r="CF112" s="657">
        <v>69.5</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173549</v>
      </c>
      <c r="AB113" s="446"/>
      <c r="AC113" s="446"/>
      <c r="AD113" s="446"/>
      <c r="AE113" s="499"/>
      <c r="AF113" s="515">
        <v>176798</v>
      </c>
      <c r="AG113" s="446"/>
      <c r="AH113" s="446"/>
      <c r="AI113" s="446"/>
      <c r="AJ113" s="499"/>
      <c r="AK113" s="515">
        <v>209180</v>
      </c>
      <c r="AL113" s="446"/>
      <c r="AM113" s="446"/>
      <c r="AN113" s="446"/>
      <c r="AO113" s="499"/>
      <c r="AP113" s="539">
        <v>6.3</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27344</v>
      </c>
      <c r="BR113" s="641"/>
      <c r="BS113" s="641"/>
      <c r="BT113" s="641"/>
      <c r="BU113" s="641"/>
      <c r="BV113" s="641" t="s">
        <v>197</v>
      </c>
      <c r="BW113" s="641"/>
      <c r="BX113" s="641"/>
      <c r="BY113" s="641"/>
      <c r="BZ113" s="641"/>
      <c r="CA113" s="641" t="s">
        <v>197</v>
      </c>
      <c r="CB113" s="641"/>
      <c r="CC113" s="641"/>
      <c r="CD113" s="641"/>
      <c r="CE113" s="641"/>
      <c r="CF113" s="657" t="s">
        <v>197</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15124</v>
      </c>
      <c r="AB114" s="446"/>
      <c r="AC114" s="446"/>
      <c r="AD114" s="446"/>
      <c r="AE114" s="499"/>
      <c r="AF114" s="515">
        <v>14564</v>
      </c>
      <c r="AG114" s="446"/>
      <c r="AH114" s="446"/>
      <c r="AI114" s="446"/>
      <c r="AJ114" s="499"/>
      <c r="AK114" s="515" t="s">
        <v>197</v>
      </c>
      <c r="AL114" s="446"/>
      <c r="AM114" s="446"/>
      <c r="AN114" s="446"/>
      <c r="AO114" s="499"/>
      <c r="AP114" s="539" t="s">
        <v>197</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840330</v>
      </c>
      <c r="BR114" s="641"/>
      <c r="BS114" s="641"/>
      <c r="BT114" s="641"/>
      <c r="BU114" s="641"/>
      <c r="BV114" s="641">
        <v>819881</v>
      </c>
      <c r="BW114" s="641"/>
      <c r="BX114" s="641"/>
      <c r="BY114" s="641"/>
      <c r="BZ114" s="641"/>
      <c r="CA114" s="641">
        <v>776652</v>
      </c>
      <c r="CB114" s="641"/>
      <c r="CC114" s="641"/>
      <c r="CD114" s="641"/>
      <c r="CE114" s="641"/>
      <c r="CF114" s="657">
        <v>23.3</v>
      </c>
      <c r="CG114" s="661"/>
      <c r="CH114" s="661"/>
      <c r="CI114" s="661"/>
      <c r="CJ114" s="661"/>
      <c r="CK114" s="673"/>
      <c r="CL114" s="413"/>
      <c r="CM114" s="425" t="s">
        <v>148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356</v>
      </c>
      <c r="AB115" s="446"/>
      <c r="AC115" s="446"/>
      <c r="AD115" s="446"/>
      <c r="AE115" s="499"/>
      <c r="AF115" s="515">
        <v>350</v>
      </c>
      <c r="AG115" s="446"/>
      <c r="AH115" s="446"/>
      <c r="AI115" s="446"/>
      <c r="AJ115" s="499"/>
      <c r="AK115" s="515">
        <v>1259</v>
      </c>
      <c r="AL115" s="446"/>
      <c r="AM115" s="446"/>
      <c r="AN115" s="446"/>
      <c r="AO115" s="499"/>
      <c r="AP115" s="539">
        <v>0</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v>955</v>
      </c>
      <c r="AL116" s="446"/>
      <c r="AM116" s="446"/>
      <c r="AN116" s="446"/>
      <c r="AO116" s="499"/>
      <c r="AP116" s="539">
        <v>0</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791928</v>
      </c>
      <c r="AB117" s="488"/>
      <c r="AC117" s="488"/>
      <c r="AD117" s="488"/>
      <c r="AE117" s="500"/>
      <c r="AF117" s="516">
        <v>789900</v>
      </c>
      <c r="AG117" s="488"/>
      <c r="AH117" s="488"/>
      <c r="AI117" s="488"/>
      <c r="AJ117" s="500"/>
      <c r="AK117" s="516">
        <v>788483</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393</v>
      </c>
      <c r="AL118" s="406"/>
      <c r="AM118" s="406"/>
      <c r="AN118" s="406"/>
      <c r="AO118" s="469"/>
      <c r="AP118" s="480" t="s">
        <v>474</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164</v>
      </c>
      <c r="BP119" s="629"/>
      <c r="BQ119" s="634">
        <v>9730911</v>
      </c>
      <c r="BR119" s="642"/>
      <c r="BS119" s="642"/>
      <c r="BT119" s="642"/>
      <c r="BU119" s="642"/>
      <c r="BV119" s="642">
        <v>9422381</v>
      </c>
      <c r="BW119" s="642"/>
      <c r="BX119" s="642"/>
      <c r="BY119" s="642"/>
      <c r="BZ119" s="642"/>
      <c r="CA119" s="642">
        <v>9183780</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1371</v>
      </c>
      <c r="DH119" s="489"/>
      <c r="DI119" s="489"/>
      <c r="DJ119" s="489"/>
      <c r="DK119" s="501"/>
      <c r="DL119" s="517">
        <v>1037</v>
      </c>
      <c r="DM119" s="489"/>
      <c r="DN119" s="489"/>
      <c r="DO119" s="489"/>
      <c r="DP119" s="501"/>
      <c r="DQ119" s="517">
        <v>705</v>
      </c>
      <c r="DR119" s="489"/>
      <c r="DS119" s="489"/>
      <c r="DT119" s="489"/>
      <c r="DU119" s="501"/>
      <c r="DV119" s="714">
        <v>0</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476</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1638204</v>
      </c>
      <c r="BR120" s="640"/>
      <c r="BS120" s="640"/>
      <c r="BT120" s="640"/>
      <c r="BU120" s="640"/>
      <c r="BV120" s="640">
        <v>1799547</v>
      </c>
      <c r="BW120" s="640"/>
      <c r="BX120" s="640"/>
      <c r="BY120" s="640"/>
      <c r="BZ120" s="640"/>
      <c r="CA120" s="640">
        <v>1516913</v>
      </c>
      <c r="CB120" s="640"/>
      <c r="CC120" s="640"/>
      <c r="CD120" s="640"/>
      <c r="CE120" s="640"/>
      <c r="CF120" s="656">
        <v>45.6</v>
      </c>
      <c r="CG120" s="660"/>
      <c r="CH120" s="660"/>
      <c r="CI120" s="660"/>
      <c r="CJ120" s="660"/>
      <c r="CK120" s="675" t="s">
        <v>269</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2371031</v>
      </c>
      <c r="DH120" s="640"/>
      <c r="DI120" s="640"/>
      <c r="DJ120" s="640"/>
      <c r="DK120" s="640"/>
      <c r="DL120" s="640">
        <v>2230471</v>
      </c>
      <c r="DM120" s="640"/>
      <c r="DN120" s="640"/>
      <c r="DO120" s="640"/>
      <c r="DP120" s="640"/>
      <c r="DQ120" s="640">
        <v>2084177</v>
      </c>
      <c r="DR120" s="640"/>
      <c r="DS120" s="640"/>
      <c r="DT120" s="640"/>
      <c r="DU120" s="640"/>
      <c r="DV120" s="712">
        <v>62.6</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t="s">
        <v>197</v>
      </c>
      <c r="BR121" s="641"/>
      <c r="BS121" s="641"/>
      <c r="BT121" s="641"/>
      <c r="BU121" s="641"/>
      <c r="BV121" s="641" t="s">
        <v>197</v>
      </c>
      <c r="BW121" s="641"/>
      <c r="BX121" s="641"/>
      <c r="BY121" s="641"/>
      <c r="BZ121" s="641"/>
      <c r="CA121" s="641" t="s">
        <v>197</v>
      </c>
      <c r="CB121" s="641"/>
      <c r="CC121" s="641"/>
      <c r="CD121" s="641"/>
      <c r="CE121" s="641"/>
      <c r="CF121" s="657" t="s">
        <v>197</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242879</v>
      </c>
      <c r="DH121" s="641"/>
      <c r="DI121" s="641"/>
      <c r="DJ121" s="641"/>
      <c r="DK121" s="641"/>
      <c r="DL121" s="641">
        <v>218387</v>
      </c>
      <c r="DM121" s="641"/>
      <c r="DN121" s="641"/>
      <c r="DO121" s="641"/>
      <c r="DP121" s="641"/>
      <c r="DQ121" s="641">
        <v>228072</v>
      </c>
      <c r="DR121" s="641"/>
      <c r="DS121" s="641"/>
      <c r="DT121" s="641"/>
      <c r="DU121" s="641"/>
      <c r="DV121" s="713">
        <v>6.9</v>
      </c>
      <c r="DW121" s="713"/>
      <c r="DX121" s="713"/>
      <c r="DY121" s="713"/>
      <c r="DZ121" s="722"/>
    </row>
    <row r="122" spans="1:130" s="365" customFormat="1" ht="26.25" customHeight="1">
      <c r="A122" s="390"/>
      <c r="B122" s="413"/>
      <c r="C122" s="425"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5956757</v>
      </c>
      <c r="BR122" s="642"/>
      <c r="BS122" s="642"/>
      <c r="BT122" s="642"/>
      <c r="BU122" s="642"/>
      <c r="BV122" s="642">
        <v>5890703</v>
      </c>
      <c r="BW122" s="642"/>
      <c r="BX122" s="642"/>
      <c r="BY122" s="642"/>
      <c r="BZ122" s="642"/>
      <c r="CA122" s="642">
        <v>5763585</v>
      </c>
      <c r="CB122" s="642"/>
      <c r="CC122" s="642"/>
      <c r="CD122" s="642"/>
      <c r="CE122" s="642"/>
      <c r="CF122" s="658">
        <v>173.2</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218</v>
      </c>
      <c r="BP123" s="629"/>
      <c r="BQ123" s="635">
        <v>7594961</v>
      </c>
      <c r="BR123" s="643"/>
      <c r="BS123" s="643"/>
      <c r="BT123" s="643"/>
      <c r="BU123" s="643"/>
      <c r="BV123" s="643">
        <v>7690250</v>
      </c>
      <c r="BW123" s="643"/>
      <c r="BX123" s="643"/>
      <c r="BY123" s="643"/>
      <c r="BZ123" s="643"/>
      <c r="CA123" s="643">
        <v>7280498</v>
      </c>
      <c r="CB123" s="643"/>
      <c r="CC123" s="643"/>
      <c r="CD123" s="643"/>
      <c r="CE123" s="643"/>
      <c r="CF123" s="544"/>
      <c r="CG123" s="552"/>
      <c r="CH123" s="552"/>
      <c r="CI123" s="552"/>
      <c r="CJ123" s="669"/>
      <c r="CK123" s="676"/>
      <c r="CL123" s="686"/>
      <c r="CM123" s="686"/>
      <c r="CN123" s="686"/>
      <c r="CO123" s="689"/>
      <c r="CP123" s="693" t="s">
        <v>203</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62.3</v>
      </c>
      <c r="BR124" s="644"/>
      <c r="BS124" s="644"/>
      <c r="BT124" s="644"/>
      <c r="BU124" s="644"/>
      <c r="BV124" s="644">
        <v>52.1</v>
      </c>
      <c r="BW124" s="644"/>
      <c r="BX124" s="644"/>
      <c r="BY124" s="644"/>
      <c r="BZ124" s="644"/>
      <c r="CA124" s="644">
        <v>57.1</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137</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337</v>
      </c>
      <c r="AB126" s="446"/>
      <c r="AC126" s="446"/>
      <c r="AD126" s="446"/>
      <c r="AE126" s="499"/>
      <c r="AF126" s="515">
        <v>334</v>
      </c>
      <c r="AG126" s="446"/>
      <c r="AH126" s="446"/>
      <c r="AI126" s="446"/>
      <c r="AJ126" s="499"/>
      <c r="AK126" s="515">
        <v>332</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19</v>
      </c>
      <c r="AB127" s="446"/>
      <c r="AC127" s="446"/>
      <c r="AD127" s="446"/>
      <c r="AE127" s="499"/>
      <c r="AF127" s="515">
        <v>16</v>
      </c>
      <c r="AG127" s="446"/>
      <c r="AH127" s="446"/>
      <c r="AI127" s="446"/>
      <c r="AJ127" s="499"/>
      <c r="AK127" s="515">
        <v>927</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443</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197</v>
      </c>
      <c r="AB128" s="487"/>
      <c r="AC128" s="487"/>
      <c r="AD128" s="487"/>
      <c r="AE128" s="498"/>
      <c r="AF128" s="514" t="s">
        <v>197</v>
      </c>
      <c r="AG128" s="487"/>
      <c r="AH128" s="487"/>
      <c r="AI128" s="487"/>
      <c r="AJ128" s="498"/>
      <c r="AK128" s="514" t="s">
        <v>197</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197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3906852</v>
      </c>
      <c r="AB129" s="446"/>
      <c r="AC129" s="446"/>
      <c r="AD129" s="446"/>
      <c r="AE129" s="499"/>
      <c r="AF129" s="515">
        <v>3814610</v>
      </c>
      <c r="AG129" s="446"/>
      <c r="AH129" s="446"/>
      <c r="AI129" s="446"/>
      <c r="AJ129" s="499"/>
      <c r="AK129" s="515">
        <v>3818565</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478726</v>
      </c>
      <c r="AB130" s="446"/>
      <c r="AC130" s="446"/>
      <c r="AD130" s="446"/>
      <c r="AE130" s="499"/>
      <c r="AF130" s="515">
        <v>490589</v>
      </c>
      <c r="AG130" s="446"/>
      <c r="AH130" s="446"/>
      <c r="AI130" s="446"/>
      <c r="AJ130" s="499"/>
      <c r="AK130" s="515">
        <v>490659</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3428126</v>
      </c>
      <c r="AB131" s="489"/>
      <c r="AC131" s="489"/>
      <c r="AD131" s="489"/>
      <c r="AE131" s="501"/>
      <c r="AF131" s="517">
        <v>3324021</v>
      </c>
      <c r="AG131" s="489"/>
      <c r="AH131" s="489"/>
      <c r="AI131" s="489"/>
      <c r="AJ131" s="501"/>
      <c r="AK131" s="517">
        <v>3327906</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57.1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9.1362452839999992</v>
      </c>
      <c r="AB132" s="490"/>
      <c r="AC132" s="490"/>
      <c r="AD132" s="490"/>
      <c r="AE132" s="502"/>
      <c r="AF132" s="518">
        <v>9.0044858320000003</v>
      </c>
      <c r="AG132" s="490"/>
      <c r="AH132" s="490"/>
      <c r="AI132" s="490"/>
      <c r="AJ132" s="502"/>
      <c r="AK132" s="518">
        <v>8.9492912360000005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10</v>
      </c>
      <c r="AB133" s="491"/>
      <c r="AC133" s="491"/>
      <c r="AD133" s="491"/>
      <c r="AE133" s="503"/>
      <c r="AF133" s="486">
        <v>9.5</v>
      </c>
      <c r="AG133" s="491"/>
      <c r="AH133" s="491"/>
      <c r="AI133" s="491"/>
      <c r="AJ133" s="503"/>
      <c r="AK133" s="486">
        <v>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wyxtwNwlMdLpyPXtdBTzq/47nMZ1zgI5G8b42lKLpBS3DYmkAiCzutVYM7n7IDPQKyxkXJSm8D8WmQyz1UvIKA==" saltValue="l5GLGKqknlMoWWqf9L05F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V9vyAbFvzzKdDESQcTt/+NUdteHSQMMlKm3nie8tnrkDSSJSu587PNaKbmxa1knxmsp3GFLqDUgxk4winNcYPA==" saltValue="0xp1lwETB0wzil/n+s69n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OegwZ2aXkbIwYknHbg3O0btgtBlvCpwCFQkmS0zoT07ralPI9IZNlBDK4lVU+9OKevRpKiufHeM3wF+rVSbKQ==" saltValue="Fe/RM0IC/1Dczqol3487X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424</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1098898</v>
      </c>
      <c r="AP9" s="787">
        <v>136340</v>
      </c>
      <c r="AQ9" s="810">
        <v>143407</v>
      </c>
      <c r="AR9" s="824">
        <v>-4.9000000000000004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4172</v>
      </c>
      <c r="AP10" s="788">
        <v>518</v>
      </c>
      <c r="AQ10" s="811">
        <v>20271</v>
      </c>
      <c r="AR10" s="825">
        <v>-97.4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14791</v>
      </c>
      <c r="AP11" s="788">
        <v>1835</v>
      </c>
      <c r="AQ11" s="811">
        <v>1412</v>
      </c>
      <c r="AR11" s="825">
        <v>30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197</v>
      </c>
      <c r="AP12" s="788" t="s">
        <v>197</v>
      </c>
      <c r="AQ12" s="811" t="s">
        <v>197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66356</v>
      </c>
      <c r="AP13" s="788">
        <v>8233</v>
      </c>
      <c r="AQ13" s="811">
        <v>5234</v>
      </c>
      <c r="AR13" s="825">
        <v>57.3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16006</v>
      </c>
      <c r="AP14" s="788">
        <v>1986</v>
      </c>
      <c r="AQ14" s="811">
        <v>3337</v>
      </c>
      <c r="AR14" s="825">
        <v>-40.5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-115433</v>
      </c>
      <c r="AP15" s="788">
        <v>-14322</v>
      </c>
      <c r="AQ15" s="811">
        <v>-9830</v>
      </c>
      <c r="AR15" s="825">
        <v>45.7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1084790</v>
      </c>
      <c r="AP16" s="788">
        <v>134589</v>
      </c>
      <c r="AQ16" s="811">
        <v>163831</v>
      </c>
      <c r="AR16" s="825">
        <v>-17.8</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183</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335</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14.89</v>
      </c>
      <c r="AP21" s="800">
        <v>14.18</v>
      </c>
      <c r="AQ21" s="813">
        <v>0.71</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96.6</v>
      </c>
      <c r="AP22" s="801">
        <v>95.4</v>
      </c>
      <c r="AQ22" s="814">
        <v>1.2</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424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577089</v>
      </c>
      <c r="AP32" s="788">
        <v>71599</v>
      </c>
      <c r="AQ32" s="815">
        <v>86321</v>
      </c>
      <c r="AR32" s="825">
        <v>-17.100000000000001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191</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226</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209180</v>
      </c>
      <c r="AP35" s="788">
        <v>25953</v>
      </c>
      <c r="AQ35" s="815">
        <v>18581</v>
      </c>
      <c r="AR35" s="825">
        <v>39.700000000000003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197</v>
      </c>
      <c r="AP36" s="788" t="s">
        <v>197</v>
      </c>
      <c r="AQ36" s="815">
        <v>4521</v>
      </c>
      <c r="AR36" s="825" t="s">
        <v>197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1259</v>
      </c>
      <c r="AP37" s="788">
        <v>156</v>
      </c>
      <c r="AQ37" s="815">
        <v>983</v>
      </c>
      <c r="AR37" s="825">
        <v>-84.1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v>955</v>
      </c>
      <c r="AP38" s="792">
        <v>118</v>
      </c>
      <c r="AQ38" s="816">
        <v>20</v>
      </c>
      <c r="AR38" s="814">
        <v>490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t="s">
        <v>197</v>
      </c>
      <c r="AP39" s="788" t="s">
        <v>197</v>
      </c>
      <c r="AQ39" s="815">
        <v>-4212</v>
      </c>
      <c r="AR39" s="825" t="s">
        <v>197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-490659</v>
      </c>
      <c r="AP40" s="788">
        <v>-60876</v>
      </c>
      <c r="AQ40" s="815">
        <v>-70783</v>
      </c>
      <c r="AR40" s="825">
        <v>-14</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297824</v>
      </c>
      <c r="AP41" s="788">
        <v>36951</v>
      </c>
      <c r="AQ41" s="815">
        <v>35432</v>
      </c>
      <c r="AR41" s="825">
        <v>4.3</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444</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515</v>
      </c>
      <c r="AQ50" s="818" t="s">
        <v>385</v>
      </c>
      <c r="AR50" s="828" t="s">
        <v>516</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987130</v>
      </c>
      <c r="AN51" s="783">
        <v>109268</v>
      </c>
      <c r="AO51" s="795">
        <v>112.2</v>
      </c>
      <c r="AP51" s="806">
        <v>145139</v>
      </c>
      <c r="AQ51" s="819">
        <v>19.5</v>
      </c>
      <c r="AR51" s="829">
        <v>92.7</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469306</v>
      </c>
      <c r="AN52" s="784">
        <v>51949</v>
      </c>
      <c r="AO52" s="796">
        <v>17.600000000000001</v>
      </c>
      <c r="AP52" s="807">
        <v>83762</v>
      </c>
      <c r="AQ52" s="820">
        <v>33.1</v>
      </c>
      <c r="AR52" s="830">
        <v>-15.5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2091217</v>
      </c>
      <c r="AN53" s="783">
        <v>237665</v>
      </c>
      <c r="AO53" s="795">
        <v>117.5</v>
      </c>
      <c r="AP53" s="806">
        <v>125391</v>
      </c>
      <c r="AQ53" s="819">
        <v>-13.6</v>
      </c>
      <c r="AR53" s="829">
        <v>131.1</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1008620</v>
      </c>
      <c r="AN54" s="784">
        <v>114629</v>
      </c>
      <c r="AO54" s="796">
        <v>120.7</v>
      </c>
      <c r="AP54" s="807">
        <v>68516</v>
      </c>
      <c r="AQ54" s="820">
        <v>-18.2</v>
      </c>
      <c r="AR54" s="830">
        <v>138.9</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663483</v>
      </c>
      <c r="AN55" s="783">
        <v>76997</v>
      </c>
      <c r="AO55" s="795">
        <v>-67.599999999999994</v>
      </c>
      <c r="AP55" s="806">
        <v>138402</v>
      </c>
      <c r="AQ55" s="819">
        <v>10.4</v>
      </c>
      <c r="AR55" s="829">
        <v>-78</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374459</v>
      </c>
      <c r="AN56" s="784">
        <v>43456</v>
      </c>
      <c r="AO56" s="796">
        <v>-62.1</v>
      </c>
      <c r="AP56" s="807">
        <v>70652</v>
      </c>
      <c r="AQ56" s="820">
        <v>3.1</v>
      </c>
      <c r="AR56" s="830">
        <v>-65.2</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575788</v>
      </c>
      <c r="AN57" s="783">
        <v>68800</v>
      </c>
      <c r="AO57" s="795">
        <v>-10.6</v>
      </c>
      <c r="AP57" s="806">
        <v>146367</v>
      </c>
      <c r="AQ57" s="819">
        <v>5.8</v>
      </c>
      <c r="AR57" s="829">
        <v>-16.399999999999999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457050</v>
      </c>
      <c r="AN58" s="784">
        <v>54612</v>
      </c>
      <c r="AO58" s="796">
        <v>25.7</v>
      </c>
      <c r="AP58" s="807">
        <v>79441</v>
      </c>
      <c r="AQ58" s="820">
        <v>12.4</v>
      </c>
      <c r="AR58" s="830">
        <v>13.3</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475263</v>
      </c>
      <c r="AN59" s="783">
        <v>58966</v>
      </c>
      <c r="AO59" s="795">
        <v>-14.3</v>
      </c>
      <c r="AP59" s="806">
        <v>165181</v>
      </c>
      <c r="AQ59" s="819">
        <v>12.9</v>
      </c>
      <c r="AR59" s="829">
        <v>-27.2</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205962</v>
      </c>
      <c r="AN60" s="784">
        <v>25554</v>
      </c>
      <c r="AO60" s="796">
        <v>-53.2</v>
      </c>
      <c r="AP60" s="807">
        <v>82246</v>
      </c>
      <c r="AQ60" s="820">
        <v>3.5</v>
      </c>
      <c r="AR60" s="830">
        <v>-56.7</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958576</v>
      </c>
      <c r="AN61" s="783">
        <v>110339</v>
      </c>
      <c r="AO61" s="795">
        <v>27.4</v>
      </c>
      <c r="AP61" s="806">
        <v>144096</v>
      </c>
      <c r="AQ61" s="821">
        <v>7</v>
      </c>
      <c r="AR61" s="829">
        <v>20.399999999999999</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503079</v>
      </c>
      <c r="AN62" s="784">
        <v>58040</v>
      </c>
      <c r="AO62" s="796">
        <v>9.6999999999999993</v>
      </c>
      <c r="AP62" s="807">
        <v>76923</v>
      </c>
      <c r="AQ62" s="820">
        <v>6.8</v>
      </c>
      <c r="AR62" s="830">
        <v>2.9</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ibE/vuHIyOFGwq+/Rfo6GL0/PYvnMgGzEd5AK1vL3Su/8Apa0Woug2EWbpeyB23cXxqcjW72mo6s6F1bUuH2wg==" saltValue="qfsltbrarcLRJN9sQH1C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M396R3Q65wktCrbiirsqiWHnzDIzXmJMwsHjn8jlKb0AvEN5IqX2B5g9ebGtM2yedtcT2bLROBMKlS3xe1vPEQ==" saltValue="xu5ir2rjfMmgL92MLyWsV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sheetData>
  <sheetProtection algorithmName="SHA-512" hashValue="lm2ygC7Ofvt9JaOdexXTaOgqnNLjoI2IODLGnQApW2/rcfC5fAv/uc1x8Ik+GAneSn+Eg7Jdaxm2mWC02Lp5RA==" saltValue="RhHV1xtj9WbwWaI5l9brC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521</v>
      </c>
      <c r="G46" s="853" t="s">
        <v>522</v>
      </c>
      <c r="H46" s="853" t="s">
        <v>523</v>
      </c>
      <c r="I46" s="853" t="s">
        <v>524</v>
      </c>
      <c r="J46" s="858" t="s">
        <v>252</v>
      </c>
    </row>
    <row r="47" spans="2:10" ht="57.75" customHeight="1">
      <c r="B47" s="838"/>
      <c r="C47" s="842" t="s">
        <v>3</v>
      </c>
      <c r="D47" s="842"/>
      <c r="E47" s="846"/>
      <c r="F47" s="850">
        <v>26.54</v>
      </c>
      <c r="G47" s="854">
        <v>28.15</v>
      </c>
      <c r="H47" s="854">
        <v>30.07</v>
      </c>
      <c r="I47" s="854">
        <v>33.71</v>
      </c>
      <c r="J47" s="859">
        <v>26.26</v>
      </c>
    </row>
    <row r="48" spans="2:10" ht="57.75" customHeight="1">
      <c r="B48" s="839"/>
      <c r="C48" s="843" t="s">
        <v>4</v>
      </c>
      <c r="D48" s="843"/>
      <c r="E48" s="847"/>
      <c r="F48" s="851">
        <v>7.84</v>
      </c>
      <c r="G48" s="855">
        <v>8.3699999999999992</v>
      </c>
      <c r="H48" s="855">
        <v>11.16</v>
      </c>
      <c r="I48" s="855">
        <v>4.26</v>
      </c>
      <c r="J48" s="860">
        <v>9.6199999999999992</v>
      </c>
    </row>
    <row r="49" spans="2:10" ht="57.75" customHeight="1">
      <c r="B49" s="840"/>
      <c r="C49" s="844" t="s">
        <v>17</v>
      </c>
      <c r="D49" s="844"/>
      <c r="E49" s="848"/>
      <c r="F49" s="852">
        <v>3.59</v>
      </c>
      <c r="G49" s="856">
        <v>3.18</v>
      </c>
      <c r="H49" s="856">
        <v>7.26</v>
      </c>
      <c r="I49" s="856" t="s">
        <v>525</v>
      </c>
      <c r="J49" s="861" t="s">
        <v>526</v>
      </c>
    </row>
    <row r="50" spans="2:10" ht="13"/>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row r="66" ht="13.5" hidden="1" customHeight="1"/>
    <row r="67" ht="13.5" hidden="1" customHeight="1"/>
    <row r="68" ht="13.5" hidden="1" customHeight="1"/>
  </sheetData>
  <sheetProtection algorithmName="SHA-512" hashValue="GtsgTkuSqzhRi2ZgvVIHmSl8xQ0u5ISEMyvWiC9Q3+j2q/Q40vLSuGAjMi93qZ/E3SeI3FHQxUNBaz0mq7eSAQ==" saltValue="p/xAvTnuOn30cSMBmQb+z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18</v>
      </c>
      <c r="F33" s="878" t="s">
        <v>521</v>
      </c>
      <c r="G33" s="883" t="s">
        <v>522</v>
      </c>
      <c r="H33" s="883" t="s">
        <v>523</v>
      </c>
      <c r="I33" s="883" t="s">
        <v>524</v>
      </c>
      <c r="J33" s="887" t="s">
        <v>252</v>
      </c>
      <c r="K33" s="862"/>
      <c r="L33" s="862"/>
      <c r="M33" s="862"/>
      <c r="N33" s="862"/>
      <c r="O33" s="862"/>
      <c r="P33" s="862"/>
    </row>
    <row r="34" spans="1:16" ht="39" customHeight="1">
      <c r="A34" s="862"/>
      <c r="B34" s="864"/>
      <c r="C34" s="870" t="s">
        <v>463</v>
      </c>
      <c r="D34" s="870"/>
      <c r="E34" s="875"/>
      <c r="F34" s="879">
        <v>16.98</v>
      </c>
      <c r="G34" s="884">
        <v>16.39</v>
      </c>
      <c r="H34" s="884">
        <v>15.02</v>
      </c>
      <c r="I34" s="884">
        <v>12.14</v>
      </c>
      <c r="J34" s="888">
        <v>11.89</v>
      </c>
      <c r="K34" s="862"/>
      <c r="L34" s="862"/>
      <c r="M34" s="862"/>
      <c r="N34" s="862"/>
      <c r="O34" s="862"/>
      <c r="P34" s="862"/>
    </row>
    <row r="35" spans="1:16" ht="39" customHeight="1">
      <c r="A35" s="862"/>
      <c r="B35" s="865"/>
      <c r="C35" s="871" t="s">
        <v>263</v>
      </c>
      <c r="D35" s="871"/>
      <c r="E35" s="876"/>
      <c r="F35" s="880">
        <v>7.81</v>
      </c>
      <c r="G35" s="885">
        <v>8.34</v>
      </c>
      <c r="H35" s="885">
        <v>11.13</v>
      </c>
      <c r="I35" s="885">
        <v>4.2300000000000004</v>
      </c>
      <c r="J35" s="889">
        <v>9.59</v>
      </c>
      <c r="K35" s="862"/>
      <c r="L35" s="862"/>
      <c r="M35" s="862"/>
      <c r="N35" s="862"/>
      <c r="O35" s="862"/>
      <c r="P35" s="862"/>
    </row>
    <row r="36" spans="1:16" ht="39" customHeight="1">
      <c r="A36" s="862"/>
      <c r="B36" s="865"/>
      <c r="C36" s="871" t="s">
        <v>203</v>
      </c>
      <c r="D36" s="871"/>
      <c r="E36" s="876"/>
      <c r="F36" s="880">
        <v>1.38</v>
      </c>
      <c r="G36" s="885">
        <v>2.09</v>
      </c>
      <c r="H36" s="885">
        <v>3.7</v>
      </c>
      <c r="I36" s="885">
        <v>5.73</v>
      </c>
      <c r="J36" s="889">
        <v>2.5099999999999998</v>
      </c>
      <c r="K36" s="862"/>
      <c r="L36" s="862"/>
      <c r="M36" s="862"/>
      <c r="N36" s="862"/>
      <c r="O36" s="862"/>
      <c r="P36" s="862"/>
    </row>
    <row r="37" spans="1:16" ht="39" customHeight="1">
      <c r="A37" s="862"/>
      <c r="B37" s="865"/>
      <c r="C37" s="871" t="s">
        <v>352</v>
      </c>
      <c r="D37" s="871"/>
      <c r="E37" s="876"/>
      <c r="F37" s="880" t="s">
        <v>197</v>
      </c>
      <c r="G37" s="885" t="s">
        <v>197</v>
      </c>
      <c r="H37" s="885">
        <v>1.3</v>
      </c>
      <c r="I37" s="885">
        <v>1.65</v>
      </c>
      <c r="J37" s="889">
        <v>1.99</v>
      </c>
      <c r="K37" s="862"/>
      <c r="L37" s="862"/>
      <c r="M37" s="862"/>
      <c r="N37" s="862"/>
      <c r="O37" s="862"/>
      <c r="P37" s="862"/>
    </row>
    <row r="38" spans="1:16" ht="39" customHeight="1">
      <c r="A38" s="862"/>
      <c r="B38" s="865"/>
      <c r="C38" s="871" t="s">
        <v>461</v>
      </c>
      <c r="D38" s="871"/>
      <c r="E38" s="876"/>
      <c r="F38" s="880">
        <v>0.24</v>
      </c>
      <c r="G38" s="885">
        <v>0.56000000000000005</v>
      </c>
      <c r="H38" s="885">
        <v>0.7</v>
      </c>
      <c r="I38" s="885">
        <v>0.66</v>
      </c>
      <c r="J38" s="889">
        <v>0.85</v>
      </c>
      <c r="K38" s="862"/>
      <c r="L38" s="862"/>
      <c r="M38" s="862"/>
      <c r="N38" s="862"/>
      <c r="O38" s="862"/>
      <c r="P38" s="862"/>
    </row>
    <row r="39" spans="1:16" ht="39" customHeight="1">
      <c r="A39" s="862"/>
      <c r="B39" s="865"/>
      <c r="C39" s="871" t="s">
        <v>453</v>
      </c>
      <c r="D39" s="871"/>
      <c r="E39" s="876"/>
      <c r="F39" s="880">
        <v>2.e-002</v>
      </c>
      <c r="G39" s="885">
        <v>1.e-002</v>
      </c>
      <c r="H39" s="885">
        <v>2.e-002</v>
      </c>
      <c r="I39" s="885">
        <v>2.e-002</v>
      </c>
      <c r="J39" s="889">
        <v>3.e-002</v>
      </c>
      <c r="K39" s="862"/>
      <c r="L39" s="862"/>
      <c r="M39" s="862"/>
      <c r="N39" s="862"/>
      <c r="O39" s="862"/>
      <c r="P39" s="862"/>
    </row>
    <row r="40" spans="1:16" ht="39" customHeight="1">
      <c r="A40" s="862"/>
      <c r="B40" s="865"/>
      <c r="C40" s="871" t="s">
        <v>222</v>
      </c>
      <c r="D40" s="871"/>
      <c r="E40" s="876"/>
      <c r="F40" s="880">
        <v>0</v>
      </c>
      <c r="G40" s="885">
        <v>0</v>
      </c>
      <c r="H40" s="885">
        <v>0</v>
      </c>
      <c r="I40" s="885">
        <v>0</v>
      </c>
      <c r="J40" s="889">
        <v>0</v>
      </c>
      <c r="K40" s="862"/>
      <c r="L40" s="862"/>
      <c r="M40" s="862"/>
      <c r="N40" s="862"/>
      <c r="O40" s="862"/>
      <c r="P40" s="862"/>
    </row>
    <row r="41" spans="1:16" ht="39" customHeight="1">
      <c r="A41" s="862"/>
      <c r="B41" s="865"/>
      <c r="C41" s="871" t="s">
        <v>462</v>
      </c>
      <c r="D41" s="871"/>
      <c r="E41" s="876"/>
      <c r="F41" s="880">
        <v>0</v>
      </c>
      <c r="G41" s="885">
        <v>0</v>
      </c>
      <c r="H41" s="885">
        <v>0</v>
      </c>
      <c r="I41" s="885">
        <v>1.e-002</v>
      </c>
      <c r="J41" s="889">
        <v>0</v>
      </c>
      <c r="K41" s="862"/>
      <c r="L41" s="862"/>
      <c r="M41" s="862"/>
      <c r="N41" s="862"/>
      <c r="O41" s="862"/>
      <c r="P41" s="862"/>
    </row>
    <row r="42" spans="1:16" ht="39" customHeight="1">
      <c r="A42" s="862"/>
      <c r="B42" s="866"/>
      <c r="C42" s="871" t="s">
        <v>527</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485</v>
      </c>
      <c r="D43" s="872"/>
      <c r="E43" s="877"/>
      <c r="F43" s="881">
        <v>0.17</v>
      </c>
      <c r="G43" s="886">
        <v>0.24</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row r="46" spans="1:16" ht="13.5" hidden="1" customHeight="1"/>
    <row r="47" spans="1:16" ht="13.5" hidden="1" customHeight="1"/>
    <row r="48" spans="1:16" ht="13.5" hidden="1" customHeight="1"/>
    <row r="49" ht="13.5" hidden="1" customHeight="1"/>
    <row r="50" ht="13.5" hidden="1" customHeight="1"/>
  </sheetData>
  <sheetProtection algorithmName="SHA-512" hashValue="wrwLv1oQhS7G4n0QAx0SqOk8hcwWDWyBFsgwlibJyqVoacb3xDD1u20scQnRJXxLQMKplyMUMabg1L6FHkYbSw==" saltValue="LtPnTLzEu3K7QfJHB511z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521</v>
      </c>
      <c r="L44" s="950" t="s">
        <v>522</v>
      </c>
      <c r="M44" s="950" t="s">
        <v>523</v>
      </c>
      <c r="N44" s="950" t="s">
        <v>524</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615</v>
      </c>
      <c r="L45" s="951">
        <v>598</v>
      </c>
      <c r="M45" s="951">
        <v>603</v>
      </c>
      <c r="N45" s="951">
        <v>598</v>
      </c>
      <c r="O45" s="960">
        <v>577</v>
      </c>
      <c r="P45" s="734"/>
      <c r="Q45" s="734"/>
      <c r="R45" s="734"/>
      <c r="S45" s="734"/>
      <c r="T45" s="734"/>
      <c r="U45" s="734"/>
    </row>
    <row r="46" spans="1:21" ht="30.75" customHeight="1">
      <c r="A46" s="734"/>
      <c r="B46" s="893"/>
      <c r="C46" s="907"/>
      <c r="D46" s="917"/>
      <c r="E46" s="926" t="s">
        <v>29</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32</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38</v>
      </c>
      <c r="F48" s="926"/>
      <c r="G48" s="926"/>
      <c r="H48" s="926"/>
      <c r="I48" s="926"/>
      <c r="J48" s="935"/>
      <c r="K48" s="943">
        <v>205</v>
      </c>
      <c r="L48" s="952">
        <v>209</v>
      </c>
      <c r="M48" s="952">
        <v>174</v>
      </c>
      <c r="N48" s="952">
        <v>177</v>
      </c>
      <c r="O48" s="961">
        <v>209</v>
      </c>
      <c r="P48" s="734"/>
      <c r="Q48" s="734"/>
      <c r="R48" s="734"/>
      <c r="S48" s="734"/>
      <c r="T48" s="734"/>
      <c r="U48" s="734"/>
    </row>
    <row r="49" spans="1:21" ht="30.75" customHeight="1">
      <c r="A49" s="734"/>
      <c r="B49" s="893"/>
      <c r="C49" s="907"/>
      <c r="D49" s="917"/>
      <c r="E49" s="926" t="s">
        <v>0</v>
      </c>
      <c r="F49" s="926"/>
      <c r="G49" s="926"/>
      <c r="H49" s="926"/>
      <c r="I49" s="926"/>
      <c r="J49" s="935"/>
      <c r="K49" s="943">
        <v>16</v>
      </c>
      <c r="L49" s="952">
        <v>16</v>
      </c>
      <c r="M49" s="952">
        <v>15</v>
      </c>
      <c r="N49" s="952">
        <v>15</v>
      </c>
      <c r="O49" s="961" t="s">
        <v>197</v>
      </c>
      <c r="P49" s="734"/>
      <c r="Q49" s="734"/>
      <c r="R49" s="734"/>
      <c r="S49" s="734"/>
      <c r="T49" s="734"/>
      <c r="U49" s="734"/>
    </row>
    <row r="50" spans="1:21" ht="30.75" customHeight="1">
      <c r="A50" s="734"/>
      <c r="B50" s="893"/>
      <c r="C50" s="907"/>
      <c r="D50" s="917"/>
      <c r="E50" s="926" t="s">
        <v>40</v>
      </c>
      <c r="F50" s="926"/>
      <c r="G50" s="926"/>
      <c r="H50" s="926"/>
      <c r="I50" s="926"/>
      <c r="J50" s="935"/>
      <c r="K50" s="943">
        <v>1</v>
      </c>
      <c r="L50" s="952">
        <v>0</v>
      </c>
      <c r="M50" s="952">
        <v>0</v>
      </c>
      <c r="N50" s="952">
        <v>0</v>
      </c>
      <c r="O50" s="961">
        <v>1</v>
      </c>
      <c r="P50" s="734"/>
      <c r="Q50" s="734"/>
      <c r="R50" s="734"/>
      <c r="S50" s="734"/>
      <c r="T50" s="734"/>
      <c r="U50" s="734"/>
    </row>
    <row r="51" spans="1:21" ht="30.75" customHeight="1">
      <c r="A51" s="734"/>
      <c r="B51" s="894"/>
      <c r="C51" s="908"/>
      <c r="D51" s="918"/>
      <c r="E51" s="926" t="s">
        <v>44</v>
      </c>
      <c r="F51" s="926"/>
      <c r="G51" s="926"/>
      <c r="H51" s="926"/>
      <c r="I51" s="926"/>
      <c r="J51" s="935"/>
      <c r="K51" s="943" t="s">
        <v>197</v>
      </c>
      <c r="L51" s="952" t="s">
        <v>197</v>
      </c>
      <c r="M51" s="952" t="s">
        <v>197</v>
      </c>
      <c r="N51" s="952" t="s">
        <v>197</v>
      </c>
      <c r="O51" s="961">
        <v>1</v>
      </c>
      <c r="P51" s="734"/>
      <c r="Q51" s="734"/>
      <c r="R51" s="734"/>
      <c r="S51" s="734"/>
      <c r="T51" s="734"/>
      <c r="U51" s="734"/>
    </row>
    <row r="52" spans="1:21" ht="30.75" customHeight="1">
      <c r="A52" s="734"/>
      <c r="B52" s="895" t="s">
        <v>46</v>
      </c>
      <c r="C52" s="909"/>
      <c r="D52" s="918"/>
      <c r="E52" s="926" t="s">
        <v>47</v>
      </c>
      <c r="F52" s="926"/>
      <c r="G52" s="926"/>
      <c r="H52" s="926"/>
      <c r="I52" s="926"/>
      <c r="J52" s="935"/>
      <c r="K52" s="943">
        <v>516</v>
      </c>
      <c r="L52" s="952">
        <v>495</v>
      </c>
      <c r="M52" s="952">
        <v>479</v>
      </c>
      <c r="N52" s="952">
        <v>490</v>
      </c>
      <c r="O52" s="961">
        <v>491</v>
      </c>
      <c r="P52" s="734"/>
      <c r="Q52" s="734"/>
      <c r="R52" s="734"/>
      <c r="S52" s="734"/>
      <c r="T52" s="734"/>
      <c r="U52" s="734"/>
    </row>
    <row r="53" spans="1:21" ht="30.75" customHeight="1">
      <c r="A53" s="734"/>
      <c r="B53" s="896" t="s">
        <v>48</v>
      </c>
      <c r="C53" s="910"/>
      <c r="D53" s="919"/>
      <c r="E53" s="927" t="s">
        <v>51</v>
      </c>
      <c r="F53" s="927"/>
      <c r="G53" s="927"/>
      <c r="H53" s="927"/>
      <c r="I53" s="927"/>
      <c r="J53" s="936"/>
      <c r="K53" s="944">
        <v>321</v>
      </c>
      <c r="L53" s="953">
        <v>328</v>
      </c>
      <c r="M53" s="953">
        <v>313</v>
      </c>
      <c r="N53" s="953">
        <v>300</v>
      </c>
      <c r="O53" s="962">
        <v>297</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521</v>
      </c>
      <c r="L57" s="954" t="s">
        <v>522</v>
      </c>
      <c r="M57" s="954" t="s">
        <v>523</v>
      </c>
      <c r="N57" s="954" t="s">
        <v>524</v>
      </c>
      <c r="O57" s="964" t="s">
        <v>252</v>
      </c>
      <c r="P57" s="734"/>
      <c r="Q57" s="734"/>
      <c r="R57" s="734"/>
      <c r="S57" s="734"/>
      <c r="T57" s="734"/>
      <c r="U57" s="734"/>
    </row>
    <row r="58" spans="1:21" ht="31.5" customHeight="1">
      <c r="B58" s="900" t="s">
        <v>61</v>
      </c>
      <c r="C58" s="913"/>
      <c r="D58" s="920" t="s">
        <v>64</v>
      </c>
      <c r="E58" s="929"/>
      <c r="F58" s="929"/>
      <c r="G58" s="929"/>
      <c r="H58" s="929"/>
      <c r="I58" s="929"/>
      <c r="J58" s="938"/>
      <c r="K58" s="947" t="s">
        <v>197</v>
      </c>
      <c r="L58" s="955" t="s">
        <v>197</v>
      </c>
      <c r="M58" s="955" t="s">
        <v>197</v>
      </c>
      <c r="N58" s="955" t="s">
        <v>197</v>
      </c>
      <c r="O58" s="965" t="s">
        <v>197</v>
      </c>
    </row>
    <row r="59" spans="1:21" ht="31.5" customHeight="1">
      <c r="B59" s="901"/>
      <c r="C59" s="914"/>
      <c r="D59" s="921" t="s">
        <v>13</v>
      </c>
      <c r="E59" s="930"/>
      <c r="F59" s="930"/>
      <c r="G59" s="930"/>
      <c r="H59" s="930"/>
      <c r="I59" s="930"/>
      <c r="J59" s="939"/>
      <c r="K59" s="948" t="s">
        <v>197</v>
      </c>
      <c r="L59" s="956" t="s">
        <v>197</v>
      </c>
      <c r="M59" s="956" t="s">
        <v>197</v>
      </c>
      <c r="N59" s="956" t="s">
        <v>197</v>
      </c>
      <c r="O59" s="966" t="s">
        <v>197</v>
      </c>
    </row>
    <row r="60" spans="1:21" ht="31.5" customHeight="1">
      <c r="B60" s="902"/>
      <c r="C60" s="915"/>
      <c r="D60" s="922" t="s">
        <v>66</v>
      </c>
      <c r="E60" s="931"/>
      <c r="F60" s="931"/>
      <c r="G60" s="931"/>
      <c r="H60" s="931"/>
      <c r="I60" s="931"/>
      <c r="J60" s="940"/>
      <c r="K60" s="949" t="s">
        <v>197</v>
      </c>
      <c r="L60" s="957" t="s">
        <v>197</v>
      </c>
      <c r="M60" s="957" t="s">
        <v>197</v>
      </c>
      <c r="N60" s="957" t="s">
        <v>197</v>
      </c>
      <c r="O60" s="967" t="s">
        <v>197</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rKjAuJg7cUWRser6K5elmyFujDHpF4DXQakLkrT/uT74tSmnoFMehf80CkqY30GbPvDkUPn6GOId9YdR8opbA==" saltValue="dVUaAqtCTp50tvZ7O3Vi5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521</v>
      </c>
      <c r="J40" s="950" t="s">
        <v>522</v>
      </c>
      <c r="K40" s="950" t="s">
        <v>523</v>
      </c>
      <c r="L40" s="950" t="s">
        <v>524</v>
      </c>
      <c r="M40" s="990" t="s">
        <v>252</v>
      </c>
    </row>
    <row r="41" spans="2:13" ht="27.75" customHeight="1">
      <c r="B41" s="892" t="s">
        <v>34</v>
      </c>
      <c r="C41" s="906"/>
      <c r="D41" s="916"/>
      <c r="E41" s="973" t="s">
        <v>53</v>
      </c>
      <c r="F41" s="973"/>
      <c r="G41" s="973"/>
      <c r="H41" s="979"/>
      <c r="I41" s="983">
        <v>6010</v>
      </c>
      <c r="J41" s="987">
        <v>6328</v>
      </c>
      <c r="K41" s="987">
        <v>6248</v>
      </c>
      <c r="L41" s="987">
        <v>6153</v>
      </c>
      <c r="M41" s="991">
        <v>6094</v>
      </c>
    </row>
    <row r="42" spans="2:13" ht="27.75" customHeight="1">
      <c r="B42" s="893"/>
      <c r="C42" s="907"/>
      <c r="D42" s="917"/>
      <c r="E42" s="974" t="s">
        <v>72</v>
      </c>
      <c r="F42" s="974"/>
      <c r="G42" s="974"/>
      <c r="H42" s="980"/>
      <c r="I42" s="984">
        <v>2</v>
      </c>
      <c r="J42" s="988">
        <v>2</v>
      </c>
      <c r="K42" s="988">
        <v>1</v>
      </c>
      <c r="L42" s="988">
        <v>1</v>
      </c>
      <c r="M42" s="992">
        <v>1</v>
      </c>
    </row>
    <row r="43" spans="2:13" ht="27.75" customHeight="1">
      <c r="B43" s="893"/>
      <c r="C43" s="907"/>
      <c r="D43" s="917"/>
      <c r="E43" s="974" t="s">
        <v>73</v>
      </c>
      <c r="F43" s="974"/>
      <c r="G43" s="974"/>
      <c r="H43" s="980"/>
      <c r="I43" s="984">
        <v>2814</v>
      </c>
      <c r="J43" s="988">
        <v>2689</v>
      </c>
      <c r="K43" s="988">
        <v>2614</v>
      </c>
      <c r="L43" s="988">
        <v>2449</v>
      </c>
      <c r="M43" s="992">
        <v>2312</v>
      </c>
    </row>
    <row r="44" spans="2:13" ht="27.75" customHeight="1">
      <c r="B44" s="893"/>
      <c r="C44" s="907"/>
      <c r="D44" s="917"/>
      <c r="E44" s="974" t="s">
        <v>75</v>
      </c>
      <c r="F44" s="974"/>
      <c r="G44" s="974"/>
      <c r="H44" s="980"/>
      <c r="I44" s="984">
        <v>84</v>
      </c>
      <c r="J44" s="988">
        <v>55</v>
      </c>
      <c r="K44" s="988">
        <v>27</v>
      </c>
      <c r="L44" s="988" t="s">
        <v>197</v>
      </c>
      <c r="M44" s="992" t="s">
        <v>197</v>
      </c>
    </row>
    <row r="45" spans="2:13" ht="27.75" customHeight="1">
      <c r="B45" s="893"/>
      <c r="C45" s="907"/>
      <c r="D45" s="917"/>
      <c r="E45" s="974" t="s">
        <v>77</v>
      </c>
      <c r="F45" s="974"/>
      <c r="G45" s="974"/>
      <c r="H45" s="980"/>
      <c r="I45" s="984">
        <v>918</v>
      </c>
      <c r="J45" s="988">
        <v>1025</v>
      </c>
      <c r="K45" s="988">
        <v>840</v>
      </c>
      <c r="L45" s="988">
        <v>820</v>
      </c>
      <c r="M45" s="992">
        <v>777</v>
      </c>
    </row>
    <row r="46" spans="2:13" ht="27.75" customHeight="1">
      <c r="B46" s="893"/>
      <c r="C46" s="907"/>
      <c r="D46" s="918"/>
      <c r="E46" s="974" t="s">
        <v>76</v>
      </c>
      <c r="F46" s="974"/>
      <c r="G46" s="974"/>
      <c r="H46" s="980"/>
      <c r="I46" s="984" t="s">
        <v>197</v>
      </c>
      <c r="J46" s="988" t="s">
        <v>197</v>
      </c>
      <c r="K46" s="988" t="s">
        <v>197</v>
      </c>
      <c r="L46" s="988" t="s">
        <v>197</v>
      </c>
      <c r="M46" s="992" t="s">
        <v>197</v>
      </c>
    </row>
    <row r="47" spans="2:13" ht="27.75" customHeight="1">
      <c r="B47" s="893"/>
      <c r="C47" s="907"/>
      <c r="D47" s="971"/>
      <c r="E47" s="975" t="s">
        <v>79</v>
      </c>
      <c r="F47" s="978"/>
      <c r="G47" s="978"/>
      <c r="H47" s="981"/>
      <c r="I47" s="984" t="s">
        <v>197</v>
      </c>
      <c r="J47" s="988" t="s">
        <v>197</v>
      </c>
      <c r="K47" s="988" t="s">
        <v>197</v>
      </c>
      <c r="L47" s="988" t="s">
        <v>197</v>
      </c>
      <c r="M47" s="992" t="s">
        <v>197</v>
      </c>
    </row>
    <row r="48" spans="2:13" ht="27.75" customHeight="1">
      <c r="B48" s="893"/>
      <c r="C48" s="907"/>
      <c r="D48" s="917"/>
      <c r="E48" s="974" t="s">
        <v>83</v>
      </c>
      <c r="F48" s="974"/>
      <c r="G48" s="974"/>
      <c r="H48" s="980"/>
      <c r="I48" s="984" t="s">
        <v>197</v>
      </c>
      <c r="J48" s="988" t="s">
        <v>197</v>
      </c>
      <c r="K48" s="988" t="s">
        <v>197</v>
      </c>
      <c r="L48" s="988" t="s">
        <v>197</v>
      </c>
      <c r="M48" s="992" t="s">
        <v>197</v>
      </c>
    </row>
    <row r="49" spans="2:13" ht="27.75" customHeight="1">
      <c r="B49" s="894"/>
      <c r="C49" s="908"/>
      <c r="D49" s="917"/>
      <c r="E49" s="974" t="s">
        <v>89</v>
      </c>
      <c r="F49" s="974"/>
      <c r="G49" s="974"/>
      <c r="H49" s="980"/>
      <c r="I49" s="984" t="s">
        <v>197</v>
      </c>
      <c r="J49" s="988" t="s">
        <v>197</v>
      </c>
      <c r="K49" s="988" t="s">
        <v>197</v>
      </c>
      <c r="L49" s="988" t="s">
        <v>197</v>
      </c>
      <c r="M49" s="992" t="s">
        <v>197</v>
      </c>
    </row>
    <row r="50" spans="2:13" ht="27.75" customHeight="1">
      <c r="B50" s="968" t="s">
        <v>91</v>
      </c>
      <c r="C50" s="970"/>
      <c r="D50" s="972"/>
      <c r="E50" s="974" t="s">
        <v>93</v>
      </c>
      <c r="F50" s="974"/>
      <c r="G50" s="974"/>
      <c r="H50" s="980"/>
      <c r="I50" s="984">
        <v>1855</v>
      </c>
      <c r="J50" s="988">
        <v>1380</v>
      </c>
      <c r="K50" s="988">
        <v>1638</v>
      </c>
      <c r="L50" s="988">
        <v>1800</v>
      </c>
      <c r="M50" s="992">
        <v>1517</v>
      </c>
    </row>
    <row r="51" spans="2:13" ht="27.75" customHeight="1">
      <c r="B51" s="893"/>
      <c r="C51" s="907"/>
      <c r="D51" s="917"/>
      <c r="E51" s="974" t="s">
        <v>96</v>
      </c>
      <c r="F51" s="974"/>
      <c r="G51" s="974"/>
      <c r="H51" s="980"/>
      <c r="I51" s="984" t="s">
        <v>197</v>
      </c>
      <c r="J51" s="988" t="s">
        <v>197</v>
      </c>
      <c r="K51" s="988" t="s">
        <v>197</v>
      </c>
      <c r="L51" s="988" t="s">
        <v>197</v>
      </c>
      <c r="M51" s="992" t="s">
        <v>197</v>
      </c>
    </row>
    <row r="52" spans="2:13" ht="27.75" customHeight="1">
      <c r="B52" s="894"/>
      <c r="C52" s="908"/>
      <c r="D52" s="917"/>
      <c r="E52" s="974" t="s">
        <v>42</v>
      </c>
      <c r="F52" s="974"/>
      <c r="G52" s="974"/>
      <c r="H52" s="980"/>
      <c r="I52" s="984">
        <v>5855</v>
      </c>
      <c r="J52" s="988">
        <v>6029</v>
      </c>
      <c r="K52" s="988">
        <v>5957</v>
      </c>
      <c r="L52" s="988">
        <v>5891</v>
      </c>
      <c r="M52" s="992">
        <v>5764</v>
      </c>
    </row>
    <row r="53" spans="2:13" ht="27.75" customHeight="1">
      <c r="B53" s="896" t="s">
        <v>48</v>
      </c>
      <c r="C53" s="910"/>
      <c r="D53" s="919"/>
      <c r="E53" s="976" t="s">
        <v>98</v>
      </c>
      <c r="F53" s="976"/>
      <c r="G53" s="976"/>
      <c r="H53" s="982"/>
      <c r="I53" s="985">
        <v>2120</v>
      </c>
      <c r="J53" s="989">
        <v>2691</v>
      </c>
      <c r="K53" s="989">
        <v>2136</v>
      </c>
      <c r="L53" s="989">
        <v>1732</v>
      </c>
      <c r="M53" s="993">
        <v>1903</v>
      </c>
    </row>
    <row r="54" spans="2:13" ht="27.75" customHeight="1">
      <c r="B54" s="969"/>
      <c r="C54" s="868"/>
      <c r="D54" s="868"/>
      <c r="E54" s="977"/>
      <c r="F54" s="977"/>
      <c r="G54" s="977"/>
      <c r="H54" s="977"/>
      <c r="I54" s="986"/>
      <c r="J54" s="986"/>
      <c r="K54" s="986"/>
      <c r="L54" s="986"/>
      <c r="M54" s="986"/>
    </row>
    <row r="55" spans="2:13" ht="13"/>
  </sheetData>
  <sheetProtection algorithmName="SHA-512" hashValue="FTwRMU69LFRKc8V31JmDlLaJlL+GpuZo4LSBK+BwiuIkaiQR/o6uTMdslIgyHeuiAX84I5syP07/3StCRR6Pzg==" saltValue="IXj4zoGfAn7J/GAxEc7r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8</v>
      </c>
      <c r="C54" s="1000"/>
      <c r="D54" s="1000"/>
      <c r="E54" s="1009" t="s">
        <v>18</v>
      </c>
      <c r="F54" s="1016" t="s">
        <v>523</v>
      </c>
      <c r="G54" s="1016" t="s">
        <v>524</v>
      </c>
      <c r="H54" s="1024" t="s">
        <v>252</v>
      </c>
    </row>
    <row r="55" spans="2:8" ht="52.5" customHeight="1">
      <c r="B55" s="995"/>
      <c r="C55" s="1001" t="s">
        <v>102</v>
      </c>
      <c r="D55" s="1001"/>
      <c r="E55" s="1010"/>
      <c r="F55" s="1017">
        <v>1175</v>
      </c>
      <c r="G55" s="1017">
        <v>1286</v>
      </c>
      <c r="H55" s="1025">
        <v>1003</v>
      </c>
    </row>
    <row r="56" spans="2:8" ht="52.5" customHeight="1">
      <c r="B56" s="996"/>
      <c r="C56" s="1002" t="s">
        <v>105</v>
      </c>
      <c r="D56" s="1002"/>
      <c r="E56" s="1011"/>
      <c r="F56" s="1018">
        <v>2</v>
      </c>
      <c r="G56" s="1018">
        <v>2</v>
      </c>
      <c r="H56" s="1026" t="s">
        <v>197</v>
      </c>
    </row>
    <row r="57" spans="2:8" ht="53.25" customHeight="1">
      <c r="B57" s="996"/>
      <c r="C57" s="1003" t="s">
        <v>69</v>
      </c>
      <c r="D57" s="1003"/>
      <c r="E57" s="1012"/>
      <c r="F57" s="1019">
        <v>374</v>
      </c>
      <c r="G57" s="1019">
        <v>462</v>
      </c>
      <c r="H57" s="1027">
        <v>324</v>
      </c>
    </row>
    <row r="58" spans="2:8" ht="45.75" customHeight="1">
      <c r="B58" s="997"/>
      <c r="C58" s="1004" t="s">
        <v>230</v>
      </c>
      <c r="D58" s="1007"/>
      <c r="E58" s="1013"/>
      <c r="F58" s="1020">
        <v>132</v>
      </c>
      <c r="G58" s="1020">
        <v>182</v>
      </c>
      <c r="H58" s="1028">
        <v>154</v>
      </c>
    </row>
    <row r="59" spans="2:8" ht="45.75" customHeight="1">
      <c r="B59" s="997"/>
      <c r="C59" s="1004" t="s">
        <v>528</v>
      </c>
      <c r="D59" s="1007"/>
      <c r="E59" s="1013"/>
      <c r="F59" s="1020">
        <v>53</v>
      </c>
      <c r="G59" s="1020">
        <v>63</v>
      </c>
      <c r="H59" s="1028">
        <v>71</v>
      </c>
    </row>
    <row r="60" spans="2:8" ht="45.75" customHeight="1">
      <c r="B60" s="997"/>
      <c r="C60" s="1004" t="s">
        <v>346</v>
      </c>
      <c r="D60" s="1007"/>
      <c r="E60" s="1013"/>
      <c r="F60" s="1020">
        <v>52</v>
      </c>
      <c r="G60" s="1020">
        <v>50</v>
      </c>
      <c r="H60" s="1028">
        <v>45</v>
      </c>
    </row>
    <row r="61" spans="2:8" ht="45.75" customHeight="1">
      <c r="B61" s="997"/>
      <c r="C61" s="1004" t="s">
        <v>529</v>
      </c>
      <c r="D61" s="1007"/>
      <c r="E61" s="1013"/>
      <c r="F61" s="1020">
        <v>0</v>
      </c>
      <c r="G61" s="1020">
        <v>30</v>
      </c>
      <c r="H61" s="1028">
        <v>33</v>
      </c>
    </row>
    <row r="62" spans="2:8" ht="45.75" customHeight="1">
      <c r="B62" s="998"/>
      <c r="C62" s="1005" t="s">
        <v>530</v>
      </c>
      <c r="D62" s="1008"/>
      <c r="E62" s="1014"/>
      <c r="F62" s="1021">
        <v>21</v>
      </c>
      <c r="G62" s="1021">
        <v>21</v>
      </c>
      <c r="H62" s="1029">
        <v>16</v>
      </c>
    </row>
    <row r="63" spans="2:8" ht="52.5" customHeight="1">
      <c r="B63" s="999"/>
      <c r="C63" s="1006" t="s">
        <v>111</v>
      </c>
      <c r="D63" s="1006"/>
      <c r="E63" s="1015"/>
      <c r="F63" s="1022">
        <v>1550</v>
      </c>
      <c r="G63" s="1022">
        <v>1750</v>
      </c>
      <c r="H63" s="1030">
        <v>1326</v>
      </c>
    </row>
    <row r="64" spans="2:8" ht="13"/>
  </sheetData>
  <sheetProtection algorithmName="SHA-512" hashValue="FzEl+Tkoi0auj4CWIVMzpQ9Ja9i8q1U6RM7GpoCoIzcUF0h1mV6vTfK7nmBptriPKKxggh+Ud5rxUJpxb18d4A==" saltValue="iaVI7mpWx5VvmjmclilmU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520</v>
      </c>
      <c r="G2" s="818"/>
      <c r="H2" s="828"/>
    </row>
    <row r="3" spans="1:8">
      <c r="A3" s="782" t="s">
        <v>517</v>
      </c>
      <c r="B3" s="767"/>
      <c r="C3" s="1039"/>
      <c r="D3" s="1042">
        <v>109268</v>
      </c>
      <c r="E3" s="1044"/>
      <c r="F3" s="1047">
        <v>145139</v>
      </c>
      <c r="G3" s="1049"/>
      <c r="H3" s="1052"/>
    </row>
    <row r="4" spans="1:8">
      <c r="A4" s="754"/>
      <c r="B4" s="766"/>
      <c r="C4" s="1040"/>
      <c r="D4" s="1043">
        <v>51949</v>
      </c>
      <c r="E4" s="1045"/>
      <c r="F4" s="1048">
        <v>83762</v>
      </c>
      <c r="G4" s="1050"/>
      <c r="H4" s="1053"/>
    </row>
    <row r="5" spans="1:8">
      <c r="A5" s="782" t="s">
        <v>479</v>
      </c>
      <c r="B5" s="767"/>
      <c r="C5" s="1039"/>
      <c r="D5" s="1042">
        <v>237665</v>
      </c>
      <c r="E5" s="1044"/>
      <c r="F5" s="1047">
        <v>125391</v>
      </c>
      <c r="G5" s="1049"/>
      <c r="H5" s="1052"/>
    </row>
    <row r="6" spans="1:8">
      <c r="A6" s="754"/>
      <c r="B6" s="766"/>
      <c r="C6" s="1040"/>
      <c r="D6" s="1043">
        <v>114629</v>
      </c>
      <c r="E6" s="1045"/>
      <c r="F6" s="1048">
        <v>68516</v>
      </c>
      <c r="G6" s="1050"/>
      <c r="H6" s="1053"/>
    </row>
    <row r="7" spans="1:8">
      <c r="A7" s="782" t="s">
        <v>317</v>
      </c>
      <c r="B7" s="767"/>
      <c r="C7" s="1039"/>
      <c r="D7" s="1042">
        <v>76997</v>
      </c>
      <c r="E7" s="1044"/>
      <c r="F7" s="1047">
        <v>138402</v>
      </c>
      <c r="G7" s="1049"/>
      <c r="H7" s="1052"/>
    </row>
    <row r="8" spans="1:8">
      <c r="A8" s="754"/>
      <c r="B8" s="766"/>
      <c r="C8" s="1040"/>
      <c r="D8" s="1043">
        <v>43456</v>
      </c>
      <c r="E8" s="1045"/>
      <c r="F8" s="1048">
        <v>70652</v>
      </c>
      <c r="G8" s="1050"/>
      <c r="H8" s="1053"/>
    </row>
    <row r="9" spans="1:8">
      <c r="A9" s="782" t="s">
        <v>135</v>
      </c>
      <c r="B9" s="767"/>
      <c r="C9" s="1039"/>
      <c r="D9" s="1042">
        <v>68800</v>
      </c>
      <c r="E9" s="1044"/>
      <c r="F9" s="1047">
        <v>146367</v>
      </c>
      <c r="G9" s="1049"/>
      <c r="H9" s="1052"/>
    </row>
    <row r="10" spans="1:8">
      <c r="A10" s="754"/>
      <c r="B10" s="766"/>
      <c r="C10" s="1040"/>
      <c r="D10" s="1043">
        <v>54612</v>
      </c>
      <c r="E10" s="1045"/>
      <c r="F10" s="1048">
        <v>79441</v>
      </c>
      <c r="G10" s="1050"/>
      <c r="H10" s="1053"/>
    </row>
    <row r="11" spans="1:8">
      <c r="A11" s="782" t="s">
        <v>518</v>
      </c>
      <c r="B11" s="767"/>
      <c r="C11" s="1039"/>
      <c r="D11" s="1042">
        <v>58966</v>
      </c>
      <c r="E11" s="1044"/>
      <c r="F11" s="1047">
        <v>165181</v>
      </c>
      <c r="G11" s="1049"/>
      <c r="H11" s="1052"/>
    </row>
    <row r="12" spans="1:8">
      <c r="A12" s="754"/>
      <c r="B12" s="766"/>
      <c r="C12" s="1041"/>
      <c r="D12" s="1043">
        <v>25554</v>
      </c>
      <c r="E12" s="1045"/>
      <c r="F12" s="1048">
        <v>82246</v>
      </c>
      <c r="G12" s="1050"/>
      <c r="H12" s="1053"/>
    </row>
    <row r="13" spans="1:8">
      <c r="A13" s="782"/>
      <c r="B13" s="767"/>
      <c r="C13" s="1039"/>
      <c r="D13" s="1042">
        <v>110339</v>
      </c>
      <c r="E13" s="1044"/>
      <c r="F13" s="1047">
        <v>144096</v>
      </c>
      <c r="G13" s="1051"/>
      <c r="H13" s="1052"/>
    </row>
    <row r="14" spans="1:8">
      <c r="A14" s="754"/>
      <c r="B14" s="766"/>
      <c r="C14" s="1040"/>
      <c r="D14" s="1043">
        <v>58040</v>
      </c>
      <c r="E14" s="1045"/>
      <c r="F14" s="1048">
        <v>76923</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7.84</v>
      </c>
      <c r="C19" s="1032">
        <f>ROUND(VALUE(SUBSTITUTE(実質収支比率等に係る経年分析!G$48,"▲","-")),2)</f>
        <v>8.3699999999999992</v>
      </c>
      <c r="D19" s="1032">
        <f>ROUND(VALUE(SUBSTITUTE(実質収支比率等に係る経年分析!H$48,"▲","-")),2)</f>
        <v>11.16</v>
      </c>
      <c r="E19" s="1032">
        <f>ROUND(VALUE(SUBSTITUTE(実質収支比率等に係る経年分析!I$48,"▲","-")),2)</f>
        <v>4.26</v>
      </c>
      <c r="F19" s="1032">
        <f>ROUND(VALUE(SUBSTITUTE(実質収支比率等に係る経年分析!J$48,"▲","-")),2)</f>
        <v>9.6199999999999992</v>
      </c>
    </row>
    <row r="20" spans="1:11">
      <c r="A20" s="1032" t="s">
        <v>33</v>
      </c>
      <c r="B20" s="1032">
        <f>ROUND(VALUE(SUBSTITUTE(実質収支比率等に係る経年分析!F$47,"▲","-")),2)</f>
        <v>26.54</v>
      </c>
      <c r="C20" s="1032">
        <f>ROUND(VALUE(SUBSTITUTE(実質収支比率等に係る経年分析!G$47,"▲","-")),2)</f>
        <v>28.15</v>
      </c>
      <c r="D20" s="1032">
        <f>ROUND(VALUE(SUBSTITUTE(実質収支比率等に係る経年分析!H$47,"▲","-")),2)</f>
        <v>30.07</v>
      </c>
      <c r="E20" s="1032">
        <f>ROUND(VALUE(SUBSTITUTE(実質収支比率等に係る経年分析!I$47,"▲","-")),2)</f>
        <v>33.71</v>
      </c>
      <c r="F20" s="1032">
        <f>ROUND(VALUE(SUBSTITUTE(実質収支比率等に係る経年分析!J$47,"▲","-")),2)</f>
        <v>26.26</v>
      </c>
    </row>
    <row r="21" spans="1:11">
      <c r="A21" s="1032" t="s">
        <v>115</v>
      </c>
      <c r="B21" s="1032">
        <f>IF(ISNUMBER(VALUE(SUBSTITUTE(実質収支比率等に係る経年分析!F$49,"▲","-"))),ROUND(VALUE(SUBSTITUTE(実質収支比率等に係る経年分析!F$49,"▲","-")),2),NA())</f>
        <v>3.59</v>
      </c>
      <c r="C21" s="1032">
        <f>IF(ISNUMBER(VALUE(SUBSTITUTE(実質収支比率等に係る経年分析!G$49,"▲","-"))),ROUND(VALUE(SUBSTITUTE(実質収支比率等に係る経年分析!G$49,"▲","-")),2),NA())</f>
        <v>3.18</v>
      </c>
      <c r="D21" s="1032">
        <f>IF(ISNUMBER(VALUE(SUBSTITUTE(実質収支比率等に係る経年分析!H$49,"▲","-"))),ROUND(VALUE(SUBSTITUTE(実質収支比率等に係る経年分析!H$49,"▲","-")),2),NA())</f>
        <v>7.26</v>
      </c>
      <c r="E21" s="1032">
        <f>IF(ISNUMBER(VALUE(SUBSTITUTE(実質収支比率等に係る経年分析!I$49,"▲","-"))),ROUND(VALUE(SUBSTITUTE(実質収支比率等に係る経年分析!I$49,"▲","-")),2),NA())</f>
        <v>-2.77</v>
      </c>
      <c r="F21" s="1032">
        <f>IF(ISNUMBER(VALUE(SUBSTITUTE(実質収支比率等に係る経年分析!J$49,"▲","-"))),ROUND(VALUE(SUBSTITUTE(実質収支比率等に係る経年分析!J$49,"▲","-")),2),NA())</f>
        <v>-2.04</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67</v>
      </c>
      <c r="D26" s="1033" t="s">
        <v>116</v>
      </c>
      <c r="E26" s="1033" t="s">
        <v>67</v>
      </c>
      <c r="F26" s="1033" t="s">
        <v>116</v>
      </c>
      <c r="G26" s="1033" t="s">
        <v>67</v>
      </c>
      <c r="H26" s="1033" t="s">
        <v>116</v>
      </c>
      <c r="I26" s="1033" t="s">
        <v>67</v>
      </c>
      <c r="J26" s="1033" t="s">
        <v>116</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0.24</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介護保険特別会計（介護サービス事業勘定）</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障害認定事業特別会計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0.24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0.56000000000000005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0.85</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1.99</v>
      </c>
    </row>
    <row r="34" spans="1:16">
      <c r="A34" s="1033" t="str">
        <f>IF('連結実質赤字比率に係る赤字・黒字の構成分析'!C$36="",NA(),'連結実質赤字比率に係る赤字・黒字の構成分析'!C$36)</f>
        <v>介護保険特別会計（保険事業勘定）</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1.38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2.09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5.73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2.5099999999999998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7.81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8.34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11.13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4.2300000000000004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9.59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16.98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16.39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15.02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12.14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11.89</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121</v>
      </c>
      <c r="B42" s="1034"/>
      <c r="C42" s="1034"/>
      <c r="D42" s="1034">
        <f>'実質公債費比率（分子）の構造'!K$52</f>
        <v>516</v>
      </c>
      <c r="E42" s="1034"/>
      <c r="F42" s="1034"/>
      <c r="G42" s="1034">
        <f>'実質公債費比率（分子）の構造'!L$52</f>
        <v>495</v>
      </c>
      <c r="H42" s="1034"/>
      <c r="I42" s="1034"/>
      <c r="J42" s="1034">
        <f>'実質公債費比率（分子）の構造'!M$52</f>
        <v>479</v>
      </c>
      <c r="K42" s="1034"/>
      <c r="L42" s="1034"/>
      <c r="M42" s="1034">
        <f>'実質公債費比率（分子）の構造'!N$52</f>
        <v>490</v>
      </c>
      <c r="N42" s="1034"/>
      <c r="O42" s="1034"/>
      <c r="P42" s="1034">
        <f>'実質公債費比率（分子）の構造'!O$52</f>
        <v>491</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f>'実質公債費比率（分子）の構造'!O$51</f>
        <v>1</v>
      </c>
      <c r="O43" s="1034"/>
      <c r="P43" s="1034"/>
    </row>
    <row r="44" spans="1:16">
      <c r="A44" s="1034" t="s">
        <v>40</v>
      </c>
      <c r="B44" s="1034">
        <f>'実質公債費比率（分子）の構造'!K$50</f>
        <v>1</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1</v>
      </c>
      <c r="O44" s="1034"/>
      <c r="P44" s="1034"/>
    </row>
    <row r="45" spans="1:16">
      <c r="A45" s="1034" t="s">
        <v>0</v>
      </c>
      <c r="B45" s="1034">
        <f>'実質公債費比率（分子）の構造'!K$49</f>
        <v>16</v>
      </c>
      <c r="C45" s="1034"/>
      <c r="D45" s="1034"/>
      <c r="E45" s="1034">
        <f>'実質公債費比率（分子）の構造'!L$49</f>
        <v>16</v>
      </c>
      <c r="F45" s="1034"/>
      <c r="G45" s="1034"/>
      <c r="H45" s="1034">
        <f>'実質公債費比率（分子）の構造'!M$49</f>
        <v>15</v>
      </c>
      <c r="I45" s="1034"/>
      <c r="J45" s="1034"/>
      <c r="K45" s="1034">
        <f>'実質公債費比率（分子）の構造'!N$49</f>
        <v>15</v>
      </c>
      <c r="L45" s="1034"/>
      <c r="M45" s="1034"/>
      <c r="N45" s="1034" t="str">
        <f>'実質公債費比率（分子）の構造'!O$49</f>
        <v>-</v>
      </c>
      <c r="O45" s="1034"/>
      <c r="P45" s="1034"/>
    </row>
    <row r="46" spans="1:16">
      <c r="A46" s="1034" t="s">
        <v>38</v>
      </c>
      <c r="B46" s="1034">
        <f>'実質公債費比率（分子）の構造'!K$48</f>
        <v>205</v>
      </c>
      <c r="C46" s="1034"/>
      <c r="D46" s="1034"/>
      <c r="E46" s="1034">
        <f>'実質公債費比率（分子）の構造'!L$48</f>
        <v>209</v>
      </c>
      <c r="F46" s="1034"/>
      <c r="G46" s="1034"/>
      <c r="H46" s="1034">
        <f>'実質公債費比率（分子）の構造'!M$48</f>
        <v>174</v>
      </c>
      <c r="I46" s="1034"/>
      <c r="J46" s="1034"/>
      <c r="K46" s="1034">
        <f>'実質公債費比率（分子）の構造'!N$48</f>
        <v>177</v>
      </c>
      <c r="L46" s="1034"/>
      <c r="M46" s="1034"/>
      <c r="N46" s="1034">
        <f>'実質公債費比率（分子）の構造'!O$48</f>
        <v>209</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615</v>
      </c>
      <c r="C49" s="1034"/>
      <c r="D49" s="1034"/>
      <c r="E49" s="1034">
        <f>'実質公債費比率（分子）の構造'!L$45</f>
        <v>598</v>
      </c>
      <c r="F49" s="1034"/>
      <c r="G49" s="1034"/>
      <c r="H49" s="1034">
        <f>'実質公債費比率（分子）の構造'!M$45</f>
        <v>603</v>
      </c>
      <c r="I49" s="1034"/>
      <c r="J49" s="1034"/>
      <c r="K49" s="1034">
        <f>'実質公債費比率（分子）の構造'!N$45</f>
        <v>598</v>
      </c>
      <c r="L49" s="1034"/>
      <c r="M49" s="1034"/>
      <c r="N49" s="1034">
        <f>'実質公債費比率（分子）の構造'!O$45</f>
        <v>577</v>
      </c>
      <c r="O49" s="1034"/>
      <c r="P49" s="1034"/>
    </row>
    <row r="50" spans="1:16">
      <c r="A50" s="1034" t="s">
        <v>51</v>
      </c>
      <c r="B50" s="1034" t="e">
        <f>NA()</f>
        <v>#N/A</v>
      </c>
      <c r="C50" s="1034">
        <f>IF(ISNUMBER('実質公債費比率（分子）の構造'!K$53),'実質公債費比率（分子）の構造'!K$53,NA())</f>
        <v>321</v>
      </c>
      <c r="D50" s="1034" t="e">
        <f>NA()</f>
        <v>#N/A</v>
      </c>
      <c r="E50" s="1034" t="e">
        <f>NA()</f>
        <v>#N/A</v>
      </c>
      <c r="F50" s="1034">
        <f>IF(ISNUMBER('実質公債費比率（分子）の構造'!L$53),'実質公債費比率（分子）の構造'!L$53,NA())</f>
        <v>328</v>
      </c>
      <c r="G50" s="1034" t="e">
        <f>NA()</f>
        <v>#N/A</v>
      </c>
      <c r="H50" s="1034" t="e">
        <f>NA()</f>
        <v>#N/A</v>
      </c>
      <c r="I50" s="1034">
        <f>IF(ISNUMBER('実質公債費比率（分子）の構造'!M$53),'実質公債費比率（分子）の構造'!M$53,NA())</f>
        <v>313</v>
      </c>
      <c r="J50" s="1034" t="e">
        <f>NA()</f>
        <v>#N/A</v>
      </c>
      <c r="K50" s="1034" t="e">
        <f>NA()</f>
        <v>#N/A</v>
      </c>
      <c r="L50" s="1034">
        <f>IF(ISNUMBER('実質公債費比率（分子）の構造'!N$53),'実質公債費比率（分子）の構造'!N$53,NA())</f>
        <v>300</v>
      </c>
      <c r="M50" s="1034" t="e">
        <f>NA()</f>
        <v>#N/A</v>
      </c>
      <c r="N50" s="1034" t="e">
        <f>NA()</f>
        <v>#N/A</v>
      </c>
      <c r="O50" s="1034">
        <f>IF(ISNUMBER('実質公債費比率（分子）の構造'!O$53),'実質公債費比率（分子）の構造'!O$53,NA())</f>
        <v>297</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107</v>
      </c>
      <c r="C55" s="1033"/>
      <c r="D55" s="1033" t="s">
        <v>122</v>
      </c>
      <c r="E55" s="1033" t="s">
        <v>107</v>
      </c>
      <c r="F55" s="1033"/>
      <c r="G55" s="1033" t="s">
        <v>122</v>
      </c>
      <c r="H55" s="1033" t="s">
        <v>107</v>
      </c>
      <c r="I55" s="1033"/>
      <c r="J55" s="1033" t="s">
        <v>122</v>
      </c>
      <c r="K55" s="1033" t="s">
        <v>107</v>
      </c>
      <c r="L55" s="1033"/>
      <c r="M55" s="1033" t="s">
        <v>122</v>
      </c>
      <c r="N55" s="1033" t="s">
        <v>107</v>
      </c>
      <c r="O55" s="1033"/>
      <c r="P55" s="1033" t="s">
        <v>122</v>
      </c>
    </row>
    <row r="56" spans="1:16">
      <c r="A56" s="1033" t="s">
        <v>42</v>
      </c>
      <c r="B56" s="1033"/>
      <c r="C56" s="1033"/>
      <c r="D56" s="1033">
        <f>'将来負担比率（分子）の構造'!I$52</f>
        <v>5855</v>
      </c>
      <c r="E56" s="1033"/>
      <c r="F56" s="1033"/>
      <c r="G56" s="1033">
        <f>'将来負担比率（分子）の構造'!J$52</f>
        <v>6029</v>
      </c>
      <c r="H56" s="1033"/>
      <c r="I56" s="1033"/>
      <c r="J56" s="1033">
        <f>'将来負担比率（分子）の構造'!K$52</f>
        <v>5957</v>
      </c>
      <c r="K56" s="1033"/>
      <c r="L56" s="1033"/>
      <c r="M56" s="1033">
        <f>'将来負担比率（分子）の構造'!L$52</f>
        <v>5891</v>
      </c>
      <c r="N56" s="1033"/>
      <c r="O56" s="1033"/>
      <c r="P56" s="1033">
        <f>'将来負担比率（分子）の構造'!M$52</f>
        <v>5764</v>
      </c>
    </row>
    <row r="57" spans="1:16">
      <c r="A57" s="1033" t="s">
        <v>96</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93</v>
      </c>
      <c r="B58" s="1033"/>
      <c r="C58" s="1033"/>
      <c r="D58" s="1033">
        <f>'将来負担比率（分子）の構造'!I$50</f>
        <v>1855</v>
      </c>
      <c r="E58" s="1033"/>
      <c r="F58" s="1033"/>
      <c r="G58" s="1033">
        <f>'将来負担比率（分子）の構造'!J$50</f>
        <v>1380</v>
      </c>
      <c r="H58" s="1033"/>
      <c r="I58" s="1033"/>
      <c r="J58" s="1033">
        <f>'将来負担比率（分子）の構造'!K$50</f>
        <v>1638</v>
      </c>
      <c r="K58" s="1033"/>
      <c r="L58" s="1033"/>
      <c r="M58" s="1033">
        <f>'将来負担比率（分子）の構造'!L$50</f>
        <v>1800</v>
      </c>
      <c r="N58" s="1033"/>
      <c r="O58" s="1033"/>
      <c r="P58" s="1033">
        <f>'将来負担比率（分子）の構造'!M$50</f>
        <v>1517</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918</v>
      </c>
      <c r="C62" s="1033"/>
      <c r="D62" s="1033"/>
      <c r="E62" s="1033">
        <f>'将来負担比率（分子）の構造'!J$45</f>
        <v>1025</v>
      </c>
      <c r="F62" s="1033"/>
      <c r="G62" s="1033"/>
      <c r="H62" s="1033">
        <f>'将来負担比率（分子）の構造'!K$45</f>
        <v>840</v>
      </c>
      <c r="I62" s="1033"/>
      <c r="J62" s="1033"/>
      <c r="K62" s="1033">
        <f>'将来負担比率（分子）の構造'!L$45</f>
        <v>820</v>
      </c>
      <c r="L62" s="1033"/>
      <c r="M62" s="1033"/>
      <c r="N62" s="1033">
        <f>'将来負担比率（分子）の構造'!M$45</f>
        <v>777</v>
      </c>
      <c r="O62" s="1033"/>
      <c r="P62" s="1033"/>
    </row>
    <row r="63" spans="1:16">
      <c r="A63" s="1033" t="s">
        <v>75</v>
      </c>
      <c r="B63" s="1033">
        <f>'将来負担比率（分子）の構造'!I$44</f>
        <v>84</v>
      </c>
      <c r="C63" s="1033"/>
      <c r="D63" s="1033"/>
      <c r="E63" s="1033">
        <f>'将来負担比率（分子）の構造'!J$44</f>
        <v>55</v>
      </c>
      <c r="F63" s="1033"/>
      <c r="G63" s="1033"/>
      <c r="H63" s="1033">
        <f>'将来負担比率（分子）の構造'!K$44</f>
        <v>27</v>
      </c>
      <c r="I63" s="1033"/>
      <c r="J63" s="1033"/>
      <c r="K63" s="1033" t="str">
        <f>'将来負担比率（分子）の構造'!L$44</f>
        <v>-</v>
      </c>
      <c r="L63" s="1033"/>
      <c r="M63" s="1033"/>
      <c r="N63" s="1033" t="str">
        <f>'将来負担比率（分子）の構造'!M$44</f>
        <v>-</v>
      </c>
      <c r="O63" s="1033"/>
      <c r="P63" s="1033"/>
    </row>
    <row r="64" spans="1:16">
      <c r="A64" s="1033" t="s">
        <v>73</v>
      </c>
      <c r="B64" s="1033">
        <f>'将来負担比率（分子）の構造'!I$43</f>
        <v>2814</v>
      </c>
      <c r="C64" s="1033"/>
      <c r="D64" s="1033"/>
      <c r="E64" s="1033">
        <f>'将来負担比率（分子）の構造'!J$43</f>
        <v>2689</v>
      </c>
      <c r="F64" s="1033"/>
      <c r="G64" s="1033"/>
      <c r="H64" s="1033">
        <f>'将来負担比率（分子）の構造'!K$43</f>
        <v>2614</v>
      </c>
      <c r="I64" s="1033"/>
      <c r="J64" s="1033"/>
      <c r="K64" s="1033">
        <f>'将来負担比率（分子）の構造'!L$43</f>
        <v>2449</v>
      </c>
      <c r="L64" s="1033"/>
      <c r="M64" s="1033"/>
      <c r="N64" s="1033">
        <f>'将来負担比率（分子）の構造'!M$43</f>
        <v>2312</v>
      </c>
      <c r="O64" s="1033"/>
      <c r="P64" s="1033"/>
    </row>
    <row r="65" spans="1:16">
      <c r="A65" s="1033" t="s">
        <v>72</v>
      </c>
      <c r="B65" s="1033">
        <f>'将来負担比率（分子）の構造'!I$42</f>
        <v>2</v>
      </c>
      <c r="C65" s="1033"/>
      <c r="D65" s="1033"/>
      <c r="E65" s="1033">
        <f>'将来負担比率（分子）の構造'!J$42</f>
        <v>2</v>
      </c>
      <c r="F65" s="1033"/>
      <c r="G65" s="1033"/>
      <c r="H65" s="1033">
        <f>'将来負担比率（分子）の構造'!K$42</f>
        <v>1</v>
      </c>
      <c r="I65" s="1033"/>
      <c r="J65" s="1033"/>
      <c r="K65" s="1033">
        <f>'将来負担比率（分子）の構造'!L$42</f>
        <v>1</v>
      </c>
      <c r="L65" s="1033"/>
      <c r="M65" s="1033"/>
      <c r="N65" s="1033">
        <f>'将来負担比率（分子）の構造'!M$42</f>
        <v>1</v>
      </c>
      <c r="O65" s="1033"/>
      <c r="P65" s="1033"/>
    </row>
    <row r="66" spans="1:16">
      <c r="A66" s="1033" t="s">
        <v>53</v>
      </c>
      <c r="B66" s="1033">
        <f>'将来負担比率（分子）の構造'!I$41</f>
        <v>6010</v>
      </c>
      <c r="C66" s="1033"/>
      <c r="D66" s="1033"/>
      <c r="E66" s="1033">
        <f>'将来負担比率（分子）の構造'!J$41</f>
        <v>6328</v>
      </c>
      <c r="F66" s="1033"/>
      <c r="G66" s="1033"/>
      <c r="H66" s="1033">
        <f>'将来負担比率（分子）の構造'!K$41</f>
        <v>6248</v>
      </c>
      <c r="I66" s="1033"/>
      <c r="J66" s="1033"/>
      <c r="K66" s="1033">
        <f>'将来負担比率（分子）の構造'!L$41</f>
        <v>6153</v>
      </c>
      <c r="L66" s="1033"/>
      <c r="M66" s="1033"/>
      <c r="N66" s="1033">
        <f>'将来負担比率（分子）の構造'!M$41</f>
        <v>6094</v>
      </c>
      <c r="O66" s="1033"/>
      <c r="P66" s="1033"/>
    </row>
    <row r="67" spans="1:16">
      <c r="A67" s="1033" t="s">
        <v>98</v>
      </c>
      <c r="B67" s="1033" t="e">
        <f>NA()</f>
        <v>#N/A</v>
      </c>
      <c r="C67" s="1033">
        <f>IF(ISNUMBER('将来負担比率（分子）の構造'!I$53),IF('将来負担比率（分子）の構造'!I$53&lt;0,0,'将来負担比率（分子）の構造'!I$53),NA())</f>
        <v>2120</v>
      </c>
      <c r="D67" s="1033" t="e">
        <f>NA()</f>
        <v>#N/A</v>
      </c>
      <c r="E67" s="1033" t="e">
        <f>NA()</f>
        <v>#N/A</v>
      </c>
      <c r="F67" s="1033">
        <f>IF(ISNUMBER('将来負担比率（分子）の構造'!J$53),IF('将来負担比率（分子）の構造'!J$53&lt;0,0,'将来負担比率（分子）の構造'!J$53),NA())</f>
        <v>2691</v>
      </c>
      <c r="G67" s="1033" t="e">
        <f>NA()</f>
        <v>#N/A</v>
      </c>
      <c r="H67" s="1033" t="e">
        <f>NA()</f>
        <v>#N/A</v>
      </c>
      <c r="I67" s="1033">
        <f>IF(ISNUMBER('将来負担比率（分子）の構造'!K$53),IF('将来負担比率（分子）の構造'!K$53&lt;0,0,'将来負担比率（分子）の構造'!K$53),NA())</f>
        <v>2136</v>
      </c>
      <c r="J67" s="1033" t="e">
        <f>NA()</f>
        <v>#N/A</v>
      </c>
      <c r="K67" s="1033" t="e">
        <f>NA()</f>
        <v>#N/A</v>
      </c>
      <c r="L67" s="1033">
        <f>IF(ISNUMBER('将来負担比率（分子）の構造'!L$53),IF('将来負担比率（分子）の構造'!L$53&lt;0,0,'将来負担比率（分子）の構造'!L$53),NA())</f>
        <v>1732</v>
      </c>
      <c r="M67" s="1033" t="e">
        <f>NA()</f>
        <v>#N/A</v>
      </c>
      <c r="N67" s="1033" t="e">
        <f>NA()</f>
        <v>#N/A</v>
      </c>
      <c r="O67" s="1033">
        <f>IF(ISNUMBER('将来負担比率（分子）の構造'!M$53),IF('将来負担比率（分子）の構造'!M$53&lt;0,0,'将来負担比率（分子）の構造'!M$53),NA())</f>
        <v>1903</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1175</v>
      </c>
      <c r="C72" s="1037">
        <f>基金残高に係る経年分析!G55</f>
        <v>1286</v>
      </c>
      <c r="D72" s="1037">
        <f>基金残高に係る経年分析!H55</f>
        <v>1003</v>
      </c>
    </row>
    <row r="73" spans="1:16">
      <c r="A73" s="1035" t="s">
        <v>125</v>
      </c>
      <c r="B73" s="1037">
        <f>基金残高に係る経年分析!F56</f>
        <v>2</v>
      </c>
      <c r="C73" s="1037">
        <f>基金残高に係る経年分析!G56</f>
        <v>2</v>
      </c>
      <c r="D73" s="1037" t="str">
        <f>基金残高に係る経年分析!H56</f>
        <v>-</v>
      </c>
    </row>
    <row r="74" spans="1:16">
      <c r="A74" s="1035" t="s">
        <v>127</v>
      </c>
      <c r="B74" s="1037">
        <f>基金残高に係る経年分析!F57</f>
        <v>374</v>
      </c>
      <c r="C74" s="1037">
        <f>基金残高に係る経年分析!G57</f>
        <v>462</v>
      </c>
      <c r="D74" s="1037">
        <f>基金残高に係る経年分析!H57</f>
        <v>324</v>
      </c>
    </row>
  </sheetData>
  <sheetProtection algorithmName="SHA-512" hashValue="nL1XxEzLetySXRYFmEcDOM9SONx7RZNRhFCZvSOrh1fMoQmBWC3A2E1rAnMQ6ISwCc72+Lwpbym5Tm2e7jE+Og==" saltValue="o4WztT8uH3192SZY7Wy29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2025-03-11T02:31:17Z</cp:lastPrinted>
  <dcterms:created xsi:type="dcterms:W3CDTF">2025-02-19T00:47:03Z</dcterms:created>
  <dcterms:modified xsi:type="dcterms:W3CDTF">2025-03-28T02:18:09Z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2025-03-28T02:18:09Z</vt:filetime>
  </property>
</Properties>
</file>