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<sst xmlns="http://schemas.openxmlformats.org/spreadsheetml/2006/main" xmlns:r="http://schemas.openxmlformats.org/officeDocument/2006/relationships" count="544" uniqueCount="544">
  <si>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</si>
  <si>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</si>
  <si>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</si>
  <si>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</si>
  <si>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</si>
  <si>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</si>
  <si>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</si>
  <si>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</si>
  <si>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</si>
  <si>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</si>
  <si>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</si>
  <si>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</si>
  <si>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</si>
  <si>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</si>
  <si>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</si>
  <si>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</si>
  <si>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</si>
  <si>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</si>
  <si>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</si>
  <si>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</si>
  <si>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</si>
  <si>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</si>
  <si>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</si>
  <si>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</si>
  <si>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</si>
  <si>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</si>
  <si>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</si>
  <si>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</si>
  <si>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</si>
  <si>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</si>
  <si>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</si>
  <si>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</si>
  <si>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</si>
  <si>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</si>
  <si>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</si>
  <si>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</si>
  <si>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</si>
  <si>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</si>
  <si>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</si>
  <si>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</si>
  <si>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</si>
  <si>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</si>
  <si>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</si>
  <si>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</si>
  <si>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</si>
  <si>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</si>
  <si>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</si>
  <si>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</si>
  <si>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</si>
  <si>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</si>
  <si>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</si>
  <si>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</si>
  <si>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</si>
  <si>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</si>
  <si>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</si>
  <si>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</si>
  <si>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</si>
  <si>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</si>
  <si>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</si>
  <si>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</si>
  <si>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</si>
  <si>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</si>
  <si>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</si>
  <si>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</si>
  <si>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</si>
  <si>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</si>
  <si>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</si>
  <si>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</si>
  <si>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</si>
  <si>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</si>
  <si>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</si>
  <si>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</si>
  <si>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</si>
  <si>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</si>
  <si>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</si>
  <si>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</si>
  <si>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</si>
  <si>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</si>
  <si>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</si>
  <si>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</si>
  <si>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3"/>
  </si>
  <si>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</si>
  <si>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</si>
  <si>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</si>
  <si>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</si>
  <si>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</si>
  <si>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</si>
  <si>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</si>
  <si>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</si>
  <si>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</si>
  <si>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</si>
  <si>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</si>
  <si>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</si>
  <si>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</si>
  <si>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</si>
  <si>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</si>
  <si>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</si>
  <si>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</si>
  <si>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</si>
  <si>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</si>
  <si>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</si>
  <si>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</si>
  <si>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</si>
  <si>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</si>
  <si>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</si>
  <si>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</si>
  <si>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</si>
  <si>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</si>
  <si>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</si>
  <si>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</si>
  <si>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</si>
  <si>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</si>
  <si>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</si>
  <si>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</si>
  <si>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</si>
  <si>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</si>
  <si>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</si>
  <si>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</si>
  <si>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</si>
  <si>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</si>
  <si>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秋田県</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</si>
  <si>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</si>
  <si>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</si>
  <si>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</si>
  <si>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</si>
  <si>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</si>
  <si>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</si>
  <si>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</si>
  <si>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</si>
  <si>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</si>
  <si>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</si>
  <si>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</si>
  <si>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</si>
  <si>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</si>
  <si>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</si>
  <si>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</si>
  <si>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</si>
  <si>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</si>
  <si>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</si>
  <si>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</si>
  <si>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</si>
  <si>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Ⅱ－０</t>
  </si>
  <si>
    <t>職員の状況 (※8)</t>
    <rPh sb="0" eb="2">
      <t>ショクイン</t>
    </rPh>
    <rPh sb="3" eb="5">
      <t>ジョウキョウ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</si>
  <si>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</si>
  <si>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</si>
  <si>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</si>
  <si>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</si>
  <si>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</si>
  <si>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</si>
  <si>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</si>
  <si>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</si>
  <si>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</si>
  <si>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</si>
  <si>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</si>
  <si>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</si>
  <si>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</si>
  <si>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</si>
  <si>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</si>
  <si>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</si>
  <si>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</si>
  <si>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八峰町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</si>
  <si>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</si>
  <si>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</si>
  <si>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</si>
  <si>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</si>
  <si>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</si>
  <si>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</si>
  <si>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</si>
  <si>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</si>
  <si>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</si>
  <si>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</si>
  <si>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</si>
  <si>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</si>
  <si>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</si>
  <si>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</si>
  <si>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</si>
  <si>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</si>
  <si>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</si>
  <si>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</si>
  <si>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</si>
  <si>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</si>
  <si>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</si>
  <si>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</si>
  <si>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</si>
  <si>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</si>
  <si>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</si>
  <si>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</si>
  <si>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</si>
  <si>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</si>
  <si>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</si>
  <si>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</si>
  <si>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　積立金</t>
  </si>
  <si>
    <t>-10.0</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</si>
  <si>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</si>
  <si>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</si>
  <si>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</si>
  <si>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三種・八峰養護老人ホーム組合（特定施設事業特別会計）</t>
    <rPh sb="0" eb="2">
      <t>ミタネ</t>
    </rPh>
    <rPh sb="3" eb="5">
      <t>ハッポウ</t>
    </rPh>
    <rPh sb="5" eb="7">
      <t>ヨウゴ</t>
    </rPh>
    <rPh sb="7" eb="9">
      <t>ロウジン</t>
    </rPh>
    <rPh sb="12" eb="14">
      <t>クミアイ</t>
    </rPh>
    <rPh sb="15" eb="17">
      <t>トクテイ</t>
    </rPh>
    <rPh sb="17" eb="19">
      <t>シセツ</t>
    </rPh>
    <rPh sb="19" eb="21">
      <t>ジギョウ</t>
    </rPh>
    <rPh sb="21" eb="23">
      <t>トクベツ</t>
    </rPh>
    <rPh sb="23" eb="25">
      <t>カイケイ</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</si>
  <si>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</si>
  <si>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</si>
  <si>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</si>
  <si>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</si>
  <si>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</si>
  <si>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</si>
  <si>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</si>
  <si>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</si>
  <si>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</si>
  <si>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</si>
  <si>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</si>
  <si>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</si>
  <si>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</si>
  <si>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</si>
  <si>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</si>
  <si>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</si>
  <si>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</si>
  <si>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</si>
  <si>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</si>
  <si>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</si>
  <si>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</si>
  <si>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</si>
  <si>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合併町村振興基金</t>
    <rPh sb="0" eb="4">
      <t>ガッペ</t>
    </rPh>
    <rPh sb="4" eb="8">
      <t>シンコウ</t>
    </rPh>
    <phoneticPr fontId="33"/>
  </si>
  <si>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</si>
  <si>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</si>
  <si>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</si>
  <si>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</si>
  <si>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</si>
  <si>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</si>
  <si>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</si>
  <si>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</si>
  <si>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</si>
  <si>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-2.7</t>
  </si>
  <si>
    <t>保険税(料)収入額</t>
  </si>
  <si>
    <t>-2.8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</si>
  <si>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</si>
  <si>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</si>
  <si>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</si>
  <si>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</si>
  <si>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</si>
  <si>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</si>
  <si>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</si>
  <si>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</si>
  <si>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</si>
  <si>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</si>
  <si>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</si>
  <si>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</si>
  <si>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</si>
  <si>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</si>
  <si>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</si>
  <si>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</si>
  <si>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</si>
  <si>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</si>
  <si>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</si>
  <si>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</si>
  <si>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</si>
  <si>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</si>
  <si>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</si>
  <si>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</si>
  <si>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</si>
  <si>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</si>
  <si>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</si>
  <si>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</si>
  <si>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</si>
  <si>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</si>
  <si>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</si>
  <si>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</si>
  <si>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</si>
  <si>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</si>
  <si>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</si>
  <si>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</si>
  <si>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</si>
  <si>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</si>
  <si>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</si>
  <si>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</si>
  <si>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</si>
  <si>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</si>
  <si>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</si>
  <si>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</si>
  <si>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</si>
  <si>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</si>
  <si>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</si>
  <si>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</si>
  <si>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</si>
  <si>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</si>
  <si>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</si>
  <si>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</si>
  <si>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</si>
  <si>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</si>
  <si>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</si>
  <si>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</si>
  <si>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</si>
  <si>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</si>
  <si>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</si>
  <si>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</si>
  <si>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</si>
  <si>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</si>
  <si>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</si>
  <si>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</si>
  <si>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</si>
  <si>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</si>
  <si>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</si>
  <si>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</si>
  <si>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秋田県八峰町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</si>
  <si>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</si>
  <si>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</si>
  <si>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</si>
  <si>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</si>
  <si>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</si>
  <si>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</si>
  <si>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ふるさと八峰応援基金</t>
    <rPh sb="4" eb="6">
      <t>ハッポウ</t>
    </rPh>
    <rPh sb="6" eb="10">
      <t>オウエン</t>
    </rPh>
    <phoneticPr fontId="33"/>
  </si>
  <si>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</si>
  <si>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</si>
  <si>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</si>
  <si>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</si>
  <si>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</si>
  <si>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</si>
  <si>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</si>
  <si>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</si>
  <si>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</si>
  <si>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</si>
  <si>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</si>
  <si>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</si>
  <si>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</si>
  <si>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</si>
  <si>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</si>
  <si>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</si>
  <si>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</si>
  <si>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</si>
  <si>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</si>
  <si>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</si>
  <si>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</si>
  <si>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</si>
  <si>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</si>
  <si>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</si>
  <si>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</si>
  <si>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</si>
  <si>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</si>
  <si>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</si>
  <si>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</si>
  <si>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</si>
  <si>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</si>
  <si>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</si>
  <si>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</si>
  <si>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</si>
  <si>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</si>
  <si>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</si>
  <si>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</si>
  <si>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</si>
  <si>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</si>
  <si>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</si>
  <si>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</si>
  <si>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</si>
  <si>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</si>
  <si>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</si>
  <si>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</si>
  <si>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</si>
  <si>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</si>
  <si>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</si>
  <si>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4.54</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</si>
  <si>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</si>
  <si>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</si>
  <si>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</si>
  <si>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</si>
  <si>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</si>
  <si>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</si>
  <si>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</si>
  <si>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</si>
  <si>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</si>
  <si>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</si>
  <si>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</si>
  <si>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33"/>
  </si>
  <si>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</si>
  <si>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</si>
  <si>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</si>
  <si>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</si>
  <si>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</si>
  <si>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</si>
  <si>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</si>
  <si>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</si>
  <si>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</si>
  <si>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</si>
  <si>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</si>
  <si>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</si>
  <si>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</si>
  <si>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</si>
  <si>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</si>
  <si>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</si>
  <si>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</si>
  <si>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</si>
  <si>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</si>
  <si>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</si>
  <si>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</si>
  <si>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</si>
  <si>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</si>
  <si>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</si>
  <si>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</si>
  <si>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ハタハタの里観光事業</t>
    <rPh sb="5" eb="6">
      <t>サト</t>
    </rPh>
    <rPh sb="6" eb="8">
      <t>カンコウ</t>
    </rPh>
    <rPh sb="8" eb="10">
      <t>ジギョウ</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</si>
  <si>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</si>
  <si>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</si>
  <si>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</si>
  <si>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</si>
  <si>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八峰町国民健康保険事業勘定特別会計</t>
  </si>
  <si>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</si>
  <si>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</si>
  <si>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</si>
  <si>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</si>
  <si>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</si>
  <si>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</si>
  <si>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</si>
  <si>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</si>
  <si>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</si>
  <si>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</si>
  <si>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</si>
  <si>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</si>
  <si>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</si>
  <si>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</si>
  <si>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</si>
  <si>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</si>
  <si>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</si>
  <si>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</si>
  <si>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</si>
  <si>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</si>
  <si>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</si>
  <si>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</si>
  <si>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36"/>
  </si>
  <si>
    <t>　うち臨時財政対策債</t>
  </si>
  <si>
    <t>歳入合計</t>
  </si>
  <si>
    <t>工業用水道</t>
  </si>
  <si>
    <t>八峰町営診療所特別会計</t>
  </si>
  <si>
    <t>被保険者
1人当り</t>
  </si>
  <si>
    <t>国民健康保険</t>
  </si>
  <si>
    <t>八峰町簡易水道事業会計</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</si>
  <si>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</si>
  <si>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</si>
  <si>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</si>
  <si>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</si>
  <si>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</si>
  <si>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</si>
  <si>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</si>
  <si>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</si>
  <si>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</si>
  <si>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</si>
  <si>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</si>
  <si>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</si>
  <si>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</si>
  <si>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森林環境譲与税基金</t>
    <rPh sb="0" eb="4">
      <t>シンリン</t>
    </rPh>
    <rPh sb="4" eb="7">
      <t>ジョ</t>
    </rPh>
    <rPh sb="7" eb="9">
      <t>キキン</t>
    </rPh>
    <phoneticPr fontId="33"/>
  </si>
  <si>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</si>
  <si>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</si>
  <si>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</si>
  <si>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</si>
  <si>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</si>
  <si>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</si>
  <si>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</si>
  <si>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八峰町後期高齢者医療特別会計</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</si>
  <si>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</si>
  <si>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</si>
  <si>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</si>
  <si>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</si>
  <si>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</si>
  <si>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</si>
  <si>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</si>
  <si>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</si>
  <si>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</si>
  <si>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</si>
  <si>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</si>
  <si>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</si>
  <si>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八峰町介護保険事業勘定特別会計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</si>
  <si>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</si>
  <si>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法適用企業</t>
  </si>
  <si>
    <t>八峰町下水道事業会計</t>
  </si>
  <si>
    <t>八峰町合併処理浄化槽事業特別会計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</si>
  <si>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</si>
  <si>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</si>
  <si>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</si>
  <si>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</si>
  <si>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</si>
  <si>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</si>
  <si>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</si>
  <si>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</si>
  <si>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</si>
  <si>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</si>
  <si>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</si>
  <si>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</si>
  <si>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</si>
  <si>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</si>
  <si>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</si>
  <si>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</si>
  <si>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</si>
  <si>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</si>
  <si>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</si>
  <si>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</si>
  <si>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</si>
  <si>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</si>
  <si>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</si>
  <si>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</si>
  <si>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</si>
  <si>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</si>
  <si>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</si>
  <si>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</si>
  <si>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</si>
  <si>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</si>
  <si>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</si>
  <si>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</si>
  <si>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</si>
  <si>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</si>
  <si>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</si>
  <si>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</si>
  <si>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</si>
  <si>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</si>
  <si>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</si>
  <si>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</si>
  <si>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</si>
  <si>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</si>
  <si>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</si>
  <si>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</si>
  <si>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</si>
  <si>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</si>
  <si>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</si>
  <si>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</si>
  <si>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</si>
  <si>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</si>
  <si>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</si>
  <si>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</si>
  <si>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</si>
  <si>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</si>
  <si>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</si>
  <si>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</si>
  <si>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</si>
  <si>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</si>
  <si>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</si>
  <si>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</si>
  <si>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</si>
  <si>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</si>
  <si>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3.05</t>
  </si>
  <si>
    <t>▲ 1.79</t>
  </si>
  <si>
    <t>▲ 14.30</t>
  </si>
  <si>
    <t>その他会計（赤字）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</si>
  <si>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</si>
  <si>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3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</si>
  <si>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3"/>
  </si>
  <si>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3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</si>
  <si>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33"/>
  </si>
  <si>
    <t>三種・八峰養護老人ホーム組合（一般会計）</t>
    <rPh sb="0" eb="2">
      <t>ミタネ</t>
    </rPh>
    <rPh sb="3" eb="5">
      <t>ハッポウ</t>
    </rPh>
    <rPh sb="5" eb="7">
      <t>ヨウゴ</t>
    </rPh>
    <rPh sb="7" eb="9">
      <t>ロウジン</t>
    </rPh>
    <rPh sb="12" eb="14">
      <t>クミアイ</t>
    </rPh>
    <rPh sb="15" eb="17">
      <t>イッパン</t>
    </rPh>
    <rPh sb="17" eb="19">
      <t>カイケイ</t>
    </rPh>
    <phoneticPr fontId="33"/>
  </si>
  <si>
    <t>峰浜培養</t>
    <rPh sb="0" eb="2">
      <t>ミネハマ</t>
    </rPh>
    <rPh sb="2" eb="4">
      <t>バイヨウ</t>
    </rPh>
    <phoneticPr fontId="33"/>
  </si>
  <si>
    <t>地域福祉基金</t>
    <rPh sb="0" eb="2">
      <t>チイキ</t>
    </rPh>
    <rPh sb="2" eb="6">
      <t>フクシキ</t>
    </rPh>
    <phoneticPr fontId="33"/>
  </si>
  <si>
    <t>観光振興基金</t>
    <rPh sb="0" eb="6">
      <t>カンコウシン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</si>
</sst>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88171</c:v>
                </c:pt>
                <c:pt idx="1">
                  <c:v>136467</c:v>
                </c:pt>
                <c:pt idx="2">
                  <c:v>57509</c:v>
                </c:pt>
                <c:pt idx="3">
                  <c:v>107027</c:v>
                </c:pt>
                <c:pt idx="4">
                  <c:v>81693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61244912106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7.11</c:v>
                </c:pt>
                <c:pt idx="1">
                  <c:v>7.78</c:v>
                </c:pt>
                <c:pt idx="2">
                  <c:v>3.6</c:v>
                </c:pt>
                <c:pt idx="3">
                  <c:v>6.89</c:v>
                </c:pt>
                <c:pt idx="4">
                  <c:v>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74.180000000000007</c:v>
                </c:pt>
                <c:pt idx="1">
                  <c:v>70.680000000000007</c:v>
                </c:pt>
                <c:pt idx="2">
                  <c:v>75.06</c:v>
                </c:pt>
                <c:pt idx="3">
                  <c:v>69.41</c:v>
                </c:pt>
                <c:pt idx="4">
                  <c:v>58.62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-3.05</c:v>
                </c:pt>
                <c:pt idx="1">
                  <c:v>-1.79</c:v>
                </c:pt>
                <c:pt idx="2">
                  <c:v>3.91</c:v>
                </c:pt>
                <c:pt idx="3">
                  <c:v>-4.54</c:v>
                </c:pt>
                <c:pt idx="4">
                  <c:v>-14.3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1.97</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3"/>
          <c:order val="3"/>
          <c:tx>
            <c:strRef>
              <c:f>データシート!$A$30</c:f>
              <c:strCache>
                <c:ptCount val="1"/>
                <c:pt idx="0">
                  <c:v>八峰町合併処理浄化槽事業特別会計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3.e-002</c:v>
                </c:pt>
                <c:pt idx="2">
                  <c:v>#N/A</c:v>
                </c:pt>
                <c:pt idx="3">
                  <c:v>3.e-002</c:v>
                </c:pt>
                <c:pt idx="4">
                  <c:v>#N/A</c:v>
                </c:pt>
                <c:pt idx="5">
                  <c:v>3.e-002</c:v>
                </c:pt>
                <c:pt idx="6">
                  <c:v>#N/A</c:v>
                </c:pt>
                <c:pt idx="7">
                  <c:v>6.e-002</c:v>
                </c:pt>
                <c:pt idx="8">
                  <c:v>#N/A</c:v>
                </c:pt>
                <c:pt idx="9">
                  <c:v>9.e-002</c:v>
                </c:pt>
              </c:numCache>
            </c:numRef>
          </c:val>
        </c:ser>
        <c:ser>
          <c:idx val="4"/>
          <c:order val="4"/>
          <c:tx>
            <c:strRef>
              <c:f>データシート!$A$31</c:f>
              <c:strCache>
                <c:ptCount val="1"/>
                <c:pt idx="0">
                  <c:v>八峰町営診療所特別会計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0.36</c:v>
                </c:pt>
                <c:pt idx="4">
                  <c:v>#N/A</c:v>
                </c:pt>
                <c:pt idx="5">
                  <c:v>0.33</c:v>
                </c:pt>
                <c:pt idx="6">
                  <c:v>#N/A</c:v>
                </c:pt>
                <c:pt idx="7">
                  <c:v>0.19</c:v>
                </c:pt>
                <c:pt idx="8">
                  <c:v>#N/A</c:v>
                </c:pt>
                <c:pt idx="9">
                  <c:v>0.2</c:v>
                </c:pt>
              </c:numCache>
            </c:numRef>
          </c:val>
        </c:ser>
        <c:ser>
          <c:idx val="5"/>
          <c:order val="5"/>
          <c:tx>
            <c:strRef>
              <c:f>データシート!$A$32</c:f>
              <c:strCache>
                <c:ptCount val="1"/>
                <c:pt idx="0">
                  <c:v>八峰町国民健康保険事業勘定特別会計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0.27</c:v>
                </c:pt>
                <c:pt idx="4">
                  <c:v>#N/A</c:v>
                </c:pt>
                <c:pt idx="5">
                  <c:v>0.98</c:v>
                </c:pt>
                <c:pt idx="6">
                  <c:v>#N/A</c:v>
                </c:pt>
                <c:pt idx="7">
                  <c:v>0.24</c:v>
                </c:pt>
                <c:pt idx="8">
                  <c:v>#N/A</c:v>
                </c:pt>
                <c:pt idx="9">
                  <c:v>0.76</c:v>
                </c:pt>
              </c:numCache>
            </c:numRef>
          </c:val>
        </c:ser>
        <c:ser>
          <c:idx val="6"/>
          <c:order val="6"/>
          <c:tx>
            <c:strRef>
              <c:f>データシート!$A$33</c:f>
              <c:strCache>
                <c:ptCount val="1"/>
                <c:pt idx="0">
                  <c:v>八峰町介護保険事業勘定特別会計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1.79</c:v>
                </c:pt>
                <c:pt idx="2">
                  <c:v>#N/A</c:v>
                </c:pt>
                <c:pt idx="3">
                  <c:v>1.35</c:v>
                </c:pt>
                <c:pt idx="4">
                  <c:v>#N/A</c:v>
                </c:pt>
                <c:pt idx="5">
                  <c:v>2.7</c:v>
                </c:pt>
                <c:pt idx="6">
                  <c:v>#N/A</c:v>
                </c:pt>
                <c:pt idx="7">
                  <c:v>4.46</c:v>
                </c:pt>
                <c:pt idx="8">
                  <c:v>#N/A</c:v>
                </c:pt>
                <c:pt idx="9">
                  <c:v>3.58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6.63</c:v>
                </c:pt>
                <c:pt idx="2">
                  <c:v>#N/A</c:v>
                </c:pt>
                <c:pt idx="3">
                  <c:v>7.41</c:v>
                </c:pt>
                <c:pt idx="4">
                  <c:v>#N/A</c:v>
                </c:pt>
                <c:pt idx="5">
                  <c:v>3.26</c:v>
                </c:pt>
                <c:pt idx="6">
                  <c:v>#N/A</c:v>
                </c:pt>
                <c:pt idx="7">
                  <c:v>6.68</c:v>
                </c:pt>
                <c:pt idx="8">
                  <c:v>#N/A</c:v>
                </c:pt>
                <c:pt idx="9">
                  <c:v>4.08</c:v>
                </c:pt>
              </c:numCache>
            </c:numRef>
          </c:val>
        </c:ser>
        <c:ser>
          <c:idx val="8"/>
          <c:order val="8"/>
          <c:tx>
            <c:strRef>
              <c:f>データシート!$A$35</c:f>
              <c:strCache>
                <c:ptCount val="1"/>
                <c:pt idx="0">
                  <c:v>八峰町簡易水道事業会計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3.27</c:v>
                </c:pt>
                <c:pt idx="4">
                  <c:v>#N/A</c:v>
                </c:pt>
                <c:pt idx="5">
                  <c:v>5.77</c:v>
                </c:pt>
                <c:pt idx="6">
                  <c:v>#N/A</c:v>
                </c:pt>
                <c:pt idx="7">
                  <c:v>7.78</c:v>
                </c:pt>
                <c:pt idx="8">
                  <c:v>#N/A</c:v>
                </c:pt>
                <c:pt idx="9">
                  <c:v>6.6</c:v>
                </c:pt>
              </c:numCache>
            </c:numRef>
          </c:val>
        </c:ser>
        <c:ser>
          <c:idx val="9"/>
          <c:order val="9"/>
          <c:tx>
            <c:strRef>
              <c:f>データシート!$A$36</c:f>
              <c:strCache>
                <c:ptCount val="1"/>
                <c:pt idx="0">
                  <c:v>八峰町下水道事業会計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4.1900000000000004</c:v>
                </c:pt>
                <c:pt idx="4">
                  <c:v>#N/A</c:v>
                </c:pt>
                <c:pt idx="5">
                  <c:v>6.84</c:v>
                </c:pt>
                <c:pt idx="6">
                  <c:v>#N/A</c:v>
                </c:pt>
                <c:pt idx="7">
                  <c:v>8.83</c:v>
                </c:pt>
                <c:pt idx="8">
                  <c:v>#N/A</c:v>
                </c:pt>
                <c:pt idx="9">
                  <c:v>8.36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919</c:v>
                </c:pt>
                <c:pt idx="5">
                  <c:v>820</c:v>
                </c:pt>
                <c:pt idx="8">
                  <c:v>791</c:v>
                </c:pt>
                <c:pt idx="11">
                  <c:v>818</c:v>
                </c:pt>
                <c:pt idx="14">
                  <c:v>756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305</c:v>
                </c:pt>
                <c:pt idx="3">
                  <c:v>257</c:v>
                </c:pt>
                <c:pt idx="6">
                  <c:v>259</c:v>
                </c:pt>
                <c:pt idx="9">
                  <c:v>269</c:v>
                </c:pt>
                <c:pt idx="12">
                  <c:v>165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928</c:v>
                </c:pt>
                <c:pt idx="3">
                  <c:v>823</c:v>
                </c:pt>
                <c:pt idx="6">
                  <c:v>811</c:v>
                </c:pt>
                <c:pt idx="9">
                  <c:v>853</c:v>
                </c:pt>
                <c:pt idx="12">
                  <c:v>798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260</c:v>
                </c:pt>
                <c:pt idx="5">
                  <c:v>#N/A</c:v>
                </c:pt>
                <c:pt idx="6">
                  <c:v>#N/A</c:v>
                </c:pt>
                <c:pt idx="7">
                  <c:v>279</c:v>
                </c:pt>
                <c:pt idx="8">
                  <c:v>#N/A</c:v>
                </c:pt>
                <c:pt idx="9">
                  <c:v>#N/A</c:v>
                </c:pt>
                <c:pt idx="10">
                  <c:v>304</c:v>
                </c:pt>
                <c:pt idx="11">
                  <c:v>#N/A</c:v>
                </c:pt>
                <c:pt idx="12">
                  <c:v>#N/A</c:v>
                </c:pt>
                <c:pt idx="13">
                  <c:v>207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6970</c:v>
                </c:pt>
                <c:pt idx="5">
                  <c:v>7023</c:v>
                </c:pt>
                <c:pt idx="8">
                  <c:v>6548</c:v>
                </c:pt>
                <c:pt idx="11">
                  <c:v>6002</c:v>
                </c:pt>
                <c:pt idx="14">
                  <c:v>6117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26</c:v>
                </c:pt>
                <c:pt idx="8">
                  <c:v>19</c:v>
                </c:pt>
                <c:pt idx="11">
                  <c:v>10</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3440</c:v>
                </c:pt>
                <c:pt idx="5">
                  <c:v>3316</c:v>
                </c:pt>
                <c:pt idx="8">
                  <c:v>3565</c:v>
                </c:pt>
                <c:pt idx="11">
                  <c:v>3333</c:v>
                </c:pt>
                <c:pt idx="14">
                  <c:v>2897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517</c:v>
                </c:pt>
                <c:pt idx="3">
                  <c:v>539</c:v>
                </c:pt>
                <c:pt idx="6">
                  <c:v>541</c:v>
                </c:pt>
                <c:pt idx="9">
                  <c:v>544</c:v>
                </c:pt>
                <c:pt idx="12">
                  <c:v>588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2902</c:v>
                </c:pt>
                <c:pt idx="3">
                  <c:v>2674</c:v>
                </c:pt>
                <c:pt idx="6">
                  <c:v>2483</c:v>
                </c:pt>
                <c:pt idx="9">
                  <c:v>2250</c:v>
                </c:pt>
                <c:pt idx="12">
                  <c:v>2230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7008</c:v>
                </c:pt>
                <c:pt idx="3">
                  <c:v>6940</c:v>
                </c:pt>
                <c:pt idx="6">
                  <c:v>6585</c:v>
                </c:pt>
                <c:pt idx="9">
                  <c:v>6314</c:v>
                </c:pt>
                <c:pt idx="12">
                  <c:v>6138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3172</c:v>
                </c:pt>
                <c:pt idx="1">
                  <c:v>2854</c:v>
                </c:pt>
                <c:pt idx="2">
                  <c:v>2382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c:v>
                </c:pt>
                <c:pt idx="1">
                  <c:v>51</c:v>
                </c:pt>
                <c:pt idx="2">
                  <c:v>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1315</c:v>
                </c:pt>
                <c:pt idx="1">
                  <c:v>1363</c:v>
                </c:pt>
                <c:pt idx="2">
                  <c:v>1380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5110"/>
    <xdr:sp macro="" textlink="">
      <xdr:nvSpPr>
        <xdr:cNvPr id="30" name="テキスト ボックス 29"/>
        <xdr:cNvSpPr txBox="1"/>
      </xdr:nvSpPr>
      <xdr:spPr>
        <a:xfrm>
          <a:off x="708660" y="3142615"/>
          <a:ext cx="57581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4475"/>
    <xdr:sp macro="" textlink="">
      <xdr:nvSpPr>
        <xdr:cNvPr id="31" name="テキスト ボックス 30"/>
        <xdr:cNvSpPr txBox="1"/>
      </xdr:nvSpPr>
      <xdr:spPr>
        <a:xfrm>
          <a:off x="708660" y="3387725"/>
          <a:ext cx="8724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5110"/>
    <xdr:sp macro="" textlink="">
      <xdr:nvSpPr>
        <xdr:cNvPr id="35" name="テキスト ボックス 34"/>
        <xdr:cNvSpPr txBox="1"/>
      </xdr:nvSpPr>
      <xdr:spPr>
        <a:xfrm>
          <a:off x="708660" y="4365625"/>
          <a:ext cx="1841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5920" cy="345440"/>
    <xdr:sp macro="" textlink="">
      <xdr:nvSpPr>
        <xdr:cNvPr id="38" name="テキスト ボックス 37"/>
        <xdr:cNvSpPr txBox="1"/>
      </xdr:nvSpPr>
      <xdr:spPr>
        <a:xfrm>
          <a:off x="290957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財政力指数はほぼ横ばいで推移しており、類似団体平均を０．０９ポイント下回っている。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人口減少の加速化や全国平均を上回る高齢化率（令和５年度５１．３％）に加え、町の主要事業である農業が水稲中心であり豪雨災害や猛暑による収量不足と品質低下、水産業においても漁獲量や魚価の低迷が続いているため、所得の向上を図ることが難しい状況にある。給与所得に関しては、若干の賃金上昇傾向が見られたものの、人口減少に伴う給与所得者の減少により、町税収入を押し上げる力は乏しいため財政基盤が弱い。</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少子高齢化等で町税収入は今後も減少していくと見込まれるため、引き続き企業支援や農林水産業の振興を図り、行財政改革を推し進めるとともに、町税の適正課税と滞納分の徴収及び財政基盤の強化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0" name="直線コネクタ 49"/>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1" name="テキスト ボックス 50"/>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2" name="直線コネクタ 51"/>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5110"/>
    <xdr:sp macro="" textlink="">
      <xdr:nvSpPr>
        <xdr:cNvPr id="53" name="テキスト ボックス 52"/>
        <xdr:cNvSpPr txBox="1"/>
      </xdr:nvSpPr>
      <xdr:spPr>
        <a:xfrm>
          <a:off x="0" y="69761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4" name="直線コネクタ 53"/>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4475"/>
    <xdr:sp macro="" textlink="">
      <xdr:nvSpPr>
        <xdr:cNvPr id="55" name="テキスト ボックス 54"/>
        <xdr:cNvSpPr txBox="1"/>
      </xdr:nvSpPr>
      <xdr:spPr>
        <a:xfrm>
          <a:off x="0" y="65893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6" name="直線コネクタ 55"/>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4475"/>
    <xdr:sp macro="" textlink="">
      <xdr:nvSpPr>
        <xdr:cNvPr id="57" name="テキスト ボックス 56"/>
        <xdr:cNvSpPr txBox="1"/>
      </xdr:nvSpPr>
      <xdr:spPr>
        <a:xfrm>
          <a:off x="0" y="62026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8" name="直線コネクタ 57"/>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59" name="テキスト ボックス 58"/>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0" name="直線コネクタ 59"/>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1" name="テキスト ボックス 60"/>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2"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95885</xdr:rowOff>
    </xdr:from>
    <xdr:to xmlns:xdr="http://schemas.openxmlformats.org/drawingml/2006/spreadsheetDrawing">
      <xdr:col>23</xdr:col>
      <xdr:colOff>133350</xdr:colOff>
      <xdr:row>44</xdr:row>
      <xdr:rowOff>68580</xdr:rowOff>
    </xdr:to>
    <xdr:cxnSp macro="">
      <xdr:nvCxnSpPr>
        <xdr:cNvPr id="63" name="直線コネクタ 62"/>
        <xdr:cNvCxnSpPr/>
      </xdr:nvCxnSpPr>
      <xdr:spPr>
        <a:xfrm flipV="1">
          <a:off x="4544060" y="5874385"/>
          <a:ext cx="0" cy="1458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41275</xdr:rowOff>
    </xdr:from>
    <xdr:ext cx="762000" cy="245110"/>
    <xdr:sp macro="" textlink="">
      <xdr:nvSpPr>
        <xdr:cNvPr id="64" name="財政力最小値テキスト"/>
        <xdr:cNvSpPr txBox="1"/>
      </xdr:nvSpPr>
      <xdr:spPr>
        <a:xfrm>
          <a:off x="4615180" y="73056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68580</xdr:rowOff>
    </xdr:from>
    <xdr:to xmlns:xdr="http://schemas.openxmlformats.org/drawingml/2006/spreadsheetDrawing">
      <xdr:col>24</xdr:col>
      <xdr:colOff>12700</xdr:colOff>
      <xdr:row>44</xdr:row>
      <xdr:rowOff>68580</xdr:rowOff>
    </xdr:to>
    <xdr:cxnSp macro="">
      <xdr:nvCxnSpPr>
        <xdr:cNvPr id="65" name="直線コネクタ 64"/>
        <xdr:cNvCxnSpPr/>
      </xdr:nvCxnSpPr>
      <xdr:spPr>
        <a:xfrm>
          <a:off x="4455160" y="73329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13970</xdr:rowOff>
    </xdr:from>
    <xdr:ext cx="762000" cy="249555"/>
    <xdr:sp macro="" textlink="">
      <xdr:nvSpPr>
        <xdr:cNvPr id="66" name="財政力最大値テキスト"/>
        <xdr:cNvSpPr txBox="1"/>
      </xdr:nvSpPr>
      <xdr:spPr>
        <a:xfrm>
          <a:off x="4615180" y="5627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95885</xdr:rowOff>
    </xdr:from>
    <xdr:to xmlns:xdr="http://schemas.openxmlformats.org/drawingml/2006/spreadsheetDrawing">
      <xdr:col>24</xdr:col>
      <xdr:colOff>12700</xdr:colOff>
      <xdr:row>35</xdr:row>
      <xdr:rowOff>95885</xdr:rowOff>
    </xdr:to>
    <xdr:cxnSp macro="">
      <xdr:nvCxnSpPr>
        <xdr:cNvPr id="67" name="直線コネクタ 66"/>
        <xdr:cNvCxnSpPr/>
      </xdr:nvCxnSpPr>
      <xdr:spPr>
        <a:xfrm>
          <a:off x="4455160" y="5874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4445</xdr:rowOff>
    </xdr:to>
    <xdr:cxnSp macro="">
      <xdr:nvCxnSpPr>
        <xdr:cNvPr id="68" name="直線コネクタ 67"/>
        <xdr:cNvCxnSpPr/>
      </xdr:nvCxnSpPr>
      <xdr:spPr>
        <a:xfrm>
          <a:off x="3776980" y="726884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20320</xdr:rowOff>
    </xdr:from>
    <xdr:ext cx="762000" cy="244475"/>
    <xdr:sp macro="" textlink="">
      <xdr:nvSpPr>
        <xdr:cNvPr id="69" name="財政力平均値テキスト"/>
        <xdr:cNvSpPr txBox="1"/>
      </xdr:nvSpPr>
      <xdr:spPr>
        <a:xfrm>
          <a:off x="4615180" y="6954520"/>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102235</xdr:rowOff>
    </xdr:to>
    <xdr:sp macro="" textlink="">
      <xdr:nvSpPr>
        <xdr:cNvPr id="70" name="フローチャート: 判断 69"/>
        <xdr:cNvSpPr/>
      </xdr:nvSpPr>
      <xdr:spPr>
        <a:xfrm>
          <a:off x="4493260" y="710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xdr:rowOff>
    </xdr:from>
    <xdr:to xmlns:xdr="http://schemas.openxmlformats.org/drawingml/2006/spreadsheetDrawing">
      <xdr:col>19</xdr:col>
      <xdr:colOff>133350</xdr:colOff>
      <xdr:row>44</xdr:row>
      <xdr:rowOff>17145</xdr:rowOff>
    </xdr:to>
    <xdr:cxnSp macro="">
      <xdr:nvCxnSpPr>
        <xdr:cNvPr id="71" name="直線コネクタ 70"/>
        <xdr:cNvCxnSpPr/>
      </xdr:nvCxnSpPr>
      <xdr:spPr>
        <a:xfrm flipV="1">
          <a:off x="2959100" y="7268845"/>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102235</xdr:rowOff>
    </xdr:to>
    <xdr:sp macro="" textlink="">
      <xdr:nvSpPr>
        <xdr:cNvPr id="72" name="フローチャート: 判断 71"/>
        <xdr:cNvSpPr/>
      </xdr:nvSpPr>
      <xdr:spPr>
        <a:xfrm>
          <a:off x="3726180" y="710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111760</xdr:rowOff>
    </xdr:from>
    <xdr:ext cx="736600" cy="249555"/>
    <xdr:sp macro="" textlink="">
      <xdr:nvSpPr>
        <xdr:cNvPr id="73" name="テキスト ボックス 72"/>
        <xdr:cNvSpPr txBox="1"/>
      </xdr:nvSpPr>
      <xdr:spPr>
        <a:xfrm>
          <a:off x="3431540" y="68808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17145</xdr:rowOff>
    </xdr:from>
    <xdr:to xmlns:xdr="http://schemas.openxmlformats.org/drawingml/2006/spreadsheetDrawing">
      <xdr:col>15</xdr:col>
      <xdr:colOff>82550</xdr:colOff>
      <xdr:row>44</xdr:row>
      <xdr:rowOff>17145</xdr:rowOff>
    </xdr:to>
    <xdr:cxnSp macro="">
      <xdr:nvCxnSpPr>
        <xdr:cNvPr id="74" name="直線コネクタ 73"/>
        <xdr:cNvCxnSpPr/>
      </xdr:nvCxnSpPr>
      <xdr:spPr>
        <a:xfrm>
          <a:off x="2141220" y="728154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102235</xdr:rowOff>
    </xdr:to>
    <xdr:sp macro="" textlink="">
      <xdr:nvSpPr>
        <xdr:cNvPr id="75" name="フローチャート: 判断 74"/>
        <xdr:cNvSpPr/>
      </xdr:nvSpPr>
      <xdr:spPr>
        <a:xfrm>
          <a:off x="2908300" y="710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2000" cy="249555"/>
    <xdr:sp macro="" textlink="">
      <xdr:nvSpPr>
        <xdr:cNvPr id="76" name="テキスト ボックス 75"/>
        <xdr:cNvSpPr txBox="1"/>
      </xdr:nvSpPr>
      <xdr:spPr>
        <a:xfrm>
          <a:off x="2613660" y="68808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17145</xdr:rowOff>
    </xdr:from>
    <xdr:to xmlns:xdr="http://schemas.openxmlformats.org/drawingml/2006/spreadsheetDrawing">
      <xdr:col>11</xdr:col>
      <xdr:colOff>31750</xdr:colOff>
      <xdr:row>44</xdr:row>
      <xdr:rowOff>29845</xdr:rowOff>
    </xdr:to>
    <xdr:cxnSp macro="">
      <xdr:nvCxnSpPr>
        <xdr:cNvPr id="77" name="直線コネクタ 76"/>
        <xdr:cNvCxnSpPr/>
      </xdr:nvCxnSpPr>
      <xdr:spPr>
        <a:xfrm flipV="1">
          <a:off x="1341120" y="728154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156845</xdr:rowOff>
    </xdr:from>
    <xdr:to xmlns:xdr="http://schemas.openxmlformats.org/drawingml/2006/spreadsheetDrawing">
      <xdr:col>11</xdr:col>
      <xdr:colOff>82550</xdr:colOff>
      <xdr:row>43</xdr:row>
      <xdr:rowOff>89535</xdr:rowOff>
    </xdr:to>
    <xdr:sp macro="" textlink="">
      <xdr:nvSpPr>
        <xdr:cNvPr id="78" name="フローチャート: 判断 77"/>
        <xdr:cNvSpPr/>
      </xdr:nvSpPr>
      <xdr:spPr>
        <a:xfrm>
          <a:off x="2108200" y="7091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99060</xdr:rowOff>
    </xdr:from>
    <xdr:ext cx="762000" cy="249555"/>
    <xdr:sp macro="" textlink="">
      <xdr:nvSpPr>
        <xdr:cNvPr id="79" name="テキスト ボックス 78"/>
        <xdr:cNvSpPr txBox="1"/>
      </xdr:nvSpPr>
      <xdr:spPr>
        <a:xfrm>
          <a:off x="1795780" y="6868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156845</xdr:rowOff>
    </xdr:from>
    <xdr:to xmlns:xdr="http://schemas.openxmlformats.org/drawingml/2006/spreadsheetDrawing">
      <xdr:col>7</xdr:col>
      <xdr:colOff>31750</xdr:colOff>
      <xdr:row>43</xdr:row>
      <xdr:rowOff>89535</xdr:rowOff>
    </xdr:to>
    <xdr:sp macro="" textlink="">
      <xdr:nvSpPr>
        <xdr:cNvPr id="80" name="フローチャート: 判断 79"/>
        <xdr:cNvSpPr/>
      </xdr:nvSpPr>
      <xdr:spPr>
        <a:xfrm>
          <a:off x="1290320" y="7091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99060</xdr:rowOff>
    </xdr:from>
    <xdr:ext cx="762000" cy="249555"/>
    <xdr:sp macro="" textlink="">
      <xdr:nvSpPr>
        <xdr:cNvPr id="81" name="テキスト ボックス 80"/>
        <xdr:cNvSpPr txBox="1"/>
      </xdr:nvSpPr>
      <xdr:spPr>
        <a:xfrm>
          <a:off x="977900" y="6868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2" name="テキスト ボックス 81"/>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3" name="テキスト ボックス 82"/>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4" name="テキスト ボックス 83"/>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5" name="テキスト ボックス 84"/>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6" name="テキスト ボックス 85"/>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120650</xdr:rowOff>
    </xdr:from>
    <xdr:to xmlns:xdr="http://schemas.openxmlformats.org/drawingml/2006/spreadsheetDrawing">
      <xdr:col>23</xdr:col>
      <xdr:colOff>184150</xdr:colOff>
      <xdr:row>44</xdr:row>
      <xdr:rowOff>53340</xdr:rowOff>
    </xdr:to>
    <xdr:sp macro="" textlink="">
      <xdr:nvSpPr>
        <xdr:cNvPr id="87" name="楕円 86"/>
        <xdr:cNvSpPr/>
      </xdr:nvSpPr>
      <xdr:spPr>
        <a:xfrm>
          <a:off x="4493260" y="721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20320</xdr:rowOff>
    </xdr:from>
    <xdr:ext cx="762000" cy="244475"/>
    <xdr:sp macro="" textlink="">
      <xdr:nvSpPr>
        <xdr:cNvPr id="88" name="財政力該当値テキスト"/>
        <xdr:cNvSpPr txBox="1"/>
      </xdr:nvSpPr>
      <xdr:spPr>
        <a:xfrm>
          <a:off x="4615180" y="71196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120650</xdr:rowOff>
    </xdr:from>
    <xdr:to xmlns:xdr="http://schemas.openxmlformats.org/drawingml/2006/spreadsheetDrawing">
      <xdr:col>19</xdr:col>
      <xdr:colOff>184150</xdr:colOff>
      <xdr:row>44</xdr:row>
      <xdr:rowOff>53340</xdr:rowOff>
    </xdr:to>
    <xdr:sp macro="" textlink="">
      <xdr:nvSpPr>
        <xdr:cNvPr id="89" name="楕円 88"/>
        <xdr:cNvSpPr/>
      </xdr:nvSpPr>
      <xdr:spPr>
        <a:xfrm>
          <a:off x="3726180" y="721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38735</xdr:rowOff>
    </xdr:from>
    <xdr:ext cx="736600" cy="245110"/>
    <xdr:sp macro="" textlink="">
      <xdr:nvSpPr>
        <xdr:cNvPr id="90" name="テキスト ボックス 89"/>
        <xdr:cNvSpPr txBox="1"/>
      </xdr:nvSpPr>
      <xdr:spPr>
        <a:xfrm>
          <a:off x="3431540" y="730313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133350</xdr:rowOff>
    </xdr:from>
    <xdr:to xmlns:xdr="http://schemas.openxmlformats.org/drawingml/2006/spreadsheetDrawing">
      <xdr:col>15</xdr:col>
      <xdr:colOff>133350</xdr:colOff>
      <xdr:row>44</xdr:row>
      <xdr:rowOff>66040</xdr:rowOff>
    </xdr:to>
    <xdr:sp macro="" textlink="">
      <xdr:nvSpPr>
        <xdr:cNvPr id="91" name="楕円 90"/>
        <xdr:cNvSpPr/>
      </xdr:nvSpPr>
      <xdr:spPr>
        <a:xfrm>
          <a:off x="2908300" y="7232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51435</xdr:rowOff>
    </xdr:from>
    <xdr:ext cx="762000" cy="244475"/>
    <xdr:sp macro="" textlink="">
      <xdr:nvSpPr>
        <xdr:cNvPr id="92" name="テキスト ボックス 91"/>
        <xdr:cNvSpPr txBox="1"/>
      </xdr:nvSpPr>
      <xdr:spPr>
        <a:xfrm>
          <a:off x="2613660" y="73158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133350</xdr:rowOff>
    </xdr:from>
    <xdr:to xmlns:xdr="http://schemas.openxmlformats.org/drawingml/2006/spreadsheetDrawing">
      <xdr:col>11</xdr:col>
      <xdr:colOff>82550</xdr:colOff>
      <xdr:row>44</xdr:row>
      <xdr:rowOff>66040</xdr:rowOff>
    </xdr:to>
    <xdr:sp macro="" textlink="">
      <xdr:nvSpPr>
        <xdr:cNvPr id="93" name="楕円 92"/>
        <xdr:cNvSpPr/>
      </xdr:nvSpPr>
      <xdr:spPr>
        <a:xfrm>
          <a:off x="2108200" y="72326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51435</xdr:rowOff>
    </xdr:from>
    <xdr:ext cx="762000" cy="244475"/>
    <xdr:sp macro="" textlink="">
      <xdr:nvSpPr>
        <xdr:cNvPr id="94" name="テキスト ボックス 93"/>
        <xdr:cNvSpPr txBox="1"/>
      </xdr:nvSpPr>
      <xdr:spPr>
        <a:xfrm>
          <a:off x="1795780" y="73158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146050</xdr:rowOff>
    </xdr:from>
    <xdr:to xmlns:xdr="http://schemas.openxmlformats.org/drawingml/2006/spreadsheetDrawing">
      <xdr:col>7</xdr:col>
      <xdr:colOff>31750</xdr:colOff>
      <xdr:row>44</xdr:row>
      <xdr:rowOff>78740</xdr:rowOff>
    </xdr:to>
    <xdr:sp macro="" textlink="">
      <xdr:nvSpPr>
        <xdr:cNvPr id="95" name="楕円 94"/>
        <xdr:cNvSpPr/>
      </xdr:nvSpPr>
      <xdr:spPr>
        <a:xfrm>
          <a:off x="1290320" y="72453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64135</xdr:rowOff>
    </xdr:from>
    <xdr:ext cx="762000" cy="244475"/>
    <xdr:sp macro="" textlink="">
      <xdr:nvSpPr>
        <xdr:cNvPr id="96" name="テキスト ボックス 95"/>
        <xdr:cNvSpPr txBox="1"/>
      </xdr:nvSpPr>
      <xdr:spPr>
        <a:xfrm>
          <a:off x="977900" y="73285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7" name="正方形/長方形 96"/>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3370"/>
    <xdr:sp macro="" textlink="">
      <xdr:nvSpPr>
        <xdr:cNvPr id="98" name="テキスト ボックス 97"/>
        <xdr:cNvSpPr txBox="1"/>
      </xdr:nvSpPr>
      <xdr:spPr>
        <a:xfrm>
          <a:off x="1551305" y="8848090"/>
          <a:ext cx="1438275"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46555" cy="340995"/>
    <xdr:sp macro="" textlink="">
      <xdr:nvSpPr>
        <xdr:cNvPr id="99" name="テキスト ボックス 98"/>
        <xdr:cNvSpPr txBox="1"/>
      </xdr:nvSpPr>
      <xdr:spPr>
        <a:xfrm>
          <a:off x="2992755" y="8823325"/>
          <a:ext cx="1646555" cy="3409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0" name="正方形/長方形 99"/>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1" name="正方形/長方形 100"/>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2" name="正方形/長方形 101"/>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3" name="正方形/長方形 102"/>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4" name="正方形/長方形 103"/>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5" name="正方形/長方形 104"/>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8" name="正方形/長方形 107"/>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9" name="テキスト ボックス 108"/>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経常収支比率は前年比３．３ポイント改善したものの、類似団体平均を４．４ポイント上回っている。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比率の分母となる</a:t>
          </a:r>
          <a:r>
            <a:rPr kumimoji="1" lang="ja-JP" altLang="en-US" sz="950">
              <a:solidFill>
                <a:sysClr val="windowText" lastClr="000000"/>
              </a:solidFill>
              <a:latin typeface="ＭＳ Ｐゴシック"/>
              <a:ea typeface="ＭＳ Ｐゴシック"/>
            </a:rPr>
            <a:t>歳入</a:t>
          </a:r>
          <a:r>
            <a:rPr kumimoji="1" lang="ja-JP" altLang="en-US" sz="950">
              <a:solidFill>
                <a:sysClr val="windowText" lastClr="000000"/>
              </a:solidFill>
              <a:latin typeface="ＭＳ Ｐゴシック"/>
              <a:ea typeface="ＭＳ Ｐゴシック"/>
            </a:rPr>
            <a:t>は、普通交付税における臨時財政対策費等需要額減額に伴う４１百万円減が主要因となり、経常一般財源等全体で４２百万円減となった。</a:t>
          </a:r>
          <a:r>
            <a:rPr kumimoji="1" lang="ja-JP" altLang="en-US" sz="950">
              <a:solidFill>
                <a:sysClr val="windowText" lastClr="000000"/>
              </a:solidFill>
              <a:latin typeface="ＭＳ Ｐゴシック"/>
              <a:ea typeface="ＭＳ Ｐゴシック"/>
            </a:rPr>
            <a:t>一方、</a:t>
          </a:r>
          <a:r>
            <a:rPr kumimoji="1" lang="ja-JP" altLang="en-US" sz="950">
              <a:solidFill>
                <a:sysClr val="windowText" lastClr="000000"/>
              </a:solidFill>
              <a:latin typeface="ＭＳ Ｐゴシック"/>
              <a:ea typeface="ＭＳ Ｐゴシック"/>
            </a:rPr>
            <a:t>比率の分子となる</a:t>
          </a:r>
          <a:r>
            <a:rPr kumimoji="1" lang="ja-JP" altLang="en-US" sz="950">
              <a:solidFill>
                <a:sysClr val="windowText" lastClr="000000"/>
              </a:solidFill>
              <a:latin typeface="ＭＳ Ｐゴシック"/>
              <a:ea typeface="ＭＳ Ｐゴシック"/>
            </a:rPr>
            <a:t>歳出</a:t>
          </a:r>
          <a:r>
            <a:rPr kumimoji="1" lang="ja-JP" altLang="en-US" sz="950">
              <a:solidFill>
                <a:sysClr val="windowText" lastClr="000000"/>
              </a:solidFill>
              <a:latin typeface="ＭＳ Ｐゴシック"/>
              <a:ea typeface="ＭＳ Ｐゴシック"/>
            </a:rPr>
            <a:t>は</a:t>
          </a:r>
          <a:r>
            <a:rPr kumimoji="1" lang="ja-JP" altLang="en-US" sz="950">
              <a:solidFill>
                <a:sysClr val="windowText" lastClr="000000"/>
              </a:solidFill>
              <a:latin typeface="ＭＳ Ｐゴシック"/>
              <a:ea typeface="ＭＳ Ｐゴシック"/>
            </a:rPr>
            <a:t>、簡易水道事業会計等における一般会計補助金と出資金の減による補助費等６４百万円減と出資金４８百万円減や、平成２１、２２年度過疎対策事業債の償還終了に伴う元利償還額減による公債費４９百万円減が主要因となり、経常経費全体で１７６百万円減となり、分母の減少より分子の減少が大きくなった。</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能代山本広域市町村圏組合で実施している一般廃棄物処理施設整備事業が令和６年度に本工事が始まり、地方債を充当する予定であることから、公債費の増加等により厳しい財政運営が予想され、</a:t>
          </a:r>
          <a:r>
            <a:rPr kumimoji="1" lang="ja-JP" altLang="en-US" sz="950">
              <a:solidFill>
                <a:sysClr val="windowText" lastClr="000000"/>
              </a:solidFill>
              <a:latin typeface="ＭＳ Ｐゴシック"/>
              <a:ea typeface="ＭＳ Ｐゴシック"/>
            </a:rPr>
            <a:t>比率は上昇していく見込みとなっている。事業を厳選の上、平準化を図り公債費残高の縮減に努め、経常収支比率の上昇に歯止めをかけていく。</a:t>
          </a:r>
          <a:endParaRPr kumimoji="1" lang="ja-JP" altLang="en-US" sz="9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0" name="テキスト ボックス 109"/>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4475"/>
    <xdr:sp macro="" textlink="">
      <xdr:nvSpPr>
        <xdr:cNvPr id="112" name="テキスト ボックス 111"/>
        <xdr:cNvSpPr txBox="1"/>
      </xdr:nvSpPr>
      <xdr:spPr>
        <a:xfrm>
          <a:off x="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3" name="直線コネクタ 112"/>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4" name="テキスト ボックス 113"/>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5" name="直線コネクタ 114"/>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6" name="テキスト ボックス 115"/>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7" name="直線コネクタ 116"/>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18" name="テキスト ボックス 117"/>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19" name="直線コネクタ 118"/>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4475"/>
    <xdr:sp macro="" textlink="">
      <xdr:nvSpPr>
        <xdr:cNvPr id="120" name="テキスト ボックス 119"/>
        <xdr:cNvSpPr txBox="1"/>
      </xdr:nvSpPr>
      <xdr:spPr>
        <a:xfrm>
          <a:off x="0" y="95611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1" name="直線コネクタ 120"/>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2" name="テキスト ボックス 121"/>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20320</xdr:rowOff>
    </xdr:from>
    <xdr:to xmlns:xdr="http://schemas.openxmlformats.org/drawingml/2006/spreadsheetDrawing">
      <xdr:col>23</xdr:col>
      <xdr:colOff>133350</xdr:colOff>
      <xdr:row>66</xdr:row>
      <xdr:rowOff>88900</xdr:rowOff>
    </xdr:to>
    <xdr:cxnSp macro="">
      <xdr:nvCxnSpPr>
        <xdr:cNvPr id="124" name="直線コネクタ 123"/>
        <xdr:cNvCxnSpPr/>
      </xdr:nvCxnSpPr>
      <xdr:spPr>
        <a:xfrm flipV="1">
          <a:off x="4544060" y="9596120"/>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61595</xdr:rowOff>
    </xdr:from>
    <xdr:ext cx="762000" cy="244475"/>
    <xdr:sp macro="" textlink="">
      <xdr:nvSpPr>
        <xdr:cNvPr id="125" name="財政構造の弾力性最小値テキスト"/>
        <xdr:cNvSpPr txBox="1"/>
      </xdr:nvSpPr>
      <xdr:spPr>
        <a:xfrm>
          <a:off x="4615180" y="109581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88900</xdr:rowOff>
    </xdr:from>
    <xdr:to xmlns:xdr="http://schemas.openxmlformats.org/drawingml/2006/spreadsheetDrawing">
      <xdr:col>24</xdr:col>
      <xdr:colOff>12700</xdr:colOff>
      <xdr:row>66</xdr:row>
      <xdr:rowOff>88900</xdr:rowOff>
    </xdr:to>
    <xdr:cxnSp macro="">
      <xdr:nvCxnSpPr>
        <xdr:cNvPr id="126" name="直線コネクタ 125"/>
        <xdr:cNvCxnSpPr/>
      </xdr:nvCxnSpPr>
      <xdr:spPr>
        <a:xfrm>
          <a:off x="4455160" y="109855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103505</xdr:rowOff>
    </xdr:from>
    <xdr:ext cx="762000" cy="249555"/>
    <xdr:sp macro="" textlink="">
      <xdr:nvSpPr>
        <xdr:cNvPr id="127" name="財政構造の弾力性最大値テキスト"/>
        <xdr:cNvSpPr txBox="1"/>
      </xdr:nvSpPr>
      <xdr:spPr>
        <a:xfrm>
          <a:off x="4615180" y="9349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20320</xdr:rowOff>
    </xdr:from>
    <xdr:to xmlns:xdr="http://schemas.openxmlformats.org/drawingml/2006/spreadsheetDrawing">
      <xdr:col>24</xdr:col>
      <xdr:colOff>12700</xdr:colOff>
      <xdr:row>58</xdr:row>
      <xdr:rowOff>20320</xdr:rowOff>
    </xdr:to>
    <xdr:cxnSp macro="">
      <xdr:nvCxnSpPr>
        <xdr:cNvPr id="128" name="直線コネクタ 127"/>
        <xdr:cNvCxnSpPr/>
      </xdr:nvCxnSpPr>
      <xdr:spPr>
        <a:xfrm>
          <a:off x="4455160" y="95961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126365</xdr:rowOff>
    </xdr:from>
    <xdr:to xmlns:xdr="http://schemas.openxmlformats.org/drawingml/2006/spreadsheetDrawing">
      <xdr:col>23</xdr:col>
      <xdr:colOff>133350</xdr:colOff>
      <xdr:row>65</xdr:row>
      <xdr:rowOff>114300</xdr:rowOff>
    </xdr:to>
    <xdr:cxnSp macro="">
      <xdr:nvCxnSpPr>
        <xdr:cNvPr id="129" name="直線コネクタ 128"/>
        <xdr:cNvCxnSpPr/>
      </xdr:nvCxnSpPr>
      <xdr:spPr>
        <a:xfrm flipV="1">
          <a:off x="3776980" y="10692765"/>
          <a:ext cx="76708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53975</xdr:rowOff>
    </xdr:from>
    <xdr:ext cx="762000" cy="248920"/>
    <xdr:sp macro="" textlink="">
      <xdr:nvSpPr>
        <xdr:cNvPr id="130" name="財政構造の弾力性平均値テキスト"/>
        <xdr:cNvSpPr txBox="1"/>
      </xdr:nvSpPr>
      <xdr:spPr>
        <a:xfrm>
          <a:off x="4615180" y="1029017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38100</xdr:rowOff>
    </xdr:from>
    <xdr:to xmlns:xdr="http://schemas.openxmlformats.org/drawingml/2006/spreadsheetDrawing">
      <xdr:col>23</xdr:col>
      <xdr:colOff>184150</xdr:colOff>
      <xdr:row>63</xdr:row>
      <xdr:rowOff>135890</xdr:rowOff>
    </xdr:to>
    <xdr:sp macro="" textlink="">
      <xdr:nvSpPr>
        <xdr:cNvPr id="131" name="フローチャート: 判断 130"/>
        <xdr:cNvSpPr/>
      </xdr:nvSpPr>
      <xdr:spPr>
        <a:xfrm>
          <a:off x="4493260" y="1043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17145</xdr:rowOff>
    </xdr:from>
    <xdr:to xmlns:xdr="http://schemas.openxmlformats.org/drawingml/2006/spreadsheetDrawing">
      <xdr:col>19</xdr:col>
      <xdr:colOff>133350</xdr:colOff>
      <xdr:row>65</xdr:row>
      <xdr:rowOff>114300</xdr:rowOff>
    </xdr:to>
    <xdr:cxnSp macro="">
      <xdr:nvCxnSpPr>
        <xdr:cNvPr id="132" name="直線コネクタ 131"/>
        <xdr:cNvCxnSpPr/>
      </xdr:nvCxnSpPr>
      <xdr:spPr>
        <a:xfrm>
          <a:off x="2959100" y="10418445"/>
          <a:ext cx="81788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24130</xdr:rowOff>
    </xdr:from>
    <xdr:to xmlns:xdr="http://schemas.openxmlformats.org/drawingml/2006/spreadsheetDrawing">
      <xdr:col>19</xdr:col>
      <xdr:colOff>184150</xdr:colOff>
      <xdr:row>63</xdr:row>
      <xdr:rowOff>121920</xdr:rowOff>
    </xdr:to>
    <xdr:sp macro="" textlink="">
      <xdr:nvSpPr>
        <xdr:cNvPr id="133" name="フローチャート: 判断 132"/>
        <xdr:cNvSpPr/>
      </xdr:nvSpPr>
      <xdr:spPr>
        <a:xfrm>
          <a:off x="3726180" y="10425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131445</xdr:rowOff>
    </xdr:from>
    <xdr:ext cx="736600" cy="248920"/>
    <xdr:sp macro="" textlink="">
      <xdr:nvSpPr>
        <xdr:cNvPr id="134" name="テキスト ボックス 133"/>
        <xdr:cNvSpPr txBox="1"/>
      </xdr:nvSpPr>
      <xdr:spPr>
        <a:xfrm>
          <a:off x="3431540" y="102025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17145</xdr:rowOff>
    </xdr:from>
    <xdr:to xmlns:xdr="http://schemas.openxmlformats.org/drawingml/2006/spreadsheetDrawing">
      <xdr:col>15</xdr:col>
      <xdr:colOff>82550</xdr:colOff>
      <xdr:row>65</xdr:row>
      <xdr:rowOff>67945</xdr:rowOff>
    </xdr:to>
    <xdr:cxnSp macro="">
      <xdr:nvCxnSpPr>
        <xdr:cNvPr id="135" name="直線コネクタ 134"/>
        <xdr:cNvCxnSpPr/>
      </xdr:nvCxnSpPr>
      <xdr:spPr>
        <a:xfrm flipV="1">
          <a:off x="2141220" y="10418445"/>
          <a:ext cx="81788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40005</xdr:rowOff>
    </xdr:from>
    <xdr:to xmlns:xdr="http://schemas.openxmlformats.org/drawingml/2006/spreadsheetDrawing">
      <xdr:col>15</xdr:col>
      <xdr:colOff>133350</xdr:colOff>
      <xdr:row>62</xdr:row>
      <xdr:rowOff>137795</xdr:rowOff>
    </xdr:to>
    <xdr:sp macro="" textlink="">
      <xdr:nvSpPr>
        <xdr:cNvPr id="136" name="フローチャート: 判断 135"/>
        <xdr:cNvSpPr/>
      </xdr:nvSpPr>
      <xdr:spPr>
        <a:xfrm>
          <a:off x="2908300" y="10276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147955</xdr:rowOff>
    </xdr:from>
    <xdr:ext cx="762000" cy="249555"/>
    <xdr:sp macro="" textlink="">
      <xdr:nvSpPr>
        <xdr:cNvPr id="137" name="テキスト ボックス 136"/>
        <xdr:cNvSpPr txBox="1"/>
      </xdr:nvSpPr>
      <xdr:spPr>
        <a:xfrm>
          <a:off x="2613660" y="10053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67945</xdr:rowOff>
    </xdr:from>
    <xdr:to xmlns:xdr="http://schemas.openxmlformats.org/drawingml/2006/spreadsheetDrawing">
      <xdr:col>11</xdr:col>
      <xdr:colOff>31750</xdr:colOff>
      <xdr:row>65</xdr:row>
      <xdr:rowOff>156845</xdr:rowOff>
    </xdr:to>
    <xdr:cxnSp macro="">
      <xdr:nvCxnSpPr>
        <xdr:cNvPr id="138" name="直線コネクタ 137"/>
        <xdr:cNvCxnSpPr/>
      </xdr:nvCxnSpPr>
      <xdr:spPr>
        <a:xfrm flipV="1">
          <a:off x="1341120" y="10799445"/>
          <a:ext cx="8001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46990</xdr:rowOff>
    </xdr:from>
    <xdr:to xmlns:xdr="http://schemas.openxmlformats.org/drawingml/2006/spreadsheetDrawing">
      <xdr:col>11</xdr:col>
      <xdr:colOff>82550</xdr:colOff>
      <xdr:row>63</xdr:row>
      <xdr:rowOff>144780</xdr:rowOff>
    </xdr:to>
    <xdr:sp macro="" textlink="">
      <xdr:nvSpPr>
        <xdr:cNvPr id="139" name="フローチャート: 判断 138"/>
        <xdr:cNvSpPr/>
      </xdr:nvSpPr>
      <xdr:spPr>
        <a:xfrm>
          <a:off x="2108200" y="104482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154940</xdr:rowOff>
    </xdr:from>
    <xdr:ext cx="762000" cy="248920"/>
    <xdr:sp macro="" textlink="">
      <xdr:nvSpPr>
        <xdr:cNvPr id="140" name="テキスト ボックス 139"/>
        <xdr:cNvSpPr txBox="1"/>
      </xdr:nvSpPr>
      <xdr:spPr>
        <a:xfrm>
          <a:off x="1795780" y="102260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89535</xdr:rowOff>
    </xdr:from>
    <xdr:to xmlns:xdr="http://schemas.openxmlformats.org/drawingml/2006/spreadsheetDrawing">
      <xdr:col>7</xdr:col>
      <xdr:colOff>31750</xdr:colOff>
      <xdr:row>64</xdr:row>
      <xdr:rowOff>22225</xdr:rowOff>
    </xdr:to>
    <xdr:sp macro="" textlink="">
      <xdr:nvSpPr>
        <xdr:cNvPr id="141" name="フローチャート: 判断 140"/>
        <xdr:cNvSpPr/>
      </xdr:nvSpPr>
      <xdr:spPr>
        <a:xfrm>
          <a:off x="1290320" y="104908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31750</xdr:rowOff>
    </xdr:from>
    <xdr:ext cx="762000" cy="249555"/>
    <xdr:sp macro="" textlink="">
      <xdr:nvSpPr>
        <xdr:cNvPr id="142" name="テキスト ボックス 141"/>
        <xdr:cNvSpPr txBox="1"/>
      </xdr:nvSpPr>
      <xdr:spPr>
        <a:xfrm>
          <a:off x="977900" y="10267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4475"/>
    <xdr:sp macro="" textlink="">
      <xdr:nvSpPr>
        <xdr:cNvPr id="143" name="テキスト ボックス 142"/>
        <xdr:cNvSpPr txBox="1"/>
      </xdr:nvSpPr>
      <xdr:spPr>
        <a:xfrm>
          <a:off x="434594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4475"/>
    <xdr:sp macro="" textlink="">
      <xdr:nvSpPr>
        <xdr:cNvPr id="144" name="テキスト ボックス 143"/>
        <xdr:cNvSpPr txBox="1"/>
      </xdr:nvSpPr>
      <xdr:spPr>
        <a:xfrm>
          <a:off x="357886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4475"/>
    <xdr:sp macro="" textlink="">
      <xdr:nvSpPr>
        <xdr:cNvPr id="145" name="テキスト ボックス 144"/>
        <xdr:cNvSpPr txBox="1"/>
      </xdr:nvSpPr>
      <xdr:spPr>
        <a:xfrm>
          <a:off x="276098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4475"/>
    <xdr:sp macro="" textlink="">
      <xdr:nvSpPr>
        <xdr:cNvPr id="146" name="テキスト ボックス 145"/>
        <xdr:cNvSpPr txBox="1"/>
      </xdr:nvSpPr>
      <xdr:spPr>
        <a:xfrm>
          <a:off x="194310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4475"/>
    <xdr:sp macro="" textlink="">
      <xdr:nvSpPr>
        <xdr:cNvPr id="147" name="テキスト ボックス 146"/>
        <xdr:cNvSpPr txBox="1"/>
      </xdr:nvSpPr>
      <xdr:spPr>
        <a:xfrm>
          <a:off x="114300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76835</xdr:rowOff>
    </xdr:from>
    <xdr:to xmlns:xdr="http://schemas.openxmlformats.org/drawingml/2006/spreadsheetDrawing">
      <xdr:col>23</xdr:col>
      <xdr:colOff>184150</xdr:colOff>
      <xdr:row>65</xdr:row>
      <xdr:rowOff>9525</xdr:rowOff>
    </xdr:to>
    <xdr:sp macro="" textlink="">
      <xdr:nvSpPr>
        <xdr:cNvPr id="148" name="楕円 147"/>
        <xdr:cNvSpPr/>
      </xdr:nvSpPr>
      <xdr:spPr>
        <a:xfrm>
          <a:off x="4493260" y="10643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50165</xdr:rowOff>
    </xdr:from>
    <xdr:ext cx="762000" cy="244475"/>
    <xdr:sp macro="" textlink="">
      <xdr:nvSpPr>
        <xdr:cNvPr id="149" name="財政構造の弾力性該当値テキスト"/>
        <xdr:cNvSpPr txBox="1"/>
      </xdr:nvSpPr>
      <xdr:spPr>
        <a:xfrm>
          <a:off x="4615180" y="106165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65405</xdr:rowOff>
    </xdr:from>
    <xdr:to xmlns:xdr="http://schemas.openxmlformats.org/drawingml/2006/spreadsheetDrawing">
      <xdr:col>19</xdr:col>
      <xdr:colOff>184150</xdr:colOff>
      <xdr:row>65</xdr:row>
      <xdr:rowOff>163195</xdr:rowOff>
    </xdr:to>
    <xdr:sp macro="" textlink="">
      <xdr:nvSpPr>
        <xdr:cNvPr id="150" name="楕円 149"/>
        <xdr:cNvSpPr/>
      </xdr:nvSpPr>
      <xdr:spPr>
        <a:xfrm>
          <a:off x="3726180" y="1079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149225</xdr:rowOff>
    </xdr:from>
    <xdr:ext cx="736600" cy="244475"/>
    <xdr:sp macro="" textlink="">
      <xdr:nvSpPr>
        <xdr:cNvPr id="151" name="テキスト ボックス 150"/>
        <xdr:cNvSpPr txBox="1"/>
      </xdr:nvSpPr>
      <xdr:spPr>
        <a:xfrm>
          <a:off x="3431540" y="1088072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133350</xdr:rowOff>
    </xdr:from>
    <xdr:to xmlns:xdr="http://schemas.openxmlformats.org/drawingml/2006/spreadsheetDrawing">
      <xdr:col>15</xdr:col>
      <xdr:colOff>133350</xdr:colOff>
      <xdr:row>63</xdr:row>
      <xdr:rowOff>66040</xdr:rowOff>
    </xdr:to>
    <xdr:sp macro="" textlink="">
      <xdr:nvSpPr>
        <xdr:cNvPr id="152" name="楕円 151"/>
        <xdr:cNvSpPr/>
      </xdr:nvSpPr>
      <xdr:spPr>
        <a:xfrm>
          <a:off x="290830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51435</xdr:rowOff>
    </xdr:from>
    <xdr:ext cx="762000" cy="244475"/>
    <xdr:sp macro="" textlink="">
      <xdr:nvSpPr>
        <xdr:cNvPr id="153" name="テキスト ボックス 152"/>
        <xdr:cNvSpPr txBox="1"/>
      </xdr:nvSpPr>
      <xdr:spPr>
        <a:xfrm>
          <a:off x="2613660" y="104527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19050</xdr:rowOff>
    </xdr:from>
    <xdr:to xmlns:xdr="http://schemas.openxmlformats.org/drawingml/2006/spreadsheetDrawing">
      <xdr:col>11</xdr:col>
      <xdr:colOff>82550</xdr:colOff>
      <xdr:row>65</xdr:row>
      <xdr:rowOff>116840</xdr:rowOff>
    </xdr:to>
    <xdr:sp macro="" textlink="">
      <xdr:nvSpPr>
        <xdr:cNvPr id="154" name="楕円 153"/>
        <xdr:cNvSpPr/>
      </xdr:nvSpPr>
      <xdr:spPr>
        <a:xfrm>
          <a:off x="2108200" y="107505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102235</xdr:rowOff>
    </xdr:from>
    <xdr:ext cx="762000" cy="249555"/>
    <xdr:sp macro="" textlink="">
      <xdr:nvSpPr>
        <xdr:cNvPr id="155" name="テキスト ボックス 154"/>
        <xdr:cNvSpPr txBox="1"/>
      </xdr:nvSpPr>
      <xdr:spPr>
        <a:xfrm>
          <a:off x="1795780" y="10833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107315</xdr:rowOff>
    </xdr:from>
    <xdr:to xmlns:xdr="http://schemas.openxmlformats.org/drawingml/2006/spreadsheetDrawing">
      <xdr:col>7</xdr:col>
      <xdr:colOff>31750</xdr:colOff>
      <xdr:row>66</xdr:row>
      <xdr:rowOff>40005</xdr:rowOff>
    </xdr:to>
    <xdr:sp macro="" textlink="">
      <xdr:nvSpPr>
        <xdr:cNvPr id="156" name="楕円 155"/>
        <xdr:cNvSpPr/>
      </xdr:nvSpPr>
      <xdr:spPr>
        <a:xfrm>
          <a:off x="1290320" y="108388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26035</xdr:rowOff>
    </xdr:from>
    <xdr:ext cx="762000" cy="248920"/>
    <xdr:sp macro="" textlink="">
      <xdr:nvSpPr>
        <xdr:cNvPr id="157" name="テキスト ボックス 156"/>
        <xdr:cNvSpPr txBox="1"/>
      </xdr:nvSpPr>
      <xdr:spPr>
        <a:xfrm>
          <a:off x="977900" y="109226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8" name="正方形/長方形 157"/>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59" name="テキスト ボックス 158"/>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5920" cy="346075"/>
    <xdr:sp macro="" textlink="">
      <xdr:nvSpPr>
        <xdr:cNvPr id="160" name="テキスト ボックス 159"/>
        <xdr:cNvSpPr txBox="1"/>
      </xdr:nvSpPr>
      <xdr:spPr>
        <a:xfrm>
          <a:off x="381127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[352,240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1" name="正方形/長方形 160"/>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2" name="正方形/長方形 161"/>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3" name="正方形/長方形 162"/>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4" name="正方形/長方形 163"/>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5" name="正方形/長方形 164"/>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6" name="正方形/長方形 165"/>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7" name="正方形/長方形 166"/>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8" name="正方形/長方形 167"/>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69" name="正方形/長方形 168"/>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0" name="テキスト ボックス 169"/>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 人件費は、任期の定めのない常勤職員に係る経費１７百万円増が主要因となり、１８百万円増となった。</a:t>
          </a:r>
          <a:r>
            <a:rPr kumimoji="1" lang="ja-JP" altLang="en-US" sz="1100">
              <a:solidFill>
                <a:sysClr val="windowText" lastClr="000000"/>
              </a:solidFill>
              <a:latin typeface="ＭＳ Ｐゴシック"/>
              <a:ea typeface="ＭＳ Ｐゴシック"/>
            </a:rPr>
            <a:t>物件費は、旧八森小学校解体事業８１百万円増が主要因となり、１０８百万円増となった。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そのため、人口１人あたりの人件費・物件費等の額は２３，７６２円増加した。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類似団体を下回っているのは、ゴミ処理業務と消防業務を一部事務組合で実施していることにより人件費や運営経費が町単独で実施するよりも抑えられているためと考えられる。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今後も職員数の適正化を図り、人件費を抑制するとともに、物件費等の更なる縮減に努め、行政コストの縮減を図っていく。</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2725"/>
    <xdr:sp macro="" textlink="">
      <xdr:nvSpPr>
        <xdr:cNvPr id="171" name="テキスト ボックス 170"/>
        <xdr:cNvSpPr txBox="1"/>
      </xdr:nvSpPr>
      <xdr:spPr>
        <a:xfrm>
          <a:off x="670560" y="12718415"/>
          <a:ext cx="3492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2" name="直線コネクタ 171"/>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3" name="テキスト ボックス 172"/>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4" name="直線コネクタ 173"/>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4475"/>
    <xdr:sp macro="" textlink="">
      <xdr:nvSpPr>
        <xdr:cNvPr id="175" name="テキスト ボックス 174"/>
        <xdr:cNvSpPr txBox="1"/>
      </xdr:nvSpPr>
      <xdr:spPr>
        <a:xfrm>
          <a:off x="0" y="147567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6" name="直線コネクタ 175"/>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4475"/>
    <xdr:sp macro="" textlink="">
      <xdr:nvSpPr>
        <xdr:cNvPr id="177" name="テキスト ボックス 176"/>
        <xdr:cNvSpPr txBox="1"/>
      </xdr:nvSpPr>
      <xdr:spPr>
        <a:xfrm>
          <a:off x="0" y="144246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78" name="直線コネクタ 177"/>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79" name="テキスト ボックス 178"/>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0" name="直線コネクタ 179"/>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1" name="テキスト ボックス 180"/>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2" name="直線コネクタ 181"/>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3" name="テキスト ボックス 182"/>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4" name="直線コネクタ 183"/>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85" name="テキスト ボックス 184"/>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4475"/>
    <xdr:sp macro="" textlink="">
      <xdr:nvSpPr>
        <xdr:cNvPr id="187" name="テキスト ボックス 186"/>
        <xdr:cNvSpPr txBox="1"/>
      </xdr:nvSpPr>
      <xdr:spPr>
        <a:xfrm>
          <a:off x="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8"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133350</xdr:rowOff>
    </xdr:from>
    <xdr:to xmlns:xdr="http://schemas.openxmlformats.org/drawingml/2006/spreadsheetDrawing">
      <xdr:col>23</xdr:col>
      <xdr:colOff>133350</xdr:colOff>
      <xdr:row>89</xdr:row>
      <xdr:rowOff>116205</xdr:rowOff>
    </xdr:to>
    <xdr:cxnSp macro="">
      <xdr:nvCxnSpPr>
        <xdr:cNvPr id="189" name="直線コネクタ 188"/>
        <xdr:cNvCxnSpPr/>
      </xdr:nvCxnSpPr>
      <xdr:spPr>
        <a:xfrm flipV="1">
          <a:off x="4544060" y="13176250"/>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88900</xdr:rowOff>
    </xdr:from>
    <xdr:ext cx="762000" cy="248920"/>
    <xdr:sp macro="" textlink="">
      <xdr:nvSpPr>
        <xdr:cNvPr id="190" name="人件費・物件費等の状況最小値テキスト"/>
        <xdr:cNvSpPr txBox="1"/>
      </xdr:nvSpPr>
      <xdr:spPr>
        <a:xfrm>
          <a:off x="4615180" y="147828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116205</xdr:rowOff>
    </xdr:from>
    <xdr:to xmlns:xdr="http://schemas.openxmlformats.org/drawingml/2006/spreadsheetDrawing">
      <xdr:col>24</xdr:col>
      <xdr:colOff>12700</xdr:colOff>
      <xdr:row>89</xdr:row>
      <xdr:rowOff>116205</xdr:rowOff>
    </xdr:to>
    <xdr:cxnSp macro="">
      <xdr:nvCxnSpPr>
        <xdr:cNvPr id="191" name="直線コネクタ 190"/>
        <xdr:cNvCxnSpPr/>
      </xdr:nvCxnSpPr>
      <xdr:spPr>
        <a:xfrm>
          <a:off x="4455160" y="148101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51435</xdr:rowOff>
    </xdr:from>
    <xdr:ext cx="762000" cy="244475"/>
    <xdr:sp macro="" textlink="">
      <xdr:nvSpPr>
        <xdr:cNvPr id="192" name="人件費・物件費等の状況最大値テキスト"/>
        <xdr:cNvSpPr txBox="1"/>
      </xdr:nvSpPr>
      <xdr:spPr>
        <a:xfrm>
          <a:off x="4615180" y="129292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133350</xdr:rowOff>
    </xdr:from>
    <xdr:to xmlns:xdr="http://schemas.openxmlformats.org/drawingml/2006/spreadsheetDrawing">
      <xdr:col>24</xdr:col>
      <xdr:colOff>12700</xdr:colOff>
      <xdr:row>79</xdr:row>
      <xdr:rowOff>133350</xdr:rowOff>
    </xdr:to>
    <xdr:cxnSp macro="">
      <xdr:nvCxnSpPr>
        <xdr:cNvPr id="193" name="直線コネクタ 192"/>
        <xdr:cNvCxnSpPr/>
      </xdr:nvCxnSpPr>
      <xdr:spPr>
        <a:xfrm>
          <a:off x="4455160" y="131762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122555</xdr:rowOff>
    </xdr:from>
    <xdr:to xmlns:xdr="http://schemas.openxmlformats.org/drawingml/2006/spreadsheetDrawing">
      <xdr:col>23</xdr:col>
      <xdr:colOff>133350</xdr:colOff>
      <xdr:row>83</xdr:row>
      <xdr:rowOff>36195</xdr:rowOff>
    </xdr:to>
    <xdr:cxnSp macro="">
      <xdr:nvCxnSpPr>
        <xdr:cNvPr id="194" name="直線コネクタ 193"/>
        <xdr:cNvCxnSpPr/>
      </xdr:nvCxnSpPr>
      <xdr:spPr>
        <a:xfrm>
          <a:off x="3776980" y="13660755"/>
          <a:ext cx="7670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163195</xdr:rowOff>
    </xdr:from>
    <xdr:ext cx="762000" cy="244475"/>
    <xdr:sp macro="" textlink="">
      <xdr:nvSpPr>
        <xdr:cNvPr id="195" name="人件費・物件費等の状況平均値テキスト"/>
        <xdr:cNvSpPr txBox="1"/>
      </xdr:nvSpPr>
      <xdr:spPr>
        <a:xfrm>
          <a:off x="4615180" y="1370139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25400</xdr:rowOff>
    </xdr:from>
    <xdr:to xmlns:xdr="http://schemas.openxmlformats.org/drawingml/2006/spreadsheetDrawing">
      <xdr:col>23</xdr:col>
      <xdr:colOff>184150</xdr:colOff>
      <xdr:row>83</xdr:row>
      <xdr:rowOff>123190</xdr:rowOff>
    </xdr:to>
    <xdr:sp macro="" textlink="">
      <xdr:nvSpPr>
        <xdr:cNvPr id="196" name="フローチャート: 判断 195"/>
        <xdr:cNvSpPr/>
      </xdr:nvSpPr>
      <xdr:spPr>
        <a:xfrm>
          <a:off x="4493260" y="13728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81280</xdr:rowOff>
    </xdr:from>
    <xdr:to xmlns:xdr="http://schemas.openxmlformats.org/drawingml/2006/spreadsheetDrawing">
      <xdr:col>19</xdr:col>
      <xdr:colOff>133350</xdr:colOff>
      <xdr:row>82</xdr:row>
      <xdr:rowOff>122555</xdr:rowOff>
    </xdr:to>
    <xdr:cxnSp macro="">
      <xdr:nvCxnSpPr>
        <xdr:cNvPr id="197" name="直線コネクタ 196"/>
        <xdr:cNvCxnSpPr/>
      </xdr:nvCxnSpPr>
      <xdr:spPr>
        <a:xfrm>
          <a:off x="2959100" y="13619480"/>
          <a:ext cx="8178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150495</xdr:rowOff>
    </xdr:from>
    <xdr:to xmlns:xdr="http://schemas.openxmlformats.org/drawingml/2006/spreadsheetDrawing">
      <xdr:col>19</xdr:col>
      <xdr:colOff>184150</xdr:colOff>
      <xdr:row>83</xdr:row>
      <xdr:rowOff>83185</xdr:rowOff>
    </xdr:to>
    <xdr:sp macro="" textlink="">
      <xdr:nvSpPr>
        <xdr:cNvPr id="198" name="フローチャート: 判断 197"/>
        <xdr:cNvSpPr/>
      </xdr:nvSpPr>
      <xdr:spPr>
        <a:xfrm>
          <a:off x="3726180" y="13688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68580</xdr:rowOff>
    </xdr:from>
    <xdr:ext cx="736600" cy="249555"/>
    <xdr:sp macro="" textlink="">
      <xdr:nvSpPr>
        <xdr:cNvPr id="199" name="テキスト ボックス 198"/>
        <xdr:cNvSpPr txBox="1"/>
      </xdr:nvSpPr>
      <xdr:spPr>
        <a:xfrm>
          <a:off x="3431540" y="137718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3175</xdr:rowOff>
    </xdr:from>
    <xdr:to xmlns:xdr="http://schemas.openxmlformats.org/drawingml/2006/spreadsheetDrawing">
      <xdr:col>15</xdr:col>
      <xdr:colOff>82550</xdr:colOff>
      <xdr:row>82</xdr:row>
      <xdr:rowOff>81280</xdr:rowOff>
    </xdr:to>
    <xdr:cxnSp macro="">
      <xdr:nvCxnSpPr>
        <xdr:cNvPr id="200" name="直線コネクタ 199"/>
        <xdr:cNvCxnSpPr/>
      </xdr:nvCxnSpPr>
      <xdr:spPr>
        <a:xfrm>
          <a:off x="2141220" y="13541375"/>
          <a:ext cx="8178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114300</xdr:rowOff>
    </xdr:from>
    <xdr:to xmlns:xdr="http://schemas.openxmlformats.org/drawingml/2006/spreadsheetDrawing">
      <xdr:col>15</xdr:col>
      <xdr:colOff>133350</xdr:colOff>
      <xdr:row>83</xdr:row>
      <xdr:rowOff>46990</xdr:rowOff>
    </xdr:to>
    <xdr:sp macro="" textlink="">
      <xdr:nvSpPr>
        <xdr:cNvPr id="201" name="フローチャート: 判断 200"/>
        <xdr:cNvSpPr/>
      </xdr:nvSpPr>
      <xdr:spPr>
        <a:xfrm>
          <a:off x="2908300" y="13652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32385</xdr:rowOff>
    </xdr:from>
    <xdr:ext cx="762000" cy="248920"/>
    <xdr:sp macro="" textlink="">
      <xdr:nvSpPr>
        <xdr:cNvPr id="202" name="テキスト ボックス 201"/>
        <xdr:cNvSpPr txBox="1"/>
      </xdr:nvSpPr>
      <xdr:spPr>
        <a:xfrm>
          <a:off x="2613660" y="13735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63500</xdr:rowOff>
    </xdr:from>
    <xdr:to xmlns:xdr="http://schemas.openxmlformats.org/drawingml/2006/spreadsheetDrawing">
      <xdr:col>11</xdr:col>
      <xdr:colOff>31750</xdr:colOff>
      <xdr:row>82</xdr:row>
      <xdr:rowOff>3175</xdr:rowOff>
    </xdr:to>
    <xdr:cxnSp macro="">
      <xdr:nvCxnSpPr>
        <xdr:cNvPr id="203" name="直線コネクタ 202"/>
        <xdr:cNvCxnSpPr/>
      </xdr:nvCxnSpPr>
      <xdr:spPr>
        <a:xfrm>
          <a:off x="1341120" y="13436600"/>
          <a:ext cx="8001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50165</xdr:rowOff>
    </xdr:from>
    <xdr:to xmlns:xdr="http://schemas.openxmlformats.org/drawingml/2006/spreadsheetDrawing">
      <xdr:col>11</xdr:col>
      <xdr:colOff>82550</xdr:colOff>
      <xdr:row>82</xdr:row>
      <xdr:rowOff>147955</xdr:rowOff>
    </xdr:to>
    <xdr:sp macro="" textlink="">
      <xdr:nvSpPr>
        <xdr:cNvPr id="204" name="フローチャート: 判断 203"/>
        <xdr:cNvSpPr/>
      </xdr:nvSpPr>
      <xdr:spPr>
        <a:xfrm>
          <a:off x="2108200" y="135883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133350</xdr:rowOff>
    </xdr:from>
    <xdr:ext cx="762000" cy="249555"/>
    <xdr:sp macro="" textlink="">
      <xdr:nvSpPr>
        <xdr:cNvPr id="205" name="テキスト ボックス 204"/>
        <xdr:cNvSpPr txBox="1"/>
      </xdr:nvSpPr>
      <xdr:spPr>
        <a:xfrm>
          <a:off x="1795780" y="136715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130810</xdr:rowOff>
    </xdr:from>
    <xdr:to xmlns:xdr="http://schemas.openxmlformats.org/drawingml/2006/spreadsheetDrawing">
      <xdr:col>7</xdr:col>
      <xdr:colOff>31750</xdr:colOff>
      <xdr:row>82</xdr:row>
      <xdr:rowOff>63500</xdr:rowOff>
    </xdr:to>
    <xdr:sp macro="" textlink="">
      <xdr:nvSpPr>
        <xdr:cNvPr id="206" name="フローチャート: 判断 205"/>
        <xdr:cNvSpPr/>
      </xdr:nvSpPr>
      <xdr:spPr>
        <a:xfrm>
          <a:off x="1290320" y="135039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48895</xdr:rowOff>
    </xdr:from>
    <xdr:ext cx="762000" cy="249555"/>
    <xdr:sp macro="" textlink="">
      <xdr:nvSpPr>
        <xdr:cNvPr id="207" name="テキスト ボックス 206"/>
        <xdr:cNvSpPr txBox="1"/>
      </xdr:nvSpPr>
      <xdr:spPr>
        <a:xfrm>
          <a:off x="977900" y="13587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8" name="テキスト ボックス 207"/>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9" name="テキスト ボックス 208"/>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0" name="テキスト ボックス 209"/>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1" name="テキスト ボックス 210"/>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2" name="テキスト ボックス 211"/>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152400</xdr:rowOff>
    </xdr:from>
    <xdr:to xmlns:xdr="http://schemas.openxmlformats.org/drawingml/2006/spreadsheetDrawing">
      <xdr:col>23</xdr:col>
      <xdr:colOff>184150</xdr:colOff>
      <xdr:row>83</xdr:row>
      <xdr:rowOff>85090</xdr:rowOff>
    </xdr:to>
    <xdr:sp macro="" textlink="">
      <xdr:nvSpPr>
        <xdr:cNvPr id="213" name="楕円 212"/>
        <xdr:cNvSpPr/>
      </xdr:nvSpPr>
      <xdr:spPr>
        <a:xfrm>
          <a:off x="4493260" y="13690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3175</xdr:rowOff>
    </xdr:from>
    <xdr:ext cx="762000" cy="249555"/>
    <xdr:sp macro="" textlink="">
      <xdr:nvSpPr>
        <xdr:cNvPr id="214" name="人件費・物件費等の状況該当値テキスト"/>
        <xdr:cNvSpPr txBox="1"/>
      </xdr:nvSpPr>
      <xdr:spPr>
        <a:xfrm>
          <a:off x="4615180" y="1354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352,240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73025</xdr:rowOff>
    </xdr:from>
    <xdr:to xmlns:xdr="http://schemas.openxmlformats.org/drawingml/2006/spreadsheetDrawing">
      <xdr:col>19</xdr:col>
      <xdr:colOff>184150</xdr:colOff>
      <xdr:row>83</xdr:row>
      <xdr:rowOff>5715</xdr:rowOff>
    </xdr:to>
    <xdr:sp macro="" textlink="">
      <xdr:nvSpPr>
        <xdr:cNvPr id="215" name="楕円 214"/>
        <xdr:cNvSpPr/>
      </xdr:nvSpPr>
      <xdr:spPr>
        <a:xfrm>
          <a:off x="3726180" y="13611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15875</xdr:rowOff>
    </xdr:from>
    <xdr:ext cx="736600" cy="249555"/>
    <xdr:sp macro="" textlink="">
      <xdr:nvSpPr>
        <xdr:cNvPr id="216" name="テキスト ボックス 215"/>
        <xdr:cNvSpPr txBox="1"/>
      </xdr:nvSpPr>
      <xdr:spPr>
        <a:xfrm>
          <a:off x="3431540" y="133889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32385</xdr:rowOff>
    </xdr:from>
    <xdr:to xmlns:xdr="http://schemas.openxmlformats.org/drawingml/2006/spreadsheetDrawing">
      <xdr:col>15</xdr:col>
      <xdr:colOff>133350</xdr:colOff>
      <xdr:row>82</xdr:row>
      <xdr:rowOff>130175</xdr:rowOff>
    </xdr:to>
    <xdr:sp macro="" textlink="">
      <xdr:nvSpPr>
        <xdr:cNvPr id="217" name="楕円 216"/>
        <xdr:cNvSpPr/>
      </xdr:nvSpPr>
      <xdr:spPr>
        <a:xfrm>
          <a:off x="2908300" y="13570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139700</xdr:rowOff>
    </xdr:from>
    <xdr:ext cx="762000" cy="245110"/>
    <xdr:sp macro="" textlink="">
      <xdr:nvSpPr>
        <xdr:cNvPr id="218" name="テキスト ボックス 217"/>
        <xdr:cNvSpPr txBox="1"/>
      </xdr:nvSpPr>
      <xdr:spPr>
        <a:xfrm>
          <a:off x="2613660" y="1334770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119380</xdr:rowOff>
    </xdr:from>
    <xdr:to xmlns:xdr="http://schemas.openxmlformats.org/drawingml/2006/spreadsheetDrawing">
      <xdr:col>11</xdr:col>
      <xdr:colOff>82550</xdr:colOff>
      <xdr:row>82</xdr:row>
      <xdr:rowOff>52070</xdr:rowOff>
    </xdr:to>
    <xdr:sp macro="" textlink="">
      <xdr:nvSpPr>
        <xdr:cNvPr id="219" name="楕円 218"/>
        <xdr:cNvSpPr/>
      </xdr:nvSpPr>
      <xdr:spPr>
        <a:xfrm>
          <a:off x="2108200" y="134924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61595</xdr:rowOff>
    </xdr:from>
    <xdr:ext cx="762000" cy="244475"/>
    <xdr:sp macro="" textlink="">
      <xdr:nvSpPr>
        <xdr:cNvPr id="220" name="テキスト ボックス 219"/>
        <xdr:cNvSpPr txBox="1"/>
      </xdr:nvSpPr>
      <xdr:spPr>
        <a:xfrm>
          <a:off x="1795780" y="132695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14605</xdr:rowOff>
    </xdr:from>
    <xdr:to xmlns:xdr="http://schemas.openxmlformats.org/drawingml/2006/spreadsheetDrawing">
      <xdr:col>7</xdr:col>
      <xdr:colOff>31750</xdr:colOff>
      <xdr:row>81</xdr:row>
      <xdr:rowOff>112395</xdr:rowOff>
    </xdr:to>
    <xdr:sp macro="" textlink="">
      <xdr:nvSpPr>
        <xdr:cNvPr id="221" name="楕円 220"/>
        <xdr:cNvSpPr/>
      </xdr:nvSpPr>
      <xdr:spPr>
        <a:xfrm>
          <a:off x="1290320" y="133877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122555</xdr:rowOff>
    </xdr:from>
    <xdr:ext cx="762000" cy="248920"/>
    <xdr:sp macro="" textlink="">
      <xdr:nvSpPr>
        <xdr:cNvPr id="222" name="テキスト ボックス 221"/>
        <xdr:cNvSpPr txBox="1"/>
      </xdr:nvSpPr>
      <xdr:spPr>
        <a:xfrm>
          <a:off x="977900" y="13165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3" name="正方形/長方形 222"/>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4" name="テキスト ボックス 223"/>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5920" cy="346075"/>
    <xdr:sp macro="" textlink="">
      <xdr:nvSpPr>
        <xdr:cNvPr id="225" name="テキスト ボックス 224"/>
        <xdr:cNvSpPr txBox="1"/>
      </xdr:nvSpPr>
      <xdr:spPr>
        <a:xfrm>
          <a:off x="1413383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6" name="正方形/長方形 225"/>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7" name="正方形/長方形 226"/>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8" name="正方形/長方形 227"/>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9" name="正方形/長方形 228"/>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0" name="正方形/長方形 229"/>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1" name="正方形/長方形 230"/>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2" name="正方形/長方形 231"/>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3" name="正方形/長方形 232"/>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4" name="正方形/長方形 233"/>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5" name="テキスト ボックス 234"/>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平成２４年度以降、ラスパイレス指数は類似団体平均を下回っており令和５年度では９４．８となっている。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令和４年度と比較して指数が微減している主な理由としては、職員構成の変動（退職者数と新規採用者数の差等）が挙げられる。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今後も、人事院及び県人事委員会勧告の内容に準拠し、適正な給与水準を目指すことにしている。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6" name="直線コネクタ 235"/>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7" name="テキスト ボックス 236"/>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38" name="直線コネクタ 237"/>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5110"/>
    <xdr:sp macro="" textlink="">
      <xdr:nvSpPr>
        <xdr:cNvPr id="239" name="テキスト ボックス 238"/>
        <xdr:cNvSpPr txBox="1"/>
      </xdr:nvSpPr>
      <xdr:spPr>
        <a:xfrm>
          <a:off x="11051540" y="1470152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0" name="直線コネクタ 239"/>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4475"/>
    <xdr:sp macro="" textlink="">
      <xdr:nvSpPr>
        <xdr:cNvPr id="241" name="テキスト ボックス 240"/>
        <xdr:cNvSpPr txBox="1"/>
      </xdr:nvSpPr>
      <xdr:spPr>
        <a:xfrm>
          <a:off x="11051540" y="14314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2" name="直線コネクタ 241"/>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3" name="テキスト ボックス 242"/>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4" name="直線コネクタ 243"/>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5" name="テキスト ボックス 244"/>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6" name="直線コネクタ 245"/>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7" name="テキスト ボックス 246"/>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8" name="直線コネクタ 247"/>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4475"/>
    <xdr:sp macro="" textlink="">
      <xdr:nvSpPr>
        <xdr:cNvPr id="249" name="テキスト ボックス 248"/>
        <xdr:cNvSpPr txBox="1"/>
      </xdr:nvSpPr>
      <xdr:spPr>
        <a:xfrm>
          <a:off x="1105154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0"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156845</xdr:rowOff>
    </xdr:from>
    <xdr:to xmlns:xdr="http://schemas.openxmlformats.org/drawingml/2006/spreadsheetDrawing">
      <xdr:col>81</xdr:col>
      <xdr:colOff>44450</xdr:colOff>
      <xdr:row>89</xdr:row>
      <xdr:rowOff>105410</xdr:rowOff>
    </xdr:to>
    <xdr:cxnSp macro="">
      <xdr:nvCxnSpPr>
        <xdr:cNvPr id="251" name="直線コネクタ 250"/>
        <xdr:cNvCxnSpPr/>
      </xdr:nvCxnSpPr>
      <xdr:spPr>
        <a:xfrm flipV="1">
          <a:off x="15577820" y="13199745"/>
          <a:ext cx="0" cy="1599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78740</xdr:rowOff>
    </xdr:from>
    <xdr:ext cx="761365" cy="249555"/>
    <xdr:sp macro="" textlink="">
      <xdr:nvSpPr>
        <xdr:cNvPr id="252" name="給与水準   （国との比較）最小値テキスト"/>
        <xdr:cNvSpPr txBox="1"/>
      </xdr:nvSpPr>
      <xdr:spPr>
        <a:xfrm>
          <a:off x="15666720" y="147726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105410</xdr:rowOff>
    </xdr:from>
    <xdr:to xmlns:xdr="http://schemas.openxmlformats.org/drawingml/2006/spreadsheetDrawing">
      <xdr:col>81</xdr:col>
      <xdr:colOff>133350</xdr:colOff>
      <xdr:row>89</xdr:row>
      <xdr:rowOff>105410</xdr:rowOff>
    </xdr:to>
    <xdr:cxnSp macro="">
      <xdr:nvCxnSpPr>
        <xdr:cNvPr id="253" name="直線コネクタ 252"/>
        <xdr:cNvCxnSpPr/>
      </xdr:nvCxnSpPr>
      <xdr:spPr>
        <a:xfrm>
          <a:off x="15506700" y="147993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74295</xdr:rowOff>
    </xdr:from>
    <xdr:ext cx="761365" cy="245110"/>
    <xdr:sp macro="" textlink="">
      <xdr:nvSpPr>
        <xdr:cNvPr id="254" name="給与水準   （国との比較）最大値テキスト"/>
        <xdr:cNvSpPr txBox="1"/>
      </xdr:nvSpPr>
      <xdr:spPr>
        <a:xfrm>
          <a:off x="15666720" y="12952095"/>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156845</xdr:rowOff>
    </xdr:from>
    <xdr:to xmlns:xdr="http://schemas.openxmlformats.org/drawingml/2006/spreadsheetDrawing">
      <xdr:col>81</xdr:col>
      <xdr:colOff>133350</xdr:colOff>
      <xdr:row>79</xdr:row>
      <xdr:rowOff>156845</xdr:rowOff>
    </xdr:to>
    <xdr:cxnSp macro="">
      <xdr:nvCxnSpPr>
        <xdr:cNvPr id="255" name="直線コネクタ 254"/>
        <xdr:cNvCxnSpPr/>
      </xdr:nvCxnSpPr>
      <xdr:spPr>
        <a:xfrm>
          <a:off x="15506700" y="13199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40640</xdr:rowOff>
    </xdr:from>
    <xdr:to xmlns:xdr="http://schemas.openxmlformats.org/drawingml/2006/spreadsheetDrawing">
      <xdr:col>81</xdr:col>
      <xdr:colOff>44450</xdr:colOff>
      <xdr:row>84</xdr:row>
      <xdr:rowOff>79375</xdr:rowOff>
    </xdr:to>
    <xdr:cxnSp macro="">
      <xdr:nvCxnSpPr>
        <xdr:cNvPr id="256" name="直線コネクタ 255"/>
        <xdr:cNvCxnSpPr/>
      </xdr:nvCxnSpPr>
      <xdr:spPr>
        <a:xfrm flipV="1">
          <a:off x="14810740" y="13909040"/>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68580</xdr:rowOff>
    </xdr:from>
    <xdr:ext cx="761365" cy="249555"/>
    <xdr:sp macro="" textlink="">
      <xdr:nvSpPr>
        <xdr:cNvPr id="257" name="給与水準   （国との比較）平均値テキスト"/>
        <xdr:cNvSpPr txBox="1"/>
      </xdr:nvSpPr>
      <xdr:spPr>
        <a:xfrm>
          <a:off x="15666720" y="1393698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95250</xdr:rowOff>
    </xdr:from>
    <xdr:to xmlns:xdr="http://schemas.openxmlformats.org/drawingml/2006/spreadsheetDrawing">
      <xdr:col>81</xdr:col>
      <xdr:colOff>95250</xdr:colOff>
      <xdr:row>85</xdr:row>
      <xdr:rowOff>27940</xdr:rowOff>
    </xdr:to>
    <xdr:sp macro="" textlink="">
      <xdr:nvSpPr>
        <xdr:cNvPr id="258" name="フローチャート: 判断 257"/>
        <xdr:cNvSpPr/>
      </xdr:nvSpPr>
      <xdr:spPr>
        <a:xfrm>
          <a:off x="15533370" y="139636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84</xdr:row>
      <xdr:rowOff>1905</xdr:rowOff>
    </xdr:from>
    <xdr:to xmlns:xdr="http://schemas.openxmlformats.org/drawingml/2006/spreadsheetDrawing">
      <xdr:col>77</xdr:col>
      <xdr:colOff>44450</xdr:colOff>
      <xdr:row>84</xdr:row>
      <xdr:rowOff>79375</xdr:rowOff>
    </xdr:to>
    <xdr:cxnSp macro="">
      <xdr:nvCxnSpPr>
        <xdr:cNvPr id="259" name="直線コネクタ 258"/>
        <xdr:cNvCxnSpPr/>
      </xdr:nvCxnSpPr>
      <xdr:spPr>
        <a:xfrm>
          <a:off x="13999210" y="13870305"/>
          <a:ext cx="8115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95250</xdr:rowOff>
    </xdr:from>
    <xdr:to xmlns:xdr="http://schemas.openxmlformats.org/drawingml/2006/spreadsheetDrawing">
      <xdr:col>77</xdr:col>
      <xdr:colOff>95250</xdr:colOff>
      <xdr:row>85</xdr:row>
      <xdr:rowOff>27940</xdr:rowOff>
    </xdr:to>
    <xdr:sp macro="" textlink="">
      <xdr:nvSpPr>
        <xdr:cNvPr id="260" name="フローチャート: 判断 259"/>
        <xdr:cNvSpPr/>
      </xdr:nvSpPr>
      <xdr:spPr>
        <a:xfrm>
          <a:off x="14766290" y="139636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13335</xdr:rowOff>
    </xdr:from>
    <xdr:ext cx="735965" cy="249555"/>
    <xdr:sp macro="" textlink="">
      <xdr:nvSpPr>
        <xdr:cNvPr id="261" name="テキスト ボックス 260"/>
        <xdr:cNvSpPr txBox="1"/>
      </xdr:nvSpPr>
      <xdr:spPr>
        <a:xfrm>
          <a:off x="14465300" y="1404683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1905</xdr:rowOff>
    </xdr:from>
    <xdr:to xmlns:xdr="http://schemas.openxmlformats.org/drawingml/2006/spreadsheetDrawing">
      <xdr:col>72</xdr:col>
      <xdr:colOff>191770</xdr:colOff>
      <xdr:row>84</xdr:row>
      <xdr:rowOff>40640</xdr:rowOff>
    </xdr:to>
    <xdr:cxnSp macro="">
      <xdr:nvCxnSpPr>
        <xdr:cNvPr id="262" name="直線コネクタ 261"/>
        <xdr:cNvCxnSpPr/>
      </xdr:nvCxnSpPr>
      <xdr:spPr>
        <a:xfrm flipV="1">
          <a:off x="13192760" y="1387030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121285</xdr:rowOff>
    </xdr:from>
    <xdr:to xmlns:xdr="http://schemas.openxmlformats.org/drawingml/2006/spreadsheetDrawing">
      <xdr:col>73</xdr:col>
      <xdr:colOff>44450</xdr:colOff>
      <xdr:row>85</xdr:row>
      <xdr:rowOff>53975</xdr:rowOff>
    </xdr:to>
    <xdr:sp macro="" textlink="">
      <xdr:nvSpPr>
        <xdr:cNvPr id="263" name="フローチャート: 判断 262"/>
        <xdr:cNvSpPr/>
      </xdr:nvSpPr>
      <xdr:spPr>
        <a:xfrm>
          <a:off x="13959840" y="13989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38735</xdr:rowOff>
    </xdr:from>
    <xdr:ext cx="761365" cy="245110"/>
    <xdr:sp macro="" textlink="">
      <xdr:nvSpPr>
        <xdr:cNvPr id="264" name="テキスト ボックス 263"/>
        <xdr:cNvSpPr txBox="1"/>
      </xdr:nvSpPr>
      <xdr:spPr>
        <a:xfrm>
          <a:off x="13647420" y="14072235"/>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164465</xdr:rowOff>
    </xdr:from>
    <xdr:to xmlns:xdr="http://schemas.openxmlformats.org/drawingml/2006/spreadsheetDrawing">
      <xdr:col>68</xdr:col>
      <xdr:colOff>152400</xdr:colOff>
      <xdr:row>84</xdr:row>
      <xdr:rowOff>40640</xdr:rowOff>
    </xdr:to>
    <xdr:cxnSp macro="">
      <xdr:nvCxnSpPr>
        <xdr:cNvPr id="265" name="直線コネクタ 264"/>
        <xdr:cNvCxnSpPr/>
      </xdr:nvCxnSpPr>
      <xdr:spPr>
        <a:xfrm>
          <a:off x="12374880" y="13702665"/>
          <a:ext cx="81788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146685</xdr:rowOff>
    </xdr:from>
    <xdr:to xmlns:xdr="http://schemas.openxmlformats.org/drawingml/2006/spreadsheetDrawing">
      <xdr:col>68</xdr:col>
      <xdr:colOff>191770</xdr:colOff>
      <xdr:row>85</xdr:row>
      <xdr:rowOff>79375</xdr:rowOff>
    </xdr:to>
    <xdr:sp macro="" textlink="">
      <xdr:nvSpPr>
        <xdr:cNvPr id="266" name="フローチャート: 判断 265"/>
        <xdr:cNvSpPr/>
      </xdr:nvSpPr>
      <xdr:spPr>
        <a:xfrm>
          <a:off x="13141960" y="140150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64770</xdr:rowOff>
    </xdr:from>
    <xdr:ext cx="761365" cy="249555"/>
    <xdr:sp macro="" textlink="">
      <xdr:nvSpPr>
        <xdr:cNvPr id="267" name="テキスト ボックス 266"/>
        <xdr:cNvSpPr txBox="1"/>
      </xdr:nvSpPr>
      <xdr:spPr>
        <a:xfrm>
          <a:off x="12847320" y="140982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146685</xdr:rowOff>
    </xdr:from>
    <xdr:to xmlns:xdr="http://schemas.openxmlformats.org/drawingml/2006/spreadsheetDrawing">
      <xdr:col>64</xdr:col>
      <xdr:colOff>152400</xdr:colOff>
      <xdr:row>85</xdr:row>
      <xdr:rowOff>79375</xdr:rowOff>
    </xdr:to>
    <xdr:sp macro="" textlink="">
      <xdr:nvSpPr>
        <xdr:cNvPr id="268" name="フローチャート: 判断 267"/>
        <xdr:cNvSpPr/>
      </xdr:nvSpPr>
      <xdr:spPr>
        <a:xfrm>
          <a:off x="12324080" y="14015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64770</xdr:rowOff>
    </xdr:from>
    <xdr:ext cx="761365" cy="249555"/>
    <xdr:sp macro="" textlink="">
      <xdr:nvSpPr>
        <xdr:cNvPr id="269" name="テキスト ボックス 268"/>
        <xdr:cNvSpPr txBox="1"/>
      </xdr:nvSpPr>
      <xdr:spPr>
        <a:xfrm>
          <a:off x="12029440" y="140982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0" name="テキスト ボックス 269"/>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1" name="テキスト ボックス 270"/>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2" name="テキスト ボックス 271"/>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3" name="テキスト ボックス 272"/>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4" name="テキスト ボックス 273"/>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83</xdr:row>
      <xdr:rowOff>157480</xdr:rowOff>
    </xdr:from>
    <xdr:to xmlns:xdr="http://schemas.openxmlformats.org/drawingml/2006/spreadsheetDrawing">
      <xdr:col>81</xdr:col>
      <xdr:colOff>95250</xdr:colOff>
      <xdr:row>84</xdr:row>
      <xdr:rowOff>90170</xdr:rowOff>
    </xdr:to>
    <xdr:sp macro="" textlink="">
      <xdr:nvSpPr>
        <xdr:cNvPr id="275" name="楕円 274"/>
        <xdr:cNvSpPr/>
      </xdr:nvSpPr>
      <xdr:spPr>
        <a:xfrm>
          <a:off x="15533370" y="138607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7620</xdr:rowOff>
    </xdr:from>
    <xdr:ext cx="761365" cy="245110"/>
    <xdr:sp macro="" textlink="">
      <xdr:nvSpPr>
        <xdr:cNvPr id="276" name="給与水準   （国との比較）該当値テキスト"/>
        <xdr:cNvSpPr txBox="1"/>
      </xdr:nvSpPr>
      <xdr:spPr>
        <a:xfrm>
          <a:off x="15666720" y="13710920"/>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30480</xdr:rowOff>
    </xdr:from>
    <xdr:to xmlns:xdr="http://schemas.openxmlformats.org/drawingml/2006/spreadsheetDrawing">
      <xdr:col>77</xdr:col>
      <xdr:colOff>95250</xdr:colOff>
      <xdr:row>84</xdr:row>
      <xdr:rowOff>128270</xdr:rowOff>
    </xdr:to>
    <xdr:sp macro="" textlink="">
      <xdr:nvSpPr>
        <xdr:cNvPr id="277" name="楕円 276"/>
        <xdr:cNvSpPr/>
      </xdr:nvSpPr>
      <xdr:spPr>
        <a:xfrm>
          <a:off x="14766290" y="138988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137795</xdr:rowOff>
    </xdr:from>
    <xdr:ext cx="735965" cy="245110"/>
    <xdr:sp macro="" textlink="">
      <xdr:nvSpPr>
        <xdr:cNvPr id="278" name="テキスト ボックス 277"/>
        <xdr:cNvSpPr txBox="1"/>
      </xdr:nvSpPr>
      <xdr:spPr>
        <a:xfrm>
          <a:off x="14465300" y="13675995"/>
          <a:ext cx="7359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118110</xdr:rowOff>
    </xdr:from>
    <xdr:to xmlns:xdr="http://schemas.openxmlformats.org/drawingml/2006/spreadsheetDrawing">
      <xdr:col>73</xdr:col>
      <xdr:colOff>44450</xdr:colOff>
      <xdr:row>84</xdr:row>
      <xdr:rowOff>50800</xdr:rowOff>
    </xdr:to>
    <xdr:sp macro="" textlink="">
      <xdr:nvSpPr>
        <xdr:cNvPr id="279" name="楕円 278"/>
        <xdr:cNvSpPr/>
      </xdr:nvSpPr>
      <xdr:spPr>
        <a:xfrm>
          <a:off x="13959840" y="138214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60960</xdr:rowOff>
    </xdr:from>
    <xdr:ext cx="761365" cy="244475"/>
    <xdr:sp macro="" textlink="">
      <xdr:nvSpPr>
        <xdr:cNvPr id="280" name="テキスト ボックス 279"/>
        <xdr:cNvSpPr txBox="1"/>
      </xdr:nvSpPr>
      <xdr:spPr>
        <a:xfrm>
          <a:off x="13647420" y="135991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157480</xdr:rowOff>
    </xdr:from>
    <xdr:to xmlns:xdr="http://schemas.openxmlformats.org/drawingml/2006/spreadsheetDrawing">
      <xdr:col>68</xdr:col>
      <xdr:colOff>191770</xdr:colOff>
      <xdr:row>84</xdr:row>
      <xdr:rowOff>90170</xdr:rowOff>
    </xdr:to>
    <xdr:sp macro="" textlink="">
      <xdr:nvSpPr>
        <xdr:cNvPr id="281" name="楕円 280"/>
        <xdr:cNvSpPr/>
      </xdr:nvSpPr>
      <xdr:spPr>
        <a:xfrm>
          <a:off x="13141960" y="138607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99695</xdr:rowOff>
    </xdr:from>
    <xdr:ext cx="761365" cy="249555"/>
    <xdr:sp macro="" textlink="">
      <xdr:nvSpPr>
        <xdr:cNvPr id="282" name="テキスト ボックス 281"/>
        <xdr:cNvSpPr txBox="1"/>
      </xdr:nvSpPr>
      <xdr:spPr>
        <a:xfrm>
          <a:off x="12847320" y="13637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116205</xdr:rowOff>
    </xdr:from>
    <xdr:to xmlns:xdr="http://schemas.openxmlformats.org/drawingml/2006/spreadsheetDrawing">
      <xdr:col>64</xdr:col>
      <xdr:colOff>152400</xdr:colOff>
      <xdr:row>83</xdr:row>
      <xdr:rowOff>48260</xdr:rowOff>
    </xdr:to>
    <xdr:sp macro="" textlink="">
      <xdr:nvSpPr>
        <xdr:cNvPr id="283" name="楕円 282"/>
        <xdr:cNvSpPr/>
      </xdr:nvSpPr>
      <xdr:spPr>
        <a:xfrm>
          <a:off x="12324080" y="136544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58420</xdr:rowOff>
    </xdr:from>
    <xdr:ext cx="761365" cy="248920"/>
    <xdr:sp macro="" textlink="">
      <xdr:nvSpPr>
        <xdr:cNvPr id="284" name="テキスト ボックス 283"/>
        <xdr:cNvSpPr txBox="1"/>
      </xdr:nvSpPr>
      <xdr:spPr>
        <a:xfrm>
          <a:off x="12029440" y="134315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5" name="正方形/長方形 284"/>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3370"/>
    <xdr:sp macro="" textlink="">
      <xdr:nvSpPr>
        <xdr:cNvPr id="286" name="テキスト ボックス 285"/>
        <xdr:cNvSpPr txBox="1"/>
      </xdr:nvSpPr>
      <xdr:spPr>
        <a:xfrm>
          <a:off x="12226290" y="8848090"/>
          <a:ext cx="2262505"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5920" cy="340995"/>
    <xdr:sp macro="" textlink="">
      <xdr:nvSpPr>
        <xdr:cNvPr id="287" name="テキスト ボックス 286"/>
        <xdr:cNvSpPr txBox="1"/>
      </xdr:nvSpPr>
      <xdr:spPr>
        <a:xfrm>
          <a:off x="14403070" y="8823325"/>
          <a:ext cx="1645920" cy="3409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8" name="正方形/長方形 287"/>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9" name="正方形/長方形 288"/>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0" name="正方形/長方形 289"/>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1" name="正方形/長方形 290"/>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2" name="正方形/長方形 291"/>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3" name="正方形/長方形 292"/>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6" name="正方形/長方形 295"/>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7" name="テキスト ボックス 296"/>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令和５年度の定員管理に基づく職員数は１０１人で前年度から変わっていないものの、人口減少により</a:t>
          </a:r>
          <a:r>
            <a:rPr kumimoji="1" lang="ja-JP" altLang="en-US" sz="1100">
              <a:solidFill>
                <a:sysClr val="windowText" lastClr="000000"/>
              </a:solidFill>
              <a:latin typeface="ＭＳ Ｐゴシック"/>
              <a:ea typeface="ＭＳ Ｐゴシック"/>
            </a:rPr>
            <a:t>人口</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000</a:t>
          </a:r>
          <a:r>
            <a:rPr kumimoji="1" lang="ja-JP" altLang="en-US" sz="1100">
              <a:solidFill>
                <a:sysClr val="windowText" lastClr="000000"/>
              </a:solidFill>
              <a:latin typeface="ＭＳ Ｐゴシック"/>
              <a:ea typeface="ＭＳ Ｐゴシック"/>
            </a:rPr>
            <a:t>人当たり職員数は、前年度から０．２３人増加し、類似団体より２．６３人下回っている。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平成１８年度から集中改革プランや定員適正化計画といった行財政改革を実施し、職員数を抑制してきたが、その間に社会状況の変化による新たな事務の発生や新たな課題が生じている。</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こうした背景をふまえ、町では</a:t>
          </a:r>
          <a:r>
            <a:rPr kumimoji="1" lang="ja-JP" altLang="en-US" sz="1100">
              <a:solidFill>
                <a:sysClr val="windowText" lastClr="000000"/>
              </a:solidFill>
              <a:latin typeface="ＭＳ Ｐゴシック"/>
              <a:ea typeface="ＭＳ Ｐゴシック"/>
            </a:rPr>
            <a:t>令和３年度に第２期八峰町定員適正化管理計画を策定し、毎年度見直しを行いながら</a:t>
          </a:r>
          <a:r>
            <a:rPr kumimoji="1" lang="ja-JP" altLang="en-US" sz="1100">
              <a:solidFill>
                <a:sysClr val="windowText" lastClr="000000"/>
              </a:solidFill>
              <a:latin typeface="ＭＳ Ｐゴシック"/>
              <a:ea typeface="ＭＳ Ｐゴシック"/>
            </a:rPr>
            <a:t>適切な町民サービスの提供を行う体制が維持できるよう、定員の適正化に努めることにしている。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8" name="テキスト ボックス 297"/>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4475"/>
    <xdr:sp macro="" textlink="">
      <xdr:nvSpPr>
        <xdr:cNvPr id="300" name="テキスト ボックス 299"/>
        <xdr:cNvSpPr txBox="1"/>
      </xdr:nvSpPr>
      <xdr:spPr>
        <a:xfrm>
          <a:off x="1105154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30480</xdr:rowOff>
    </xdr:from>
    <xdr:to xmlns:xdr="http://schemas.openxmlformats.org/drawingml/2006/spreadsheetDrawing">
      <xdr:col>85</xdr:col>
      <xdr:colOff>95250</xdr:colOff>
      <xdr:row>67</xdr:row>
      <xdr:rowOff>30480</xdr:rowOff>
    </xdr:to>
    <xdr:cxnSp macro="">
      <xdr:nvCxnSpPr>
        <xdr:cNvPr id="301" name="直線コネクタ 300"/>
        <xdr:cNvCxnSpPr/>
      </xdr:nvCxnSpPr>
      <xdr:spPr>
        <a:xfrm>
          <a:off x="1174242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59055</xdr:rowOff>
    </xdr:from>
    <xdr:ext cx="762000" cy="248920"/>
    <xdr:sp macro="" textlink="">
      <xdr:nvSpPr>
        <xdr:cNvPr id="302" name="テキスト ボックス 301"/>
        <xdr:cNvSpPr txBox="1"/>
      </xdr:nvSpPr>
      <xdr:spPr>
        <a:xfrm>
          <a:off x="1105154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60960</xdr:rowOff>
    </xdr:from>
    <xdr:to xmlns:xdr="http://schemas.openxmlformats.org/drawingml/2006/spreadsheetDrawing">
      <xdr:col>85</xdr:col>
      <xdr:colOff>95250</xdr:colOff>
      <xdr:row>64</xdr:row>
      <xdr:rowOff>60960</xdr:rowOff>
    </xdr:to>
    <xdr:cxnSp macro="">
      <xdr:nvCxnSpPr>
        <xdr:cNvPr id="303" name="直線コネクタ 302"/>
        <xdr:cNvCxnSpPr/>
      </xdr:nvCxnSpPr>
      <xdr:spPr>
        <a:xfrm>
          <a:off x="1174242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89535</xdr:rowOff>
    </xdr:from>
    <xdr:ext cx="762000" cy="248920"/>
    <xdr:sp macro="" textlink="">
      <xdr:nvSpPr>
        <xdr:cNvPr id="304" name="テキスト ボックス 303"/>
        <xdr:cNvSpPr txBox="1"/>
      </xdr:nvSpPr>
      <xdr:spPr>
        <a:xfrm>
          <a:off x="1105154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92075</xdr:rowOff>
    </xdr:from>
    <xdr:to xmlns:xdr="http://schemas.openxmlformats.org/drawingml/2006/spreadsheetDrawing">
      <xdr:col>85</xdr:col>
      <xdr:colOff>95250</xdr:colOff>
      <xdr:row>61</xdr:row>
      <xdr:rowOff>92075</xdr:rowOff>
    </xdr:to>
    <xdr:cxnSp macro="">
      <xdr:nvCxnSpPr>
        <xdr:cNvPr id="305" name="直線コネクタ 304"/>
        <xdr:cNvCxnSpPr/>
      </xdr:nvCxnSpPr>
      <xdr:spPr>
        <a:xfrm>
          <a:off x="1174242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120015</xdr:rowOff>
    </xdr:from>
    <xdr:ext cx="762000" cy="248920"/>
    <xdr:sp macro="" textlink="">
      <xdr:nvSpPr>
        <xdr:cNvPr id="306" name="テキスト ボックス 305"/>
        <xdr:cNvSpPr txBox="1"/>
      </xdr:nvSpPr>
      <xdr:spPr>
        <a:xfrm>
          <a:off x="1105154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122555</xdr:rowOff>
    </xdr:from>
    <xdr:to xmlns:xdr="http://schemas.openxmlformats.org/drawingml/2006/spreadsheetDrawing">
      <xdr:col>85</xdr:col>
      <xdr:colOff>95250</xdr:colOff>
      <xdr:row>58</xdr:row>
      <xdr:rowOff>122555</xdr:rowOff>
    </xdr:to>
    <xdr:cxnSp macro="">
      <xdr:nvCxnSpPr>
        <xdr:cNvPr id="307" name="直線コネクタ 306"/>
        <xdr:cNvCxnSpPr/>
      </xdr:nvCxnSpPr>
      <xdr:spPr>
        <a:xfrm>
          <a:off x="1174242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150495</xdr:rowOff>
    </xdr:from>
    <xdr:ext cx="762000" cy="244475"/>
    <xdr:sp macro="" textlink="">
      <xdr:nvSpPr>
        <xdr:cNvPr id="308" name="テキスト ボックス 307"/>
        <xdr:cNvSpPr txBox="1"/>
      </xdr:nvSpPr>
      <xdr:spPr>
        <a:xfrm>
          <a:off x="11051540" y="95611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09" name="直線コネクタ 308"/>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0" name="テキスト ボックス 309"/>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118745</xdr:rowOff>
    </xdr:from>
    <xdr:to xmlns:xdr="http://schemas.openxmlformats.org/drawingml/2006/spreadsheetDrawing">
      <xdr:col>81</xdr:col>
      <xdr:colOff>44450</xdr:colOff>
      <xdr:row>65</xdr:row>
      <xdr:rowOff>40005</xdr:rowOff>
    </xdr:to>
    <xdr:cxnSp macro="">
      <xdr:nvCxnSpPr>
        <xdr:cNvPr id="312" name="直線コネクタ 311"/>
        <xdr:cNvCxnSpPr/>
      </xdr:nvCxnSpPr>
      <xdr:spPr>
        <a:xfrm flipV="1">
          <a:off x="15577820" y="9694545"/>
          <a:ext cx="0" cy="1076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13335</xdr:rowOff>
    </xdr:from>
    <xdr:ext cx="761365" cy="249555"/>
    <xdr:sp macro="" textlink="">
      <xdr:nvSpPr>
        <xdr:cNvPr id="313" name="定員管理の状況最小値テキスト"/>
        <xdr:cNvSpPr txBox="1"/>
      </xdr:nvSpPr>
      <xdr:spPr>
        <a:xfrm>
          <a:off x="15666720" y="107448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40005</xdr:rowOff>
    </xdr:from>
    <xdr:to xmlns:xdr="http://schemas.openxmlformats.org/drawingml/2006/spreadsheetDrawing">
      <xdr:col>81</xdr:col>
      <xdr:colOff>133350</xdr:colOff>
      <xdr:row>65</xdr:row>
      <xdr:rowOff>40005</xdr:rowOff>
    </xdr:to>
    <xdr:cxnSp macro="">
      <xdr:nvCxnSpPr>
        <xdr:cNvPr id="314" name="直線コネクタ 313"/>
        <xdr:cNvCxnSpPr/>
      </xdr:nvCxnSpPr>
      <xdr:spPr>
        <a:xfrm>
          <a:off x="15506700" y="107715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36830</xdr:rowOff>
    </xdr:from>
    <xdr:ext cx="761365" cy="249555"/>
    <xdr:sp macro="" textlink="">
      <xdr:nvSpPr>
        <xdr:cNvPr id="315" name="定員管理の状況最大値テキスト"/>
        <xdr:cNvSpPr txBox="1"/>
      </xdr:nvSpPr>
      <xdr:spPr>
        <a:xfrm>
          <a:off x="15666720" y="94475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118745</xdr:rowOff>
    </xdr:from>
    <xdr:to xmlns:xdr="http://schemas.openxmlformats.org/drawingml/2006/spreadsheetDrawing">
      <xdr:col>81</xdr:col>
      <xdr:colOff>133350</xdr:colOff>
      <xdr:row>58</xdr:row>
      <xdr:rowOff>118745</xdr:rowOff>
    </xdr:to>
    <xdr:cxnSp macro="">
      <xdr:nvCxnSpPr>
        <xdr:cNvPr id="316" name="直線コネクタ 315"/>
        <xdr:cNvCxnSpPr/>
      </xdr:nvCxnSpPr>
      <xdr:spPr>
        <a:xfrm>
          <a:off x="15506700" y="96945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153035</xdr:rowOff>
    </xdr:from>
    <xdr:to xmlns:xdr="http://schemas.openxmlformats.org/drawingml/2006/spreadsheetDrawing">
      <xdr:col>81</xdr:col>
      <xdr:colOff>44450</xdr:colOff>
      <xdr:row>59</xdr:row>
      <xdr:rowOff>163195</xdr:rowOff>
    </xdr:to>
    <xdr:cxnSp macro="">
      <xdr:nvCxnSpPr>
        <xdr:cNvPr id="317" name="直線コネクタ 316"/>
        <xdr:cNvCxnSpPr/>
      </xdr:nvCxnSpPr>
      <xdr:spPr>
        <a:xfrm>
          <a:off x="14810740" y="9893935"/>
          <a:ext cx="7670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44450</xdr:rowOff>
    </xdr:from>
    <xdr:ext cx="761365" cy="249555"/>
    <xdr:sp macro="" textlink="">
      <xdr:nvSpPr>
        <xdr:cNvPr id="318" name="定員管理の状況平均値テキスト"/>
        <xdr:cNvSpPr txBox="1"/>
      </xdr:nvSpPr>
      <xdr:spPr>
        <a:xfrm>
          <a:off x="15666720" y="995045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71755</xdr:rowOff>
    </xdr:from>
    <xdr:to xmlns:xdr="http://schemas.openxmlformats.org/drawingml/2006/spreadsheetDrawing">
      <xdr:col>81</xdr:col>
      <xdr:colOff>95250</xdr:colOff>
      <xdr:row>61</xdr:row>
      <xdr:rowOff>4445</xdr:rowOff>
    </xdr:to>
    <xdr:sp macro="" textlink="">
      <xdr:nvSpPr>
        <xdr:cNvPr id="319" name="フローチャート: 判断 318"/>
        <xdr:cNvSpPr/>
      </xdr:nvSpPr>
      <xdr:spPr>
        <a:xfrm>
          <a:off x="15533370" y="99777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144780</xdr:rowOff>
    </xdr:from>
    <xdr:to xmlns:xdr="http://schemas.openxmlformats.org/drawingml/2006/spreadsheetDrawing">
      <xdr:col>77</xdr:col>
      <xdr:colOff>44450</xdr:colOff>
      <xdr:row>59</xdr:row>
      <xdr:rowOff>153035</xdr:rowOff>
    </xdr:to>
    <xdr:cxnSp macro="">
      <xdr:nvCxnSpPr>
        <xdr:cNvPr id="320" name="直線コネクタ 319"/>
        <xdr:cNvCxnSpPr/>
      </xdr:nvCxnSpPr>
      <xdr:spPr>
        <a:xfrm>
          <a:off x="13999210" y="9885680"/>
          <a:ext cx="8115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50165</xdr:rowOff>
    </xdr:from>
    <xdr:to xmlns:xdr="http://schemas.openxmlformats.org/drawingml/2006/spreadsheetDrawing">
      <xdr:col>77</xdr:col>
      <xdr:colOff>95250</xdr:colOff>
      <xdr:row>60</xdr:row>
      <xdr:rowOff>147955</xdr:rowOff>
    </xdr:to>
    <xdr:sp macro="" textlink="">
      <xdr:nvSpPr>
        <xdr:cNvPr id="321" name="フローチャート: 判断 320"/>
        <xdr:cNvSpPr/>
      </xdr:nvSpPr>
      <xdr:spPr>
        <a:xfrm>
          <a:off x="14766290" y="99561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133350</xdr:rowOff>
    </xdr:from>
    <xdr:ext cx="735965" cy="249555"/>
    <xdr:sp macro="" textlink="">
      <xdr:nvSpPr>
        <xdr:cNvPr id="322" name="テキスト ボックス 321"/>
        <xdr:cNvSpPr txBox="1"/>
      </xdr:nvSpPr>
      <xdr:spPr>
        <a:xfrm>
          <a:off x="14465300" y="1003935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128270</xdr:rowOff>
    </xdr:from>
    <xdr:to xmlns:xdr="http://schemas.openxmlformats.org/drawingml/2006/spreadsheetDrawing">
      <xdr:col>72</xdr:col>
      <xdr:colOff>191770</xdr:colOff>
      <xdr:row>59</xdr:row>
      <xdr:rowOff>144780</xdr:rowOff>
    </xdr:to>
    <xdr:cxnSp macro="">
      <xdr:nvCxnSpPr>
        <xdr:cNvPr id="323" name="直線コネクタ 322"/>
        <xdr:cNvCxnSpPr/>
      </xdr:nvCxnSpPr>
      <xdr:spPr>
        <a:xfrm>
          <a:off x="13192760" y="986917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40005</xdr:rowOff>
    </xdr:from>
    <xdr:to xmlns:xdr="http://schemas.openxmlformats.org/drawingml/2006/spreadsheetDrawing">
      <xdr:col>73</xdr:col>
      <xdr:colOff>44450</xdr:colOff>
      <xdr:row>60</xdr:row>
      <xdr:rowOff>137795</xdr:rowOff>
    </xdr:to>
    <xdr:sp macro="" textlink="">
      <xdr:nvSpPr>
        <xdr:cNvPr id="324" name="フローチャート: 判断 323"/>
        <xdr:cNvSpPr/>
      </xdr:nvSpPr>
      <xdr:spPr>
        <a:xfrm>
          <a:off x="13959840" y="99460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123825</xdr:rowOff>
    </xdr:from>
    <xdr:ext cx="761365" cy="248920"/>
    <xdr:sp macro="" textlink="">
      <xdr:nvSpPr>
        <xdr:cNvPr id="325" name="テキスト ボックス 324"/>
        <xdr:cNvSpPr txBox="1"/>
      </xdr:nvSpPr>
      <xdr:spPr>
        <a:xfrm>
          <a:off x="13647420" y="100298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126365</xdr:rowOff>
    </xdr:from>
    <xdr:to xmlns:xdr="http://schemas.openxmlformats.org/drawingml/2006/spreadsheetDrawing">
      <xdr:col>68</xdr:col>
      <xdr:colOff>152400</xdr:colOff>
      <xdr:row>59</xdr:row>
      <xdr:rowOff>128270</xdr:rowOff>
    </xdr:to>
    <xdr:cxnSp macro="">
      <xdr:nvCxnSpPr>
        <xdr:cNvPr id="326" name="直線コネクタ 325"/>
        <xdr:cNvCxnSpPr/>
      </xdr:nvCxnSpPr>
      <xdr:spPr>
        <a:xfrm>
          <a:off x="12374880" y="9867265"/>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6985</xdr:rowOff>
    </xdr:from>
    <xdr:to xmlns:xdr="http://schemas.openxmlformats.org/drawingml/2006/spreadsheetDrawing">
      <xdr:col>68</xdr:col>
      <xdr:colOff>191770</xdr:colOff>
      <xdr:row>60</xdr:row>
      <xdr:rowOff>104775</xdr:rowOff>
    </xdr:to>
    <xdr:sp macro="" textlink="">
      <xdr:nvSpPr>
        <xdr:cNvPr id="327" name="フローチャート: 判断 326"/>
        <xdr:cNvSpPr/>
      </xdr:nvSpPr>
      <xdr:spPr>
        <a:xfrm>
          <a:off x="13141960" y="99129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90805</xdr:rowOff>
    </xdr:from>
    <xdr:ext cx="761365" cy="248920"/>
    <xdr:sp macro="" textlink="">
      <xdr:nvSpPr>
        <xdr:cNvPr id="328" name="テキスト ボックス 327"/>
        <xdr:cNvSpPr txBox="1"/>
      </xdr:nvSpPr>
      <xdr:spPr>
        <a:xfrm>
          <a:off x="12847320" y="99968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26035</xdr:rowOff>
    </xdr:from>
    <xdr:to xmlns:xdr="http://schemas.openxmlformats.org/drawingml/2006/spreadsheetDrawing">
      <xdr:col>64</xdr:col>
      <xdr:colOff>152400</xdr:colOff>
      <xdr:row>60</xdr:row>
      <xdr:rowOff>123825</xdr:rowOff>
    </xdr:to>
    <xdr:sp macro="" textlink="">
      <xdr:nvSpPr>
        <xdr:cNvPr id="329" name="フローチャート: 判断 328"/>
        <xdr:cNvSpPr/>
      </xdr:nvSpPr>
      <xdr:spPr>
        <a:xfrm>
          <a:off x="12324080" y="993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108585</xdr:rowOff>
    </xdr:from>
    <xdr:ext cx="761365" cy="249555"/>
    <xdr:sp macro="" textlink="">
      <xdr:nvSpPr>
        <xdr:cNvPr id="330" name="テキスト ボックス 329"/>
        <xdr:cNvSpPr txBox="1"/>
      </xdr:nvSpPr>
      <xdr:spPr>
        <a:xfrm>
          <a:off x="12029440" y="100145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4475"/>
    <xdr:sp macro="" textlink="">
      <xdr:nvSpPr>
        <xdr:cNvPr id="331" name="テキスト ボックス 330"/>
        <xdr:cNvSpPr txBox="1"/>
      </xdr:nvSpPr>
      <xdr:spPr>
        <a:xfrm>
          <a:off x="1537970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4475"/>
    <xdr:sp macro="" textlink="">
      <xdr:nvSpPr>
        <xdr:cNvPr id="332" name="テキスト ボックス 331"/>
        <xdr:cNvSpPr txBox="1"/>
      </xdr:nvSpPr>
      <xdr:spPr>
        <a:xfrm>
          <a:off x="1461262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4475"/>
    <xdr:sp macro="" textlink="">
      <xdr:nvSpPr>
        <xdr:cNvPr id="333" name="テキスト ボックス 332"/>
        <xdr:cNvSpPr txBox="1"/>
      </xdr:nvSpPr>
      <xdr:spPr>
        <a:xfrm>
          <a:off x="13807440" y="115544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4475"/>
    <xdr:sp macro="" textlink="">
      <xdr:nvSpPr>
        <xdr:cNvPr id="334" name="テキスト ボックス 333"/>
        <xdr:cNvSpPr txBox="1"/>
      </xdr:nvSpPr>
      <xdr:spPr>
        <a:xfrm>
          <a:off x="1299464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4475"/>
    <xdr:sp macro="" textlink="">
      <xdr:nvSpPr>
        <xdr:cNvPr id="335" name="テキスト ボックス 334"/>
        <xdr:cNvSpPr txBox="1"/>
      </xdr:nvSpPr>
      <xdr:spPr>
        <a:xfrm>
          <a:off x="12176760" y="1155446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114300</xdr:rowOff>
    </xdr:from>
    <xdr:to xmlns:xdr="http://schemas.openxmlformats.org/drawingml/2006/spreadsheetDrawing">
      <xdr:col>81</xdr:col>
      <xdr:colOff>95250</xdr:colOff>
      <xdr:row>60</xdr:row>
      <xdr:rowOff>46990</xdr:rowOff>
    </xdr:to>
    <xdr:sp macro="" textlink="">
      <xdr:nvSpPr>
        <xdr:cNvPr id="336" name="楕円 335"/>
        <xdr:cNvSpPr/>
      </xdr:nvSpPr>
      <xdr:spPr>
        <a:xfrm>
          <a:off x="15533370" y="98552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130175</xdr:rowOff>
    </xdr:from>
    <xdr:ext cx="761365" cy="244475"/>
    <xdr:sp macro="" textlink="">
      <xdr:nvSpPr>
        <xdr:cNvPr id="337" name="定員管理の状況該当値テキスト"/>
        <xdr:cNvSpPr txBox="1"/>
      </xdr:nvSpPr>
      <xdr:spPr>
        <a:xfrm>
          <a:off x="15666720" y="970597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104140</xdr:rowOff>
    </xdr:from>
    <xdr:to xmlns:xdr="http://schemas.openxmlformats.org/drawingml/2006/spreadsheetDrawing">
      <xdr:col>77</xdr:col>
      <xdr:colOff>95250</xdr:colOff>
      <xdr:row>60</xdr:row>
      <xdr:rowOff>36830</xdr:rowOff>
    </xdr:to>
    <xdr:sp macro="" textlink="">
      <xdr:nvSpPr>
        <xdr:cNvPr id="338" name="楕円 337"/>
        <xdr:cNvSpPr/>
      </xdr:nvSpPr>
      <xdr:spPr>
        <a:xfrm>
          <a:off x="14766290" y="98450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46355</xdr:rowOff>
    </xdr:from>
    <xdr:ext cx="735965" cy="249555"/>
    <xdr:sp macro="" textlink="">
      <xdr:nvSpPr>
        <xdr:cNvPr id="339" name="テキスト ボックス 338"/>
        <xdr:cNvSpPr txBox="1"/>
      </xdr:nvSpPr>
      <xdr:spPr>
        <a:xfrm>
          <a:off x="14465300" y="96221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95885</xdr:rowOff>
    </xdr:from>
    <xdr:to xmlns:xdr="http://schemas.openxmlformats.org/drawingml/2006/spreadsheetDrawing">
      <xdr:col>73</xdr:col>
      <xdr:colOff>44450</xdr:colOff>
      <xdr:row>60</xdr:row>
      <xdr:rowOff>28575</xdr:rowOff>
    </xdr:to>
    <xdr:sp macro="" textlink="">
      <xdr:nvSpPr>
        <xdr:cNvPr id="340" name="楕円 339"/>
        <xdr:cNvSpPr/>
      </xdr:nvSpPr>
      <xdr:spPr>
        <a:xfrm>
          <a:off x="13959840" y="98367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38735</xdr:rowOff>
    </xdr:from>
    <xdr:ext cx="761365" cy="245110"/>
    <xdr:sp macro="" textlink="">
      <xdr:nvSpPr>
        <xdr:cNvPr id="341" name="テキスト ボックス 340"/>
        <xdr:cNvSpPr txBox="1"/>
      </xdr:nvSpPr>
      <xdr:spPr>
        <a:xfrm>
          <a:off x="13647420" y="9614535"/>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79375</xdr:rowOff>
    </xdr:from>
    <xdr:to xmlns:xdr="http://schemas.openxmlformats.org/drawingml/2006/spreadsheetDrawing">
      <xdr:col>68</xdr:col>
      <xdr:colOff>191770</xdr:colOff>
      <xdr:row>60</xdr:row>
      <xdr:rowOff>12065</xdr:rowOff>
    </xdr:to>
    <xdr:sp macro="" textlink="">
      <xdr:nvSpPr>
        <xdr:cNvPr id="342" name="楕円 341"/>
        <xdr:cNvSpPr/>
      </xdr:nvSpPr>
      <xdr:spPr>
        <a:xfrm>
          <a:off x="13141960" y="98202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22225</xdr:rowOff>
    </xdr:from>
    <xdr:ext cx="761365" cy="248920"/>
    <xdr:sp macro="" textlink="">
      <xdr:nvSpPr>
        <xdr:cNvPr id="343" name="テキスト ボックス 342"/>
        <xdr:cNvSpPr txBox="1"/>
      </xdr:nvSpPr>
      <xdr:spPr>
        <a:xfrm>
          <a:off x="12847320" y="95980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76835</xdr:rowOff>
    </xdr:from>
    <xdr:to xmlns:xdr="http://schemas.openxmlformats.org/drawingml/2006/spreadsheetDrawing">
      <xdr:col>64</xdr:col>
      <xdr:colOff>152400</xdr:colOff>
      <xdr:row>60</xdr:row>
      <xdr:rowOff>9525</xdr:rowOff>
    </xdr:to>
    <xdr:sp macro="" textlink="">
      <xdr:nvSpPr>
        <xdr:cNvPr id="344" name="楕円 343"/>
        <xdr:cNvSpPr/>
      </xdr:nvSpPr>
      <xdr:spPr>
        <a:xfrm>
          <a:off x="12324080" y="9817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19685</xdr:rowOff>
    </xdr:from>
    <xdr:ext cx="761365" cy="244475"/>
    <xdr:sp macro="" textlink="">
      <xdr:nvSpPr>
        <xdr:cNvPr id="345" name="テキスト ボックス 344"/>
        <xdr:cNvSpPr txBox="1"/>
      </xdr:nvSpPr>
      <xdr:spPr>
        <a:xfrm>
          <a:off x="12029440" y="959548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6" name="正方形/長方形 345"/>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47" name="テキスト ボックス 346"/>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5920" cy="345440"/>
    <xdr:sp macro="" textlink="">
      <xdr:nvSpPr>
        <xdr:cNvPr id="348" name="テキスト ボックス 347"/>
        <xdr:cNvSpPr txBox="1"/>
      </xdr:nvSpPr>
      <xdr:spPr>
        <a:xfrm>
          <a:off x="1410970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49" name="正方形/長方形 348"/>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0" name="正方形/長方形 349"/>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1" name="正方形/長方形 350"/>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2" name="正方形/長方形 351"/>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3" name="正方形/長方形 352"/>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4" name="正方形/長方形 353"/>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5" name="正方形/長方形 354"/>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6" name="正方形/長方形 355"/>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7" name="正方形/長方形 356"/>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8" name="テキスト ボックス 357"/>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実質公債費比率は前年比０．６ポイント減少し、７．８となっており、</a:t>
          </a:r>
          <a:r>
            <a:rPr kumimoji="1" lang="ja-JP" altLang="ja-JP" sz="1100">
              <a:solidFill>
                <a:sysClr val="windowText" lastClr="000000"/>
              </a:solidFill>
              <a:effectLst/>
              <a:latin typeface="ＭＳ Ｐゴシック"/>
              <a:ea typeface="ＭＳ Ｐゴシック"/>
              <a:cs typeface="+mn-cs"/>
            </a:rPr>
            <a:t>類似団体平均を１</a:t>
          </a:r>
          <a:r>
            <a:rPr kumimoji="1" lang="ja-JP" altLang="en-US" sz="1100">
              <a:solidFill>
                <a:sysClr val="windowText" lastClr="000000"/>
              </a:solidFill>
              <a:effectLst/>
              <a:latin typeface="ＭＳ Ｐゴシック"/>
              <a:ea typeface="ＭＳ Ｐゴシック"/>
              <a:cs typeface="+mn-cs"/>
            </a:rPr>
            <a:t>．５ポイント下</a:t>
          </a:r>
          <a:r>
            <a:rPr kumimoji="1" lang="ja-JP" altLang="ja-JP" sz="1100">
              <a:solidFill>
                <a:sysClr val="windowText" lastClr="000000"/>
              </a:solidFill>
              <a:effectLst/>
              <a:latin typeface="ＭＳ Ｐゴシック"/>
              <a:ea typeface="ＭＳ Ｐゴシック"/>
              <a:cs typeface="+mn-cs"/>
            </a:rPr>
            <a:t>回っている。</a:t>
          </a:r>
          <a:r>
            <a:rPr kumimoji="1" lang="ja-JP" altLang="en-US" sz="1100">
              <a:solidFill>
                <a:sysClr val="windowText" lastClr="000000"/>
              </a:solidFill>
              <a:latin typeface="ＭＳ Ｐゴシック"/>
              <a:ea typeface="ＭＳ Ｐゴシック"/>
            </a:rPr>
            <a:t>これは、平成２１、２２年度過疎対策事業債の償還終了に伴う元利償還額５４百万円減や、公営企業会計への繰出金見直しにより公営企業債償還相当財源１０４百万円減となったためである。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今後は、交付税の減少に伴う標準財政規模の減や、</a:t>
          </a:r>
          <a:r>
            <a:rPr kumimoji="1" lang="ja-JP" altLang="en-US" sz="1100">
              <a:solidFill>
                <a:sysClr val="windowText" lastClr="000000"/>
              </a:solidFill>
              <a:latin typeface="ＭＳ Ｐゴシック"/>
              <a:ea typeface="ＭＳ Ｐゴシック"/>
            </a:rPr>
            <a:t>能代山本広域市町村圏組合で実施している一般廃棄物処理施設整備事業が令和６年度に本工事が始まり、地方債を充当する予定であることから</a:t>
          </a:r>
          <a:r>
            <a:rPr kumimoji="1" lang="ja-JP" altLang="en-US" sz="1100">
              <a:solidFill>
                <a:sysClr val="windowText" lastClr="000000"/>
              </a:solidFill>
              <a:latin typeface="ＭＳ Ｐゴシック"/>
              <a:ea typeface="ＭＳ Ｐゴシック"/>
            </a:rPr>
            <a:t>、比率は上昇すると考えられる。そのため、地方債発行額の上限を定め、公債費の抑制や平準化を図りながら、比率の上昇を抑制していく。</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59" name="テキスト ボックス 358"/>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0" name="直線コネクタ 359"/>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1" name="テキスト ボックス 360"/>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2" name="直線コネクタ 361"/>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3" name="テキスト ボックス 362"/>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4" name="直線コネクタ 363"/>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5110"/>
    <xdr:sp macro="" textlink="">
      <xdr:nvSpPr>
        <xdr:cNvPr id="365" name="テキスト ボックス 364"/>
        <xdr:cNvSpPr txBox="1"/>
      </xdr:nvSpPr>
      <xdr:spPr>
        <a:xfrm>
          <a:off x="11051540" y="69761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6" name="直線コネクタ 365"/>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4475"/>
    <xdr:sp macro="" textlink="">
      <xdr:nvSpPr>
        <xdr:cNvPr id="367" name="テキスト ボックス 366"/>
        <xdr:cNvSpPr txBox="1"/>
      </xdr:nvSpPr>
      <xdr:spPr>
        <a:xfrm>
          <a:off x="11051540" y="65893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68" name="直線コネクタ 367"/>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4475"/>
    <xdr:sp macro="" textlink="">
      <xdr:nvSpPr>
        <xdr:cNvPr id="369" name="テキスト ボックス 368"/>
        <xdr:cNvSpPr txBox="1"/>
      </xdr:nvSpPr>
      <xdr:spPr>
        <a:xfrm>
          <a:off x="11051540" y="62026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0" name="直線コネクタ 369"/>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36195</xdr:rowOff>
    </xdr:from>
    <xdr:ext cx="762000" cy="249555"/>
    <xdr:sp macro="" textlink="">
      <xdr:nvSpPr>
        <xdr:cNvPr id="371" name="テキスト ボックス 370"/>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2" name="直線コネクタ 371"/>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3"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85725</xdr:rowOff>
    </xdr:from>
    <xdr:to xmlns:xdr="http://schemas.openxmlformats.org/drawingml/2006/spreadsheetDrawing">
      <xdr:col>81</xdr:col>
      <xdr:colOff>44450</xdr:colOff>
      <xdr:row>43</xdr:row>
      <xdr:rowOff>137795</xdr:rowOff>
    </xdr:to>
    <xdr:cxnSp macro="">
      <xdr:nvCxnSpPr>
        <xdr:cNvPr id="374" name="直線コネクタ 373"/>
        <xdr:cNvCxnSpPr/>
      </xdr:nvCxnSpPr>
      <xdr:spPr>
        <a:xfrm flipV="1">
          <a:off x="15577820" y="6029325"/>
          <a:ext cx="0" cy="1207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111125</xdr:rowOff>
    </xdr:from>
    <xdr:ext cx="761365" cy="249555"/>
    <xdr:sp macro="" textlink="">
      <xdr:nvSpPr>
        <xdr:cNvPr id="375" name="公債費負担の状況最小値テキスト"/>
        <xdr:cNvSpPr txBox="1"/>
      </xdr:nvSpPr>
      <xdr:spPr>
        <a:xfrm>
          <a:off x="15666720" y="72104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137795</xdr:rowOff>
    </xdr:from>
    <xdr:to xmlns:xdr="http://schemas.openxmlformats.org/drawingml/2006/spreadsheetDrawing">
      <xdr:col>81</xdr:col>
      <xdr:colOff>133350</xdr:colOff>
      <xdr:row>43</xdr:row>
      <xdr:rowOff>137795</xdr:rowOff>
    </xdr:to>
    <xdr:cxnSp macro="">
      <xdr:nvCxnSpPr>
        <xdr:cNvPr id="376" name="直線コネクタ 375"/>
        <xdr:cNvCxnSpPr/>
      </xdr:nvCxnSpPr>
      <xdr:spPr>
        <a:xfrm>
          <a:off x="15506700" y="7237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xdr:rowOff>
    </xdr:from>
    <xdr:ext cx="761365" cy="249555"/>
    <xdr:sp macro="" textlink="">
      <xdr:nvSpPr>
        <xdr:cNvPr id="377" name="公債費負担の状況最大値テキスト"/>
        <xdr:cNvSpPr txBox="1"/>
      </xdr:nvSpPr>
      <xdr:spPr>
        <a:xfrm>
          <a:off x="15666720" y="57823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85725</xdr:rowOff>
    </xdr:from>
    <xdr:to xmlns:xdr="http://schemas.openxmlformats.org/drawingml/2006/spreadsheetDrawing">
      <xdr:col>81</xdr:col>
      <xdr:colOff>133350</xdr:colOff>
      <xdr:row>36</xdr:row>
      <xdr:rowOff>85725</xdr:rowOff>
    </xdr:to>
    <xdr:cxnSp macro="">
      <xdr:nvCxnSpPr>
        <xdr:cNvPr id="378" name="直線コネクタ 377"/>
        <xdr:cNvCxnSpPr/>
      </xdr:nvCxnSpPr>
      <xdr:spPr>
        <a:xfrm>
          <a:off x="15506700" y="6029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116840</xdr:rowOff>
    </xdr:from>
    <xdr:to xmlns:xdr="http://schemas.openxmlformats.org/drawingml/2006/spreadsheetDrawing">
      <xdr:col>81</xdr:col>
      <xdr:colOff>44450</xdr:colOff>
      <xdr:row>39</xdr:row>
      <xdr:rowOff>163195</xdr:rowOff>
    </xdr:to>
    <xdr:cxnSp macro="">
      <xdr:nvCxnSpPr>
        <xdr:cNvPr id="379" name="直線コネクタ 378"/>
        <xdr:cNvCxnSpPr/>
      </xdr:nvCxnSpPr>
      <xdr:spPr>
        <a:xfrm flipV="1">
          <a:off x="14810740" y="6555740"/>
          <a:ext cx="7670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157480</xdr:rowOff>
    </xdr:from>
    <xdr:ext cx="761365" cy="248920"/>
    <xdr:sp macro="" textlink="">
      <xdr:nvSpPr>
        <xdr:cNvPr id="380" name="公債費負担の状況平均値テキスト"/>
        <xdr:cNvSpPr txBox="1"/>
      </xdr:nvSpPr>
      <xdr:spPr>
        <a:xfrm>
          <a:off x="15666720" y="659638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19050</xdr:rowOff>
    </xdr:from>
    <xdr:to xmlns:xdr="http://schemas.openxmlformats.org/drawingml/2006/spreadsheetDrawing">
      <xdr:col>81</xdr:col>
      <xdr:colOff>95250</xdr:colOff>
      <xdr:row>40</xdr:row>
      <xdr:rowOff>116840</xdr:rowOff>
    </xdr:to>
    <xdr:sp macro="" textlink="">
      <xdr:nvSpPr>
        <xdr:cNvPr id="381" name="フローチャート: 判断 380"/>
        <xdr:cNvSpPr/>
      </xdr:nvSpPr>
      <xdr:spPr>
        <a:xfrm>
          <a:off x="15533370" y="66230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39</xdr:row>
      <xdr:rowOff>163195</xdr:rowOff>
    </xdr:from>
    <xdr:to xmlns:xdr="http://schemas.openxmlformats.org/drawingml/2006/spreadsheetDrawing">
      <xdr:col>77</xdr:col>
      <xdr:colOff>44450</xdr:colOff>
      <xdr:row>40</xdr:row>
      <xdr:rowOff>37465</xdr:rowOff>
    </xdr:to>
    <xdr:cxnSp macro="">
      <xdr:nvCxnSpPr>
        <xdr:cNvPr id="382" name="直線コネクタ 381"/>
        <xdr:cNvCxnSpPr/>
      </xdr:nvCxnSpPr>
      <xdr:spPr>
        <a:xfrm flipV="1">
          <a:off x="13999210" y="6602095"/>
          <a:ext cx="8115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3810</xdr:rowOff>
    </xdr:from>
    <xdr:to xmlns:xdr="http://schemas.openxmlformats.org/drawingml/2006/spreadsheetDrawing">
      <xdr:col>77</xdr:col>
      <xdr:colOff>95250</xdr:colOff>
      <xdr:row>40</xdr:row>
      <xdr:rowOff>101600</xdr:rowOff>
    </xdr:to>
    <xdr:sp macro="" textlink="">
      <xdr:nvSpPr>
        <xdr:cNvPr id="383" name="フローチャート: 判断 382"/>
        <xdr:cNvSpPr/>
      </xdr:nvSpPr>
      <xdr:spPr>
        <a:xfrm>
          <a:off x="14766290" y="66078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86995</xdr:rowOff>
    </xdr:from>
    <xdr:ext cx="735965" cy="248920"/>
    <xdr:sp macro="" textlink="">
      <xdr:nvSpPr>
        <xdr:cNvPr id="384" name="テキスト ボックス 383"/>
        <xdr:cNvSpPr txBox="1"/>
      </xdr:nvSpPr>
      <xdr:spPr>
        <a:xfrm>
          <a:off x="14465300" y="669099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37465</xdr:rowOff>
    </xdr:from>
    <xdr:to xmlns:xdr="http://schemas.openxmlformats.org/drawingml/2006/spreadsheetDrawing">
      <xdr:col>72</xdr:col>
      <xdr:colOff>191770</xdr:colOff>
      <xdr:row>40</xdr:row>
      <xdr:rowOff>91440</xdr:rowOff>
    </xdr:to>
    <xdr:cxnSp macro="">
      <xdr:nvCxnSpPr>
        <xdr:cNvPr id="385" name="直線コネクタ 384"/>
        <xdr:cNvCxnSpPr/>
      </xdr:nvCxnSpPr>
      <xdr:spPr>
        <a:xfrm flipV="1">
          <a:off x="13192760" y="6641465"/>
          <a:ext cx="8064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153670</xdr:rowOff>
    </xdr:from>
    <xdr:to xmlns:xdr="http://schemas.openxmlformats.org/drawingml/2006/spreadsheetDrawing">
      <xdr:col>73</xdr:col>
      <xdr:colOff>44450</xdr:colOff>
      <xdr:row>40</xdr:row>
      <xdr:rowOff>86360</xdr:rowOff>
    </xdr:to>
    <xdr:sp macro="" textlink="">
      <xdr:nvSpPr>
        <xdr:cNvPr id="386" name="フローチャート: 判断 385"/>
        <xdr:cNvSpPr/>
      </xdr:nvSpPr>
      <xdr:spPr>
        <a:xfrm>
          <a:off x="13959840" y="65925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95885</xdr:rowOff>
    </xdr:from>
    <xdr:ext cx="761365" cy="244475"/>
    <xdr:sp macro="" textlink="">
      <xdr:nvSpPr>
        <xdr:cNvPr id="387" name="テキスト ボックス 386"/>
        <xdr:cNvSpPr txBox="1"/>
      </xdr:nvSpPr>
      <xdr:spPr>
        <a:xfrm>
          <a:off x="13647420" y="636968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91440</xdr:rowOff>
    </xdr:from>
    <xdr:to xmlns:xdr="http://schemas.openxmlformats.org/drawingml/2006/spreadsheetDrawing">
      <xdr:col>68</xdr:col>
      <xdr:colOff>152400</xdr:colOff>
      <xdr:row>40</xdr:row>
      <xdr:rowOff>130175</xdr:rowOff>
    </xdr:to>
    <xdr:cxnSp macro="">
      <xdr:nvCxnSpPr>
        <xdr:cNvPr id="388" name="直線コネクタ 387"/>
        <xdr:cNvCxnSpPr/>
      </xdr:nvCxnSpPr>
      <xdr:spPr>
        <a:xfrm flipV="1">
          <a:off x="12374880" y="669544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153670</xdr:rowOff>
    </xdr:from>
    <xdr:to xmlns:xdr="http://schemas.openxmlformats.org/drawingml/2006/spreadsheetDrawing">
      <xdr:col>68</xdr:col>
      <xdr:colOff>191770</xdr:colOff>
      <xdr:row>40</xdr:row>
      <xdr:rowOff>86360</xdr:rowOff>
    </xdr:to>
    <xdr:sp macro="" textlink="">
      <xdr:nvSpPr>
        <xdr:cNvPr id="389" name="フローチャート: 判断 388"/>
        <xdr:cNvSpPr/>
      </xdr:nvSpPr>
      <xdr:spPr>
        <a:xfrm>
          <a:off x="13141960" y="659257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95885</xdr:rowOff>
    </xdr:from>
    <xdr:ext cx="761365" cy="244475"/>
    <xdr:sp macro="" textlink="">
      <xdr:nvSpPr>
        <xdr:cNvPr id="390" name="テキスト ボックス 389"/>
        <xdr:cNvSpPr txBox="1"/>
      </xdr:nvSpPr>
      <xdr:spPr>
        <a:xfrm>
          <a:off x="12847320" y="636968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130175</xdr:rowOff>
    </xdr:from>
    <xdr:to xmlns:xdr="http://schemas.openxmlformats.org/drawingml/2006/spreadsheetDrawing">
      <xdr:col>64</xdr:col>
      <xdr:colOff>152400</xdr:colOff>
      <xdr:row>40</xdr:row>
      <xdr:rowOff>62865</xdr:rowOff>
    </xdr:to>
    <xdr:sp macro="" textlink="">
      <xdr:nvSpPr>
        <xdr:cNvPr id="391" name="フローチャート: 判断 390"/>
        <xdr:cNvSpPr/>
      </xdr:nvSpPr>
      <xdr:spPr>
        <a:xfrm>
          <a:off x="12324080" y="6569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72390</xdr:rowOff>
    </xdr:from>
    <xdr:ext cx="761365" cy="245110"/>
    <xdr:sp macro="" textlink="">
      <xdr:nvSpPr>
        <xdr:cNvPr id="392" name="テキスト ボックス 391"/>
        <xdr:cNvSpPr txBox="1"/>
      </xdr:nvSpPr>
      <xdr:spPr>
        <a:xfrm>
          <a:off x="12029440" y="6346190"/>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3" name="テキスト ボックス 392"/>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4" name="テキスト ボックス 393"/>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5" name="テキスト ボックス 394"/>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6" name="テキスト ボックス 395"/>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7" name="テキスト ボックス 396"/>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67945</xdr:rowOff>
    </xdr:from>
    <xdr:to xmlns:xdr="http://schemas.openxmlformats.org/drawingml/2006/spreadsheetDrawing">
      <xdr:col>81</xdr:col>
      <xdr:colOff>95250</xdr:colOff>
      <xdr:row>40</xdr:row>
      <xdr:rowOff>635</xdr:rowOff>
    </xdr:to>
    <xdr:sp macro="" textlink="">
      <xdr:nvSpPr>
        <xdr:cNvPr id="398" name="楕円 397"/>
        <xdr:cNvSpPr/>
      </xdr:nvSpPr>
      <xdr:spPr>
        <a:xfrm>
          <a:off x="15533370" y="65068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83820</xdr:rowOff>
    </xdr:from>
    <xdr:ext cx="761365" cy="244475"/>
    <xdr:sp macro="" textlink="">
      <xdr:nvSpPr>
        <xdr:cNvPr id="399" name="公債費負担の状況該当値テキスト"/>
        <xdr:cNvSpPr txBox="1"/>
      </xdr:nvSpPr>
      <xdr:spPr>
        <a:xfrm>
          <a:off x="15666720" y="635762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39</xdr:row>
      <xdr:rowOff>114300</xdr:rowOff>
    </xdr:from>
    <xdr:to xmlns:xdr="http://schemas.openxmlformats.org/drawingml/2006/spreadsheetDrawing">
      <xdr:col>77</xdr:col>
      <xdr:colOff>95250</xdr:colOff>
      <xdr:row>40</xdr:row>
      <xdr:rowOff>46990</xdr:rowOff>
    </xdr:to>
    <xdr:sp macro="" textlink="">
      <xdr:nvSpPr>
        <xdr:cNvPr id="400" name="楕円 399"/>
        <xdr:cNvSpPr/>
      </xdr:nvSpPr>
      <xdr:spPr>
        <a:xfrm>
          <a:off x="14766290" y="65532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57150</xdr:rowOff>
    </xdr:from>
    <xdr:ext cx="735965" cy="248920"/>
    <xdr:sp macro="" textlink="">
      <xdr:nvSpPr>
        <xdr:cNvPr id="401" name="テキスト ボックス 400"/>
        <xdr:cNvSpPr txBox="1"/>
      </xdr:nvSpPr>
      <xdr:spPr>
        <a:xfrm>
          <a:off x="14465300" y="633095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153670</xdr:rowOff>
    </xdr:from>
    <xdr:to xmlns:xdr="http://schemas.openxmlformats.org/drawingml/2006/spreadsheetDrawing">
      <xdr:col>73</xdr:col>
      <xdr:colOff>44450</xdr:colOff>
      <xdr:row>40</xdr:row>
      <xdr:rowOff>86360</xdr:rowOff>
    </xdr:to>
    <xdr:sp macro="" textlink="">
      <xdr:nvSpPr>
        <xdr:cNvPr id="402" name="楕円 401"/>
        <xdr:cNvSpPr/>
      </xdr:nvSpPr>
      <xdr:spPr>
        <a:xfrm>
          <a:off x="13959840" y="65925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71755</xdr:rowOff>
    </xdr:from>
    <xdr:ext cx="761365" cy="245110"/>
    <xdr:sp macro="" textlink="">
      <xdr:nvSpPr>
        <xdr:cNvPr id="403" name="テキスト ボックス 402"/>
        <xdr:cNvSpPr txBox="1"/>
      </xdr:nvSpPr>
      <xdr:spPr>
        <a:xfrm>
          <a:off x="13647420" y="6675755"/>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191770</xdr:colOff>
      <xdr:row>40</xdr:row>
      <xdr:rowOff>139700</xdr:rowOff>
    </xdr:to>
    <xdr:sp macro="" textlink="">
      <xdr:nvSpPr>
        <xdr:cNvPr id="404" name="楕円 403"/>
        <xdr:cNvSpPr/>
      </xdr:nvSpPr>
      <xdr:spPr>
        <a:xfrm>
          <a:off x="13141960" y="66459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125730</xdr:rowOff>
    </xdr:from>
    <xdr:ext cx="761365" cy="248920"/>
    <xdr:sp macro="" textlink="">
      <xdr:nvSpPr>
        <xdr:cNvPr id="405" name="テキスト ボックス 404"/>
        <xdr:cNvSpPr txBox="1"/>
      </xdr:nvSpPr>
      <xdr:spPr>
        <a:xfrm>
          <a:off x="12847320" y="67297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81280</xdr:rowOff>
    </xdr:from>
    <xdr:to xmlns:xdr="http://schemas.openxmlformats.org/drawingml/2006/spreadsheetDrawing">
      <xdr:col>64</xdr:col>
      <xdr:colOff>152400</xdr:colOff>
      <xdr:row>41</xdr:row>
      <xdr:rowOff>13970</xdr:rowOff>
    </xdr:to>
    <xdr:sp macro="" textlink="">
      <xdr:nvSpPr>
        <xdr:cNvPr id="406" name="楕円 405"/>
        <xdr:cNvSpPr/>
      </xdr:nvSpPr>
      <xdr:spPr>
        <a:xfrm>
          <a:off x="1232408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164465</xdr:rowOff>
    </xdr:from>
    <xdr:ext cx="761365" cy="248920"/>
    <xdr:sp macro="" textlink="">
      <xdr:nvSpPr>
        <xdr:cNvPr id="407" name="テキスト ボックス 406"/>
        <xdr:cNvSpPr txBox="1"/>
      </xdr:nvSpPr>
      <xdr:spPr>
        <a:xfrm>
          <a:off x="12029440" y="67684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8" name="正方形/長方形 407"/>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09" name="テキスト ボックス 408"/>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45440"/>
    <xdr:sp macro="" textlink="">
      <xdr:nvSpPr>
        <xdr:cNvPr id="410" name="テキスト ボックス 409"/>
        <xdr:cNvSpPr txBox="1"/>
      </xdr:nvSpPr>
      <xdr:spPr>
        <a:xfrm>
          <a:off x="14026515" y="1485900"/>
          <a:ext cx="164655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7" name="正方形/長方形 416"/>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8" name="正方形/長方形 417"/>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9" name="正方形/長方形 418"/>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0" name="テキスト ボックス 419"/>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
          </a:r>
          <a:r>
            <a:rPr kumimoji="1" lang="ja-JP" altLang="en-US" sz="1100">
              <a:solidFill>
                <a:sysClr val="windowText" lastClr="000000"/>
              </a:solidFill>
              <a:latin typeface="ＭＳ Ｐゴシック"/>
              <a:ea typeface="ＭＳ Ｐゴシック"/>
            </a:rPr>
            <a:t> 一般会計等に係る地方債現在高の減や公営企業債等繰入見込額の減により将来負担額が減少したものの、財政調整基金６３０百万円取崩しによる充当可能基金の減等により充当可能財源が４３６百万円減少し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将来負担額を充当可能財源が上回り、分子がマイナス値となったため、将来負担比率は値なしとなった。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今後は、人口減少や少子高齢化の急速な進行により財政規模の縮小や、一般財源不足補填のため充当可能基金残高が減少することにより、比率の上昇が見込まれる。</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事業実施の適正化や地方債発行額の抑制を図り、財政の健全化に努める。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2090"/>
    <xdr:sp macro="" textlink="">
      <xdr:nvSpPr>
        <xdr:cNvPr id="421" name="テキスト ボックス 420"/>
        <xdr:cNvSpPr txBox="1"/>
      </xdr:nvSpPr>
      <xdr:spPr>
        <a:xfrm>
          <a:off x="11704320" y="1711960"/>
          <a:ext cx="29845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2" name="直線コネクタ 421"/>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3" name="テキスト ボックス 422"/>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4" name="直線コネクタ 423"/>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4475"/>
    <xdr:sp macro="" textlink="">
      <xdr:nvSpPr>
        <xdr:cNvPr id="425" name="テキスト ボックス 424"/>
        <xdr:cNvSpPr txBox="1"/>
      </xdr:nvSpPr>
      <xdr:spPr>
        <a:xfrm>
          <a:off x="11051540" y="37503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6" name="直線コネクタ 425"/>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4475"/>
    <xdr:sp macro="" textlink="">
      <xdr:nvSpPr>
        <xdr:cNvPr id="427" name="テキスト ボックス 426"/>
        <xdr:cNvSpPr txBox="1"/>
      </xdr:nvSpPr>
      <xdr:spPr>
        <a:xfrm>
          <a:off x="11051540" y="34182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8" name="直線コネクタ 427"/>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29" name="テキスト ボックス 428"/>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0" name="直線コネクタ 429"/>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1" name="テキスト ボックス 430"/>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2" name="直線コネクタ 431"/>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3" name="テキスト ボックス 432"/>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4" name="直線コネクタ 433"/>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5" name="テキスト ボックス 434"/>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6" name="直線コネクタ 435"/>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7"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23</xdr:row>
      <xdr:rowOff>2540</xdr:rowOff>
    </xdr:to>
    <xdr:cxnSp macro="">
      <xdr:nvCxnSpPr>
        <xdr:cNvPr id="438" name="直線コネクタ 437"/>
        <xdr:cNvCxnSpPr/>
      </xdr:nvCxnSpPr>
      <xdr:spPr>
        <a:xfrm flipV="1">
          <a:off x="15577820" y="2227580"/>
          <a:ext cx="0" cy="1572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140335</xdr:rowOff>
    </xdr:from>
    <xdr:ext cx="761365" cy="245110"/>
    <xdr:sp macro="" textlink="">
      <xdr:nvSpPr>
        <xdr:cNvPr id="439" name="将来負担の状況最小値テキスト"/>
        <xdr:cNvSpPr txBox="1"/>
      </xdr:nvSpPr>
      <xdr:spPr>
        <a:xfrm>
          <a:off x="15666720" y="3772535"/>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2540</xdr:rowOff>
    </xdr:from>
    <xdr:to xmlns:xdr="http://schemas.openxmlformats.org/drawingml/2006/spreadsheetDrawing">
      <xdr:col>81</xdr:col>
      <xdr:colOff>133350</xdr:colOff>
      <xdr:row>23</xdr:row>
      <xdr:rowOff>2540</xdr:rowOff>
    </xdr:to>
    <xdr:cxnSp macro="">
      <xdr:nvCxnSpPr>
        <xdr:cNvPr id="440" name="直線コネクタ 439"/>
        <xdr:cNvCxnSpPr/>
      </xdr:nvCxnSpPr>
      <xdr:spPr>
        <a:xfrm>
          <a:off x="15506700" y="37998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1365" cy="244475"/>
    <xdr:sp macro="" textlink="">
      <xdr:nvSpPr>
        <xdr:cNvPr id="441" name="将来負担の状況最大値テキスト"/>
        <xdr:cNvSpPr txBox="1"/>
      </xdr:nvSpPr>
      <xdr:spPr>
        <a:xfrm>
          <a:off x="15666720" y="193230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2" name="直線コネクタ 441"/>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1365" cy="245110"/>
    <xdr:sp macro="" textlink="">
      <xdr:nvSpPr>
        <xdr:cNvPr id="443" name="将来負担の状況平均値テキスト"/>
        <xdr:cNvSpPr txBox="1"/>
      </xdr:nvSpPr>
      <xdr:spPr>
        <a:xfrm>
          <a:off x="15666720" y="2152015"/>
          <a:ext cx="76136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4" name="フローチャート: 判断 443"/>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45" name="フローチャート: 判断 444"/>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965" cy="245110"/>
    <xdr:sp macro="" textlink="">
      <xdr:nvSpPr>
        <xdr:cNvPr id="446" name="テキスト ボックス 445"/>
        <xdr:cNvSpPr txBox="1"/>
      </xdr:nvSpPr>
      <xdr:spPr>
        <a:xfrm>
          <a:off x="14465300" y="1955800"/>
          <a:ext cx="7359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32385</xdr:rowOff>
    </xdr:from>
    <xdr:to xmlns:xdr="http://schemas.openxmlformats.org/drawingml/2006/spreadsheetDrawing">
      <xdr:col>73</xdr:col>
      <xdr:colOff>44450</xdr:colOff>
      <xdr:row>13</xdr:row>
      <xdr:rowOff>130175</xdr:rowOff>
    </xdr:to>
    <xdr:sp macro="" textlink="">
      <xdr:nvSpPr>
        <xdr:cNvPr id="447" name="フローチャート: 判断 446"/>
        <xdr:cNvSpPr/>
      </xdr:nvSpPr>
      <xdr:spPr>
        <a:xfrm>
          <a:off x="13959840" y="2178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139700</xdr:rowOff>
    </xdr:from>
    <xdr:ext cx="761365" cy="245110"/>
    <xdr:sp macro="" textlink="">
      <xdr:nvSpPr>
        <xdr:cNvPr id="448" name="テキスト ボックス 447"/>
        <xdr:cNvSpPr txBox="1"/>
      </xdr:nvSpPr>
      <xdr:spPr>
        <a:xfrm>
          <a:off x="13647420" y="1955800"/>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32385</xdr:rowOff>
    </xdr:from>
    <xdr:to xmlns:xdr="http://schemas.openxmlformats.org/drawingml/2006/spreadsheetDrawing">
      <xdr:col>68</xdr:col>
      <xdr:colOff>191770</xdr:colOff>
      <xdr:row>13</xdr:row>
      <xdr:rowOff>130175</xdr:rowOff>
    </xdr:to>
    <xdr:sp macro="" textlink="">
      <xdr:nvSpPr>
        <xdr:cNvPr id="449" name="フローチャート: 判断 448"/>
        <xdr:cNvSpPr/>
      </xdr:nvSpPr>
      <xdr:spPr>
        <a:xfrm>
          <a:off x="13141960" y="21786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139700</xdr:rowOff>
    </xdr:from>
    <xdr:ext cx="761365" cy="245110"/>
    <xdr:sp macro="" textlink="">
      <xdr:nvSpPr>
        <xdr:cNvPr id="450" name="テキスト ボックス 449"/>
        <xdr:cNvSpPr txBox="1"/>
      </xdr:nvSpPr>
      <xdr:spPr>
        <a:xfrm>
          <a:off x="12847320" y="1955800"/>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32385</xdr:rowOff>
    </xdr:from>
    <xdr:to xmlns:xdr="http://schemas.openxmlformats.org/drawingml/2006/spreadsheetDrawing">
      <xdr:col>64</xdr:col>
      <xdr:colOff>152400</xdr:colOff>
      <xdr:row>13</xdr:row>
      <xdr:rowOff>130175</xdr:rowOff>
    </xdr:to>
    <xdr:sp macro="" textlink="">
      <xdr:nvSpPr>
        <xdr:cNvPr id="451" name="フローチャート: 判断 450"/>
        <xdr:cNvSpPr/>
      </xdr:nvSpPr>
      <xdr:spPr>
        <a:xfrm>
          <a:off x="12324080" y="217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139700</xdr:rowOff>
    </xdr:from>
    <xdr:ext cx="761365" cy="245110"/>
    <xdr:sp macro="" textlink="">
      <xdr:nvSpPr>
        <xdr:cNvPr id="452" name="テキスト ボックス 451"/>
        <xdr:cNvSpPr txBox="1"/>
      </xdr:nvSpPr>
      <xdr:spPr>
        <a:xfrm>
          <a:off x="12029440" y="1955800"/>
          <a:ext cx="7613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3" name="テキスト ボックス 452"/>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4" name="テキスト ボックス 453"/>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5" name="テキスト ボックス 454"/>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6" name="テキスト ボックス 455"/>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7" name="テキスト ボックス 456"/>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000"/>
    <xdr:sp macro="" textlink="">
      <xdr:nvSpPr>
        <xdr:cNvPr id="30" name="テキスト ボックス 29"/>
        <xdr:cNvSpPr txBox="1"/>
      </xdr:nvSpPr>
      <xdr:spPr>
        <a:xfrm>
          <a:off x="647065" y="3492500"/>
          <a:ext cx="88919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000"/>
    <xdr:sp macro="" textlink="">
      <xdr:nvSpPr>
        <xdr:cNvPr id="31" name="テキスト ボックス 30"/>
        <xdr:cNvSpPr txBox="1"/>
      </xdr:nvSpPr>
      <xdr:spPr>
        <a:xfrm>
          <a:off x="647065" y="3746500"/>
          <a:ext cx="60420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47065"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47065"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町村合併以降、</a:t>
          </a:r>
          <a:r>
            <a:rPr kumimoji="1" lang="ja-JP" altLang="en-US" sz="950">
              <a:solidFill>
                <a:sysClr val="windowText" lastClr="000000"/>
              </a:solidFill>
              <a:latin typeface="ＭＳ Ｐゴシック"/>
              <a:ea typeface="ＭＳ Ｐゴシック"/>
            </a:rPr>
            <a:t>八峰町</a:t>
          </a:r>
          <a:r>
            <a:rPr kumimoji="1" lang="ja-JP" altLang="en-US" sz="950">
              <a:solidFill>
                <a:sysClr val="windowText" lastClr="000000"/>
              </a:solidFill>
              <a:latin typeface="ＭＳ Ｐゴシック"/>
              <a:ea typeface="ＭＳ Ｐゴシック"/>
            </a:rPr>
            <a:t>定員適正化</a:t>
          </a:r>
          <a:r>
            <a:rPr kumimoji="1" lang="ja-JP" altLang="en-US" sz="950">
              <a:solidFill>
                <a:sysClr val="windowText" lastClr="000000"/>
              </a:solidFill>
              <a:latin typeface="ＭＳ Ｐゴシック"/>
              <a:ea typeface="ＭＳ Ｐゴシック"/>
            </a:rPr>
            <a:t>計画に基づき職員採用の５減１増を実施してきた結果、令和元年度までは類似団体平均を下回っていたが、令和２年度の会計年度任用職員制度導入に伴い、類似団体平均を１．９ポイント上回った。これは物件費に計上していた賃金が人件費に計上されたためであ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令和５年度は、給与の引き上げに伴う任期の定めのない常勤職員等に係る経費増が主要因となり、経常一般財源に係る人件費は前年度より１４百万円増加したため、人件費の比率は２５．０％と前年度から０．６ポイント増加し、類似団体平均を１．６ポイント上回った。</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今後は既存業務の見直しと効率的な組織機構の構築により、体制に見合った事業対応職員を配置し改善を図っていく。</a:t>
          </a:r>
          <a:endParaRPr kumimoji="1" lang="ja-JP" altLang="en-US" sz="9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672465"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000"/>
    <xdr:sp macro="" textlink="">
      <xdr:nvSpPr>
        <xdr:cNvPr id="47" name="テキスト ボックス 46"/>
        <xdr:cNvSpPr txBox="1"/>
      </xdr:nvSpPr>
      <xdr:spPr>
        <a:xfrm>
          <a:off x="236855" y="7414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36855"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36855"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000"/>
    <xdr:sp macro="" textlink="">
      <xdr:nvSpPr>
        <xdr:cNvPr id="53" name="テキスト ボックス 52"/>
        <xdr:cNvSpPr txBox="1"/>
      </xdr:nvSpPr>
      <xdr:spPr>
        <a:xfrm>
          <a:off x="236855" y="6271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36855"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36855"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000"/>
    <xdr:sp macro="" textlink="">
      <xdr:nvSpPr>
        <xdr:cNvPr id="59" name="テキスト ボックス 58"/>
        <xdr:cNvSpPr txBox="1"/>
      </xdr:nvSpPr>
      <xdr:spPr>
        <a:xfrm>
          <a:off x="236855" y="5128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42</xdr:row>
      <xdr:rowOff>5080</xdr:rowOff>
    </xdr:to>
    <xdr:cxnSp macro="">
      <xdr:nvCxnSpPr>
        <xdr:cNvPr id="61" name="直線コネクタ 60"/>
        <xdr:cNvCxnSpPr/>
      </xdr:nvCxnSpPr>
      <xdr:spPr>
        <a:xfrm flipV="1">
          <a:off x="4414520" y="57886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148590</xdr:rowOff>
    </xdr:from>
    <xdr:ext cx="761365" cy="259080"/>
    <xdr:sp macro="" textlink="">
      <xdr:nvSpPr>
        <xdr:cNvPr id="62" name="人件費最小値テキスト"/>
        <xdr:cNvSpPr txBox="1"/>
      </xdr:nvSpPr>
      <xdr:spPr>
        <a:xfrm>
          <a:off x="4503420" y="717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xdr:rowOff>
    </xdr:from>
    <xdr:to xmlns:xdr="http://schemas.openxmlformats.org/drawingml/2006/spreadsheetDrawing">
      <xdr:col>24</xdr:col>
      <xdr:colOff>114300</xdr:colOff>
      <xdr:row>42</xdr:row>
      <xdr:rowOff>5080</xdr:rowOff>
    </xdr:to>
    <xdr:cxnSp macro="">
      <xdr:nvCxnSpPr>
        <xdr:cNvPr id="63" name="直線コネクタ 62"/>
        <xdr:cNvCxnSpPr/>
      </xdr:nvCxnSpPr>
      <xdr:spPr>
        <a:xfrm>
          <a:off x="4342765" y="7205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1365" cy="259080"/>
    <xdr:sp macro="" textlink="">
      <xdr:nvSpPr>
        <xdr:cNvPr id="64" name="人件費最大値テキスト"/>
        <xdr:cNvSpPr txBox="1"/>
      </xdr:nvSpPr>
      <xdr:spPr>
        <a:xfrm>
          <a:off x="4503420" y="5532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342765" y="5788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24130</xdr:rowOff>
    </xdr:from>
    <xdr:to xmlns:xdr="http://schemas.openxmlformats.org/drawingml/2006/spreadsheetDrawing">
      <xdr:col>24</xdr:col>
      <xdr:colOff>25400</xdr:colOff>
      <xdr:row>37</xdr:row>
      <xdr:rowOff>69850</xdr:rowOff>
    </xdr:to>
    <xdr:cxnSp macro="">
      <xdr:nvCxnSpPr>
        <xdr:cNvPr id="66" name="直線コネクタ 65"/>
        <xdr:cNvCxnSpPr/>
      </xdr:nvCxnSpPr>
      <xdr:spPr>
        <a:xfrm>
          <a:off x="3657600" y="636778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1365" cy="259080"/>
    <xdr:sp macro="" textlink="">
      <xdr:nvSpPr>
        <xdr:cNvPr id="67" name="人件費平均値テキスト"/>
        <xdr:cNvSpPr txBox="1"/>
      </xdr:nvSpPr>
      <xdr:spPr>
        <a:xfrm>
          <a:off x="4503420" y="60858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380865" y="6240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24130</xdr:rowOff>
    </xdr:from>
    <xdr:to xmlns:xdr="http://schemas.openxmlformats.org/drawingml/2006/spreadsheetDrawing">
      <xdr:col>19</xdr:col>
      <xdr:colOff>182880</xdr:colOff>
      <xdr:row>37</xdr:row>
      <xdr:rowOff>24130</xdr:rowOff>
    </xdr:to>
    <xdr:cxnSp macro="">
      <xdr:nvCxnSpPr>
        <xdr:cNvPr id="69" name="直線コネクタ 68"/>
        <xdr:cNvCxnSpPr/>
      </xdr:nvCxnSpPr>
      <xdr:spPr>
        <a:xfrm>
          <a:off x="2841625" y="636778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611245" y="6240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2155" cy="254000"/>
    <xdr:sp macro="" textlink="">
      <xdr:nvSpPr>
        <xdr:cNvPr id="71" name="テキスト ボックス 70"/>
        <xdr:cNvSpPr txBox="1"/>
      </xdr:nvSpPr>
      <xdr:spPr>
        <a:xfrm>
          <a:off x="3298190" y="6009640"/>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24130</xdr:rowOff>
    </xdr:from>
    <xdr:to xmlns:xdr="http://schemas.openxmlformats.org/drawingml/2006/spreadsheetDrawing">
      <xdr:col>15</xdr:col>
      <xdr:colOff>98425</xdr:colOff>
      <xdr:row>38</xdr:row>
      <xdr:rowOff>12700</xdr:rowOff>
    </xdr:to>
    <xdr:cxnSp macro="">
      <xdr:nvCxnSpPr>
        <xdr:cNvPr id="72" name="直線コネクタ 71"/>
        <xdr:cNvCxnSpPr/>
      </xdr:nvCxnSpPr>
      <xdr:spPr>
        <a:xfrm flipV="1">
          <a:off x="2021205" y="6367780"/>
          <a:ext cx="8204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2790825"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1365" cy="259080"/>
    <xdr:sp macro="" textlink="">
      <xdr:nvSpPr>
        <xdr:cNvPr id="74" name="テキスト ボックス 73"/>
        <xdr:cNvSpPr txBox="1"/>
      </xdr:nvSpPr>
      <xdr:spPr>
        <a:xfrm>
          <a:off x="2494915" y="600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77470</xdr:rowOff>
    </xdr:from>
    <xdr:to xmlns:xdr="http://schemas.openxmlformats.org/drawingml/2006/spreadsheetDrawing">
      <xdr:col>11</xdr:col>
      <xdr:colOff>9525</xdr:colOff>
      <xdr:row>38</xdr:row>
      <xdr:rowOff>12700</xdr:rowOff>
    </xdr:to>
    <xdr:cxnSp macro="">
      <xdr:nvCxnSpPr>
        <xdr:cNvPr id="75" name="直線コネクタ 74"/>
        <xdr:cNvCxnSpPr/>
      </xdr:nvCxnSpPr>
      <xdr:spPr>
        <a:xfrm>
          <a:off x="1217930" y="6078220"/>
          <a:ext cx="803275"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1987550" y="6332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100330</xdr:rowOff>
    </xdr:from>
    <xdr:ext cx="757555" cy="254000"/>
    <xdr:sp macro="" textlink="">
      <xdr:nvSpPr>
        <xdr:cNvPr id="77" name="テキスト ボックス 76"/>
        <xdr:cNvSpPr txBox="1"/>
      </xdr:nvSpPr>
      <xdr:spPr>
        <a:xfrm>
          <a:off x="1674495" y="610108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16713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56920" cy="259080"/>
    <xdr:sp macro="" textlink="">
      <xdr:nvSpPr>
        <xdr:cNvPr id="79" name="テキスト ボックス 78"/>
        <xdr:cNvSpPr txBox="1"/>
      </xdr:nvSpPr>
      <xdr:spPr>
        <a:xfrm>
          <a:off x="871220" y="63119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64287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85" name="楕円 84"/>
        <xdr:cNvSpPr/>
      </xdr:nvSpPr>
      <xdr:spPr>
        <a:xfrm>
          <a:off x="4380865" y="6362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162560</xdr:rowOff>
    </xdr:from>
    <xdr:ext cx="761365" cy="259080"/>
    <xdr:sp macro="" textlink="">
      <xdr:nvSpPr>
        <xdr:cNvPr id="86" name="人件費該当値テキスト"/>
        <xdr:cNvSpPr txBox="1"/>
      </xdr:nvSpPr>
      <xdr:spPr>
        <a:xfrm>
          <a:off x="4503420"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87" name="楕円 86"/>
        <xdr:cNvSpPr/>
      </xdr:nvSpPr>
      <xdr:spPr>
        <a:xfrm>
          <a:off x="3611245" y="6316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2155" cy="259080"/>
    <xdr:sp macro="" textlink="">
      <xdr:nvSpPr>
        <xdr:cNvPr id="88" name="テキスト ボックス 87"/>
        <xdr:cNvSpPr txBox="1"/>
      </xdr:nvSpPr>
      <xdr:spPr>
        <a:xfrm>
          <a:off x="3298190" y="64033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89" name="楕円 88"/>
        <xdr:cNvSpPr/>
      </xdr:nvSpPr>
      <xdr:spPr>
        <a:xfrm>
          <a:off x="2790825"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1365" cy="259080"/>
    <xdr:sp macro="" textlink="">
      <xdr:nvSpPr>
        <xdr:cNvPr id="90" name="テキスト ボックス 89"/>
        <xdr:cNvSpPr txBox="1"/>
      </xdr:nvSpPr>
      <xdr:spPr>
        <a:xfrm>
          <a:off x="2494915"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91" name="楕円 90"/>
        <xdr:cNvSpPr/>
      </xdr:nvSpPr>
      <xdr:spPr>
        <a:xfrm>
          <a:off x="1987550" y="6477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57555" cy="259080"/>
    <xdr:sp macro="" textlink="">
      <xdr:nvSpPr>
        <xdr:cNvPr id="92" name="テキスト ボックス 91"/>
        <xdr:cNvSpPr txBox="1"/>
      </xdr:nvSpPr>
      <xdr:spPr>
        <a:xfrm>
          <a:off x="1674495" y="656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26670</xdr:rowOff>
    </xdr:from>
    <xdr:to xmlns:xdr="http://schemas.openxmlformats.org/drawingml/2006/spreadsheetDrawing">
      <xdr:col>6</xdr:col>
      <xdr:colOff>171450</xdr:colOff>
      <xdr:row>35</xdr:row>
      <xdr:rowOff>128270</xdr:rowOff>
    </xdr:to>
    <xdr:sp macro="" textlink="">
      <xdr:nvSpPr>
        <xdr:cNvPr id="93" name="楕円 92"/>
        <xdr:cNvSpPr/>
      </xdr:nvSpPr>
      <xdr:spPr>
        <a:xfrm>
          <a:off x="116713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138430</xdr:rowOff>
    </xdr:from>
    <xdr:ext cx="756920" cy="259080"/>
    <xdr:sp macro="" textlink="">
      <xdr:nvSpPr>
        <xdr:cNvPr id="94" name="テキスト ボックス 93"/>
        <xdr:cNvSpPr txBox="1"/>
      </xdr:nvSpPr>
      <xdr:spPr>
        <a:xfrm>
          <a:off x="871220" y="57962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令和５年度は、需用費や役務費の減少により、経常一般財源に係る物件費は前年度より２百万円減少したが、普通交付税等の減少により分母も減少したため、物件</a:t>
          </a:r>
          <a:r>
            <a:rPr kumimoji="1" lang="ja-JP" altLang="en-US" sz="1100">
              <a:solidFill>
                <a:sysClr val="windowText" lastClr="000000"/>
              </a:solidFill>
              <a:latin typeface="ＭＳ Ｐゴシック"/>
              <a:ea typeface="ＭＳ Ｐゴシック"/>
            </a:rPr>
            <a:t>費の比率は、１２．８％と前年度と変わらず、類似団体平均を１．２ポイント下回った。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今後は物価や労務単価の上昇による業務委託料や施設維持に係る物件費等が増加していくことが見込まれることから、継続事業の見直し等により経費縮減に努める。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134491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000"/>
    <xdr:sp macro="" textlink="">
      <xdr:nvSpPr>
        <xdr:cNvPr id="108" name="テキスト ボックス 107"/>
        <xdr:cNvSpPr txBox="1"/>
      </xdr:nvSpPr>
      <xdr:spPr>
        <a:xfrm>
          <a:off x="10926445" y="3985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1383010" y="3841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3555" cy="254000"/>
    <xdr:sp macro="" textlink="">
      <xdr:nvSpPr>
        <xdr:cNvPr id="110" name="テキスト ボックス 109"/>
        <xdr:cNvSpPr txBox="1"/>
      </xdr:nvSpPr>
      <xdr:spPr>
        <a:xfrm>
          <a:off x="10926445" y="369951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1383010" y="3556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3555" cy="254000"/>
    <xdr:sp macro="" textlink="">
      <xdr:nvSpPr>
        <xdr:cNvPr id="112" name="テキスト ボックス 111"/>
        <xdr:cNvSpPr txBox="1"/>
      </xdr:nvSpPr>
      <xdr:spPr>
        <a:xfrm>
          <a:off x="10926445" y="34137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1383010" y="3270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3555" cy="254000"/>
    <xdr:sp macro="" textlink="">
      <xdr:nvSpPr>
        <xdr:cNvPr id="114" name="テキスト ボックス 113"/>
        <xdr:cNvSpPr txBox="1"/>
      </xdr:nvSpPr>
      <xdr:spPr>
        <a:xfrm>
          <a:off x="10926445" y="312801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000"/>
    <xdr:sp macro="" textlink="">
      <xdr:nvSpPr>
        <xdr:cNvPr id="116" name="テキスト ボックス 115"/>
        <xdr:cNvSpPr txBox="1"/>
      </xdr:nvSpPr>
      <xdr:spPr>
        <a:xfrm>
          <a:off x="10926445" y="2842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1383010" y="2698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3555" cy="254000"/>
    <xdr:sp macro="" textlink="">
      <xdr:nvSpPr>
        <xdr:cNvPr id="118" name="テキスト ボックス 117"/>
        <xdr:cNvSpPr txBox="1"/>
      </xdr:nvSpPr>
      <xdr:spPr>
        <a:xfrm>
          <a:off x="10926445" y="255651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1383010" y="241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3555" cy="254000"/>
    <xdr:sp macro="" textlink="">
      <xdr:nvSpPr>
        <xdr:cNvPr id="120" name="テキスト ボックス 119"/>
        <xdr:cNvSpPr txBox="1"/>
      </xdr:nvSpPr>
      <xdr:spPr>
        <a:xfrm>
          <a:off x="10926445" y="22707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1383010" y="2127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3555" cy="254000"/>
    <xdr:sp macro="" textlink="">
      <xdr:nvSpPr>
        <xdr:cNvPr id="122" name="テキスト ボックス 121"/>
        <xdr:cNvSpPr txBox="1"/>
      </xdr:nvSpPr>
      <xdr:spPr>
        <a:xfrm>
          <a:off x="10926445" y="198501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000"/>
    <xdr:sp macro="" textlink="">
      <xdr:nvSpPr>
        <xdr:cNvPr id="124" name="テキスト ボックス 123"/>
        <xdr:cNvSpPr txBox="1"/>
      </xdr:nvSpPr>
      <xdr:spPr>
        <a:xfrm>
          <a:off x="10926445" y="1699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155575</xdr:rowOff>
    </xdr:from>
    <xdr:to xmlns:xdr="http://schemas.openxmlformats.org/drawingml/2006/spreadsheetDrawing">
      <xdr:col>82</xdr:col>
      <xdr:colOff>107950</xdr:colOff>
      <xdr:row>21</xdr:row>
      <xdr:rowOff>41275</xdr:rowOff>
    </xdr:to>
    <xdr:cxnSp macro="">
      <xdr:nvCxnSpPr>
        <xdr:cNvPr id="126" name="直線コネクタ 125"/>
        <xdr:cNvCxnSpPr/>
      </xdr:nvCxnSpPr>
      <xdr:spPr>
        <a:xfrm flipV="1">
          <a:off x="15104110" y="221297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13335</xdr:rowOff>
    </xdr:from>
    <xdr:ext cx="762000" cy="259080"/>
    <xdr:sp macro="" textlink="">
      <xdr:nvSpPr>
        <xdr:cNvPr id="127" name="物件費最小値テキスト"/>
        <xdr:cNvSpPr txBox="1"/>
      </xdr:nvSpPr>
      <xdr:spPr>
        <a:xfrm>
          <a:off x="15179040" y="361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41275</xdr:rowOff>
    </xdr:from>
    <xdr:to xmlns:xdr="http://schemas.openxmlformats.org/drawingml/2006/spreadsheetDrawing">
      <xdr:col>82</xdr:col>
      <xdr:colOff>182880</xdr:colOff>
      <xdr:row>21</xdr:row>
      <xdr:rowOff>41275</xdr:rowOff>
    </xdr:to>
    <xdr:cxnSp macro="">
      <xdr:nvCxnSpPr>
        <xdr:cNvPr id="128" name="直線コネクタ 127"/>
        <xdr:cNvCxnSpPr/>
      </xdr:nvCxnSpPr>
      <xdr:spPr>
        <a:xfrm>
          <a:off x="15015210" y="364172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70485</xdr:rowOff>
    </xdr:from>
    <xdr:ext cx="762000" cy="259080"/>
    <xdr:sp macro="" textlink="">
      <xdr:nvSpPr>
        <xdr:cNvPr id="129" name="物件費最大値テキスト"/>
        <xdr:cNvSpPr txBox="1"/>
      </xdr:nvSpPr>
      <xdr:spPr>
        <a:xfrm>
          <a:off x="15179040" y="19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155575</xdr:rowOff>
    </xdr:from>
    <xdr:to xmlns:xdr="http://schemas.openxmlformats.org/drawingml/2006/spreadsheetDrawing">
      <xdr:col>82</xdr:col>
      <xdr:colOff>182880</xdr:colOff>
      <xdr:row>12</xdr:row>
      <xdr:rowOff>155575</xdr:rowOff>
    </xdr:to>
    <xdr:cxnSp macro="">
      <xdr:nvCxnSpPr>
        <xdr:cNvPr id="130" name="直線コネクタ 129"/>
        <xdr:cNvCxnSpPr/>
      </xdr:nvCxnSpPr>
      <xdr:spPr>
        <a:xfrm>
          <a:off x="15015210" y="22129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31750</xdr:rowOff>
    </xdr:from>
    <xdr:to xmlns:xdr="http://schemas.openxmlformats.org/drawingml/2006/spreadsheetDrawing">
      <xdr:col>82</xdr:col>
      <xdr:colOff>107950</xdr:colOff>
      <xdr:row>16</xdr:row>
      <xdr:rowOff>31750</xdr:rowOff>
    </xdr:to>
    <xdr:cxnSp macro="">
      <xdr:nvCxnSpPr>
        <xdr:cNvPr id="131" name="直線コネクタ 130"/>
        <xdr:cNvCxnSpPr/>
      </xdr:nvCxnSpPr>
      <xdr:spPr>
        <a:xfrm>
          <a:off x="14334490" y="277495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67310</xdr:rowOff>
    </xdr:from>
    <xdr:ext cx="762000" cy="259080"/>
    <xdr:sp macro="" textlink="">
      <xdr:nvSpPr>
        <xdr:cNvPr id="132" name="物件費平均値テキスト"/>
        <xdr:cNvSpPr txBox="1"/>
      </xdr:nvSpPr>
      <xdr:spPr>
        <a:xfrm>
          <a:off x="15179040" y="2810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95250</xdr:rowOff>
    </xdr:from>
    <xdr:to xmlns:xdr="http://schemas.openxmlformats.org/drawingml/2006/spreadsheetDrawing">
      <xdr:col>82</xdr:col>
      <xdr:colOff>158750</xdr:colOff>
      <xdr:row>17</xdr:row>
      <xdr:rowOff>25400</xdr:rowOff>
    </xdr:to>
    <xdr:sp macro="" textlink="">
      <xdr:nvSpPr>
        <xdr:cNvPr id="133" name="フローチャート: 判断 132"/>
        <xdr:cNvSpPr/>
      </xdr:nvSpPr>
      <xdr:spPr>
        <a:xfrm>
          <a:off x="1505331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146050</xdr:rowOff>
    </xdr:from>
    <xdr:to xmlns:xdr="http://schemas.openxmlformats.org/drawingml/2006/spreadsheetDrawing">
      <xdr:col>78</xdr:col>
      <xdr:colOff>69850</xdr:colOff>
      <xdr:row>16</xdr:row>
      <xdr:rowOff>31750</xdr:rowOff>
    </xdr:to>
    <xdr:cxnSp macro="">
      <xdr:nvCxnSpPr>
        <xdr:cNvPr id="134" name="直線コネクタ 133"/>
        <xdr:cNvCxnSpPr/>
      </xdr:nvCxnSpPr>
      <xdr:spPr>
        <a:xfrm>
          <a:off x="13531215" y="2546350"/>
          <a:ext cx="803275"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57150</xdr:rowOff>
    </xdr:from>
    <xdr:to xmlns:xdr="http://schemas.openxmlformats.org/drawingml/2006/spreadsheetDrawing">
      <xdr:col>78</xdr:col>
      <xdr:colOff>120650</xdr:colOff>
      <xdr:row>16</xdr:row>
      <xdr:rowOff>158750</xdr:rowOff>
    </xdr:to>
    <xdr:sp macro="" textlink="">
      <xdr:nvSpPr>
        <xdr:cNvPr id="135" name="フローチャート: 判断 134"/>
        <xdr:cNvSpPr/>
      </xdr:nvSpPr>
      <xdr:spPr>
        <a:xfrm>
          <a:off x="1428369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143510</xdr:rowOff>
    </xdr:from>
    <xdr:ext cx="735965" cy="254000"/>
    <xdr:sp macro="" textlink="">
      <xdr:nvSpPr>
        <xdr:cNvPr id="136" name="テキスト ボックス 135"/>
        <xdr:cNvSpPr txBox="1"/>
      </xdr:nvSpPr>
      <xdr:spPr>
        <a:xfrm>
          <a:off x="13987780" y="2886710"/>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146050</xdr:rowOff>
    </xdr:from>
    <xdr:to xmlns:xdr="http://schemas.openxmlformats.org/drawingml/2006/spreadsheetDrawing">
      <xdr:col>73</xdr:col>
      <xdr:colOff>180975</xdr:colOff>
      <xdr:row>15</xdr:row>
      <xdr:rowOff>50800</xdr:rowOff>
    </xdr:to>
    <xdr:cxnSp macro="">
      <xdr:nvCxnSpPr>
        <xdr:cNvPr id="137" name="直線コネクタ 136"/>
        <xdr:cNvCxnSpPr/>
      </xdr:nvCxnSpPr>
      <xdr:spPr>
        <a:xfrm flipV="1">
          <a:off x="12710795" y="254635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143510</xdr:rowOff>
    </xdr:from>
    <xdr:to xmlns:xdr="http://schemas.openxmlformats.org/drawingml/2006/spreadsheetDrawing">
      <xdr:col>74</xdr:col>
      <xdr:colOff>31750</xdr:colOff>
      <xdr:row>16</xdr:row>
      <xdr:rowOff>73025</xdr:rowOff>
    </xdr:to>
    <xdr:sp macro="" textlink="">
      <xdr:nvSpPr>
        <xdr:cNvPr id="138" name="フローチャート: 判断 137"/>
        <xdr:cNvSpPr/>
      </xdr:nvSpPr>
      <xdr:spPr>
        <a:xfrm>
          <a:off x="13480415" y="271526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57785</xdr:rowOff>
    </xdr:from>
    <xdr:ext cx="762000" cy="259080"/>
    <xdr:sp macro="" textlink="">
      <xdr:nvSpPr>
        <xdr:cNvPr id="139" name="テキスト ボックス 138"/>
        <xdr:cNvSpPr txBox="1"/>
      </xdr:nvSpPr>
      <xdr:spPr>
        <a:xfrm>
          <a:off x="1316736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50800</xdr:rowOff>
    </xdr:from>
    <xdr:to xmlns:xdr="http://schemas.openxmlformats.org/drawingml/2006/spreadsheetDrawing">
      <xdr:col>69</xdr:col>
      <xdr:colOff>92075</xdr:colOff>
      <xdr:row>18</xdr:row>
      <xdr:rowOff>41275</xdr:rowOff>
    </xdr:to>
    <xdr:cxnSp macro="">
      <xdr:nvCxnSpPr>
        <xdr:cNvPr id="140" name="直線コネクタ 139"/>
        <xdr:cNvCxnSpPr/>
      </xdr:nvCxnSpPr>
      <xdr:spPr>
        <a:xfrm flipV="1">
          <a:off x="11890375" y="2622550"/>
          <a:ext cx="82042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152400</xdr:rowOff>
    </xdr:from>
    <xdr:to xmlns:xdr="http://schemas.openxmlformats.org/drawingml/2006/spreadsheetDrawing">
      <xdr:col>69</xdr:col>
      <xdr:colOff>142875</xdr:colOff>
      <xdr:row>16</xdr:row>
      <xdr:rowOff>82550</xdr:rowOff>
    </xdr:to>
    <xdr:sp macro="" textlink="">
      <xdr:nvSpPr>
        <xdr:cNvPr id="141" name="フローチャート: 判断 140"/>
        <xdr:cNvSpPr/>
      </xdr:nvSpPr>
      <xdr:spPr>
        <a:xfrm>
          <a:off x="12659995"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67310</xdr:rowOff>
    </xdr:from>
    <xdr:ext cx="757555" cy="259080"/>
    <xdr:sp macro="" textlink="">
      <xdr:nvSpPr>
        <xdr:cNvPr id="142" name="テキスト ボックス 141"/>
        <xdr:cNvSpPr txBox="1"/>
      </xdr:nvSpPr>
      <xdr:spPr>
        <a:xfrm>
          <a:off x="12364085" y="2810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43" name="フローチャート: 判断 142"/>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1365" cy="259080"/>
    <xdr:sp macro="" textlink="">
      <xdr:nvSpPr>
        <xdr:cNvPr id="144" name="テキスト ボックス 143"/>
        <xdr:cNvSpPr txBox="1"/>
      </xdr:nvSpPr>
      <xdr:spPr>
        <a:xfrm>
          <a:off x="11543665"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5" name="テキスト ボックス 144"/>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6" name="テキスト ボックス 145"/>
        <xdr:cNvSpPr txBox="1"/>
      </xdr:nvSpPr>
      <xdr:spPr>
        <a:xfrm>
          <a:off x="14135735"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7" name="テキスト ボックス 146"/>
        <xdr:cNvSpPr txBox="1"/>
      </xdr:nvSpPr>
      <xdr:spPr>
        <a:xfrm>
          <a:off x="1333246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8" name="テキスト ボックス 147"/>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57555" cy="259080"/>
    <xdr:sp macro="" textlink="">
      <xdr:nvSpPr>
        <xdr:cNvPr id="149" name="テキスト ボックス 148"/>
        <xdr:cNvSpPr txBox="1"/>
      </xdr:nvSpPr>
      <xdr:spPr>
        <a:xfrm>
          <a:off x="1170432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152400</xdr:rowOff>
    </xdr:from>
    <xdr:to xmlns:xdr="http://schemas.openxmlformats.org/drawingml/2006/spreadsheetDrawing">
      <xdr:col>82</xdr:col>
      <xdr:colOff>158750</xdr:colOff>
      <xdr:row>16</xdr:row>
      <xdr:rowOff>82550</xdr:rowOff>
    </xdr:to>
    <xdr:sp macro="" textlink="">
      <xdr:nvSpPr>
        <xdr:cNvPr id="150" name="楕円 149"/>
        <xdr:cNvSpPr/>
      </xdr:nvSpPr>
      <xdr:spPr>
        <a:xfrm>
          <a:off x="1505331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168910</xdr:rowOff>
    </xdr:from>
    <xdr:ext cx="762000" cy="254000"/>
    <xdr:sp macro="" textlink="">
      <xdr:nvSpPr>
        <xdr:cNvPr id="151" name="物件費該当値テキスト"/>
        <xdr:cNvSpPr txBox="1"/>
      </xdr:nvSpPr>
      <xdr:spPr>
        <a:xfrm>
          <a:off x="15179040" y="256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152400</xdr:rowOff>
    </xdr:from>
    <xdr:to xmlns:xdr="http://schemas.openxmlformats.org/drawingml/2006/spreadsheetDrawing">
      <xdr:col>78</xdr:col>
      <xdr:colOff>120650</xdr:colOff>
      <xdr:row>16</xdr:row>
      <xdr:rowOff>82550</xdr:rowOff>
    </xdr:to>
    <xdr:sp macro="" textlink="">
      <xdr:nvSpPr>
        <xdr:cNvPr id="152" name="楕円 151"/>
        <xdr:cNvSpPr/>
      </xdr:nvSpPr>
      <xdr:spPr>
        <a:xfrm>
          <a:off x="1428369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92710</xdr:rowOff>
    </xdr:from>
    <xdr:ext cx="735965" cy="259080"/>
    <xdr:sp macro="" textlink="">
      <xdr:nvSpPr>
        <xdr:cNvPr id="153" name="テキスト ボックス 152"/>
        <xdr:cNvSpPr txBox="1"/>
      </xdr:nvSpPr>
      <xdr:spPr>
        <a:xfrm>
          <a:off x="13987780" y="2493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95250</xdr:rowOff>
    </xdr:from>
    <xdr:to xmlns:xdr="http://schemas.openxmlformats.org/drawingml/2006/spreadsheetDrawing">
      <xdr:col>74</xdr:col>
      <xdr:colOff>31750</xdr:colOff>
      <xdr:row>15</xdr:row>
      <xdr:rowOff>25400</xdr:rowOff>
    </xdr:to>
    <xdr:sp macro="" textlink="">
      <xdr:nvSpPr>
        <xdr:cNvPr id="154" name="楕円 153"/>
        <xdr:cNvSpPr/>
      </xdr:nvSpPr>
      <xdr:spPr>
        <a:xfrm>
          <a:off x="13480415" y="2495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35560</xdr:rowOff>
    </xdr:from>
    <xdr:ext cx="762000" cy="259080"/>
    <xdr:sp macro="" textlink="">
      <xdr:nvSpPr>
        <xdr:cNvPr id="155" name="テキスト ボックス 154"/>
        <xdr:cNvSpPr txBox="1"/>
      </xdr:nvSpPr>
      <xdr:spPr>
        <a:xfrm>
          <a:off x="1316736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0</xdr:rowOff>
    </xdr:from>
    <xdr:to xmlns:xdr="http://schemas.openxmlformats.org/drawingml/2006/spreadsheetDrawing">
      <xdr:col>69</xdr:col>
      <xdr:colOff>142875</xdr:colOff>
      <xdr:row>15</xdr:row>
      <xdr:rowOff>101600</xdr:rowOff>
    </xdr:to>
    <xdr:sp macro="" textlink="">
      <xdr:nvSpPr>
        <xdr:cNvPr id="156" name="楕円 155"/>
        <xdr:cNvSpPr/>
      </xdr:nvSpPr>
      <xdr:spPr>
        <a:xfrm>
          <a:off x="12659995"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111760</xdr:rowOff>
    </xdr:from>
    <xdr:ext cx="757555" cy="254000"/>
    <xdr:sp macro="" textlink="">
      <xdr:nvSpPr>
        <xdr:cNvPr id="157" name="テキスト ボックス 156"/>
        <xdr:cNvSpPr txBox="1"/>
      </xdr:nvSpPr>
      <xdr:spPr>
        <a:xfrm>
          <a:off x="12364085" y="234061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161925</xdr:rowOff>
    </xdr:from>
    <xdr:to xmlns:xdr="http://schemas.openxmlformats.org/drawingml/2006/spreadsheetDrawing">
      <xdr:col>65</xdr:col>
      <xdr:colOff>53975</xdr:colOff>
      <xdr:row>18</xdr:row>
      <xdr:rowOff>92075</xdr:rowOff>
    </xdr:to>
    <xdr:sp macro="" textlink="">
      <xdr:nvSpPr>
        <xdr:cNvPr id="158" name="楕円 157"/>
        <xdr:cNvSpPr/>
      </xdr:nvSpPr>
      <xdr:spPr>
        <a:xfrm>
          <a:off x="11856720" y="30765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76835</xdr:rowOff>
    </xdr:from>
    <xdr:ext cx="761365" cy="254000"/>
    <xdr:sp macro="" textlink="">
      <xdr:nvSpPr>
        <xdr:cNvPr id="159" name="テキスト ボックス 158"/>
        <xdr:cNvSpPr txBox="1"/>
      </xdr:nvSpPr>
      <xdr:spPr>
        <a:xfrm>
          <a:off x="11543665" y="316293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60" name="正方形/長方形 159"/>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7" name="正方形/長方形 166"/>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9" name="正方形/長方形 168"/>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令和５年度は、福祉医療費７百万円減が主要因となり、経常一般財源に係る扶助費は前年度より２百万円減少したが、普通交付税等の減少により分母も減少したため、扶助費の</a:t>
          </a:r>
          <a:r>
            <a:rPr kumimoji="1" lang="ja-JP" altLang="en-US" sz="1100">
              <a:solidFill>
                <a:sysClr val="windowText" lastClr="000000"/>
              </a:solidFill>
              <a:latin typeface="ＭＳ Ｐゴシック"/>
              <a:ea typeface="ＭＳ Ｐゴシック"/>
            </a:rPr>
            <a:t>比率は、３．３％と前年度と変わらず、類似団体平均を０．９ポイント下回った。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高齢化により、高齢者・障害者サービス利用増に伴う扶助費の増が想定されるとともに、国等の福祉政策による影響が大きいため、今後は政策の展開によって大幅な増となることも予想されるが、健康増進事業等の実施による医療費の抑制等により、経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71" name="テキスト ボックス 170"/>
        <xdr:cNvSpPr txBox="1"/>
      </xdr:nvSpPr>
      <xdr:spPr>
        <a:xfrm>
          <a:off x="672465"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2" name="直線コネクタ 171"/>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000"/>
    <xdr:sp macro="" textlink="">
      <xdr:nvSpPr>
        <xdr:cNvPr id="173" name="テキスト ボックス 172"/>
        <xdr:cNvSpPr txBox="1"/>
      </xdr:nvSpPr>
      <xdr:spPr>
        <a:xfrm>
          <a:off x="236855" y="10843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4" name="直線コネクタ 173"/>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75" name="テキスト ボックス 174"/>
        <xdr:cNvSpPr txBox="1"/>
      </xdr:nvSpPr>
      <xdr:spPr>
        <a:xfrm>
          <a:off x="236855"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6" name="直線コネクタ 175"/>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7" name="テキスト ボックス 176"/>
        <xdr:cNvSpPr txBox="1"/>
      </xdr:nvSpPr>
      <xdr:spPr>
        <a:xfrm>
          <a:off x="236855"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8" name="直線コネクタ 177"/>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000"/>
    <xdr:sp macro="" textlink="">
      <xdr:nvSpPr>
        <xdr:cNvPr id="179" name="テキスト ボックス 178"/>
        <xdr:cNvSpPr txBox="1"/>
      </xdr:nvSpPr>
      <xdr:spPr>
        <a:xfrm>
          <a:off x="236855" y="9700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80" name="直線コネクタ 179"/>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81" name="テキスト ボックス 180"/>
        <xdr:cNvSpPr txBox="1"/>
      </xdr:nvSpPr>
      <xdr:spPr>
        <a:xfrm>
          <a:off x="236855"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82" name="直線コネクタ 181"/>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83" name="テキスト ボックス 182"/>
        <xdr:cNvSpPr txBox="1"/>
      </xdr:nvSpPr>
      <xdr:spPr>
        <a:xfrm>
          <a:off x="236855"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000"/>
    <xdr:sp macro="" textlink="">
      <xdr:nvSpPr>
        <xdr:cNvPr id="185" name="テキスト ボックス 184"/>
        <xdr:cNvSpPr txBox="1"/>
      </xdr:nvSpPr>
      <xdr:spPr>
        <a:xfrm>
          <a:off x="236855" y="8557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69850</xdr:rowOff>
    </xdr:to>
    <xdr:cxnSp macro="">
      <xdr:nvCxnSpPr>
        <xdr:cNvPr id="187" name="直線コネクタ 186"/>
        <xdr:cNvCxnSpPr/>
      </xdr:nvCxnSpPr>
      <xdr:spPr>
        <a:xfrm flipV="1">
          <a:off x="4414520" y="9004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1365" cy="254000"/>
    <xdr:sp macro="" textlink="">
      <xdr:nvSpPr>
        <xdr:cNvPr id="188" name="扶助費最小値テキスト"/>
        <xdr:cNvSpPr txBox="1"/>
      </xdr:nvSpPr>
      <xdr:spPr>
        <a:xfrm>
          <a:off x="4503420" y="105003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9" name="直線コネクタ 188"/>
        <xdr:cNvCxnSpPr/>
      </xdr:nvCxnSpPr>
      <xdr:spPr>
        <a:xfrm>
          <a:off x="4342765"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1365" cy="259080"/>
    <xdr:sp macro="" textlink="">
      <xdr:nvSpPr>
        <xdr:cNvPr id="190" name="扶助費最大値テキスト"/>
        <xdr:cNvSpPr txBox="1"/>
      </xdr:nvSpPr>
      <xdr:spPr>
        <a:xfrm>
          <a:off x="4503420" y="8747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91" name="直線コネクタ 190"/>
        <xdr:cNvCxnSpPr/>
      </xdr:nvCxnSpPr>
      <xdr:spPr>
        <a:xfrm>
          <a:off x="4342765" y="9004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69850</xdr:rowOff>
    </xdr:from>
    <xdr:to xmlns:xdr="http://schemas.openxmlformats.org/drawingml/2006/spreadsheetDrawing">
      <xdr:col>24</xdr:col>
      <xdr:colOff>25400</xdr:colOff>
      <xdr:row>54</xdr:row>
      <xdr:rowOff>69850</xdr:rowOff>
    </xdr:to>
    <xdr:cxnSp macro="">
      <xdr:nvCxnSpPr>
        <xdr:cNvPr id="192" name="直線コネクタ 191"/>
        <xdr:cNvCxnSpPr/>
      </xdr:nvCxnSpPr>
      <xdr:spPr>
        <a:xfrm>
          <a:off x="3657600" y="932815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1365" cy="259080"/>
    <xdr:sp macro="" textlink="">
      <xdr:nvSpPr>
        <xdr:cNvPr id="193" name="扶助費平均値テキスト"/>
        <xdr:cNvSpPr txBox="1"/>
      </xdr:nvSpPr>
      <xdr:spPr>
        <a:xfrm>
          <a:off x="4503420" y="94208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4" name="フローチャート: 判断 193"/>
        <xdr:cNvSpPr/>
      </xdr:nvSpPr>
      <xdr:spPr>
        <a:xfrm>
          <a:off x="438086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50800</xdr:rowOff>
    </xdr:from>
    <xdr:to xmlns:xdr="http://schemas.openxmlformats.org/drawingml/2006/spreadsheetDrawing">
      <xdr:col>19</xdr:col>
      <xdr:colOff>182880</xdr:colOff>
      <xdr:row>54</xdr:row>
      <xdr:rowOff>69850</xdr:rowOff>
    </xdr:to>
    <xdr:cxnSp macro="">
      <xdr:nvCxnSpPr>
        <xdr:cNvPr id="195" name="直線コネクタ 194"/>
        <xdr:cNvCxnSpPr/>
      </xdr:nvCxnSpPr>
      <xdr:spPr>
        <a:xfrm>
          <a:off x="2841625" y="9309100"/>
          <a:ext cx="8159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196" name="フローチャート: 判断 195"/>
        <xdr:cNvSpPr/>
      </xdr:nvSpPr>
      <xdr:spPr>
        <a:xfrm>
          <a:off x="3611245" y="941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67310</xdr:rowOff>
    </xdr:from>
    <xdr:ext cx="732155" cy="259080"/>
    <xdr:sp macro="" textlink="">
      <xdr:nvSpPr>
        <xdr:cNvPr id="197" name="テキスト ボックス 196"/>
        <xdr:cNvSpPr txBox="1"/>
      </xdr:nvSpPr>
      <xdr:spPr>
        <a:xfrm>
          <a:off x="3298190" y="9497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50800</xdr:rowOff>
    </xdr:from>
    <xdr:to xmlns:xdr="http://schemas.openxmlformats.org/drawingml/2006/spreadsheetDrawing">
      <xdr:col>15</xdr:col>
      <xdr:colOff>98425</xdr:colOff>
      <xdr:row>54</xdr:row>
      <xdr:rowOff>127000</xdr:rowOff>
    </xdr:to>
    <xdr:cxnSp macro="">
      <xdr:nvCxnSpPr>
        <xdr:cNvPr id="198" name="直線コネクタ 197"/>
        <xdr:cNvCxnSpPr/>
      </xdr:nvCxnSpPr>
      <xdr:spPr>
        <a:xfrm flipV="1">
          <a:off x="2021205" y="93091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199" name="フローチャート: 判断 198"/>
        <xdr:cNvSpPr/>
      </xdr:nvSpPr>
      <xdr:spPr>
        <a:xfrm>
          <a:off x="2790825"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48260</xdr:rowOff>
    </xdr:from>
    <xdr:ext cx="761365" cy="259080"/>
    <xdr:sp macro="" textlink="">
      <xdr:nvSpPr>
        <xdr:cNvPr id="200" name="テキスト ボックス 199"/>
        <xdr:cNvSpPr txBox="1"/>
      </xdr:nvSpPr>
      <xdr:spPr>
        <a:xfrm>
          <a:off x="2494915" y="9478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56</xdr:row>
      <xdr:rowOff>107950</xdr:rowOff>
    </xdr:to>
    <xdr:cxnSp macro="">
      <xdr:nvCxnSpPr>
        <xdr:cNvPr id="201" name="直線コネクタ 200"/>
        <xdr:cNvCxnSpPr/>
      </xdr:nvCxnSpPr>
      <xdr:spPr>
        <a:xfrm flipV="1">
          <a:off x="1217930" y="9385300"/>
          <a:ext cx="803275"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02" name="フローチャート: 判断 201"/>
        <xdr:cNvSpPr/>
      </xdr:nvSpPr>
      <xdr:spPr>
        <a:xfrm>
          <a:off x="1987550" y="94297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86360</xdr:rowOff>
    </xdr:from>
    <xdr:ext cx="757555" cy="254000"/>
    <xdr:sp macro="" textlink="">
      <xdr:nvSpPr>
        <xdr:cNvPr id="203" name="テキスト ボックス 202"/>
        <xdr:cNvSpPr txBox="1"/>
      </xdr:nvSpPr>
      <xdr:spPr>
        <a:xfrm>
          <a:off x="1674495" y="951611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04" name="フローチャート: 判断 203"/>
        <xdr:cNvSpPr/>
      </xdr:nvSpPr>
      <xdr:spPr>
        <a:xfrm>
          <a:off x="116713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56920" cy="259080"/>
    <xdr:sp macro="" textlink="">
      <xdr:nvSpPr>
        <xdr:cNvPr id="205" name="テキスト ボックス 204"/>
        <xdr:cNvSpPr txBox="1"/>
      </xdr:nvSpPr>
      <xdr:spPr>
        <a:xfrm>
          <a:off x="871220" y="9274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6" name="テキスト ボックス 20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7" name="テキスト ボックス 20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8" name="テキスト ボックス 207"/>
        <xdr:cNvSpPr txBox="1"/>
      </xdr:nvSpPr>
      <xdr:spPr>
        <a:xfrm>
          <a:off x="264287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19050</xdr:rowOff>
    </xdr:from>
    <xdr:to xmlns:xdr="http://schemas.openxmlformats.org/drawingml/2006/spreadsheetDrawing">
      <xdr:col>24</xdr:col>
      <xdr:colOff>76200</xdr:colOff>
      <xdr:row>54</xdr:row>
      <xdr:rowOff>120650</xdr:rowOff>
    </xdr:to>
    <xdr:sp macro="" textlink="">
      <xdr:nvSpPr>
        <xdr:cNvPr id="211" name="楕円 210"/>
        <xdr:cNvSpPr/>
      </xdr:nvSpPr>
      <xdr:spPr>
        <a:xfrm>
          <a:off x="4380865" y="9277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35560</xdr:rowOff>
    </xdr:from>
    <xdr:ext cx="761365" cy="259080"/>
    <xdr:sp macro="" textlink="">
      <xdr:nvSpPr>
        <xdr:cNvPr id="212" name="扶助費該当値テキスト"/>
        <xdr:cNvSpPr txBox="1"/>
      </xdr:nvSpPr>
      <xdr:spPr>
        <a:xfrm>
          <a:off x="4503420" y="912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19050</xdr:rowOff>
    </xdr:from>
    <xdr:to xmlns:xdr="http://schemas.openxmlformats.org/drawingml/2006/spreadsheetDrawing">
      <xdr:col>20</xdr:col>
      <xdr:colOff>38100</xdr:colOff>
      <xdr:row>54</xdr:row>
      <xdr:rowOff>120650</xdr:rowOff>
    </xdr:to>
    <xdr:sp macro="" textlink="">
      <xdr:nvSpPr>
        <xdr:cNvPr id="213" name="楕円 212"/>
        <xdr:cNvSpPr/>
      </xdr:nvSpPr>
      <xdr:spPr>
        <a:xfrm>
          <a:off x="3611245" y="9277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130810</xdr:rowOff>
    </xdr:from>
    <xdr:ext cx="732155" cy="259080"/>
    <xdr:sp macro="" textlink="">
      <xdr:nvSpPr>
        <xdr:cNvPr id="214" name="テキスト ボックス 213"/>
        <xdr:cNvSpPr txBox="1"/>
      </xdr:nvSpPr>
      <xdr:spPr>
        <a:xfrm>
          <a:off x="3298190" y="90462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0</xdr:rowOff>
    </xdr:from>
    <xdr:to xmlns:xdr="http://schemas.openxmlformats.org/drawingml/2006/spreadsheetDrawing">
      <xdr:col>15</xdr:col>
      <xdr:colOff>149225</xdr:colOff>
      <xdr:row>54</xdr:row>
      <xdr:rowOff>101600</xdr:rowOff>
    </xdr:to>
    <xdr:sp macro="" textlink="">
      <xdr:nvSpPr>
        <xdr:cNvPr id="215" name="楕円 214"/>
        <xdr:cNvSpPr/>
      </xdr:nvSpPr>
      <xdr:spPr>
        <a:xfrm>
          <a:off x="2790825"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111760</xdr:rowOff>
    </xdr:from>
    <xdr:ext cx="761365" cy="254000"/>
    <xdr:sp macro="" textlink="">
      <xdr:nvSpPr>
        <xdr:cNvPr id="216" name="テキスト ボックス 215"/>
        <xdr:cNvSpPr txBox="1"/>
      </xdr:nvSpPr>
      <xdr:spPr>
        <a:xfrm>
          <a:off x="2494915" y="90271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7" name="楕円 216"/>
        <xdr:cNvSpPr/>
      </xdr:nvSpPr>
      <xdr:spPr>
        <a:xfrm>
          <a:off x="1987550"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57555" cy="259080"/>
    <xdr:sp macro="" textlink="">
      <xdr:nvSpPr>
        <xdr:cNvPr id="218" name="テキスト ボックス 217"/>
        <xdr:cNvSpPr txBox="1"/>
      </xdr:nvSpPr>
      <xdr:spPr>
        <a:xfrm>
          <a:off x="1674495" y="910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57150</xdr:rowOff>
    </xdr:from>
    <xdr:to xmlns:xdr="http://schemas.openxmlformats.org/drawingml/2006/spreadsheetDrawing">
      <xdr:col>6</xdr:col>
      <xdr:colOff>171450</xdr:colOff>
      <xdr:row>56</xdr:row>
      <xdr:rowOff>158750</xdr:rowOff>
    </xdr:to>
    <xdr:sp macro="" textlink="">
      <xdr:nvSpPr>
        <xdr:cNvPr id="219" name="楕円 218"/>
        <xdr:cNvSpPr/>
      </xdr:nvSpPr>
      <xdr:spPr>
        <a:xfrm>
          <a:off x="116713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143510</xdr:rowOff>
    </xdr:from>
    <xdr:ext cx="756920" cy="254000"/>
    <xdr:sp macro="" textlink="">
      <xdr:nvSpPr>
        <xdr:cNvPr id="220" name="テキスト ボックス 219"/>
        <xdr:cNvSpPr txBox="1"/>
      </xdr:nvSpPr>
      <xdr:spPr>
        <a:xfrm>
          <a:off x="871220" y="97447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その他の比率は、１３．９％と前年度から１．５ポイント減少したものの、類似団体平均を２．４ポイント上回った。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これは、令和５年度は除雪費の減による維持補修費や国民健康保険事業勘定特別会計や介護保険事業勘定特別会計への繰出金が減少したためである。</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今後、施設の老朽化に伴う維持補修費の増や、高齢化に伴う保険給付費の増による介護保険事業勘定特別会計や後期高齢者医療特別会計への繰出金の増が見込まれることから、施設維持管理については「八峰町公共施設等総合管理計画」に基づき適切に実施し、繰出金については健康寿命の推進により抑制を図る。</a:t>
          </a:r>
          <a:endParaRPr kumimoji="1" lang="ja-JP" altLang="en-US" sz="10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2" name="テキスト ボックス 231"/>
        <xdr:cNvSpPr txBox="1"/>
      </xdr:nvSpPr>
      <xdr:spPr>
        <a:xfrm>
          <a:off x="1134491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000"/>
    <xdr:sp macro="" textlink="">
      <xdr:nvSpPr>
        <xdr:cNvPr id="234" name="テキスト ボックス 233"/>
        <xdr:cNvSpPr txBox="1"/>
      </xdr:nvSpPr>
      <xdr:spPr>
        <a:xfrm>
          <a:off x="10926445" y="10843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3555" cy="254000"/>
    <xdr:sp macro="" textlink="">
      <xdr:nvSpPr>
        <xdr:cNvPr id="236" name="テキスト ボックス 235"/>
        <xdr:cNvSpPr txBox="1"/>
      </xdr:nvSpPr>
      <xdr:spPr>
        <a:xfrm>
          <a:off x="10926445" y="103860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3555" cy="254000"/>
    <xdr:sp macro="" textlink="">
      <xdr:nvSpPr>
        <xdr:cNvPr id="238" name="テキスト ボックス 237"/>
        <xdr:cNvSpPr txBox="1"/>
      </xdr:nvSpPr>
      <xdr:spPr>
        <a:xfrm>
          <a:off x="10926445" y="99288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3555" cy="254000"/>
    <xdr:sp macro="" textlink="">
      <xdr:nvSpPr>
        <xdr:cNvPr id="240" name="テキスト ボックス 239"/>
        <xdr:cNvSpPr txBox="1"/>
      </xdr:nvSpPr>
      <xdr:spPr>
        <a:xfrm>
          <a:off x="10926445" y="94716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3555" cy="254000"/>
    <xdr:sp macro="" textlink="">
      <xdr:nvSpPr>
        <xdr:cNvPr id="242" name="テキスト ボックス 241"/>
        <xdr:cNvSpPr txBox="1"/>
      </xdr:nvSpPr>
      <xdr:spPr>
        <a:xfrm>
          <a:off x="10926445" y="90144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152400</xdr:rowOff>
    </xdr:from>
    <xdr:to xmlns:xdr="http://schemas.openxmlformats.org/drawingml/2006/spreadsheetDrawing">
      <xdr:col>82</xdr:col>
      <xdr:colOff>107950</xdr:colOff>
      <xdr:row>59</xdr:row>
      <xdr:rowOff>101600</xdr:rowOff>
    </xdr:to>
    <xdr:cxnSp macro="">
      <xdr:nvCxnSpPr>
        <xdr:cNvPr id="245" name="直線コネクタ 244"/>
        <xdr:cNvCxnSpPr/>
      </xdr:nvCxnSpPr>
      <xdr:spPr>
        <a:xfrm flipV="1">
          <a:off x="15104110" y="92392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73660</xdr:rowOff>
    </xdr:from>
    <xdr:ext cx="762000" cy="259080"/>
    <xdr:sp macro="" textlink="">
      <xdr:nvSpPr>
        <xdr:cNvPr id="246" name="その他最小値テキスト"/>
        <xdr:cNvSpPr txBox="1"/>
      </xdr:nvSpPr>
      <xdr:spPr>
        <a:xfrm>
          <a:off x="15179040"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101600</xdr:rowOff>
    </xdr:from>
    <xdr:to xmlns:xdr="http://schemas.openxmlformats.org/drawingml/2006/spreadsheetDrawing">
      <xdr:col>82</xdr:col>
      <xdr:colOff>182880</xdr:colOff>
      <xdr:row>59</xdr:row>
      <xdr:rowOff>101600</xdr:rowOff>
    </xdr:to>
    <xdr:cxnSp macro="">
      <xdr:nvCxnSpPr>
        <xdr:cNvPr id="247" name="直線コネクタ 246"/>
        <xdr:cNvCxnSpPr/>
      </xdr:nvCxnSpPr>
      <xdr:spPr>
        <a:xfrm>
          <a:off x="15015210" y="102171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67310</xdr:rowOff>
    </xdr:from>
    <xdr:ext cx="762000" cy="259080"/>
    <xdr:sp macro="" textlink="">
      <xdr:nvSpPr>
        <xdr:cNvPr id="248" name="その他最大値テキスト"/>
        <xdr:cNvSpPr txBox="1"/>
      </xdr:nvSpPr>
      <xdr:spPr>
        <a:xfrm>
          <a:off x="1517904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152400</xdr:rowOff>
    </xdr:from>
    <xdr:to xmlns:xdr="http://schemas.openxmlformats.org/drawingml/2006/spreadsheetDrawing">
      <xdr:col>82</xdr:col>
      <xdr:colOff>182880</xdr:colOff>
      <xdr:row>53</xdr:row>
      <xdr:rowOff>152400</xdr:rowOff>
    </xdr:to>
    <xdr:cxnSp macro="">
      <xdr:nvCxnSpPr>
        <xdr:cNvPr id="249" name="直線コネクタ 248"/>
        <xdr:cNvCxnSpPr/>
      </xdr:nvCxnSpPr>
      <xdr:spPr>
        <a:xfrm>
          <a:off x="15015210" y="92392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19685</xdr:rowOff>
    </xdr:from>
    <xdr:to xmlns:xdr="http://schemas.openxmlformats.org/drawingml/2006/spreadsheetDrawing">
      <xdr:col>82</xdr:col>
      <xdr:colOff>107950</xdr:colOff>
      <xdr:row>57</xdr:row>
      <xdr:rowOff>88265</xdr:rowOff>
    </xdr:to>
    <xdr:cxnSp macro="">
      <xdr:nvCxnSpPr>
        <xdr:cNvPr id="250" name="直線コネクタ 249"/>
        <xdr:cNvCxnSpPr/>
      </xdr:nvCxnSpPr>
      <xdr:spPr>
        <a:xfrm flipV="1">
          <a:off x="14334490" y="9792335"/>
          <a:ext cx="7696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46990</xdr:rowOff>
    </xdr:from>
    <xdr:ext cx="762000" cy="259080"/>
    <xdr:sp macro="" textlink="">
      <xdr:nvSpPr>
        <xdr:cNvPr id="251" name="その他平均値テキスト"/>
        <xdr:cNvSpPr txBox="1"/>
      </xdr:nvSpPr>
      <xdr:spPr>
        <a:xfrm>
          <a:off x="1517904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52" name="フローチャート: 判断 251"/>
        <xdr:cNvSpPr/>
      </xdr:nvSpPr>
      <xdr:spPr>
        <a:xfrm>
          <a:off x="1505331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83820</xdr:rowOff>
    </xdr:from>
    <xdr:to xmlns:xdr="http://schemas.openxmlformats.org/drawingml/2006/spreadsheetDrawing">
      <xdr:col>78</xdr:col>
      <xdr:colOff>69850</xdr:colOff>
      <xdr:row>57</xdr:row>
      <xdr:rowOff>88265</xdr:rowOff>
    </xdr:to>
    <xdr:cxnSp macro="">
      <xdr:nvCxnSpPr>
        <xdr:cNvPr id="253" name="直線コネクタ 252"/>
        <xdr:cNvCxnSpPr/>
      </xdr:nvCxnSpPr>
      <xdr:spPr>
        <a:xfrm>
          <a:off x="13531215" y="9856470"/>
          <a:ext cx="8032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39370</xdr:rowOff>
    </xdr:from>
    <xdr:to xmlns:xdr="http://schemas.openxmlformats.org/drawingml/2006/spreadsheetDrawing">
      <xdr:col>78</xdr:col>
      <xdr:colOff>120650</xdr:colOff>
      <xdr:row>56</xdr:row>
      <xdr:rowOff>140970</xdr:rowOff>
    </xdr:to>
    <xdr:sp macro="" textlink="">
      <xdr:nvSpPr>
        <xdr:cNvPr id="254" name="フローチャート: 判断 253"/>
        <xdr:cNvSpPr/>
      </xdr:nvSpPr>
      <xdr:spPr>
        <a:xfrm>
          <a:off x="1428369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151130</xdr:rowOff>
    </xdr:from>
    <xdr:ext cx="735965" cy="259080"/>
    <xdr:sp macro="" textlink="">
      <xdr:nvSpPr>
        <xdr:cNvPr id="255" name="テキスト ボックス 254"/>
        <xdr:cNvSpPr txBox="1"/>
      </xdr:nvSpPr>
      <xdr:spPr>
        <a:xfrm>
          <a:off x="13987780" y="9409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60960</xdr:rowOff>
    </xdr:from>
    <xdr:to xmlns:xdr="http://schemas.openxmlformats.org/drawingml/2006/spreadsheetDrawing">
      <xdr:col>73</xdr:col>
      <xdr:colOff>180975</xdr:colOff>
      <xdr:row>57</xdr:row>
      <xdr:rowOff>83820</xdr:rowOff>
    </xdr:to>
    <xdr:cxnSp macro="">
      <xdr:nvCxnSpPr>
        <xdr:cNvPr id="256" name="直線コネクタ 255"/>
        <xdr:cNvCxnSpPr/>
      </xdr:nvCxnSpPr>
      <xdr:spPr>
        <a:xfrm>
          <a:off x="12710795" y="983361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34925</xdr:rowOff>
    </xdr:from>
    <xdr:to xmlns:xdr="http://schemas.openxmlformats.org/drawingml/2006/spreadsheetDrawing">
      <xdr:col>74</xdr:col>
      <xdr:colOff>31750</xdr:colOff>
      <xdr:row>56</xdr:row>
      <xdr:rowOff>136525</xdr:rowOff>
    </xdr:to>
    <xdr:sp macro="" textlink="">
      <xdr:nvSpPr>
        <xdr:cNvPr id="257" name="フローチャート: 判断 256"/>
        <xdr:cNvSpPr/>
      </xdr:nvSpPr>
      <xdr:spPr>
        <a:xfrm>
          <a:off x="13480415" y="96361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146685</xdr:rowOff>
    </xdr:from>
    <xdr:ext cx="762000" cy="254000"/>
    <xdr:sp macro="" textlink="">
      <xdr:nvSpPr>
        <xdr:cNvPr id="258" name="テキスト ボックス 257"/>
        <xdr:cNvSpPr txBox="1"/>
      </xdr:nvSpPr>
      <xdr:spPr>
        <a:xfrm>
          <a:off x="13167360" y="9404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60960</xdr:rowOff>
    </xdr:from>
    <xdr:to xmlns:xdr="http://schemas.openxmlformats.org/drawingml/2006/spreadsheetDrawing">
      <xdr:col>69</xdr:col>
      <xdr:colOff>92075</xdr:colOff>
      <xdr:row>58</xdr:row>
      <xdr:rowOff>3810</xdr:rowOff>
    </xdr:to>
    <xdr:cxnSp macro="">
      <xdr:nvCxnSpPr>
        <xdr:cNvPr id="259" name="直線コネクタ 258"/>
        <xdr:cNvCxnSpPr/>
      </xdr:nvCxnSpPr>
      <xdr:spPr>
        <a:xfrm flipV="1">
          <a:off x="11890375" y="983361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163830</xdr:rowOff>
    </xdr:to>
    <xdr:sp macro="" textlink="">
      <xdr:nvSpPr>
        <xdr:cNvPr id="260" name="フローチャート: 判断 259"/>
        <xdr:cNvSpPr/>
      </xdr:nvSpPr>
      <xdr:spPr>
        <a:xfrm>
          <a:off x="12659995"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2540</xdr:rowOff>
    </xdr:from>
    <xdr:ext cx="757555" cy="259080"/>
    <xdr:sp macro="" textlink="">
      <xdr:nvSpPr>
        <xdr:cNvPr id="261" name="テキスト ボックス 260"/>
        <xdr:cNvSpPr txBox="1"/>
      </xdr:nvSpPr>
      <xdr:spPr>
        <a:xfrm>
          <a:off x="12364085" y="94322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67310</xdr:rowOff>
    </xdr:from>
    <xdr:to xmlns:xdr="http://schemas.openxmlformats.org/drawingml/2006/spreadsheetDrawing">
      <xdr:col>65</xdr:col>
      <xdr:colOff>53975</xdr:colOff>
      <xdr:row>56</xdr:row>
      <xdr:rowOff>168910</xdr:rowOff>
    </xdr:to>
    <xdr:sp macro="" textlink="">
      <xdr:nvSpPr>
        <xdr:cNvPr id="262" name="フローチャート: 判断 261"/>
        <xdr:cNvSpPr/>
      </xdr:nvSpPr>
      <xdr:spPr>
        <a:xfrm>
          <a:off x="11856720" y="9668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7620</xdr:rowOff>
    </xdr:from>
    <xdr:ext cx="761365" cy="254000"/>
    <xdr:sp macro="" textlink="">
      <xdr:nvSpPr>
        <xdr:cNvPr id="263" name="テキスト ボックス 262"/>
        <xdr:cNvSpPr txBox="1"/>
      </xdr:nvSpPr>
      <xdr:spPr>
        <a:xfrm>
          <a:off x="11543665" y="943737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4" name="テキスト ボックス 263"/>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5" name="テキスト ボックス 264"/>
        <xdr:cNvSpPr txBox="1"/>
      </xdr:nvSpPr>
      <xdr:spPr>
        <a:xfrm>
          <a:off x="1413573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6" name="テキスト ボックス 265"/>
        <xdr:cNvSpPr txBox="1"/>
      </xdr:nvSpPr>
      <xdr:spPr>
        <a:xfrm>
          <a:off x="133324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7" name="テキスト ボックス 266"/>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57555" cy="259080"/>
    <xdr:sp macro="" textlink="">
      <xdr:nvSpPr>
        <xdr:cNvPr id="268" name="テキスト ボックス 267"/>
        <xdr:cNvSpPr txBox="1"/>
      </xdr:nvSpPr>
      <xdr:spPr>
        <a:xfrm>
          <a:off x="1170432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140335</xdr:rowOff>
    </xdr:from>
    <xdr:to xmlns:xdr="http://schemas.openxmlformats.org/drawingml/2006/spreadsheetDrawing">
      <xdr:col>82</xdr:col>
      <xdr:colOff>158750</xdr:colOff>
      <xdr:row>57</xdr:row>
      <xdr:rowOff>70485</xdr:rowOff>
    </xdr:to>
    <xdr:sp macro="" textlink="">
      <xdr:nvSpPr>
        <xdr:cNvPr id="269" name="楕円 268"/>
        <xdr:cNvSpPr/>
      </xdr:nvSpPr>
      <xdr:spPr>
        <a:xfrm>
          <a:off x="1505331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56</xdr:row>
      <xdr:rowOff>112395</xdr:rowOff>
    </xdr:from>
    <xdr:ext cx="762000" cy="254000"/>
    <xdr:sp macro="" textlink="">
      <xdr:nvSpPr>
        <xdr:cNvPr id="270" name="その他該当値テキスト"/>
        <xdr:cNvSpPr txBox="1"/>
      </xdr:nvSpPr>
      <xdr:spPr>
        <a:xfrm>
          <a:off x="15179040" y="9713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37465</xdr:rowOff>
    </xdr:from>
    <xdr:to xmlns:xdr="http://schemas.openxmlformats.org/drawingml/2006/spreadsheetDrawing">
      <xdr:col>78</xdr:col>
      <xdr:colOff>120650</xdr:colOff>
      <xdr:row>57</xdr:row>
      <xdr:rowOff>139065</xdr:rowOff>
    </xdr:to>
    <xdr:sp macro="" textlink="">
      <xdr:nvSpPr>
        <xdr:cNvPr id="271" name="楕円 270"/>
        <xdr:cNvSpPr/>
      </xdr:nvSpPr>
      <xdr:spPr>
        <a:xfrm>
          <a:off x="1428369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123825</xdr:rowOff>
    </xdr:from>
    <xdr:ext cx="735965" cy="254000"/>
    <xdr:sp macro="" textlink="">
      <xdr:nvSpPr>
        <xdr:cNvPr id="272" name="テキスト ボックス 271"/>
        <xdr:cNvSpPr txBox="1"/>
      </xdr:nvSpPr>
      <xdr:spPr>
        <a:xfrm>
          <a:off x="13987780" y="9896475"/>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33020</xdr:rowOff>
    </xdr:from>
    <xdr:to xmlns:xdr="http://schemas.openxmlformats.org/drawingml/2006/spreadsheetDrawing">
      <xdr:col>74</xdr:col>
      <xdr:colOff>31750</xdr:colOff>
      <xdr:row>57</xdr:row>
      <xdr:rowOff>134620</xdr:rowOff>
    </xdr:to>
    <xdr:sp macro="" textlink="">
      <xdr:nvSpPr>
        <xdr:cNvPr id="273" name="楕円 272"/>
        <xdr:cNvSpPr/>
      </xdr:nvSpPr>
      <xdr:spPr>
        <a:xfrm>
          <a:off x="13480415" y="98056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119380</xdr:rowOff>
    </xdr:from>
    <xdr:ext cx="762000" cy="259080"/>
    <xdr:sp macro="" textlink="">
      <xdr:nvSpPr>
        <xdr:cNvPr id="274" name="テキスト ボックス 273"/>
        <xdr:cNvSpPr txBox="1"/>
      </xdr:nvSpPr>
      <xdr:spPr>
        <a:xfrm>
          <a:off x="1316736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10160</xdr:rowOff>
    </xdr:from>
    <xdr:to xmlns:xdr="http://schemas.openxmlformats.org/drawingml/2006/spreadsheetDrawing">
      <xdr:col>69</xdr:col>
      <xdr:colOff>142875</xdr:colOff>
      <xdr:row>57</xdr:row>
      <xdr:rowOff>111760</xdr:rowOff>
    </xdr:to>
    <xdr:sp macro="" textlink="">
      <xdr:nvSpPr>
        <xdr:cNvPr id="275" name="楕円 274"/>
        <xdr:cNvSpPr/>
      </xdr:nvSpPr>
      <xdr:spPr>
        <a:xfrm>
          <a:off x="12659995"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96520</xdr:rowOff>
    </xdr:from>
    <xdr:ext cx="757555" cy="259080"/>
    <xdr:sp macro="" textlink="">
      <xdr:nvSpPr>
        <xdr:cNvPr id="276" name="テキスト ボックス 275"/>
        <xdr:cNvSpPr txBox="1"/>
      </xdr:nvSpPr>
      <xdr:spPr>
        <a:xfrm>
          <a:off x="12364085" y="9869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124460</xdr:rowOff>
    </xdr:from>
    <xdr:to xmlns:xdr="http://schemas.openxmlformats.org/drawingml/2006/spreadsheetDrawing">
      <xdr:col>65</xdr:col>
      <xdr:colOff>53975</xdr:colOff>
      <xdr:row>58</xdr:row>
      <xdr:rowOff>54610</xdr:rowOff>
    </xdr:to>
    <xdr:sp macro="" textlink="">
      <xdr:nvSpPr>
        <xdr:cNvPr id="277" name="楕円 276"/>
        <xdr:cNvSpPr/>
      </xdr:nvSpPr>
      <xdr:spPr>
        <a:xfrm>
          <a:off x="11856720" y="9897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39370</xdr:rowOff>
    </xdr:from>
    <xdr:ext cx="761365" cy="259080"/>
    <xdr:sp macro="" textlink="">
      <xdr:nvSpPr>
        <xdr:cNvPr id="278" name="テキスト ボックス 277"/>
        <xdr:cNvSpPr txBox="1"/>
      </xdr:nvSpPr>
      <xdr:spPr>
        <a:xfrm>
          <a:off x="11543665" y="998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令和５年度</a:t>
          </a:r>
          <a:r>
            <a:rPr kumimoji="1" lang="ja-JP" altLang="en-US" sz="1100">
              <a:solidFill>
                <a:sysClr val="windowText" lastClr="000000"/>
              </a:solidFill>
              <a:latin typeface="ＭＳ Ｐゴシック"/>
              <a:ea typeface="ＭＳ Ｐゴシック"/>
            </a:rPr>
            <a:t>は、簡易水道事業会計等における一般会計補助金の減が主要因となり、経常一般財源に係る補助費等は６４百万円減少したため、補助費等の</a:t>
          </a:r>
          <a:r>
            <a:rPr kumimoji="1" lang="ja-JP" altLang="en-US" sz="1100">
              <a:solidFill>
                <a:sysClr val="windowText" lastClr="000000"/>
              </a:solidFill>
              <a:latin typeface="ＭＳ Ｐゴシック"/>
              <a:ea typeface="ＭＳ Ｐゴシック"/>
            </a:rPr>
            <a:t>比率は、１７．０％と前年度から１．４ポイント減少したものの、類似団体平均を１．５ポイント上回った。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比率は単独補助金や公営企業会計への補助金の増減に大きく左右されることから、単独補助金については概ね３年毎に効果検証を行い、</a:t>
          </a:r>
          <a:r>
            <a:rPr kumimoji="1" lang="ja-JP" altLang="en-US" sz="1100">
              <a:solidFill>
                <a:sysClr val="windowText" lastClr="000000"/>
              </a:solidFill>
              <a:latin typeface="ＭＳ Ｐゴシック"/>
              <a:ea typeface="ＭＳ Ｐゴシック"/>
            </a:rPr>
            <a:t>必要性を精査する。また</a:t>
          </a:r>
          <a:r>
            <a:rPr kumimoji="1" lang="ja-JP" altLang="en-US" sz="1100">
              <a:solidFill>
                <a:sysClr val="windowText" lastClr="000000"/>
              </a:solidFill>
              <a:latin typeface="ＭＳ Ｐゴシック"/>
              <a:ea typeface="ＭＳ Ｐゴシック"/>
            </a:rPr>
            <a:t>、公営企業会計においては、使用料等の見直しを検討するなど自主財源の確保に努め、補助金等の抑制を図る。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0" name="テキスト ボックス 289"/>
        <xdr:cNvSpPr txBox="1"/>
      </xdr:nvSpPr>
      <xdr:spPr>
        <a:xfrm>
          <a:off x="1134491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000"/>
    <xdr:sp macro="" textlink="">
      <xdr:nvSpPr>
        <xdr:cNvPr id="292" name="テキスト ボックス 291"/>
        <xdr:cNvSpPr txBox="1"/>
      </xdr:nvSpPr>
      <xdr:spPr>
        <a:xfrm>
          <a:off x="10926445" y="7414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000"/>
    <xdr:sp macro="" textlink="">
      <xdr:nvSpPr>
        <xdr:cNvPr id="294" name="テキスト ボックス 293"/>
        <xdr:cNvSpPr txBox="1"/>
      </xdr:nvSpPr>
      <xdr:spPr>
        <a:xfrm>
          <a:off x="10926445" y="69570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000"/>
    <xdr:sp macro="" textlink="">
      <xdr:nvSpPr>
        <xdr:cNvPr id="296" name="テキスト ボックス 295"/>
        <xdr:cNvSpPr txBox="1"/>
      </xdr:nvSpPr>
      <xdr:spPr>
        <a:xfrm>
          <a:off x="10926445" y="64998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000"/>
    <xdr:sp macro="" textlink="">
      <xdr:nvSpPr>
        <xdr:cNvPr id="298" name="テキスト ボックス 297"/>
        <xdr:cNvSpPr txBox="1"/>
      </xdr:nvSpPr>
      <xdr:spPr>
        <a:xfrm>
          <a:off x="10926445" y="60426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000"/>
    <xdr:sp macro="" textlink="">
      <xdr:nvSpPr>
        <xdr:cNvPr id="300" name="テキスト ボックス 299"/>
        <xdr:cNvSpPr txBox="1"/>
      </xdr:nvSpPr>
      <xdr:spPr>
        <a:xfrm>
          <a:off x="10926445" y="55854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72390</xdr:rowOff>
    </xdr:from>
    <xdr:to xmlns:xdr="http://schemas.openxmlformats.org/drawingml/2006/spreadsheetDrawing">
      <xdr:col>82</xdr:col>
      <xdr:colOff>107950</xdr:colOff>
      <xdr:row>40</xdr:row>
      <xdr:rowOff>145415</xdr:rowOff>
    </xdr:to>
    <xdr:cxnSp macro="">
      <xdr:nvCxnSpPr>
        <xdr:cNvPr id="303" name="直線コネクタ 302"/>
        <xdr:cNvCxnSpPr/>
      </xdr:nvCxnSpPr>
      <xdr:spPr>
        <a:xfrm flipV="1">
          <a:off x="15104110" y="5901690"/>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117475</xdr:rowOff>
    </xdr:from>
    <xdr:ext cx="762000" cy="259080"/>
    <xdr:sp macro="" textlink="">
      <xdr:nvSpPr>
        <xdr:cNvPr id="304" name="補助費等最小値テキスト"/>
        <xdr:cNvSpPr txBox="1"/>
      </xdr:nvSpPr>
      <xdr:spPr>
        <a:xfrm>
          <a:off x="1517904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182880</xdr:colOff>
      <xdr:row>40</xdr:row>
      <xdr:rowOff>145415</xdr:rowOff>
    </xdr:to>
    <xdr:cxnSp macro="">
      <xdr:nvCxnSpPr>
        <xdr:cNvPr id="305" name="直線コネクタ 304"/>
        <xdr:cNvCxnSpPr/>
      </xdr:nvCxnSpPr>
      <xdr:spPr>
        <a:xfrm>
          <a:off x="15015210" y="70034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158750</xdr:rowOff>
    </xdr:from>
    <xdr:ext cx="762000" cy="259080"/>
    <xdr:sp macro="" textlink="">
      <xdr:nvSpPr>
        <xdr:cNvPr id="306" name="補助費等最大値テキスト"/>
        <xdr:cNvSpPr txBox="1"/>
      </xdr:nvSpPr>
      <xdr:spPr>
        <a:xfrm>
          <a:off x="1517904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72390</xdr:rowOff>
    </xdr:from>
    <xdr:to xmlns:xdr="http://schemas.openxmlformats.org/drawingml/2006/spreadsheetDrawing">
      <xdr:col>82</xdr:col>
      <xdr:colOff>182880</xdr:colOff>
      <xdr:row>34</xdr:row>
      <xdr:rowOff>72390</xdr:rowOff>
    </xdr:to>
    <xdr:cxnSp macro="">
      <xdr:nvCxnSpPr>
        <xdr:cNvPr id="307" name="直線コネクタ 306"/>
        <xdr:cNvCxnSpPr/>
      </xdr:nvCxnSpPr>
      <xdr:spPr>
        <a:xfrm>
          <a:off x="15015210" y="59016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161290</xdr:rowOff>
    </xdr:from>
    <xdr:to xmlns:xdr="http://schemas.openxmlformats.org/drawingml/2006/spreadsheetDrawing">
      <xdr:col>82</xdr:col>
      <xdr:colOff>107950</xdr:colOff>
      <xdr:row>38</xdr:row>
      <xdr:rowOff>53975</xdr:rowOff>
    </xdr:to>
    <xdr:cxnSp macro="">
      <xdr:nvCxnSpPr>
        <xdr:cNvPr id="308" name="直線コネクタ 307"/>
        <xdr:cNvCxnSpPr/>
      </xdr:nvCxnSpPr>
      <xdr:spPr>
        <a:xfrm flipV="1">
          <a:off x="14334490" y="6504940"/>
          <a:ext cx="7696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58420</xdr:rowOff>
    </xdr:from>
    <xdr:ext cx="762000" cy="259080"/>
    <xdr:sp macro="" textlink="">
      <xdr:nvSpPr>
        <xdr:cNvPr id="309" name="補助費等平均値テキスト"/>
        <xdr:cNvSpPr txBox="1"/>
      </xdr:nvSpPr>
      <xdr:spPr>
        <a:xfrm>
          <a:off x="15179040" y="6230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41910</xdr:rowOff>
    </xdr:from>
    <xdr:to xmlns:xdr="http://schemas.openxmlformats.org/drawingml/2006/spreadsheetDrawing">
      <xdr:col>82</xdr:col>
      <xdr:colOff>158750</xdr:colOff>
      <xdr:row>37</xdr:row>
      <xdr:rowOff>143510</xdr:rowOff>
    </xdr:to>
    <xdr:sp macro="" textlink="">
      <xdr:nvSpPr>
        <xdr:cNvPr id="310" name="フローチャート: 判断 309"/>
        <xdr:cNvSpPr/>
      </xdr:nvSpPr>
      <xdr:spPr>
        <a:xfrm>
          <a:off x="1505331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163830</xdr:rowOff>
    </xdr:from>
    <xdr:to xmlns:xdr="http://schemas.openxmlformats.org/drawingml/2006/spreadsheetDrawing">
      <xdr:col>78</xdr:col>
      <xdr:colOff>69850</xdr:colOff>
      <xdr:row>38</xdr:row>
      <xdr:rowOff>53975</xdr:rowOff>
    </xdr:to>
    <xdr:cxnSp macro="">
      <xdr:nvCxnSpPr>
        <xdr:cNvPr id="311" name="直線コネクタ 310"/>
        <xdr:cNvCxnSpPr/>
      </xdr:nvCxnSpPr>
      <xdr:spPr>
        <a:xfrm>
          <a:off x="13531215" y="6336030"/>
          <a:ext cx="803275"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xdr:rowOff>
    </xdr:from>
    <xdr:to xmlns:xdr="http://schemas.openxmlformats.org/drawingml/2006/spreadsheetDrawing">
      <xdr:col>78</xdr:col>
      <xdr:colOff>120650</xdr:colOff>
      <xdr:row>37</xdr:row>
      <xdr:rowOff>106680</xdr:rowOff>
    </xdr:to>
    <xdr:sp macro="" textlink="">
      <xdr:nvSpPr>
        <xdr:cNvPr id="312" name="フローチャート: 判断 311"/>
        <xdr:cNvSpPr/>
      </xdr:nvSpPr>
      <xdr:spPr>
        <a:xfrm>
          <a:off x="1428369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116840</xdr:rowOff>
    </xdr:from>
    <xdr:ext cx="735965" cy="259080"/>
    <xdr:sp macro="" textlink="">
      <xdr:nvSpPr>
        <xdr:cNvPr id="313" name="テキスト ボックス 312"/>
        <xdr:cNvSpPr txBox="1"/>
      </xdr:nvSpPr>
      <xdr:spPr>
        <a:xfrm>
          <a:off x="13987780" y="6117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163830</xdr:rowOff>
    </xdr:from>
    <xdr:to xmlns:xdr="http://schemas.openxmlformats.org/drawingml/2006/spreadsheetDrawing">
      <xdr:col>73</xdr:col>
      <xdr:colOff>180975</xdr:colOff>
      <xdr:row>38</xdr:row>
      <xdr:rowOff>12700</xdr:rowOff>
    </xdr:to>
    <xdr:cxnSp macro="">
      <xdr:nvCxnSpPr>
        <xdr:cNvPr id="314" name="直線コネクタ 313"/>
        <xdr:cNvCxnSpPr/>
      </xdr:nvCxnSpPr>
      <xdr:spPr>
        <a:xfrm flipV="1">
          <a:off x="12710795" y="6336030"/>
          <a:ext cx="82042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15" name="フローチャート: 判断 314"/>
        <xdr:cNvSpPr/>
      </xdr:nvSpPr>
      <xdr:spPr>
        <a:xfrm>
          <a:off x="13480415" y="63125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4000"/>
    <xdr:sp macro="" textlink="">
      <xdr:nvSpPr>
        <xdr:cNvPr id="316" name="テキスト ボックス 315"/>
        <xdr:cNvSpPr txBox="1"/>
      </xdr:nvSpPr>
      <xdr:spPr>
        <a:xfrm>
          <a:off x="13167360" y="6398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145415</xdr:rowOff>
    </xdr:from>
    <xdr:to xmlns:xdr="http://schemas.openxmlformats.org/drawingml/2006/spreadsheetDrawing">
      <xdr:col>69</xdr:col>
      <xdr:colOff>92075</xdr:colOff>
      <xdr:row>38</xdr:row>
      <xdr:rowOff>12700</xdr:rowOff>
    </xdr:to>
    <xdr:cxnSp macro="">
      <xdr:nvCxnSpPr>
        <xdr:cNvPr id="317" name="直線コネクタ 316"/>
        <xdr:cNvCxnSpPr/>
      </xdr:nvCxnSpPr>
      <xdr:spPr>
        <a:xfrm>
          <a:off x="11890375" y="6317615"/>
          <a:ext cx="82042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8" name="フローチャート: 判断 317"/>
        <xdr:cNvSpPr/>
      </xdr:nvSpPr>
      <xdr:spPr>
        <a:xfrm>
          <a:off x="1265999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57555" cy="254000"/>
    <xdr:sp macro="" textlink="">
      <xdr:nvSpPr>
        <xdr:cNvPr id="319" name="テキスト ボックス 318"/>
        <xdr:cNvSpPr txBox="1"/>
      </xdr:nvSpPr>
      <xdr:spPr>
        <a:xfrm>
          <a:off x="12364085" y="612267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0" name="フローチャート: 判断 319"/>
        <xdr:cNvSpPr/>
      </xdr:nvSpPr>
      <xdr:spPr>
        <a:xfrm>
          <a:off x="11856720" y="63353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1365" cy="254000"/>
    <xdr:sp macro="" textlink="">
      <xdr:nvSpPr>
        <xdr:cNvPr id="321" name="テキスト ボックス 320"/>
        <xdr:cNvSpPr txBox="1"/>
      </xdr:nvSpPr>
      <xdr:spPr>
        <a:xfrm>
          <a:off x="11543665" y="642175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2" name="テキスト ボックス 321"/>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3" name="テキスト ボックス 322"/>
        <xdr:cNvSpPr txBox="1"/>
      </xdr:nvSpPr>
      <xdr:spPr>
        <a:xfrm>
          <a:off x="1413573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4" name="テキスト ボックス 323"/>
        <xdr:cNvSpPr txBox="1"/>
      </xdr:nvSpPr>
      <xdr:spPr>
        <a:xfrm>
          <a:off x="133324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5" name="テキスト ボックス 324"/>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57555" cy="259080"/>
    <xdr:sp macro="" textlink="">
      <xdr:nvSpPr>
        <xdr:cNvPr id="326" name="テキスト ボックス 325"/>
        <xdr:cNvSpPr txBox="1"/>
      </xdr:nvSpPr>
      <xdr:spPr>
        <a:xfrm>
          <a:off x="1170432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110490</xdr:rowOff>
    </xdr:from>
    <xdr:to xmlns:xdr="http://schemas.openxmlformats.org/drawingml/2006/spreadsheetDrawing">
      <xdr:col>82</xdr:col>
      <xdr:colOff>158750</xdr:colOff>
      <xdr:row>38</xdr:row>
      <xdr:rowOff>40640</xdr:rowOff>
    </xdr:to>
    <xdr:sp macro="" textlink="">
      <xdr:nvSpPr>
        <xdr:cNvPr id="327" name="楕円 326"/>
        <xdr:cNvSpPr/>
      </xdr:nvSpPr>
      <xdr:spPr>
        <a:xfrm>
          <a:off x="1505331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82550</xdr:rowOff>
    </xdr:from>
    <xdr:ext cx="762000" cy="259080"/>
    <xdr:sp macro="" textlink="">
      <xdr:nvSpPr>
        <xdr:cNvPr id="328" name="補助費等該当値テキスト"/>
        <xdr:cNvSpPr txBox="1"/>
      </xdr:nvSpPr>
      <xdr:spPr>
        <a:xfrm>
          <a:off x="1517904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3175</xdr:rowOff>
    </xdr:from>
    <xdr:to xmlns:xdr="http://schemas.openxmlformats.org/drawingml/2006/spreadsheetDrawing">
      <xdr:col>78</xdr:col>
      <xdr:colOff>120650</xdr:colOff>
      <xdr:row>38</xdr:row>
      <xdr:rowOff>104775</xdr:rowOff>
    </xdr:to>
    <xdr:sp macro="" textlink="">
      <xdr:nvSpPr>
        <xdr:cNvPr id="329" name="楕円 328"/>
        <xdr:cNvSpPr/>
      </xdr:nvSpPr>
      <xdr:spPr>
        <a:xfrm>
          <a:off x="1428369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89535</xdr:rowOff>
    </xdr:from>
    <xdr:ext cx="735965" cy="254000"/>
    <xdr:sp macro="" textlink="">
      <xdr:nvSpPr>
        <xdr:cNvPr id="330" name="テキスト ボックス 329"/>
        <xdr:cNvSpPr txBox="1"/>
      </xdr:nvSpPr>
      <xdr:spPr>
        <a:xfrm>
          <a:off x="13987780" y="6604635"/>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31" name="楕円 330"/>
        <xdr:cNvSpPr/>
      </xdr:nvSpPr>
      <xdr:spPr>
        <a:xfrm>
          <a:off x="13480415" y="6285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53340</xdr:rowOff>
    </xdr:from>
    <xdr:ext cx="762000" cy="254000"/>
    <xdr:sp macro="" textlink="">
      <xdr:nvSpPr>
        <xdr:cNvPr id="332" name="テキスト ボックス 331"/>
        <xdr:cNvSpPr txBox="1"/>
      </xdr:nvSpPr>
      <xdr:spPr>
        <a:xfrm>
          <a:off x="13167360" y="6054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133350</xdr:rowOff>
    </xdr:from>
    <xdr:to xmlns:xdr="http://schemas.openxmlformats.org/drawingml/2006/spreadsheetDrawing">
      <xdr:col>69</xdr:col>
      <xdr:colOff>142875</xdr:colOff>
      <xdr:row>38</xdr:row>
      <xdr:rowOff>63500</xdr:rowOff>
    </xdr:to>
    <xdr:sp macro="" textlink="">
      <xdr:nvSpPr>
        <xdr:cNvPr id="333" name="楕円 332"/>
        <xdr:cNvSpPr/>
      </xdr:nvSpPr>
      <xdr:spPr>
        <a:xfrm>
          <a:off x="12659995"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48260</xdr:rowOff>
    </xdr:from>
    <xdr:ext cx="757555" cy="259080"/>
    <xdr:sp macro="" textlink="">
      <xdr:nvSpPr>
        <xdr:cNvPr id="334" name="テキスト ボックス 333"/>
        <xdr:cNvSpPr txBox="1"/>
      </xdr:nvSpPr>
      <xdr:spPr>
        <a:xfrm>
          <a:off x="12364085" y="656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35" name="楕円 334"/>
        <xdr:cNvSpPr/>
      </xdr:nvSpPr>
      <xdr:spPr>
        <a:xfrm>
          <a:off x="11856720" y="62668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34925</xdr:rowOff>
    </xdr:from>
    <xdr:ext cx="761365" cy="259080"/>
    <xdr:sp macro="" textlink="">
      <xdr:nvSpPr>
        <xdr:cNvPr id="336" name="テキスト ボックス 335"/>
        <xdr:cNvSpPr txBox="1"/>
      </xdr:nvSpPr>
      <xdr:spPr>
        <a:xfrm>
          <a:off x="11543665"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7" name="正方形/長方形 336"/>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4" name="正方形/長方形 343"/>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6" name="正方形/長方形 345"/>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は、平成２１、２２年度に発行した過疎対策事業債（林道水沢山線改良事業、ポンポコ山公園整備事業）の償還が終了したことが主要因となり、公債費の比率は１９．４％と前年度から１．０ポイント減少したものの、類似団体平均を１．０ポイント上回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a:t>
          </a:r>
          <a:r>
            <a:rPr kumimoji="1" lang="ja-JP" altLang="en-US" sz="1100">
              <a:solidFill>
                <a:sysClr val="windowText" lastClr="000000"/>
              </a:solidFill>
              <a:latin typeface="ＭＳ Ｐゴシック"/>
              <a:ea typeface="ＭＳ Ｐゴシック"/>
            </a:rPr>
            <a:t>能代山本広域市町村圏組合で実施している一般廃棄物処理施設整備事業が令和６年度に本工事が始まり、地方債を充当する予定であることから</a:t>
          </a:r>
          <a:r>
            <a:rPr kumimoji="1" lang="ja-JP" altLang="en-US" sz="1100">
              <a:solidFill>
                <a:sysClr val="windowText" lastClr="000000"/>
              </a:solidFill>
              <a:latin typeface="ＭＳ Ｐゴシック"/>
              <a:ea typeface="ＭＳ Ｐゴシック"/>
            </a:rPr>
            <a:t>、事業内容の精査等により後年度</a:t>
          </a:r>
          <a:r>
            <a:rPr kumimoji="1" lang="ja-JP" altLang="en-US" sz="1100">
              <a:solidFill>
                <a:sysClr val="windowText" lastClr="000000"/>
              </a:solidFill>
              <a:latin typeface="ＭＳ Ｐゴシック"/>
              <a:ea typeface="ＭＳ Ｐゴシック"/>
            </a:rPr>
            <a:t>の地方債発行の平準化や抑制を図っていく必要がある</a:t>
          </a:r>
          <a:r>
            <a:rPr kumimoji="1" lang="ja-JP" altLang="en-US" sz="11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8" name="テキスト ボックス 347"/>
        <xdr:cNvSpPr txBox="1"/>
      </xdr:nvSpPr>
      <xdr:spPr>
        <a:xfrm>
          <a:off x="672465"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9" name="直線コネクタ 348"/>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000"/>
    <xdr:sp macro="" textlink="">
      <xdr:nvSpPr>
        <xdr:cNvPr id="350" name="テキスト ボックス 349"/>
        <xdr:cNvSpPr txBox="1"/>
      </xdr:nvSpPr>
      <xdr:spPr>
        <a:xfrm>
          <a:off x="236855" y="14272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1" name="直線コネクタ 350"/>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2" name="テキスト ボックス 351"/>
        <xdr:cNvSpPr txBox="1"/>
      </xdr:nvSpPr>
      <xdr:spPr>
        <a:xfrm>
          <a:off x="236855"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3" name="直線コネクタ 352"/>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4" name="テキスト ボックス 353"/>
        <xdr:cNvSpPr txBox="1"/>
      </xdr:nvSpPr>
      <xdr:spPr>
        <a:xfrm>
          <a:off x="236855"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5" name="直線コネクタ 354"/>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000"/>
    <xdr:sp macro="" textlink="">
      <xdr:nvSpPr>
        <xdr:cNvPr id="356" name="テキスト ボックス 355"/>
        <xdr:cNvSpPr txBox="1"/>
      </xdr:nvSpPr>
      <xdr:spPr>
        <a:xfrm>
          <a:off x="236855" y="13129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7" name="直線コネクタ 356"/>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58" name="テキスト ボックス 357"/>
        <xdr:cNvSpPr txBox="1"/>
      </xdr:nvSpPr>
      <xdr:spPr>
        <a:xfrm>
          <a:off x="236855"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9" name="直線コネクタ 358"/>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0" name="テキスト ボックス 359"/>
        <xdr:cNvSpPr txBox="1"/>
      </xdr:nvSpPr>
      <xdr:spPr>
        <a:xfrm>
          <a:off x="236855"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1" name="直線コネクタ 360"/>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2"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73660</xdr:rowOff>
    </xdr:to>
    <xdr:cxnSp macro="">
      <xdr:nvCxnSpPr>
        <xdr:cNvPr id="363" name="直線コネクタ 362"/>
        <xdr:cNvCxnSpPr/>
      </xdr:nvCxnSpPr>
      <xdr:spPr>
        <a:xfrm flipV="1">
          <a:off x="4414520" y="125095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45720</xdr:rowOff>
    </xdr:from>
    <xdr:ext cx="761365" cy="259080"/>
    <xdr:sp macro="" textlink="">
      <xdr:nvSpPr>
        <xdr:cNvPr id="364" name="公債費最小値テキスト"/>
        <xdr:cNvSpPr txBox="1"/>
      </xdr:nvSpPr>
      <xdr:spPr>
        <a:xfrm>
          <a:off x="4503420" y="13933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73660</xdr:rowOff>
    </xdr:from>
    <xdr:to xmlns:xdr="http://schemas.openxmlformats.org/drawingml/2006/spreadsheetDrawing">
      <xdr:col>24</xdr:col>
      <xdr:colOff>114300</xdr:colOff>
      <xdr:row>81</xdr:row>
      <xdr:rowOff>73660</xdr:rowOff>
    </xdr:to>
    <xdr:cxnSp macro="">
      <xdr:nvCxnSpPr>
        <xdr:cNvPr id="365" name="直線コネクタ 364"/>
        <xdr:cNvCxnSpPr/>
      </xdr:nvCxnSpPr>
      <xdr:spPr>
        <a:xfrm>
          <a:off x="4342765" y="13961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66" name="公債費最大値テキスト"/>
        <xdr:cNvSpPr txBox="1"/>
      </xdr:nvSpPr>
      <xdr:spPr>
        <a:xfrm>
          <a:off x="450342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7" name="直線コネクタ 366"/>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46990</xdr:rowOff>
    </xdr:from>
    <xdr:to xmlns:xdr="http://schemas.openxmlformats.org/drawingml/2006/spreadsheetDrawing">
      <xdr:col>24</xdr:col>
      <xdr:colOff>25400</xdr:colOff>
      <xdr:row>77</xdr:row>
      <xdr:rowOff>85090</xdr:rowOff>
    </xdr:to>
    <xdr:cxnSp macro="">
      <xdr:nvCxnSpPr>
        <xdr:cNvPr id="368" name="直線コネクタ 367"/>
        <xdr:cNvCxnSpPr/>
      </xdr:nvCxnSpPr>
      <xdr:spPr>
        <a:xfrm flipV="1">
          <a:off x="3657600" y="1324864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146050</xdr:rowOff>
    </xdr:from>
    <xdr:ext cx="761365" cy="254000"/>
    <xdr:sp macro="" textlink="">
      <xdr:nvSpPr>
        <xdr:cNvPr id="369" name="公債費平均値テキスト"/>
        <xdr:cNvSpPr txBox="1"/>
      </xdr:nvSpPr>
      <xdr:spPr>
        <a:xfrm>
          <a:off x="4503420" y="13004800"/>
          <a:ext cx="7613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129540</xdr:rowOff>
    </xdr:from>
    <xdr:to xmlns:xdr="http://schemas.openxmlformats.org/drawingml/2006/spreadsheetDrawing">
      <xdr:col>24</xdr:col>
      <xdr:colOff>76200</xdr:colOff>
      <xdr:row>77</xdr:row>
      <xdr:rowOff>59690</xdr:rowOff>
    </xdr:to>
    <xdr:sp macro="" textlink="">
      <xdr:nvSpPr>
        <xdr:cNvPr id="370" name="フローチャート: 判断 369"/>
        <xdr:cNvSpPr/>
      </xdr:nvSpPr>
      <xdr:spPr>
        <a:xfrm>
          <a:off x="4380865" y="131597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27940</xdr:rowOff>
    </xdr:from>
    <xdr:to xmlns:xdr="http://schemas.openxmlformats.org/drawingml/2006/spreadsheetDrawing">
      <xdr:col>19</xdr:col>
      <xdr:colOff>182880</xdr:colOff>
      <xdr:row>77</xdr:row>
      <xdr:rowOff>85090</xdr:rowOff>
    </xdr:to>
    <xdr:cxnSp macro="">
      <xdr:nvCxnSpPr>
        <xdr:cNvPr id="371" name="直線コネクタ 370"/>
        <xdr:cNvCxnSpPr/>
      </xdr:nvCxnSpPr>
      <xdr:spPr>
        <a:xfrm>
          <a:off x="2841625" y="13229590"/>
          <a:ext cx="8159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163830</xdr:rowOff>
    </xdr:from>
    <xdr:to xmlns:xdr="http://schemas.openxmlformats.org/drawingml/2006/spreadsheetDrawing">
      <xdr:col>20</xdr:col>
      <xdr:colOff>38100</xdr:colOff>
      <xdr:row>77</xdr:row>
      <xdr:rowOff>93980</xdr:rowOff>
    </xdr:to>
    <xdr:sp macro="" textlink="">
      <xdr:nvSpPr>
        <xdr:cNvPr id="372" name="フローチャート: 判断 371"/>
        <xdr:cNvSpPr/>
      </xdr:nvSpPr>
      <xdr:spPr>
        <a:xfrm>
          <a:off x="3611245" y="13194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104140</xdr:rowOff>
    </xdr:from>
    <xdr:ext cx="732155" cy="259080"/>
    <xdr:sp macro="" textlink="">
      <xdr:nvSpPr>
        <xdr:cNvPr id="373" name="テキスト ボックス 372"/>
        <xdr:cNvSpPr txBox="1"/>
      </xdr:nvSpPr>
      <xdr:spPr>
        <a:xfrm>
          <a:off x="3298190" y="129628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27940</xdr:rowOff>
    </xdr:from>
    <xdr:to xmlns:xdr="http://schemas.openxmlformats.org/drawingml/2006/spreadsheetDrawing">
      <xdr:col>15</xdr:col>
      <xdr:colOff>98425</xdr:colOff>
      <xdr:row>77</xdr:row>
      <xdr:rowOff>73660</xdr:rowOff>
    </xdr:to>
    <xdr:cxnSp macro="">
      <xdr:nvCxnSpPr>
        <xdr:cNvPr id="374" name="直線コネクタ 373"/>
        <xdr:cNvCxnSpPr/>
      </xdr:nvCxnSpPr>
      <xdr:spPr>
        <a:xfrm flipV="1">
          <a:off x="2021205" y="1322959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75" name="フローチャート: 判断 374"/>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1365" cy="259080"/>
    <xdr:sp macro="" textlink="">
      <xdr:nvSpPr>
        <xdr:cNvPr id="376" name="テキスト ボックス 375"/>
        <xdr:cNvSpPr txBox="1"/>
      </xdr:nvSpPr>
      <xdr:spPr>
        <a:xfrm>
          <a:off x="2494915"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73660</xdr:rowOff>
    </xdr:from>
    <xdr:to xmlns:xdr="http://schemas.openxmlformats.org/drawingml/2006/spreadsheetDrawing">
      <xdr:col>11</xdr:col>
      <xdr:colOff>9525</xdr:colOff>
      <xdr:row>78</xdr:row>
      <xdr:rowOff>12700</xdr:rowOff>
    </xdr:to>
    <xdr:cxnSp macro="">
      <xdr:nvCxnSpPr>
        <xdr:cNvPr id="377" name="直線コネクタ 376"/>
        <xdr:cNvCxnSpPr/>
      </xdr:nvCxnSpPr>
      <xdr:spPr>
        <a:xfrm flipV="1">
          <a:off x="1217930" y="13275310"/>
          <a:ext cx="80327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8" name="フローチャート: 判断 377"/>
        <xdr:cNvSpPr/>
      </xdr:nvSpPr>
      <xdr:spPr>
        <a:xfrm>
          <a:off x="1987550" y="13171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57555" cy="259080"/>
    <xdr:sp macro="" textlink="">
      <xdr:nvSpPr>
        <xdr:cNvPr id="379" name="テキスト ボックス 378"/>
        <xdr:cNvSpPr txBox="1"/>
      </xdr:nvSpPr>
      <xdr:spPr>
        <a:xfrm>
          <a:off x="1674495" y="12940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80" name="フローチャート: 判断 379"/>
        <xdr:cNvSpPr/>
      </xdr:nvSpPr>
      <xdr:spPr>
        <a:xfrm>
          <a:off x="116713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81280</xdr:rowOff>
    </xdr:from>
    <xdr:ext cx="756920" cy="259080"/>
    <xdr:sp macro="" textlink="">
      <xdr:nvSpPr>
        <xdr:cNvPr id="381" name="テキスト ボックス 380"/>
        <xdr:cNvSpPr txBox="1"/>
      </xdr:nvSpPr>
      <xdr:spPr>
        <a:xfrm>
          <a:off x="871220" y="129400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2" name="テキスト ボックス 381"/>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3" name="テキスト ボックス 382"/>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4" name="テキスト ボックス 383"/>
        <xdr:cNvSpPr txBox="1"/>
      </xdr:nvSpPr>
      <xdr:spPr>
        <a:xfrm>
          <a:off x="264287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5" name="テキスト ボックス 384"/>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6" name="テキスト ボックス 385"/>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167640</xdr:rowOff>
    </xdr:from>
    <xdr:to xmlns:xdr="http://schemas.openxmlformats.org/drawingml/2006/spreadsheetDrawing">
      <xdr:col>24</xdr:col>
      <xdr:colOff>76200</xdr:colOff>
      <xdr:row>77</xdr:row>
      <xdr:rowOff>97790</xdr:rowOff>
    </xdr:to>
    <xdr:sp macro="" textlink="">
      <xdr:nvSpPr>
        <xdr:cNvPr id="387" name="楕円 386"/>
        <xdr:cNvSpPr/>
      </xdr:nvSpPr>
      <xdr:spPr>
        <a:xfrm>
          <a:off x="4380865" y="13197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139700</xdr:rowOff>
    </xdr:from>
    <xdr:ext cx="761365" cy="259080"/>
    <xdr:sp macro="" textlink="">
      <xdr:nvSpPr>
        <xdr:cNvPr id="388" name="公債費該当値テキスト"/>
        <xdr:cNvSpPr txBox="1"/>
      </xdr:nvSpPr>
      <xdr:spPr>
        <a:xfrm>
          <a:off x="4503420" y="13169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34290</xdr:rowOff>
    </xdr:from>
    <xdr:to xmlns:xdr="http://schemas.openxmlformats.org/drawingml/2006/spreadsheetDrawing">
      <xdr:col>20</xdr:col>
      <xdr:colOff>38100</xdr:colOff>
      <xdr:row>77</xdr:row>
      <xdr:rowOff>135890</xdr:rowOff>
    </xdr:to>
    <xdr:sp macro="" textlink="">
      <xdr:nvSpPr>
        <xdr:cNvPr id="389" name="楕円 388"/>
        <xdr:cNvSpPr/>
      </xdr:nvSpPr>
      <xdr:spPr>
        <a:xfrm>
          <a:off x="3611245" y="13235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120650</xdr:rowOff>
    </xdr:from>
    <xdr:ext cx="732155" cy="254000"/>
    <xdr:sp macro="" textlink="">
      <xdr:nvSpPr>
        <xdr:cNvPr id="390" name="テキスト ボックス 389"/>
        <xdr:cNvSpPr txBox="1"/>
      </xdr:nvSpPr>
      <xdr:spPr>
        <a:xfrm>
          <a:off x="3298190" y="13322300"/>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148590</xdr:rowOff>
    </xdr:from>
    <xdr:to xmlns:xdr="http://schemas.openxmlformats.org/drawingml/2006/spreadsheetDrawing">
      <xdr:col>15</xdr:col>
      <xdr:colOff>149225</xdr:colOff>
      <xdr:row>77</xdr:row>
      <xdr:rowOff>78740</xdr:rowOff>
    </xdr:to>
    <xdr:sp macro="" textlink="">
      <xdr:nvSpPr>
        <xdr:cNvPr id="391" name="楕円 390"/>
        <xdr:cNvSpPr/>
      </xdr:nvSpPr>
      <xdr:spPr>
        <a:xfrm>
          <a:off x="2790825"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63500</xdr:rowOff>
    </xdr:from>
    <xdr:ext cx="761365" cy="254000"/>
    <xdr:sp macro="" textlink="">
      <xdr:nvSpPr>
        <xdr:cNvPr id="392" name="テキスト ボックス 391"/>
        <xdr:cNvSpPr txBox="1"/>
      </xdr:nvSpPr>
      <xdr:spPr>
        <a:xfrm>
          <a:off x="2494915" y="132651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22860</xdr:rowOff>
    </xdr:from>
    <xdr:to xmlns:xdr="http://schemas.openxmlformats.org/drawingml/2006/spreadsheetDrawing">
      <xdr:col>11</xdr:col>
      <xdr:colOff>60325</xdr:colOff>
      <xdr:row>77</xdr:row>
      <xdr:rowOff>124460</xdr:rowOff>
    </xdr:to>
    <xdr:sp macro="" textlink="">
      <xdr:nvSpPr>
        <xdr:cNvPr id="393" name="楕円 392"/>
        <xdr:cNvSpPr/>
      </xdr:nvSpPr>
      <xdr:spPr>
        <a:xfrm>
          <a:off x="1987550" y="13224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109220</xdr:rowOff>
    </xdr:from>
    <xdr:ext cx="757555" cy="254000"/>
    <xdr:sp macro="" textlink="">
      <xdr:nvSpPr>
        <xdr:cNvPr id="394" name="テキスト ボックス 393"/>
        <xdr:cNvSpPr txBox="1"/>
      </xdr:nvSpPr>
      <xdr:spPr>
        <a:xfrm>
          <a:off x="1674495" y="1331087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95" name="楕円 394"/>
        <xdr:cNvSpPr/>
      </xdr:nvSpPr>
      <xdr:spPr>
        <a:xfrm>
          <a:off x="116713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56920" cy="259080"/>
    <xdr:sp macro="" textlink="">
      <xdr:nvSpPr>
        <xdr:cNvPr id="396" name="テキスト ボックス 395"/>
        <xdr:cNvSpPr txBox="1"/>
      </xdr:nvSpPr>
      <xdr:spPr>
        <a:xfrm>
          <a:off x="871220" y="13421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公債費以外の比率は、７２．０％と前年度と比べて２．３ポイント減少したものの、類似団体平均を３．４ポイント上回っている。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これは、比率の分母の要素である普通交付税等の経常一般財源等が前年度より４１百万円減少したものの、公営企業会計への繰出金の見直しが主要因となり、補助費等６４百万円減と投資及び出資金・貸付金４８百万円減となった</a:t>
          </a:r>
          <a:r>
            <a:rPr kumimoji="1" lang="ja-JP" altLang="en-US" sz="1100">
              <a:solidFill>
                <a:sysClr val="windowText" lastClr="000000"/>
              </a:solidFill>
              <a:latin typeface="ＭＳ Ｐゴシック"/>
              <a:ea typeface="ＭＳ Ｐゴシック"/>
            </a:rPr>
            <a:t>ことが大きな要因である。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今後は、人口減少に伴う普通交付税の減少により比率は上昇すると見込まれるため、引き続き行財政改革の推進等により経常経費を縮減するとともに、自主財源の確保に努め、比率の上昇を抑制していく。</a:t>
          </a:r>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8" name="テキスト ボックス 407"/>
        <xdr:cNvSpPr txBox="1"/>
      </xdr:nvSpPr>
      <xdr:spPr>
        <a:xfrm>
          <a:off x="1134491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000"/>
    <xdr:sp macro="" textlink="">
      <xdr:nvSpPr>
        <xdr:cNvPr id="410" name="テキスト ボックス 409"/>
        <xdr:cNvSpPr txBox="1"/>
      </xdr:nvSpPr>
      <xdr:spPr>
        <a:xfrm>
          <a:off x="10926445" y="14272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1" name="直線コネクタ 410"/>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000"/>
    <xdr:sp macro="" textlink="">
      <xdr:nvSpPr>
        <xdr:cNvPr id="412" name="テキスト ボックス 411"/>
        <xdr:cNvSpPr txBox="1"/>
      </xdr:nvSpPr>
      <xdr:spPr>
        <a:xfrm>
          <a:off x="10926445" y="138150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3" name="直線コネクタ 412"/>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000"/>
    <xdr:sp macro="" textlink="">
      <xdr:nvSpPr>
        <xdr:cNvPr id="414" name="テキスト ボックス 413"/>
        <xdr:cNvSpPr txBox="1"/>
      </xdr:nvSpPr>
      <xdr:spPr>
        <a:xfrm>
          <a:off x="10926445" y="133578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000"/>
    <xdr:sp macro="" textlink="">
      <xdr:nvSpPr>
        <xdr:cNvPr id="416" name="テキスト ボックス 415"/>
        <xdr:cNvSpPr txBox="1"/>
      </xdr:nvSpPr>
      <xdr:spPr>
        <a:xfrm>
          <a:off x="10926445" y="129006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7" name="直線コネクタ 416"/>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000"/>
    <xdr:sp macro="" textlink="">
      <xdr:nvSpPr>
        <xdr:cNvPr id="418" name="テキスト ボックス 417"/>
        <xdr:cNvSpPr txBox="1"/>
      </xdr:nvSpPr>
      <xdr:spPr>
        <a:xfrm>
          <a:off x="10926445" y="124434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000"/>
    <xdr:sp macro="" textlink="">
      <xdr:nvSpPr>
        <xdr:cNvPr id="420" name="テキスト ボックス 419"/>
        <xdr:cNvSpPr txBox="1"/>
      </xdr:nvSpPr>
      <xdr:spPr>
        <a:xfrm>
          <a:off x="10926445" y="11986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78740</xdr:rowOff>
    </xdr:to>
    <xdr:cxnSp macro="">
      <xdr:nvCxnSpPr>
        <xdr:cNvPr id="422" name="直線コネクタ 421"/>
        <xdr:cNvCxnSpPr/>
      </xdr:nvCxnSpPr>
      <xdr:spPr>
        <a:xfrm flipV="1">
          <a:off x="15104110" y="1246251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50800</xdr:rowOff>
    </xdr:from>
    <xdr:ext cx="762000" cy="259080"/>
    <xdr:sp macro="" textlink="">
      <xdr:nvSpPr>
        <xdr:cNvPr id="423" name="公債費以外最小値テキスト"/>
        <xdr:cNvSpPr txBox="1"/>
      </xdr:nvSpPr>
      <xdr:spPr>
        <a:xfrm>
          <a:off x="1517904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78740</xdr:rowOff>
    </xdr:from>
    <xdr:to xmlns:xdr="http://schemas.openxmlformats.org/drawingml/2006/spreadsheetDrawing">
      <xdr:col>82</xdr:col>
      <xdr:colOff>182880</xdr:colOff>
      <xdr:row>79</xdr:row>
      <xdr:rowOff>78740</xdr:rowOff>
    </xdr:to>
    <xdr:cxnSp macro="">
      <xdr:nvCxnSpPr>
        <xdr:cNvPr id="424" name="直線コネクタ 423"/>
        <xdr:cNvCxnSpPr/>
      </xdr:nvCxnSpPr>
      <xdr:spPr>
        <a:xfrm>
          <a:off x="15015210" y="136232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33020</xdr:rowOff>
    </xdr:from>
    <xdr:ext cx="762000" cy="259080"/>
    <xdr:sp macro="" textlink="">
      <xdr:nvSpPr>
        <xdr:cNvPr id="425" name="公債費以外最大値テキスト"/>
        <xdr:cNvSpPr txBox="1"/>
      </xdr:nvSpPr>
      <xdr:spPr>
        <a:xfrm>
          <a:off x="1517904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182880</xdr:colOff>
      <xdr:row>72</xdr:row>
      <xdr:rowOff>118110</xdr:rowOff>
    </xdr:to>
    <xdr:cxnSp macro="">
      <xdr:nvCxnSpPr>
        <xdr:cNvPr id="426" name="直線コネクタ 425"/>
        <xdr:cNvCxnSpPr/>
      </xdr:nvCxnSpPr>
      <xdr:spPr>
        <a:xfrm>
          <a:off x="15015210" y="124625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104140</xdr:rowOff>
    </xdr:from>
    <xdr:to xmlns:xdr="http://schemas.openxmlformats.org/drawingml/2006/spreadsheetDrawing">
      <xdr:col>82</xdr:col>
      <xdr:colOff>107950</xdr:colOff>
      <xdr:row>77</xdr:row>
      <xdr:rowOff>38100</xdr:rowOff>
    </xdr:to>
    <xdr:cxnSp macro="">
      <xdr:nvCxnSpPr>
        <xdr:cNvPr id="427" name="直線コネクタ 426"/>
        <xdr:cNvCxnSpPr/>
      </xdr:nvCxnSpPr>
      <xdr:spPr>
        <a:xfrm flipV="1">
          <a:off x="14334490" y="13134340"/>
          <a:ext cx="7696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74</xdr:row>
      <xdr:rowOff>86360</xdr:rowOff>
    </xdr:from>
    <xdr:ext cx="762000" cy="254000"/>
    <xdr:sp macro="" textlink="">
      <xdr:nvSpPr>
        <xdr:cNvPr id="428" name="公債費以外平均値テキスト"/>
        <xdr:cNvSpPr txBox="1"/>
      </xdr:nvSpPr>
      <xdr:spPr>
        <a:xfrm>
          <a:off x="15179040" y="127736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69215</xdr:rowOff>
    </xdr:from>
    <xdr:to xmlns:xdr="http://schemas.openxmlformats.org/drawingml/2006/spreadsheetDrawing">
      <xdr:col>82</xdr:col>
      <xdr:colOff>158750</xdr:colOff>
      <xdr:row>75</xdr:row>
      <xdr:rowOff>170815</xdr:rowOff>
    </xdr:to>
    <xdr:sp macro="" textlink="">
      <xdr:nvSpPr>
        <xdr:cNvPr id="429" name="フローチャート: 判断 428"/>
        <xdr:cNvSpPr/>
      </xdr:nvSpPr>
      <xdr:spPr>
        <a:xfrm>
          <a:off x="1505331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29210</xdr:rowOff>
    </xdr:from>
    <xdr:to xmlns:xdr="http://schemas.openxmlformats.org/drawingml/2006/spreadsheetDrawing">
      <xdr:col>78</xdr:col>
      <xdr:colOff>69850</xdr:colOff>
      <xdr:row>77</xdr:row>
      <xdr:rowOff>38100</xdr:rowOff>
    </xdr:to>
    <xdr:cxnSp macro="">
      <xdr:nvCxnSpPr>
        <xdr:cNvPr id="430" name="直線コネクタ 429"/>
        <xdr:cNvCxnSpPr/>
      </xdr:nvCxnSpPr>
      <xdr:spPr>
        <a:xfrm>
          <a:off x="13531215" y="12887960"/>
          <a:ext cx="803275"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14605</xdr:rowOff>
    </xdr:from>
    <xdr:to xmlns:xdr="http://schemas.openxmlformats.org/drawingml/2006/spreadsheetDrawing">
      <xdr:col>78</xdr:col>
      <xdr:colOff>120650</xdr:colOff>
      <xdr:row>75</xdr:row>
      <xdr:rowOff>116205</xdr:rowOff>
    </xdr:to>
    <xdr:sp macro="" textlink="">
      <xdr:nvSpPr>
        <xdr:cNvPr id="431" name="フローチャート: 判断 430"/>
        <xdr:cNvSpPr/>
      </xdr:nvSpPr>
      <xdr:spPr>
        <a:xfrm>
          <a:off x="1428369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126365</xdr:rowOff>
    </xdr:from>
    <xdr:ext cx="735965" cy="259080"/>
    <xdr:sp macro="" textlink="">
      <xdr:nvSpPr>
        <xdr:cNvPr id="432" name="テキスト ボックス 431"/>
        <xdr:cNvSpPr txBox="1"/>
      </xdr:nvSpPr>
      <xdr:spPr>
        <a:xfrm>
          <a:off x="13987780" y="126422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29210</xdr:rowOff>
    </xdr:from>
    <xdr:to xmlns:xdr="http://schemas.openxmlformats.org/drawingml/2006/spreadsheetDrawing">
      <xdr:col>73</xdr:col>
      <xdr:colOff>180975</xdr:colOff>
      <xdr:row>77</xdr:row>
      <xdr:rowOff>6350</xdr:rowOff>
    </xdr:to>
    <xdr:cxnSp macro="">
      <xdr:nvCxnSpPr>
        <xdr:cNvPr id="433" name="直線コネクタ 432"/>
        <xdr:cNvCxnSpPr/>
      </xdr:nvCxnSpPr>
      <xdr:spPr>
        <a:xfrm flipV="1">
          <a:off x="12710795" y="12887960"/>
          <a:ext cx="82042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94615</xdr:rowOff>
    </xdr:from>
    <xdr:to xmlns:xdr="http://schemas.openxmlformats.org/drawingml/2006/spreadsheetDrawing">
      <xdr:col>74</xdr:col>
      <xdr:colOff>31750</xdr:colOff>
      <xdr:row>75</xdr:row>
      <xdr:rowOff>24765</xdr:rowOff>
    </xdr:to>
    <xdr:sp macro="" textlink="">
      <xdr:nvSpPr>
        <xdr:cNvPr id="434" name="フローチャート: 判断 433"/>
        <xdr:cNvSpPr/>
      </xdr:nvSpPr>
      <xdr:spPr>
        <a:xfrm>
          <a:off x="13480415" y="127819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34925</xdr:rowOff>
    </xdr:from>
    <xdr:ext cx="762000" cy="259080"/>
    <xdr:sp macro="" textlink="">
      <xdr:nvSpPr>
        <xdr:cNvPr id="435" name="テキスト ボックス 434"/>
        <xdr:cNvSpPr txBox="1"/>
      </xdr:nvSpPr>
      <xdr:spPr>
        <a:xfrm>
          <a:off x="13167360" y="1255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132080</xdr:rowOff>
    </xdr:from>
    <xdr:to xmlns:xdr="http://schemas.openxmlformats.org/drawingml/2006/spreadsheetDrawing">
      <xdr:col>69</xdr:col>
      <xdr:colOff>92075</xdr:colOff>
      <xdr:row>77</xdr:row>
      <xdr:rowOff>6350</xdr:rowOff>
    </xdr:to>
    <xdr:cxnSp macro="">
      <xdr:nvCxnSpPr>
        <xdr:cNvPr id="436" name="直線コネクタ 435"/>
        <xdr:cNvCxnSpPr/>
      </xdr:nvCxnSpPr>
      <xdr:spPr>
        <a:xfrm>
          <a:off x="11890375" y="1316228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64770</xdr:rowOff>
    </xdr:from>
    <xdr:to xmlns:xdr="http://schemas.openxmlformats.org/drawingml/2006/spreadsheetDrawing">
      <xdr:col>69</xdr:col>
      <xdr:colOff>142875</xdr:colOff>
      <xdr:row>75</xdr:row>
      <xdr:rowOff>166370</xdr:rowOff>
    </xdr:to>
    <xdr:sp macro="" textlink="">
      <xdr:nvSpPr>
        <xdr:cNvPr id="437" name="フローチャート: 判断 436"/>
        <xdr:cNvSpPr/>
      </xdr:nvSpPr>
      <xdr:spPr>
        <a:xfrm>
          <a:off x="12659995"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5080</xdr:rowOff>
    </xdr:from>
    <xdr:ext cx="757555" cy="259080"/>
    <xdr:sp macro="" textlink="">
      <xdr:nvSpPr>
        <xdr:cNvPr id="438" name="テキスト ボックス 437"/>
        <xdr:cNvSpPr txBox="1"/>
      </xdr:nvSpPr>
      <xdr:spPr>
        <a:xfrm>
          <a:off x="12364085" y="12692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39" name="フローチャート: 判断 438"/>
        <xdr:cNvSpPr/>
      </xdr:nvSpPr>
      <xdr:spPr>
        <a:xfrm>
          <a:off x="11856720" y="129647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1365" cy="259080"/>
    <xdr:sp macro="" textlink="">
      <xdr:nvSpPr>
        <xdr:cNvPr id="440" name="テキスト ボックス 439"/>
        <xdr:cNvSpPr txBox="1"/>
      </xdr:nvSpPr>
      <xdr:spPr>
        <a:xfrm>
          <a:off x="11543665" y="12733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1" name="テキスト ボックス 440"/>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2" name="テキスト ボックス 441"/>
        <xdr:cNvSpPr txBox="1"/>
      </xdr:nvSpPr>
      <xdr:spPr>
        <a:xfrm>
          <a:off x="1413573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3" name="テキスト ボックス 442"/>
        <xdr:cNvSpPr txBox="1"/>
      </xdr:nvSpPr>
      <xdr:spPr>
        <a:xfrm>
          <a:off x="133324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4" name="テキスト ボックス 443"/>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57555" cy="259080"/>
    <xdr:sp macro="" textlink="">
      <xdr:nvSpPr>
        <xdr:cNvPr id="445" name="テキスト ボックス 444"/>
        <xdr:cNvSpPr txBox="1"/>
      </xdr:nvSpPr>
      <xdr:spPr>
        <a:xfrm>
          <a:off x="1170432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46" name="楕円 445"/>
        <xdr:cNvSpPr/>
      </xdr:nvSpPr>
      <xdr:spPr>
        <a:xfrm>
          <a:off x="1505331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25400</xdr:rowOff>
    </xdr:from>
    <xdr:ext cx="762000" cy="259080"/>
    <xdr:sp macro="" textlink="">
      <xdr:nvSpPr>
        <xdr:cNvPr id="447" name="公債費以外該当値テキスト"/>
        <xdr:cNvSpPr txBox="1"/>
      </xdr:nvSpPr>
      <xdr:spPr>
        <a:xfrm>
          <a:off x="15179040" y="1305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158750</xdr:rowOff>
    </xdr:from>
    <xdr:to xmlns:xdr="http://schemas.openxmlformats.org/drawingml/2006/spreadsheetDrawing">
      <xdr:col>78</xdr:col>
      <xdr:colOff>120650</xdr:colOff>
      <xdr:row>77</xdr:row>
      <xdr:rowOff>88900</xdr:rowOff>
    </xdr:to>
    <xdr:sp macro="" textlink="">
      <xdr:nvSpPr>
        <xdr:cNvPr id="448" name="楕円 447"/>
        <xdr:cNvSpPr/>
      </xdr:nvSpPr>
      <xdr:spPr>
        <a:xfrm>
          <a:off x="1428369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73660</xdr:rowOff>
    </xdr:from>
    <xdr:ext cx="735965" cy="259080"/>
    <xdr:sp macro="" textlink="">
      <xdr:nvSpPr>
        <xdr:cNvPr id="449" name="テキスト ボックス 448"/>
        <xdr:cNvSpPr txBox="1"/>
      </xdr:nvSpPr>
      <xdr:spPr>
        <a:xfrm>
          <a:off x="13987780" y="13275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149225</xdr:rowOff>
    </xdr:from>
    <xdr:to xmlns:xdr="http://schemas.openxmlformats.org/drawingml/2006/spreadsheetDrawing">
      <xdr:col>74</xdr:col>
      <xdr:colOff>31750</xdr:colOff>
      <xdr:row>75</xdr:row>
      <xdr:rowOff>79375</xdr:rowOff>
    </xdr:to>
    <xdr:sp macro="" textlink="">
      <xdr:nvSpPr>
        <xdr:cNvPr id="450" name="楕円 449"/>
        <xdr:cNvSpPr/>
      </xdr:nvSpPr>
      <xdr:spPr>
        <a:xfrm>
          <a:off x="13480415" y="128365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64135</xdr:rowOff>
    </xdr:from>
    <xdr:ext cx="762000" cy="254000"/>
    <xdr:sp macro="" textlink="">
      <xdr:nvSpPr>
        <xdr:cNvPr id="451" name="テキスト ボックス 450"/>
        <xdr:cNvSpPr txBox="1"/>
      </xdr:nvSpPr>
      <xdr:spPr>
        <a:xfrm>
          <a:off x="13167360" y="12922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126365</xdr:rowOff>
    </xdr:from>
    <xdr:to xmlns:xdr="http://schemas.openxmlformats.org/drawingml/2006/spreadsheetDrawing">
      <xdr:col>69</xdr:col>
      <xdr:colOff>142875</xdr:colOff>
      <xdr:row>77</xdr:row>
      <xdr:rowOff>56515</xdr:rowOff>
    </xdr:to>
    <xdr:sp macro="" textlink="">
      <xdr:nvSpPr>
        <xdr:cNvPr id="452" name="楕円 451"/>
        <xdr:cNvSpPr/>
      </xdr:nvSpPr>
      <xdr:spPr>
        <a:xfrm>
          <a:off x="12659995"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41275</xdr:rowOff>
    </xdr:from>
    <xdr:ext cx="757555" cy="254000"/>
    <xdr:sp macro="" textlink="">
      <xdr:nvSpPr>
        <xdr:cNvPr id="453" name="テキスト ボックス 452"/>
        <xdr:cNvSpPr txBox="1"/>
      </xdr:nvSpPr>
      <xdr:spPr>
        <a:xfrm>
          <a:off x="12364085" y="132429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54" name="楕円 453"/>
        <xdr:cNvSpPr/>
      </xdr:nvSpPr>
      <xdr:spPr>
        <a:xfrm>
          <a:off x="11856720" y="131108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167005</xdr:rowOff>
    </xdr:from>
    <xdr:ext cx="761365" cy="254000"/>
    <xdr:sp macro="" textlink="">
      <xdr:nvSpPr>
        <xdr:cNvPr id="455" name="テキスト ボックス 454"/>
        <xdr:cNvSpPr txBox="1"/>
      </xdr:nvSpPr>
      <xdr:spPr>
        <a:xfrm>
          <a:off x="11543665" y="1319720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7035" cy="260350"/>
    <xdr:sp macro="" textlink="">
      <xdr:nvSpPr>
        <xdr:cNvPr id="29" name="テキスト ボックス 28"/>
        <xdr:cNvSpPr txBox="1"/>
      </xdr:nvSpPr>
      <xdr:spPr>
        <a:xfrm>
          <a:off x="1549400" y="1228090"/>
          <a:ext cx="4070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5110"/>
    <xdr:sp macro="" textlink="">
      <xdr:nvSpPr>
        <xdr:cNvPr id="31" name="テキスト ボックス 30"/>
        <xdr:cNvSpPr txBox="1"/>
      </xdr:nvSpPr>
      <xdr:spPr>
        <a:xfrm>
          <a:off x="1273175" y="369697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84375" y="33940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31115</xdr:rowOff>
    </xdr:from>
    <xdr:ext cx="762000" cy="244475"/>
    <xdr:sp macro="" textlink="">
      <xdr:nvSpPr>
        <xdr:cNvPr id="33" name="テキスト ボックス 32"/>
        <xdr:cNvSpPr txBox="1"/>
      </xdr:nvSpPr>
      <xdr:spPr>
        <a:xfrm>
          <a:off x="1273175" y="32569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58420</xdr:rowOff>
    </xdr:from>
    <xdr:to xmlns:xdr="http://schemas.openxmlformats.org/drawingml/2006/spreadsheetDrawing">
      <xdr:col>33</xdr:col>
      <xdr:colOff>114300</xdr:colOff>
      <xdr:row>17</xdr:row>
      <xdr:rowOff>58420</xdr:rowOff>
    </xdr:to>
    <xdr:cxnSp macro="">
      <xdr:nvCxnSpPr>
        <xdr:cNvPr id="34" name="直線コネクタ 33"/>
        <xdr:cNvCxnSpPr/>
      </xdr:nvCxnSpPr>
      <xdr:spPr>
        <a:xfrm>
          <a:off x="1984375" y="29540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86360</xdr:rowOff>
    </xdr:from>
    <xdr:ext cx="762000" cy="244475"/>
    <xdr:sp macro="" textlink="">
      <xdr:nvSpPr>
        <xdr:cNvPr id="35" name="テキスト ボックス 34"/>
        <xdr:cNvSpPr txBox="1"/>
      </xdr:nvSpPr>
      <xdr:spPr>
        <a:xfrm>
          <a:off x="1273175" y="28168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84375" y="25114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2095"/>
    <xdr:sp macro="" textlink="">
      <xdr:nvSpPr>
        <xdr:cNvPr id="37" name="テキスト ボックス 36"/>
        <xdr:cNvSpPr txBox="1"/>
      </xdr:nvSpPr>
      <xdr:spPr>
        <a:xfrm>
          <a:off x="1273175" y="2369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84375" y="20542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4000"/>
    <xdr:sp macro="" textlink="">
      <xdr:nvSpPr>
        <xdr:cNvPr id="39" name="テキスト ボックス 38"/>
        <xdr:cNvSpPr txBox="1"/>
      </xdr:nvSpPr>
      <xdr:spPr>
        <a:xfrm>
          <a:off x="1273175" y="1911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0825"/>
    <xdr:sp macro="" textlink="">
      <xdr:nvSpPr>
        <xdr:cNvPr id="41" name="テキスト ボックス 40"/>
        <xdr:cNvSpPr txBox="1"/>
      </xdr:nvSpPr>
      <xdr:spPr>
        <a:xfrm>
          <a:off x="1273175" y="1457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2"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30480</xdr:rowOff>
    </xdr:from>
    <xdr:to xmlns:xdr="http://schemas.openxmlformats.org/drawingml/2006/spreadsheetDrawing">
      <xdr:col>29</xdr:col>
      <xdr:colOff>127000</xdr:colOff>
      <xdr:row>19</xdr:row>
      <xdr:rowOff>149225</xdr:rowOff>
    </xdr:to>
    <xdr:cxnSp macro="">
      <xdr:nvCxnSpPr>
        <xdr:cNvPr id="43" name="直線コネクタ 42"/>
        <xdr:cNvCxnSpPr/>
      </xdr:nvCxnSpPr>
      <xdr:spPr>
        <a:xfrm flipV="1">
          <a:off x="5191125" y="2252980"/>
          <a:ext cx="0" cy="11220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121920</xdr:rowOff>
    </xdr:from>
    <xdr:ext cx="757555" cy="248920"/>
    <xdr:sp macro="" textlink="">
      <xdr:nvSpPr>
        <xdr:cNvPr id="44" name="人口1人当たり決算額の推移最小値テキスト130"/>
        <xdr:cNvSpPr txBox="1"/>
      </xdr:nvSpPr>
      <xdr:spPr>
        <a:xfrm>
          <a:off x="5264150" y="33477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149225</xdr:rowOff>
    </xdr:from>
    <xdr:to xmlns:xdr="http://schemas.openxmlformats.org/drawingml/2006/spreadsheetDrawing">
      <xdr:col>30</xdr:col>
      <xdr:colOff>25400</xdr:colOff>
      <xdr:row>19</xdr:row>
      <xdr:rowOff>149225</xdr:rowOff>
    </xdr:to>
    <xdr:cxnSp macro="">
      <xdr:nvCxnSpPr>
        <xdr:cNvPr id="45" name="直線コネクタ 44"/>
        <xdr:cNvCxnSpPr/>
      </xdr:nvCxnSpPr>
      <xdr:spPr>
        <a:xfrm>
          <a:off x="5102225" y="33750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116840</xdr:rowOff>
    </xdr:from>
    <xdr:ext cx="757555" cy="259080"/>
    <xdr:sp macro="" textlink="">
      <xdr:nvSpPr>
        <xdr:cNvPr id="46" name="人口1人当たり決算額の推移最大値テキスト130"/>
        <xdr:cNvSpPr txBox="1"/>
      </xdr:nvSpPr>
      <xdr:spPr>
        <a:xfrm>
          <a:off x="5264150" y="19964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30480</xdr:rowOff>
    </xdr:from>
    <xdr:to xmlns:xdr="http://schemas.openxmlformats.org/drawingml/2006/spreadsheetDrawing">
      <xdr:col>30</xdr:col>
      <xdr:colOff>25400</xdr:colOff>
      <xdr:row>13</xdr:row>
      <xdr:rowOff>30480</xdr:rowOff>
    </xdr:to>
    <xdr:cxnSp macro="">
      <xdr:nvCxnSpPr>
        <xdr:cNvPr id="47" name="直線コネクタ 46"/>
        <xdr:cNvCxnSpPr/>
      </xdr:nvCxnSpPr>
      <xdr:spPr>
        <a:xfrm>
          <a:off x="5102225" y="225298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141605</xdr:rowOff>
    </xdr:from>
    <xdr:to xmlns:xdr="http://schemas.openxmlformats.org/drawingml/2006/spreadsheetDrawing">
      <xdr:col>29</xdr:col>
      <xdr:colOff>127000</xdr:colOff>
      <xdr:row>17</xdr:row>
      <xdr:rowOff>3810</xdr:rowOff>
    </xdr:to>
    <xdr:cxnSp macro="">
      <xdr:nvCxnSpPr>
        <xdr:cNvPr id="48" name="直線コネクタ 47"/>
        <xdr:cNvCxnSpPr/>
      </xdr:nvCxnSpPr>
      <xdr:spPr>
        <a:xfrm flipV="1">
          <a:off x="4591050" y="2872105"/>
          <a:ext cx="60007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127000</xdr:rowOff>
    </xdr:from>
    <xdr:ext cx="757555" cy="244475"/>
    <xdr:sp macro="" textlink="">
      <xdr:nvSpPr>
        <xdr:cNvPr id="49" name="人口1人当たり決算額の推移平均値テキスト130"/>
        <xdr:cNvSpPr txBox="1"/>
      </xdr:nvSpPr>
      <xdr:spPr>
        <a:xfrm>
          <a:off x="5264150" y="2857500"/>
          <a:ext cx="75755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153670</xdr:rowOff>
    </xdr:from>
    <xdr:to xmlns:xdr="http://schemas.openxmlformats.org/drawingml/2006/spreadsheetDrawing">
      <xdr:col>29</xdr:col>
      <xdr:colOff>174625</xdr:colOff>
      <xdr:row>17</xdr:row>
      <xdr:rowOff>86360</xdr:rowOff>
    </xdr:to>
    <xdr:sp macro="" textlink="">
      <xdr:nvSpPr>
        <xdr:cNvPr id="50" name="フローチャート: 判断 49"/>
        <xdr:cNvSpPr/>
      </xdr:nvSpPr>
      <xdr:spPr>
        <a:xfrm>
          <a:off x="5140325" y="288417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3810</xdr:rowOff>
    </xdr:from>
    <xdr:to xmlns:xdr="http://schemas.openxmlformats.org/drawingml/2006/spreadsheetDrawing">
      <xdr:col>26</xdr:col>
      <xdr:colOff>50800</xdr:colOff>
      <xdr:row>17</xdr:row>
      <xdr:rowOff>22860</xdr:rowOff>
    </xdr:to>
    <xdr:cxnSp macro="">
      <xdr:nvCxnSpPr>
        <xdr:cNvPr id="51" name="直線コネクタ 50"/>
        <xdr:cNvCxnSpPr/>
      </xdr:nvCxnSpPr>
      <xdr:spPr>
        <a:xfrm flipV="1">
          <a:off x="3956050" y="2899410"/>
          <a:ext cx="6350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29210</xdr:rowOff>
    </xdr:from>
    <xdr:to xmlns:xdr="http://schemas.openxmlformats.org/drawingml/2006/spreadsheetDrawing">
      <xdr:col>26</xdr:col>
      <xdr:colOff>101600</xdr:colOff>
      <xdr:row>17</xdr:row>
      <xdr:rowOff>127000</xdr:rowOff>
    </xdr:to>
    <xdr:sp macro="" textlink="">
      <xdr:nvSpPr>
        <xdr:cNvPr id="52" name="フローチャート: 判断 51"/>
        <xdr:cNvSpPr/>
      </xdr:nvSpPr>
      <xdr:spPr>
        <a:xfrm>
          <a:off x="4540250" y="29248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113030</xdr:rowOff>
    </xdr:from>
    <xdr:ext cx="736600" cy="249555"/>
    <xdr:sp macro="" textlink="">
      <xdr:nvSpPr>
        <xdr:cNvPr id="53" name="テキスト ボックス 52"/>
        <xdr:cNvSpPr txBox="1"/>
      </xdr:nvSpPr>
      <xdr:spPr>
        <a:xfrm>
          <a:off x="4241800" y="30086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22860</xdr:rowOff>
    </xdr:from>
    <xdr:to xmlns:xdr="http://schemas.openxmlformats.org/drawingml/2006/spreadsheetDrawing">
      <xdr:col>22</xdr:col>
      <xdr:colOff>114300</xdr:colOff>
      <xdr:row>17</xdr:row>
      <xdr:rowOff>51435</xdr:rowOff>
    </xdr:to>
    <xdr:cxnSp macro="">
      <xdr:nvCxnSpPr>
        <xdr:cNvPr id="54" name="直線コネクタ 53"/>
        <xdr:cNvCxnSpPr/>
      </xdr:nvCxnSpPr>
      <xdr:spPr>
        <a:xfrm flipV="1">
          <a:off x="3317875" y="2918460"/>
          <a:ext cx="638175"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53340</xdr:rowOff>
    </xdr:from>
    <xdr:to xmlns:xdr="http://schemas.openxmlformats.org/drawingml/2006/spreadsheetDrawing">
      <xdr:col>22</xdr:col>
      <xdr:colOff>165100</xdr:colOff>
      <xdr:row>17</xdr:row>
      <xdr:rowOff>151130</xdr:rowOff>
    </xdr:to>
    <xdr:sp macro="" textlink="">
      <xdr:nvSpPr>
        <xdr:cNvPr id="55" name="フローチャート: 判断 54"/>
        <xdr:cNvSpPr/>
      </xdr:nvSpPr>
      <xdr:spPr>
        <a:xfrm>
          <a:off x="3905250" y="29489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136525</xdr:rowOff>
    </xdr:from>
    <xdr:ext cx="762000" cy="249555"/>
    <xdr:sp macro="" textlink="">
      <xdr:nvSpPr>
        <xdr:cNvPr id="56" name="テキスト ボックス 55"/>
        <xdr:cNvSpPr txBox="1"/>
      </xdr:nvSpPr>
      <xdr:spPr>
        <a:xfrm>
          <a:off x="3606800" y="3032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51435</xdr:rowOff>
    </xdr:from>
    <xdr:to xmlns:xdr="http://schemas.openxmlformats.org/drawingml/2006/spreadsheetDrawing">
      <xdr:col>18</xdr:col>
      <xdr:colOff>174625</xdr:colOff>
      <xdr:row>17</xdr:row>
      <xdr:rowOff>157480</xdr:rowOff>
    </xdr:to>
    <xdr:cxnSp macro="">
      <xdr:nvCxnSpPr>
        <xdr:cNvPr id="57" name="直線コネクタ 56"/>
        <xdr:cNvCxnSpPr/>
      </xdr:nvCxnSpPr>
      <xdr:spPr>
        <a:xfrm flipV="1">
          <a:off x="2670175" y="2947035"/>
          <a:ext cx="64770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78105</xdr:rowOff>
    </xdr:from>
    <xdr:to xmlns:xdr="http://schemas.openxmlformats.org/drawingml/2006/spreadsheetDrawing">
      <xdr:col>19</xdr:col>
      <xdr:colOff>38100</xdr:colOff>
      <xdr:row>18</xdr:row>
      <xdr:rowOff>10795</xdr:rowOff>
    </xdr:to>
    <xdr:sp macro="" textlink="">
      <xdr:nvSpPr>
        <xdr:cNvPr id="58" name="フローチャート: 判断 57"/>
        <xdr:cNvSpPr/>
      </xdr:nvSpPr>
      <xdr:spPr>
        <a:xfrm>
          <a:off x="3270250" y="297370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161290</xdr:rowOff>
    </xdr:from>
    <xdr:ext cx="762000" cy="244475"/>
    <xdr:sp macro="" textlink="">
      <xdr:nvSpPr>
        <xdr:cNvPr id="59" name="テキスト ボックス 58"/>
        <xdr:cNvSpPr txBox="1"/>
      </xdr:nvSpPr>
      <xdr:spPr>
        <a:xfrm>
          <a:off x="2968625" y="30568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31750</xdr:rowOff>
    </xdr:to>
    <xdr:sp macro="" textlink="">
      <xdr:nvSpPr>
        <xdr:cNvPr id="60" name="フローチャート: 判断 59"/>
        <xdr:cNvSpPr/>
      </xdr:nvSpPr>
      <xdr:spPr>
        <a:xfrm>
          <a:off x="2619375" y="299466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41275</xdr:rowOff>
    </xdr:from>
    <xdr:ext cx="762000" cy="245110"/>
    <xdr:sp macro="" textlink="">
      <xdr:nvSpPr>
        <xdr:cNvPr id="61" name="テキスト ボックス 60"/>
        <xdr:cNvSpPr txBox="1"/>
      </xdr:nvSpPr>
      <xdr:spPr>
        <a:xfrm>
          <a:off x="2320925" y="27717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6920" cy="249555"/>
    <xdr:sp macro="" textlink="">
      <xdr:nvSpPr>
        <xdr:cNvPr id="62" name="テキスト ボックス 61"/>
        <xdr:cNvSpPr txBox="1"/>
      </xdr:nvSpPr>
      <xdr:spPr>
        <a:xfrm>
          <a:off x="5029200" y="38563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3" name="テキスト ボックス 62"/>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4" name="テキスト ボックス 63"/>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5" name="テキスト ボックス 64"/>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6" name="テキスト ボックス 65"/>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93345</xdr:rowOff>
    </xdr:from>
    <xdr:to xmlns:xdr="http://schemas.openxmlformats.org/drawingml/2006/spreadsheetDrawing">
      <xdr:col>29</xdr:col>
      <xdr:colOff>174625</xdr:colOff>
      <xdr:row>17</xdr:row>
      <xdr:rowOff>26035</xdr:rowOff>
    </xdr:to>
    <xdr:sp macro="" textlink="">
      <xdr:nvSpPr>
        <xdr:cNvPr id="67" name="楕円 66"/>
        <xdr:cNvSpPr/>
      </xdr:nvSpPr>
      <xdr:spPr>
        <a:xfrm>
          <a:off x="5140325" y="282384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108585</xdr:rowOff>
    </xdr:from>
    <xdr:ext cx="757555" cy="249555"/>
    <xdr:sp macro="" textlink="">
      <xdr:nvSpPr>
        <xdr:cNvPr id="68" name="人口1人当たり決算額の推移該当値テキスト130"/>
        <xdr:cNvSpPr txBox="1"/>
      </xdr:nvSpPr>
      <xdr:spPr>
        <a:xfrm>
          <a:off x="5264150" y="267398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120015</xdr:rowOff>
    </xdr:from>
    <xdr:to xmlns:xdr="http://schemas.openxmlformats.org/drawingml/2006/spreadsheetDrawing">
      <xdr:col>26</xdr:col>
      <xdr:colOff>101600</xdr:colOff>
      <xdr:row>17</xdr:row>
      <xdr:rowOff>52705</xdr:rowOff>
    </xdr:to>
    <xdr:sp macro="" textlink="">
      <xdr:nvSpPr>
        <xdr:cNvPr id="69" name="楕円 68"/>
        <xdr:cNvSpPr/>
      </xdr:nvSpPr>
      <xdr:spPr>
        <a:xfrm>
          <a:off x="4540250" y="28505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62230</xdr:rowOff>
    </xdr:from>
    <xdr:ext cx="736600" cy="244475"/>
    <xdr:sp macro="" textlink="">
      <xdr:nvSpPr>
        <xdr:cNvPr id="70" name="テキスト ボックス 69"/>
        <xdr:cNvSpPr txBox="1"/>
      </xdr:nvSpPr>
      <xdr:spPr>
        <a:xfrm>
          <a:off x="4241800" y="262763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138430</xdr:rowOff>
    </xdr:from>
    <xdr:to xmlns:xdr="http://schemas.openxmlformats.org/drawingml/2006/spreadsheetDrawing">
      <xdr:col>22</xdr:col>
      <xdr:colOff>165100</xdr:colOff>
      <xdr:row>17</xdr:row>
      <xdr:rowOff>71755</xdr:rowOff>
    </xdr:to>
    <xdr:sp macro="" textlink="">
      <xdr:nvSpPr>
        <xdr:cNvPr id="71" name="楕円 70"/>
        <xdr:cNvSpPr/>
      </xdr:nvSpPr>
      <xdr:spPr>
        <a:xfrm>
          <a:off x="3905250" y="286893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81280</xdr:rowOff>
    </xdr:from>
    <xdr:ext cx="762000" cy="249555"/>
    <xdr:sp macro="" textlink="">
      <xdr:nvSpPr>
        <xdr:cNvPr id="72" name="テキスト ボックス 71"/>
        <xdr:cNvSpPr txBox="1"/>
      </xdr:nvSpPr>
      <xdr:spPr>
        <a:xfrm>
          <a:off x="3606800" y="26466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100330</xdr:rowOff>
    </xdr:to>
    <xdr:sp macro="" textlink="">
      <xdr:nvSpPr>
        <xdr:cNvPr id="73" name="楕円 72"/>
        <xdr:cNvSpPr/>
      </xdr:nvSpPr>
      <xdr:spPr>
        <a:xfrm>
          <a:off x="3270250" y="289814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109855</xdr:rowOff>
    </xdr:from>
    <xdr:ext cx="762000" cy="249555"/>
    <xdr:sp macro="" textlink="">
      <xdr:nvSpPr>
        <xdr:cNvPr id="74" name="テキスト ボックス 73"/>
        <xdr:cNvSpPr txBox="1"/>
      </xdr:nvSpPr>
      <xdr:spPr>
        <a:xfrm>
          <a:off x="2968625" y="2675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107950</xdr:rowOff>
    </xdr:from>
    <xdr:to xmlns:xdr="http://schemas.openxmlformats.org/drawingml/2006/spreadsheetDrawing">
      <xdr:col>15</xdr:col>
      <xdr:colOff>101600</xdr:colOff>
      <xdr:row>18</xdr:row>
      <xdr:rowOff>40640</xdr:rowOff>
    </xdr:to>
    <xdr:sp macro="" textlink="">
      <xdr:nvSpPr>
        <xdr:cNvPr id="75" name="楕円 74"/>
        <xdr:cNvSpPr/>
      </xdr:nvSpPr>
      <xdr:spPr>
        <a:xfrm>
          <a:off x="2619375" y="30035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26670</xdr:rowOff>
    </xdr:from>
    <xdr:ext cx="762000" cy="248920"/>
    <xdr:sp macro="" textlink="">
      <xdr:nvSpPr>
        <xdr:cNvPr id="76" name="テキスト ボックス 75"/>
        <xdr:cNvSpPr txBox="1"/>
      </xdr:nvSpPr>
      <xdr:spPr>
        <a:xfrm>
          <a:off x="2320925" y="3087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7" name="正方形/長方形 76"/>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2" name="直線コネクタ 81"/>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4" name="直線コネクタ 83"/>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6" name="直線コネクタ 85"/>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7" name="楕円 86"/>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07035" cy="270510"/>
    <xdr:sp macro="" textlink="">
      <xdr:nvSpPr>
        <xdr:cNvPr id="90" name="テキスト ボックス 89"/>
        <xdr:cNvSpPr txBox="1"/>
      </xdr:nvSpPr>
      <xdr:spPr>
        <a:xfrm>
          <a:off x="1549400" y="5123180"/>
          <a:ext cx="40703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2" name="直線コネクタ 91"/>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3" name="テキスト ボックス 92"/>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5" name="テキスト ボックス 104"/>
        <xdr:cNvSpPr txBox="1"/>
      </xdr:nvSpPr>
      <xdr:spPr>
        <a:xfrm>
          <a:off x="1273175" y="5357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37</xdr:row>
      <xdr:rowOff>332105</xdr:rowOff>
    </xdr:to>
    <xdr:cxnSp macro="">
      <xdr:nvCxnSpPr>
        <xdr:cNvPr id="107" name="直線コネクタ 106"/>
        <xdr:cNvCxnSpPr/>
      </xdr:nvCxnSpPr>
      <xdr:spPr>
        <a:xfrm flipV="1">
          <a:off x="5191125" y="591185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304165</xdr:rowOff>
    </xdr:from>
    <xdr:ext cx="757555" cy="249555"/>
    <xdr:sp macro="" textlink="">
      <xdr:nvSpPr>
        <xdr:cNvPr id="108" name="人口1人当たり決算額の推移最小値テキスト445"/>
        <xdr:cNvSpPr txBox="1"/>
      </xdr:nvSpPr>
      <xdr:spPr>
        <a:xfrm>
          <a:off x="5264150" y="727646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9" name="直線コネクタ 108"/>
        <xdr:cNvCxnSpPr/>
      </xdr:nvCxnSpPr>
      <xdr:spPr>
        <a:xfrm>
          <a:off x="5102225" y="73044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57555" cy="253365"/>
    <xdr:sp macro="" textlink="">
      <xdr:nvSpPr>
        <xdr:cNvPr id="110" name="人口1人当たり決算額の推移最大値テキスト445"/>
        <xdr:cNvSpPr txBox="1"/>
      </xdr:nvSpPr>
      <xdr:spPr>
        <a:xfrm>
          <a:off x="5264150" y="565594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102225" y="59118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235585</xdr:rowOff>
    </xdr:from>
    <xdr:to xmlns:xdr="http://schemas.openxmlformats.org/drawingml/2006/spreadsheetDrawing">
      <xdr:col>29</xdr:col>
      <xdr:colOff>127000</xdr:colOff>
      <xdr:row>36</xdr:row>
      <xdr:rowOff>119380</xdr:rowOff>
    </xdr:to>
    <xdr:cxnSp macro="">
      <xdr:nvCxnSpPr>
        <xdr:cNvPr id="112" name="直線コネクタ 111"/>
        <xdr:cNvCxnSpPr/>
      </xdr:nvCxnSpPr>
      <xdr:spPr>
        <a:xfrm>
          <a:off x="4591050" y="6693535"/>
          <a:ext cx="600075" cy="226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328295</xdr:rowOff>
    </xdr:from>
    <xdr:ext cx="757555" cy="255270"/>
    <xdr:sp macro="" textlink="">
      <xdr:nvSpPr>
        <xdr:cNvPr id="113" name="人口1人当たり決算額の推移平均値テキスト445"/>
        <xdr:cNvSpPr txBox="1"/>
      </xdr:nvSpPr>
      <xdr:spPr>
        <a:xfrm>
          <a:off x="5264150" y="6443345"/>
          <a:ext cx="757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139700</xdr:rowOff>
    </xdr:from>
    <xdr:to xmlns:xdr="http://schemas.openxmlformats.org/drawingml/2006/spreadsheetDrawing">
      <xdr:col>29</xdr:col>
      <xdr:colOff>174625</xdr:colOff>
      <xdr:row>35</xdr:row>
      <xdr:rowOff>241935</xdr:rowOff>
    </xdr:to>
    <xdr:sp macro="" textlink="">
      <xdr:nvSpPr>
        <xdr:cNvPr id="114" name="フローチャート: 判断 113"/>
        <xdr:cNvSpPr/>
      </xdr:nvSpPr>
      <xdr:spPr>
        <a:xfrm>
          <a:off x="5140325" y="659765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235585</xdr:rowOff>
    </xdr:from>
    <xdr:to xmlns:xdr="http://schemas.openxmlformats.org/drawingml/2006/spreadsheetDrawing">
      <xdr:col>26</xdr:col>
      <xdr:colOff>50800</xdr:colOff>
      <xdr:row>35</xdr:row>
      <xdr:rowOff>321310</xdr:rowOff>
    </xdr:to>
    <xdr:cxnSp macro="">
      <xdr:nvCxnSpPr>
        <xdr:cNvPr id="115" name="直線コネクタ 114"/>
        <xdr:cNvCxnSpPr/>
      </xdr:nvCxnSpPr>
      <xdr:spPr>
        <a:xfrm flipV="1">
          <a:off x="3956050" y="6693535"/>
          <a:ext cx="6350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540250" y="6609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263525</xdr:rowOff>
    </xdr:from>
    <xdr:ext cx="736600" cy="259715"/>
    <xdr:sp macro="" textlink="">
      <xdr:nvSpPr>
        <xdr:cNvPr id="117" name="テキスト ボックス 116"/>
        <xdr:cNvSpPr txBox="1"/>
      </xdr:nvSpPr>
      <xdr:spPr>
        <a:xfrm>
          <a:off x="4241800" y="63785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321310</xdr:rowOff>
    </xdr:from>
    <xdr:to xmlns:xdr="http://schemas.openxmlformats.org/drawingml/2006/spreadsheetDrawing">
      <xdr:col>22</xdr:col>
      <xdr:colOff>114300</xdr:colOff>
      <xdr:row>36</xdr:row>
      <xdr:rowOff>38100</xdr:rowOff>
    </xdr:to>
    <xdr:cxnSp macro="">
      <xdr:nvCxnSpPr>
        <xdr:cNvPr id="118" name="直線コネクタ 117"/>
        <xdr:cNvCxnSpPr/>
      </xdr:nvCxnSpPr>
      <xdr:spPr>
        <a:xfrm flipV="1">
          <a:off x="3317875" y="6779260"/>
          <a:ext cx="638175"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19" name="フローチャート: 判断 118"/>
        <xdr:cNvSpPr/>
      </xdr:nvSpPr>
      <xdr:spPr>
        <a:xfrm>
          <a:off x="3905250" y="66719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325120</xdr:rowOff>
    </xdr:from>
    <xdr:ext cx="762000" cy="258445"/>
    <xdr:sp macro="" textlink="">
      <xdr:nvSpPr>
        <xdr:cNvPr id="120" name="テキスト ボックス 119"/>
        <xdr:cNvSpPr txBox="1"/>
      </xdr:nvSpPr>
      <xdr:spPr>
        <a:xfrm>
          <a:off x="3606800" y="644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231140</xdr:rowOff>
    </xdr:from>
    <xdr:to xmlns:xdr="http://schemas.openxmlformats.org/drawingml/2006/spreadsheetDrawing">
      <xdr:col>18</xdr:col>
      <xdr:colOff>174625</xdr:colOff>
      <xdr:row>36</xdr:row>
      <xdr:rowOff>38100</xdr:rowOff>
    </xdr:to>
    <xdr:cxnSp macro="">
      <xdr:nvCxnSpPr>
        <xdr:cNvPr id="121" name="直線コネクタ 120"/>
        <xdr:cNvCxnSpPr/>
      </xdr:nvCxnSpPr>
      <xdr:spPr>
        <a:xfrm>
          <a:off x="2670175" y="6689090"/>
          <a:ext cx="647700" cy="149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299720</xdr:rowOff>
    </xdr:from>
    <xdr:to xmlns:xdr="http://schemas.openxmlformats.org/drawingml/2006/spreadsheetDrawing">
      <xdr:col>19</xdr:col>
      <xdr:colOff>38100</xdr:colOff>
      <xdr:row>36</xdr:row>
      <xdr:rowOff>58420</xdr:rowOff>
    </xdr:to>
    <xdr:sp macro="" textlink="">
      <xdr:nvSpPr>
        <xdr:cNvPr id="122" name="フローチャート: 判断 121"/>
        <xdr:cNvSpPr/>
      </xdr:nvSpPr>
      <xdr:spPr>
        <a:xfrm>
          <a:off x="3270250" y="675767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68580</xdr:rowOff>
    </xdr:from>
    <xdr:ext cx="762000" cy="259715"/>
    <xdr:sp macro="" textlink="">
      <xdr:nvSpPr>
        <xdr:cNvPr id="123" name="テキスト ボックス 122"/>
        <xdr:cNvSpPr txBox="1"/>
      </xdr:nvSpPr>
      <xdr:spPr>
        <a:xfrm>
          <a:off x="2968625" y="6526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330835</xdr:rowOff>
    </xdr:from>
    <xdr:to xmlns:xdr="http://schemas.openxmlformats.org/drawingml/2006/spreadsheetDrawing">
      <xdr:col>15</xdr:col>
      <xdr:colOff>101600</xdr:colOff>
      <xdr:row>36</xdr:row>
      <xdr:rowOff>89535</xdr:rowOff>
    </xdr:to>
    <xdr:sp macro="" textlink="">
      <xdr:nvSpPr>
        <xdr:cNvPr id="124" name="フローチャート: 判断 123"/>
        <xdr:cNvSpPr/>
      </xdr:nvSpPr>
      <xdr:spPr>
        <a:xfrm>
          <a:off x="2619375" y="678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74930</xdr:rowOff>
    </xdr:from>
    <xdr:ext cx="762000" cy="256540"/>
    <xdr:sp macro="" textlink="">
      <xdr:nvSpPr>
        <xdr:cNvPr id="125" name="テキスト ボックス 124"/>
        <xdr:cNvSpPr txBox="1"/>
      </xdr:nvSpPr>
      <xdr:spPr>
        <a:xfrm>
          <a:off x="2320925" y="6875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0190"/>
    <xdr:sp macro="" textlink="">
      <xdr:nvSpPr>
        <xdr:cNvPr id="126" name="テキスト ボックス 125"/>
        <xdr:cNvSpPr txBox="1"/>
      </xdr:nvSpPr>
      <xdr:spPr>
        <a:xfrm>
          <a:off x="5029200" y="780161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7" name="テキスト ボックス 126"/>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8" name="テキスト ボックス 127"/>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9" name="テキスト ボックス 128"/>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0" name="テキスト ボックス 129"/>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68580</xdr:rowOff>
    </xdr:from>
    <xdr:to xmlns:xdr="http://schemas.openxmlformats.org/drawingml/2006/spreadsheetDrawing">
      <xdr:col>29</xdr:col>
      <xdr:colOff>174625</xdr:colOff>
      <xdr:row>36</xdr:row>
      <xdr:rowOff>170180</xdr:rowOff>
    </xdr:to>
    <xdr:sp macro="" textlink="">
      <xdr:nvSpPr>
        <xdr:cNvPr id="131" name="楕円 130"/>
        <xdr:cNvSpPr/>
      </xdr:nvSpPr>
      <xdr:spPr>
        <a:xfrm>
          <a:off x="5140325" y="686943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40640</xdr:rowOff>
    </xdr:from>
    <xdr:ext cx="757555" cy="257175"/>
    <xdr:sp macro="" textlink="">
      <xdr:nvSpPr>
        <xdr:cNvPr id="132" name="人口1人当たり決算額の推移該当値テキスト445"/>
        <xdr:cNvSpPr txBox="1"/>
      </xdr:nvSpPr>
      <xdr:spPr>
        <a:xfrm>
          <a:off x="5264150" y="6841490"/>
          <a:ext cx="757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184150</xdr:rowOff>
    </xdr:from>
    <xdr:to xmlns:xdr="http://schemas.openxmlformats.org/drawingml/2006/spreadsheetDrawing">
      <xdr:col>26</xdr:col>
      <xdr:colOff>101600</xdr:colOff>
      <xdr:row>35</xdr:row>
      <xdr:rowOff>286385</xdr:rowOff>
    </xdr:to>
    <xdr:sp macro="" textlink="">
      <xdr:nvSpPr>
        <xdr:cNvPr id="133" name="楕円 132"/>
        <xdr:cNvSpPr/>
      </xdr:nvSpPr>
      <xdr:spPr>
        <a:xfrm>
          <a:off x="4540250" y="6642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270510</xdr:rowOff>
    </xdr:from>
    <xdr:ext cx="736600" cy="255905"/>
    <xdr:sp macro="" textlink="">
      <xdr:nvSpPr>
        <xdr:cNvPr id="134" name="テキスト ボックス 133"/>
        <xdr:cNvSpPr txBox="1"/>
      </xdr:nvSpPr>
      <xdr:spPr>
        <a:xfrm>
          <a:off x="4241800" y="67284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270510</xdr:rowOff>
    </xdr:from>
    <xdr:to xmlns:xdr="http://schemas.openxmlformats.org/drawingml/2006/spreadsheetDrawing">
      <xdr:col>22</xdr:col>
      <xdr:colOff>165100</xdr:colOff>
      <xdr:row>36</xdr:row>
      <xdr:rowOff>29210</xdr:rowOff>
    </xdr:to>
    <xdr:sp macro="" textlink="">
      <xdr:nvSpPr>
        <xdr:cNvPr id="135" name="楕円 134"/>
        <xdr:cNvSpPr/>
      </xdr:nvSpPr>
      <xdr:spPr>
        <a:xfrm>
          <a:off x="3905250" y="672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13970</xdr:rowOff>
    </xdr:from>
    <xdr:ext cx="762000" cy="259715"/>
    <xdr:sp macro="" textlink="">
      <xdr:nvSpPr>
        <xdr:cNvPr id="136" name="テキスト ボックス 135"/>
        <xdr:cNvSpPr txBox="1"/>
      </xdr:nvSpPr>
      <xdr:spPr>
        <a:xfrm>
          <a:off x="3606800" y="68148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330835</xdr:rowOff>
    </xdr:from>
    <xdr:to xmlns:xdr="http://schemas.openxmlformats.org/drawingml/2006/spreadsheetDrawing">
      <xdr:col>19</xdr:col>
      <xdr:colOff>38100</xdr:colOff>
      <xdr:row>36</xdr:row>
      <xdr:rowOff>88900</xdr:rowOff>
    </xdr:to>
    <xdr:sp macro="" textlink="">
      <xdr:nvSpPr>
        <xdr:cNvPr id="137" name="楕円 136"/>
        <xdr:cNvSpPr/>
      </xdr:nvSpPr>
      <xdr:spPr>
        <a:xfrm>
          <a:off x="3270250" y="678878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73660</xdr:rowOff>
    </xdr:from>
    <xdr:ext cx="762000" cy="259080"/>
    <xdr:sp macro="" textlink="">
      <xdr:nvSpPr>
        <xdr:cNvPr id="138" name="テキスト ボックス 137"/>
        <xdr:cNvSpPr txBox="1"/>
      </xdr:nvSpPr>
      <xdr:spPr>
        <a:xfrm>
          <a:off x="2968625"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181610</xdr:rowOff>
    </xdr:from>
    <xdr:to xmlns:xdr="http://schemas.openxmlformats.org/drawingml/2006/spreadsheetDrawing">
      <xdr:col>15</xdr:col>
      <xdr:colOff>101600</xdr:colOff>
      <xdr:row>35</xdr:row>
      <xdr:rowOff>282575</xdr:rowOff>
    </xdr:to>
    <xdr:sp macro="" textlink="">
      <xdr:nvSpPr>
        <xdr:cNvPr id="139" name="楕円 138"/>
        <xdr:cNvSpPr/>
      </xdr:nvSpPr>
      <xdr:spPr>
        <a:xfrm>
          <a:off x="2619375" y="66395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293370</xdr:rowOff>
    </xdr:from>
    <xdr:ext cx="762000" cy="255270"/>
    <xdr:sp macro="" textlink="">
      <xdr:nvSpPr>
        <xdr:cNvPr id="140" name="テキスト ボックス 139"/>
        <xdr:cNvSpPr txBox="1"/>
      </xdr:nvSpPr>
      <xdr:spPr>
        <a:xfrm>
          <a:off x="2320925" y="6408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47,087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4475"/>
    <xdr:sp macro="" textlink="">
      <xdr:nvSpPr>
        <xdr:cNvPr id="30" name="テキスト ボックス 29"/>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4475"/>
    <xdr:sp macro="" textlink="">
      <xdr:nvSpPr>
        <xdr:cNvPr id="31" name="テキスト ボックス 30"/>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12725"/>
    <xdr:sp macro="" textlink="">
      <xdr:nvSpPr>
        <xdr:cNvPr id="40" name="テキスト ボックス 39"/>
        <xdr:cNvSpPr txBox="1"/>
      </xdr:nvSpPr>
      <xdr:spPr>
        <a:xfrm>
          <a:off x="676275" y="4469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4475" cy="245110"/>
    <xdr:sp macro="" textlink="">
      <xdr:nvSpPr>
        <xdr:cNvPr id="42" name="テキスト ボックス 41"/>
        <xdr:cNvSpPr txBox="1"/>
      </xdr:nvSpPr>
      <xdr:spPr>
        <a:xfrm>
          <a:off x="481330" y="6717665"/>
          <a:ext cx="2444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24765</xdr:rowOff>
    </xdr:from>
    <xdr:to xmlns:xdr="http://schemas.openxmlformats.org/drawingml/2006/spreadsheetDrawing">
      <xdr:col>28</xdr:col>
      <xdr:colOff>114300</xdr:colOff>
      <xdr:row>38</xdr:row>
      <xdr:rowOff>24765</xdr:rowOff>
    </xdr:to>
    <xdr:cxnSp macro="">
      <xdr:nvCxnSpPr>
        <xdr:cNvPr id="43" name="直線コネクタ 42"/>
        <xdr:cNvCxnSpPr/>
      </xdr:nvCxnSpPr>
      <xdr:spPr>
        <a:xfrm>
          <a:off x="6985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52705</xdr:rowOff>
    </xdr:from>
    <xdr:ext cx="591185" cy="244475"/>
    <xdr:sp macro="" textlink="">
      <xdr:nvSpPr>
        <xdr:cNvPr id="44" name="テキスト ボックス 43"/>
        <xdr:cNvSpPr txBox="1"/>
      </xdr:nvSpPr>
      <xdr:spPr>
        <a:xfrm>
          <a:off x="166370" y="6167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5" name="直線コネクタ 44"/>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1185" cy="244475"/>
    <xdr:sp macro="" textlink="">
      <xdr:nvSpPr>
        <xdr:cNvPr id="46" name="テキスト ボックス 45"/>
        <xdr:cNvSpPr txBox="1"/>
      </xdr:nvSpPr>
      <xdr:spPr>
        <a:xfrm>
          <a:off x="166370" y="56172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79375</xdr:rowOff>
    </xdr:from>
    <xdr:to xmlns:xdr="http://schemas.openxmlformats.org/drawingml/2006/spreadsheetDrawing">
      <xdr:col>28</xdr:col>
      <xdr:colOff>114300</xdr:colOff>
      <xdr:row>31</xdr:row>
      <xdr:rowOff>79375</xdr:rowOff>
    </xdr:to>
    <xdr:cxnSp macro="">
      <xdr:nvCxnSpPr>
        <xdr:cNvPr id="47" name="直線コネクタ 46"/>
        <xdr:cNvCxnSpPr/>
      </xdr:nvCxnSpPr>
      <xdr:spPr>
        <a:xfrm>
          <a:off x="6985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107315</xdr:rowOff>
    </xdr:from>
    <xdr:ext cx="591185" cy="245110"/>
    <xdr:sp macro="" textlink="">
      <xdr:nvSpPr>
        <xdr:cNvPr id="48" name="テキスト ボックス 47"/>
        <xdr:cNvSpPr txBox="1"/>
      </xdr:nvSpPr>
      <xdr:spPr>
        <a:xfrm>
          <a:off x="166370" y="50666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49" name="直線コネクタ 48"/>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1185" cy="244475"/>
    <xdr:sp macro="" textlink="">
      <xdr:nvSpPr>
        <xdr:cNvPr id="50" name="テキスト ボックス 49"/>
        <xdr:cNvSpPr txBox="1"/>
      </xdr:nvSpPr>
      <xdr:spPr>
        <a:xfrm>
          <a:off x="166370" y="4516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1"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41910</xdr:rowOff>
    </xdr:from>
    <xdr:to xmlns:xdr="http://schemas.openxmlformats.org/drawingml/2006/spreadsheetDrawing">
      <xdr:col>24</xdr:col>
      <xdr:colOff>62865</xdr:colOff>
      <xdr:row>38</xdr:row>
      <xdr:rowOff>88265</xdr:rowOff>
    </xdr:to>
    <xdr:cxnSp macro="">
      <xdr:nvCxnSpPr>
        <xdr:cNvPr id="52" name="直線コネクタ 51"/>
        <xdr:cNvCxnSpPr/>
      </xdr:nvCxnSpPr>
      <xdr:spPr>
        <a:xfrm flipV="1">
          <a:off x="4252595" y="5166360"/>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92075</xdr:rowOff>
    </xdr:from>
    <xdr:ext cx="534670" cy="248920"/>
    <xdr:sp macro="" textlink="">
      <xdr:nvSpPr>
        <xdr:cNvPr id="53" name="人件費最小値テキスト"/>
        <xdr:cNvSpPr txBox="1"/>
      </xdr:nvSpPr>
      <xdr:spPr>
        <a:xfrm>
          <a:off x="4305300" y="63722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88265</xdr:rowOff>
    </xdr:from>
    <xdr:to xmlns:xdr="http://schemas.openxmlformats.org/drawingml/2006/spreadsheetDrawing">
      <xdr:col>24</xdr:col>
      <xdr:colOff>152400</xdr:colOff>
      <xdr:row>38</xdr:row>
      <xdr:rowOff>88265</xdr:rowOff>
    </xdr:to>
    <xdr:cxnSp macro="">
      <xdr:nvCxnSpPr>
        <xdr:cNvPr id="54" name="直線コネクタ 53"/>
        <xdr:cNvCxnSpPr/>
      </xdr:nvCxnSpPr>
      <xdr:spPr>
        <a:xfrm>
          <a:off x="4181475" y="6368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156210</xdr:rowOff>
    </xdr:from>
    <xdr:ext cx="598805" cy="248920"/>
    <xdr:sp macro="" textlink="">
      <xdr:nvSpPr>
        <xdr:cNvPr id="55" name="人件費最大値テキスト"/>
        <xdr:cNvSpPr txBox="1"/>
      </xdr:nvSpPr>
      <xdr:spPr>
        <a:xfrm>
          <a:off x="4305300" y="49504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41910</xdr:rowOff>
    </xdr:from>
    <xdr:to xmlns:xdr="http://schemas.openxmlformats.org/drawingml/2006/spreadsheetDrawing">
      <xdr:col>24</xdr:col>
      <xdr:colOff>152400</xdr:colOff>
      <xdr:row>31</xdr:row>
      <xdr:rowOff>41910</xdr:rowOff>
    </xdr:to>
    <xdr:cxnSp macro="">
      <xdr:nvCxnSpPr>
        <xdr:cNvPr id="56" name="直線コネクタ 55"/>
        <xdr:cNvCxnSpPr/>
      </xdr:nvCxnSpPr>
      <xdr:spPr>
        <a:xfrm>
          <a:off x="4181475" y="516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76200</xdr:rowOff>
    </xdr:from>
    <xdr:to xmlns:xdr="http://schemas.openxmlformats.org/drawingml/2006/spreadsheetDrawing">
      <xdr:col>24</xdr:col>
      <xdr:colOff>63500</xdr:colOff>
      <xdr:row>35</xdr:row>
      <xdr:rowOff>118745</xdr:rowOff>
    </xdr:to>
    <xdr:cxnSp macro="">
      <xdr:nvCxnSpPr>
        <xdr:cNvPr id="57" name="直線コネクタ 56"/>
        <xdr:cNvCxnSpPr/>
      </xdr:nvCxnSpPr>
      <xdr:spPr>
        <a:xfrm flipV="1">
          <a:off x="3492500" y="586105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59690</xdr:rowOff>
    </xdr:from>
    <xdr:ext cx="598805" cy="248920"/>
    <xdr:sp macro="" textlink="">
      <xdr:nvSpPr>
        <xdr:cNvPr id="58" name="人件費平均値テキスト"/>
        <xdr:cNvSpPr txBox="1"/>
      </xdr:nvSpPr>
      <xdr:spPr>
        <a:xfrm>
          <a:off x="4305300" y="584454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80010</xdr:rowOff>
    </xdr:from>
    <xdr:to xmlns:xdr="http://schemas.openxmlformats.org/drawingml/2006/spreadsheetDrawing">
      <xdr:col>24</xdr:col>
      <xdr:colOff>114300</xdr:colOff>
      <xdr:row>36</xdr:row>
      <xdr:rowOff>12700</xdr:rowOff>
    </xdr:to>
    <xdr:sp macro="" textlink="">
      <xdr:nvSpPr>
        <xdr:cNvPr id="59" name="フローチャート: 判断 58"/>
        <xdr:cNvSpPr/>
      </xdr:nvSpPr>
      <xdr:spPr>
        <a:xfrm>
          <a:off x="4203700" y="5864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118745</xdr:rowOff>
    </xdr:from>
    <xdr:to xmlns:xdr="http://schemas.openxmlformats.org/drawingml/2006/spreadsheetDrawing">
      <xdr:col>19</xdr:col>
      <xdr:colOff>174625</xdr:colOff>
      <xdr:row>35</xdr:row>
      <xdr:rowOff>121285</xdr:rowOff>
    </xdr:to>
    <xdr:cxnSp macro="">
      <xdr:nvCxnSpPr>
        <xdr:cNvPr id="60" name="直線コネクタ 59"/>
        <xdr:cNvCxnSpPr/>
      </xdr:nvCxnSpPr>
      <xdr:spPr>
        <a:xfrm flipV="1">
          <a:off x="2670175" y="590359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102235</xdr:rowOff>
    </xdr:from>
    <xdr:to xmlns:xdr="http://schemas.openxmlformats.org/drawingml/2006/spreadsheetDrawing">
      <xdr:col>20</xdr:col>
      <xdr:colOff>38100</xdr:colOff>
      <xdr:row>36</xdr:row>
      <xdr:rowOff>34925</xdr:rowOff>
    </xdr:to>
    <xdr:sp macro="" textlink="">
      <xdr:nvSpPr>
        <xdr:cNvPr id="61" name="フローチャート: 判断 60"/>
        <xdr:cNvSpPr/>
      </xdr:nvSpPr>
      <xdr:spPr>
        <a:xfrm>
          <a:off x="3444875" y="58870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26670</xdr:rowOff>
    </xdr:from>
    <xdr:ext cx="594360" cy="248920"/>
    <xdr:sp macro="" textlink="">
      <xdr:nvSpPr>
        <xdr:cNvPr id="62" name="テキスト ボックス 61"/>
        <xdr:cNvSpPr txBox="1"/>
      </xdr:nvSpPr>
      <xdr:spPr>
        <a:xfrm>
          <a:off x="3211830" y="597662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121285</xdr:rowOff>
    </xdr:from>
    <xdr:to xmlns:xdr="http://schemas.openxmlformats.org/drawingml/2006/spreadsheetDrawing">
      <xdr:col>15</xdr:col>
      <xdr:colOff>50800</xdr:colOff>
      <xdr:row>35</xdr:row>
      <xdr:rowOff>136525</xdr:rowOff>
    </xdr:to>
    <xdr:cxnSp macro="">
      <xdr:nvCxnSpPr>
        <xdr:cNvPr id="63" name="直線コネクタ 62"/>
        <xdr:cNvCxnSpPr/>
      </xdr:nvCxnSpPr>
      <xdr:spPr>
        <a:xfrm flipV="1">
          <a:off x="1860550" y="590613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120015</xdr:rowOff>
    </xdr:from>
    <xdr:to xmlns:xdr="http://schemas.openxmlformats.org/drawingml/2006/spreadsheetDrawing">
      <xdr:col>15</xdr:col>
      <xdr:colOff>101600</xdr:colOff>
      <xdr:row>36</xdr:row>
      <xdr:rowOff>52705</xdr:rowOff>
    </xdr:to>
    <xdr:sp macro="" textlink="">
      <xdr:nvSpPr>
        <xdr:cNvPr id="64" name="フローチャート: 判断 63"/>
        <xdr:cNvSpPr/>
      </xdr:nvSpPr>
      <xdr:spPr>
        <a:xfrm>
          <a:off x="2619375" y="5904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43815</xdr:rowOff>
    </xdr:from>
    <xdr:ext cx="594360" cy="249555"/>
    <xdr:sp macro="" textlink="">
      <xdr:nvSpPr>
        <xdr:cNvPr id="65" name="テキスト ボックス 64"/>
        <xdr:cNvSpPr txBox="1"/>
      </xdr:nvSpPr>
      <xdr:spPr>
        <a:xfrm>
          <a:off x="2402205" y="59937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136525</xdr:rowOff>
    </xdr:from>
    <xdr:to xmlns:xdr="http://schemas.openxmlformats.org/drawingml/2006/spreadsheetDrawing">
      <xdr:col>10</xdr:col>
      <xdr:colOff>114300</xdr:colOff>
      <xdr:row>37</xdr:row>
      <xdr:rowOff>45720</xdr:rowOff>
    </xdr:to>
    <xdr:cxnSp macro="">
      <xdr:nvCxnSpPr>
        <xdr:cNvPr id="66" name="直線コネクタ 65"/>
        <xdr:cNvCxnSpPr/>
      </xdr:nvCxnSpPr>
      <xdr:spPr>
        <a:xfrm flipV="1">
          <a:off x="1047750" y="5921375"/>
          <a:ext cx="8128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161925</xdr:rowOff>
    </xdr:from>
    <xdr:to xmlns:xdr="http://schemas.openxmlformats.org/drawingml/2006/spreadsheetDrawing">
      <xdr:col>10</xdr:col>
      <xdr:colOff>165100</xdr:colOff>
      <xdr:row>36</xdr:row>
      <xdr:rowOff>94615</xdr:rowOff>
    </xdr:to>
    <xdr:sp macro="" textlink="">
      <xdr:nvSpPr>
        <xdr:cNvPr id="67" name="フローチャート: 判断 66"/>
        <xdr:cNvSpPr/>
      </xdr:nvSpPr>
      <xdr:spPr>
        <a:xfrm>
          <a:off x="1809750" y="5946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86360</xdr:rowOff>
    </xdr:from>
    <xdr:ext cx="594360" cy="244475"/>
    <xdr:sp macro="" textlink="">
      <xdr:nvSpPr>
        <xdr:cNvPr id="68" name="テキスト ボックス 67"/>
        <xdr:cNvSpPr txBox="1"/>
      </xdr:nvSpPr>
      <xdr:spPr>
        <a:xfrm>
          <a:off x="1576705" y="603631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84455</xdr:rowOff>
    </xdr:from>
    <xdr:to xmlns:xdr="http://schemas.openxmlformats.org/drawingml/2006/spreadsheetDrawing">
      <xdr:col>6</xdr:col>
      <xdr:colOff>38100</xdr:colOff>
      <xdr:row>37</xdr:row>
      <xdr:rowOff>17145</xdr:rowOff>
    </xdr:to>
    <xdr:sp macro="" textlink="">
      <xdr:nvSpPr>
        <xdr:cNvPr id="69" name="フローチャート: 判断 68"/>
        <xdr:cNvSpPr/>
      </xdr:nvSpPr>
      <xdr:spPr>
        <a:xfrm>
          <a:off x="1000125" y="6034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33020</xdr:rowOff>
    </xdr:from>
    <xdr:ext cx="594360" cy="249555"/>
    <xdr:sp macro="" textlink="">
      <xdr:nvSpPr>
        <xdr:cNvPr id="70" name="テキスト ボックス 69"/>
        <xdr:cNvSpPr txBox="1"/>
      </xdr:nvSpPr>
      <xdr:spPr>
        <a:xfrm>
          <a:off x="767080" y="581787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1" name="テキスト ボックス 70"/>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2" name="テキスト ボックス 71"/>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3" name="テキスト ボックス 72"/>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4" name="テキスト ボックス 73"/>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5" name="テキスト ボックス 74"/>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27940</xdr:rowOff>
    </xdr:from>
    <xdr:to xmlns:xdr="http://schemas.openxmlformats.org/drawingml/2006/spreadsheetDrawing">
      <xdr:col>24</xdr:col>
      <xdr:colOff>114300</xdr:colOff>
      <xdr:row>35</xdr:row>
      <xdr:rowOff>125730</xdr:rowOff>
    </xdr:to>
    <xdr:sp macro="" textlink="">
      <xdr:nvSpPr>
        <xdr:cNvPr id="76" name="楕円 75"/>
        <xdr:cNvSpPr/>
      </xdr:nvSpPr>
      <xdr:spPr>
        <a:xfrm>
          <a:off x="4203700" y="5812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50165</xdr:rowOff>
    </xdr:from>
    <xdr:ext cx="598805" cy="244475"/>
    <xdr:sp macro="" textlink="">
      <xdr:nvSpPr>
        <xdr:cNvPr id="77" name="人件費該当値テキスト"/>
        <xdr:cNvSpPr txBox="1"/>
      </xdr:nvSpPr>
      <xdr:spPr>
        <a:xfrm>
          <a:off x="4305300" y="566991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69850</xdr:rowOff>
    </xdr:from>
    <xdr:to xmlns:xdr="http://schemas.openxmlformats.org/drawingml/2006/spreadsheetDrawing">
      <xdr:col>20</xdr:col>
      <xdr:colOff>38100</xdr:colOff>
      <xdr:row>36</xdr:row>
      <xdr:rowOff>2540</xdr:rowOff>
    </xdr:to>
    <xdr:sp macro="" textlink="">
      <xdr:nvSpPr>
        <xdr:cNvPr id="78" name="楕円 77"/>
        <xdr:cNvSpPr/>
      </xdr:nvSpPr>
      <xdr:spPr>
        <a:xfrm>
          <a:off x="3444875" y="5854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18415</xdr:rowOff>
    </xdr:from>
    <xdr:ext cx="594360" cy="244475"/>
    <xdr:sp macro="" textlink="">
      <xdr:nvSpPr>
        <xdr:cNvPr id="79" name="テキスト ボックス 78"/>
        <xdr:cNvSpPr txBox="1"/>
      </xdr:nvSpPr>
      <xdr:spPr>
        <a:xfrm>
          <a:off x="3211830" y="5638165"/>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71755</xdr:rowOff>
    </xdr:from>
    <xdr:to xmlns:xdr="http://schemas.openxmlformats.org/drawingml/2006/spreadsheetDrawing">
      <xdr:col>15</xdr:col>
      <xdr:colOff>101600</xdr:colOff>
      <xdr:row>36</xdr:row>
      <xdr:rowOff>5080</xdr:rowOff>
    </xdr:to>
    <xdr:sp macro="" textlink="">
      <xdr:nvSpPr>
        <xdr:cNvPr id="80" name="楕円 79"/>
        <xdr:cNvSpPr/>
      </xdr:nvSpPr>
      <xdr:spPr>
        <a:xfrm>
          <a:off x="2619375" y="58566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20955</xdr:rowOff>
    </xdr:from>
    <xdr:ext cx="594360" cy="248920"/>
    <xdr:sp macro="" textlink="">
      <xdr:nvSpPr>
        <xdr:cNvPr id="81" name="テキスト ボックス 80"/>
        <xdr:cNvSpPr txBox="1"/>
      </xdr:nvSpPr>
      <xdr:spPr>
        <a:xfrm>
          <a:off x="2402205" y="564070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87630</xdr:rowOff>
    </xdr:from>
    <xdr:to xmlns:xdr="http://schemas.openxmlformats.org/drawingml/2006/spreadsheetDrawing">
      <xdr:col>10</xdr:col>
      <xdr:colOff>165100</xdr:colOff>
      <xdr:row>36</xdr:row>
      <xdr:rowOff>20320</xdr:rowOff>
    </xdr:to>
    <xdr:sp macro="" textlink="">
      <xdr:nvSpPr>
        <xdr:cNvPr id="82" name="楕円 81"/>
        <xdr:cNvSpPr/>
      </xdr:nvSpPr>
      <xdr:spPr>
        <a:xfrm>
          <a:off x="1809750" y="5872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36195</xdr:rowOff>
    </xdr:from>
    <xdr:ext cx="594360" cy="249555"/>
    <xdr:sp macro="" textlink="">
      <xdr:nvSpPr>
        <xdr:cNvPr id="83" name="テキスト ボックス 82"/>
        <xdr:cNvSpPr txBox="1"/>
      </xdr:nvSpPr>
      <xdr:spPr>
        <a:xfrm>
          <a:off x="1576705" y="565594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94615</xdr:rowOff>
    </xdr:to>
    <xdr:sp macro="" textlink="">
      <xdr:nvSpPr>
        <xdr:cNvPr id="84" name="楕円 83"/>
        <xdr:cNvSpPr/>
      </xdr:nvSpPr>
      <xdr:spPr>
        <a:xfrm>
          <a:off x="1000125" y="6111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86360</xdr:rowOff>
    </xdr:from>
    <xdr:ext cx="594360" cy="244475"/>
    <xdr:sp macro="" textlink="">
      <xdr:nvSpPr>
        <xdr:cNvPr id="85" name="テキスト ボックス 84"/>
        <xdr:cNvSpPr txBox="1"/>
      </xdr:nvSpPr>
      <xdr:spPr>
        <a:xfrm>
          <a:off x="767080" y="620141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6" name="正方形/長方形 85"/>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87" name="正方形/長方形 86"/>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89" name="正方形/長方形 88"/>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1" name="正方形/長方形 90"/>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3" name="正方形/長方形 92"/>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12725"/>
    <xdr:sp macro="" textlink="">
      <xdr:nvSpPr>
        <xdr:cNvPr id="94" name="テキスト ボックス 93"/>
        <xdr:cNvSpPr txBox="1"/>
      </xdr:nvSpPr>
      <xdr:spPr>
        <a:xfrm>
          <a:off x="676275" y="7771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5" name="直線コネクタ 94"/>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4475" cy="245110"/>
    <xdr:sp macro="" textlink="">
      <xdr:nvSpPr>
        <xdr:cNvPr id="96" name="テキスト ボックス 95"/>
        <xdr:cNvSpPr txBox="1"/>
      </xdr:nvSpPr>
      <xdr:spPr>
        <a:xfrm>
          <a:off x="481330" y="10019665"/>
          <a:ext cx="2444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97" name="直線コネクタ 96"/>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71120</xdr:rowOff>
    </xdr:from>
    <xdr:ext cx="591185" cy="249555"/>
    <xdr:sp macro="" textlink="">
      <xdr:nvSpPr>
        <xdr:cNvPr id="98" name="テキスト ボックス 97"/>
        <xdr:cNvSpPr txBox="1"/>
      </xdr:nvSpPr>
      <xdr:spPr>
        <a:xfrm>
          <a:off x="166370" y="9653270"/>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99" name="直線コネクタ 98"/>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1185" cy="249555"/>
    <xdr:sp macro="" textlink="">
      <xdr:nvSpPr>
        <xdr:cNvPr id="100" name="テキスト ボックス 99"/>
        <xdr:cNvSpPr txBox="1"/>
      </xdr:nvSpPr>
      <xdr:spPr>
        <a:xfrm>
          <a:off x="166370" y="9286240"/>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1" name="直線コネクタ 100"/>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1185" cy="244475"/>
    <xdr:sp macro="" textlink="">
      <xdr:nvSpPr>
        <xdr:cNvPr id="102" name="テキスト ボックス 101"/>
        <xdr:cNvSpPr txBox="1"/>
      </xdr:nvSpPr>
      <xdr:spPr>
        <a:xfrm>
          <a:off x="166370" y="89192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3" name="直線コネクタ 102"/>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1185" cy="248920"/>
    <xdr:sp macro="" textlink="">
      <xdr:nvSpPr>
        <xdr:cNvPr id="104" name="テキスト ボックス 103"/>
        <xdr:cNvSpPr txBox="1"/>
      </xdr:nvSpPr>
      <xdr:spPr>
        <a:xfrm>
          <a:off x="166370" y="855281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5" name="直線コネクタ 104"/>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1185" cy="248920"/>
    <xdr:sp macro="" textlink="">
      <xdr:nvSpPr>
        <xdr:cNvPr id="106" name="テキスト ボックス 105"/>
        <xdr:cNvSpPr txBox="1"/>
      </xdr:nvSpPr>
      <xdr:spPr>
        <a:xfrm>
          <a:off x="166370" y="818578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1185" cy="244475"/>
    <xdr:sp macro="" textlink="">
      <xdr:nvSpPr>
        <xdr:cNvPr id="108" name="テキスト ボックス 107"/>
        <xdr:cNvSpPr txBox="1"/>
      </xdr:nvSpPr>
      <xdr:spPr>
        <a:xfrm>
          <a:off x="166370" y="7818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117475</xdr:rowOff>
    </xdr:from>
    <xdr:to xmlns:xdr="http://schemas.openxmlformats.org/drawingml/2006/spreadsheetDrawing">
      <xdr:col>24</xdr:col>
      <xdr:colOff>62865</xdr:colOff>
      <xdr:row>59</xdr:row>
      <xdr:rowOff>93345</xdr:rowOff>
    </xdr:to>
    <xdr:cxnSp macro="">
      <xdr:nvCxnSpPr>
        <xdr:cNvPr id="110" name="直線コネクタ 109"/>
        <xdr:cNvCxnSpPr/>
      </xdr:nvCxnSpPr>
      <xdr:spPr>
        <a:xfrm flipV="1">
          <a:off x="4252595" y="8378825"/>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96520</xdr:rowOff>
    </xdr:from>
    <xdr:ext cx="534670" cy="244475"/>
    <xdr:sp macro="" textlink="">
      <xdr:nvSpPr>
        <xdr:cNvPr id="111" name="物件費最小値テキスト"/>
        <xdr:cNvSpPr txBox="1"/>
      </xdr:nvSpPr>
      <xdr:spPr>
        <a:xfrm>
          <a:off x="4305300" y="984377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93345</xdr:rowOff>
    </xdr:from>
    <xdr:to xmlns:xdr="http://schemas.openxmlformats.org/drawingml/2006/spreadsheetDrawing">
      <xdr:col>24</xdr:col>
      <xdr:colOff>152400</xdr:colOff>
      <xdr:row>59</xdr:row>
      <xdr:rowOff>93345</xdr:rowOff>
    </xdr:to>
    <xdr:cxnSp macro="">
      <xdr:nvCxnSpPr>
        <xdr:cNvPr id="112" name="直線コネクタ 111"/>
        <xdr:cNvCxnSpPr/>
      </xdr:nvCxnSpPr>
      <xdr:spPr>
        <a:xfrm>
          <a:off x="4181475" y="9840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66040</xdr:rowOff>
    </xdr:from>
    <xdr:ext cx="598805" cy="249555"/>
    <xdr:sp macro="" textlink="">
      <xdr:nvSpPr>
        <xdr:cNvPr id="113" name="物件費最大値テキスト"/>
        <xdr:cNvSpPr txBox="1"/>
      </xdr:nvSpPr>
      <xdr:spPr>
        <a:xfrm>
          <a:off x="4305300" y="81622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117475</xdr:rowOff>
    </xdr:from>
    <xdr:to xmlns:xdr="http://schemas.openxmlformats.org/drawingml/2006/spreadsheetDrawing">
      <xdr:col>24</xdr:col>
      <xdr:colOff>152400</xdr:colOff>
      <xdr:row>50</xdr:row>
      <xdr:rowOff>117475</xdr:rowOff>
    </xdr:to>
    <xdr:cxnSp macro="">
      <xdr:nvCxnSpPr>
        <xdr:cNvPr id="114" name="直線コネクタ 113"/>
        <xdr:cNvCxnSpPr/>
      </xdr:nvCxnSpPr>
      <xdr:spPr>
        <a:xfrm>
          <a:off x="4181475" y="8378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24765</xdr:rowOff>
    </xdr:from>
    <xdr:to xmlns:xdr="http://schemas.openxmlformats.org/drawingml/2006/spreadsheetDrawing">
      <xdr:col>24</xdr:col>
      <xdr:colOff>63500</xdr:colOff>
      <xdr:row>58</xdr:row>
      <xdr:rowOff>100330</xdr:rowOff>
    </xdr:to>
    <xdr:cxnSp macro="">
      <xdr:nvCxnSpPr>
        <xdr:cNvPr id="115" name="直線コネクタ 114"/>
        <xdr:cNvCxnSpPr/>
      </xdr:nvCxnSpPr>
      <xdr:spPr>
        <a:xfrm flipV="1">
          <a:off x="3492500" y="9606915"/>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67945</xdr:rowOff>
    </xdr:from>
    <xdr:ext cx="598805" cy="249555"/>
    <xdr:sp macro="" textlink="">
      <xdr:nvSpPr>
        <xdr:cNvPr id="116" name="物件費平均値テキスト"/>
        <xdr:cNvSpPr txBox="1"/>
      </xdr:nvSpPr>
      <xdr:spPr>
        <a:xfrm>
          <a:off x="4305300" y="931989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45720</xdr:rowOff>
    </xdr:from>
    <xdr:to xmlns:xdr="http://schemas.openxmlformats.org/drawingml/2006/spreadsheetDrawing">
      <xdr:col>24</xdr:col>
      <xdr:colOff>114300</xdr:colOff>
      <xdr:row>57</xdr:row>
      <xdr:rowOff>143510</xdr:rowOff>
    </xdr:to>
    <xdr:sp macro="" textlink="">
      <xdr:nvSpPr>
        <xdr:cNvPr id="117" name="フローチャート: 判断 116"/>
        <xdr:cNvSpPr/>
      </xdr:nvSpPr>
      <xdr:spPr>
        <a:xfrm>
          <a:off x="4203700" y="946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100330</xdr:rowOff>
    </xdr:from>
    <xdr:to xmlns:xdr="http://schemas.openxmlformats.org/drawingml/2006/spreadsheetDrawing">
      <xdr:col>19</xdr:col>
      <xdr:colOff>174625</xdr:colOff>
      <xdr:row>58</xdr:row>
      <xdr:rowOff>140335</xdr:rowOff>
    </xdr:to>
    <xdr:cxnSp macro="">
      <xdr:nvCxnSpPr>
        <xdr:cNvPr id="118" name="直線コネクタ 117"/>
        <xdr:cNvCxnSpPr/>
      </xdr:nvCxnSpPr>
      <xdr:spPr>
        <a:xfrm flipV="1">
          <a:off x="2670175" y="968248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58420</xdr:rowOff>
    </xdr:from>
    <xdr:to xmlns:xdr="http://schemas.openxmlformats.org/drawingml/2006/spreadsheetDrawing">
      <xdr:col>20</xdr:col>
      <xdr:colOff>38100</xdr:colOff>
      <xdr:row>57</xdr:row>
      <xdr:rowOff>156210</xdr:rowOff>
    </xdr:to>
    <xdr:sp macro="" textlink="">
      <xdr:nvSpPr>
        <xdr:cNvPr id="119" name="フローチャート: 判断 118"/>
        <xdr:cNvSpPr/>
      </xdr:nvSpPr>
      <xdr:spPr>
        <a:xfrm>
          <a:off x="3444875" y="9475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6985</xdr:rowOff>
    </xdr:from>
    <xdr:ext cx="594360" cy="245110"/>
    <xdr:sp macro="" textlink="">
      <xdr:nvSpPr>
        <xdr:cNvPr id="120" name="テキスト ボックス 119"/>
        <xdr:cNvSpPr txBox="1"/>
      </xdr:nvSpPr>
      <xdr:spPr>
        <a:xfrm>
          <a:off x="3211830" y="9258935"/>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140335</xdr:rowOff>
    </xdr:from>
    <xdr:to xmlns:xdr="http://schemas.openxmlformats.org/drawingml/2006/spreadsheetDrawing">
      <xdr:col>15</xdr:col>
      <xdr:colOff>50800</xdr:colOff>
      <xdr:row>58</xdr:row>
      <xdr:rowOff>149225</xdr:rowOff>
    </xdr:to>
    <xdr:cxnSp macro="">
      <xdr:nvCxnSpPr>
        <xdr:cNvPr id="121" name="直線コネクタ 120"/>
        <xdr:cNvCxnSpPr/>
      </xdr:nvCxnSpPr>
      <xdr:spPr>
        <a:xfrm flipV="1">
          <a:off x="1860550" y="972248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80645</xdr:rowOff>
    </xdr:from>
    <xdr:to xmlns:xdr="http://schemas.openxmlformats.org/drawingml/2006/spreadsheetDrawing">
      <xdr:col>15</xdr:col>
      <xdr:colOff>101600</xdr:colOff>
      <xdr:row>58</xdr:row>
      <xdr:rowOff>13335</xdr:rowOff>
    </xdr:to>
    <xdr:sp macro="" textlink="">
      <xdr:nvSpPr>
        <xdr:cNvPr id="122" name="フローチャート: 判断 121"/>
        <xdr:cNvSpPr/>
      </xdr:nvSpPr>
      <xdr:spPr>
        <a:xfrm>
          <a:off x="2619375" y="9497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29210</xdr:rowOff>
    </xdr:from>
    <xdr:ext cx="594360" cy="244475"/>
    <xdr:sp macro="" textlink="">
      <xdr:nvSpPr>
        <xdr:cNvPr id="123" name="テキスト ボックス 122"/>
        <xdr:cNvSpPr txBox="1"/>
      </xdr:nvSpPr>
      <xdr:spPr>
        <a:xfrm>
          <a:off x="2402205" y="928116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93345</xdr:rowOff>
    </xdr:from>
    <xdr:to xmlns:xdr="http://schemas.openxmlformats.org/drawingml/2006/spreadsheetDrawing">
      <xdr:col>10</xdr:col>
      <xdr:colOff>114300</xdr:colOff>
      <xdr:row>58</xdr:row>
      <xdr:rowOff>149225</xdr:rowOff>
    </xdr:to>
    <xdr:cxnSp macro="">
      <xdr:nvCxnSpPr>
        <xdr:cNvPr id="124" name="直線コネクタ 123"/>
        <xdr:cNvCxnSpPr/>
      </xdr:nvCxnSpPr>
      <xdr:spPr>
        <a:xfrm>
          <a:off x="1047750" y="9675495"/>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129540</xdr:rowOff>
    </xdr:from>
    <xdr:to xmlns:xdr="http://schemas.openxmlformats.org/drawingml/2006/spreadsheetDrawing">
      <xdr:col>10</xdr:col>
      <xdr:colOff>165100</xdr:colOff>
      <xdr:row>58</xdr:row>
      <xdr:rowOff>62230</xdr:rowOff>
    </xdr:to>
    <xdr:sp macro="" textlink="">
      <xdr:nvSpPr>
        <xdr:cNvPr id="125" name="フローチャート: 判断 124"/>
        <xdr:cNvSpPr/>
      </xdr:nvSpPr>
      <xdr:spPr>
        <a:xfrm>
          <a:off x="1809750" y="9546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78105</xdr:rowOff>
    </xdr:from>
    <xdr:ext cx="594360" cy="249555"/>
    <xdr:sp macro="" textlink="">
      <xdr:nvSpPr>
        <xdr:cNvPr id="126" name="テキスト ボックス 125"/>
        <xdr:cNvSpPr txBox="1"/>
      </xdr:nvSpPr>
      <xdr:spPr>
        <a:xfrm>
          <a:off x="1576705" y="933005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137795</xdr:rowOff>
    </xdr:from>
    <xdr:to xmlns:xdr="http://schemas.openxmlformats.org/drawingml/2006/spreadsheetDrawing">
      <xdr:col>6</xdr:col>
      <xdr:colOff>38100</xdr:colOff>
      <xdr:row>58</xdr:row>
      <xdr:rowOff>70485</xdr:rowOff>
    </xdr:to>
    <xdr:sp macro="" textlink="">
      <xdr:nvSpPr>
        <xdr:cNvPr id="127" name="フローチャート: 判断 126"/>
        <xdr:cNvSpPr/>
      </xdr:nvSpPr>
      <xdr:spPr>
        <a:xfrm>
          <a:off x="1000125" y="9554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86360</xdr:rowOff>
    </xdr:from>
    <xdr:ext cx="594360" cy="244475"/>
    <xdr:sp macro="" textlink="">
      <xdr:nvSpPr>
        <xdr:cNvPr id="128" name="テキスト ボックス 127"/>
        <xdr:cNvSpPr txBox="1"/>
      </xdr:nvSpPr>
      <xdr:spPr>
        <a:xfrm>
          <a:off x="767080" y="933831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140335</xdr:rowOff>
    </xdr:from>
    <xdr:to xmlns:xdr="http://schemas.openxmlformats.org/drawingml/2006/spreadsheetDrawing">
      <xdr:col>24</xdr:col>
      <xdr:colOff>114300</xdr:colOff>
      <xdr:row>58</xdr:row>
      <xdr:rowOff>73025</xdr:rowOff>
    </xdr:to>
    <xdr:sp macro="" textlink="">
      <xdr:nvSpPr>
        <xdr:cNvPr id="134" name="楕円 133"/>
        <xdr:cNvSpPr/>
      </xdr:nvSpPr>
      <xdr:spPr>
        <a:xfrm>
          <a:off x="4203700" y="9557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120015</xdr:rowOff>
    </xdr:from>
    <xdr:ext cx="598805" cy="248920"/>
    <xdr:sp macro="" textlink="">
      <xdr:nvSpPr>
        <xdr:cNvPr id="135" name="物件費該当値テキスト"/>
        <xdr:cNvSpPr txBox="1"/>
      </xdr:nvSpPr>
      <xdr:spPr>
        <a:xfrm>
          <a:off x="4305300" y="95370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51435</xdr:rowOff>
    </xdr:from>
    <xdr:to xmlns:xdr="http://schemas.openxmlformats.org/drawingml/2006/spreadsheetDrawing">
      <xdr:col>20</xdr:col>
      <xdr:colOff>38100</xdr:colOff>
      <xdr:row>58</xdr:row>
      <xdr:rowOff>149225</xdr:rowOff>
    </xdr:to>
    <xdr:sp macro="" textlink="">
      <xdr:nvSpPr>
        <xdr:cNvPr id="136" name="楕円 135"/>
        <xdr:cNvSpPr/>
      </xdr:nvSpPr>
      <xdr:spPr>
        <a:xfrm>
          <a:off x="3444875" y="96335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140335</xdr:rowOff>
    </xdr:from>
    <xdr:ext cx="594360" cy="245110"/>
    <xdr:sp macro="" textlink="">
      <xdr:nvSpPr>
        <xdr:cNvPr id="137" name="テキスト ボックス 136"/>
        <xdr:cNvSpPr txBox="1"/>
      </xdr:nvSpPr>
      <xdr:spPr>
        <a:xfrm>
          <a:off x="3211830" y="9722485"/>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92075</xdr:rowOff>
    </xdr:from>
    <xdr:to xmlns:xdr="http://schemas.openxmlformats.org/drawingml/2006/spreadsheetDrawing">
      <xdr:col>15</xdr:col>
      <xdr:colOff>101600</xdr:colOff>
      <xdr:row>59</xdr:row>
      <xdr:rowOff>24765</xdr:rowOff>
    </xdr:to>
    <xdr:sp macro="" textlink="">
      <xdr:nvSpPr>
        <xdr:cNvPr id="138" name="楕円 137"/>
        <xdr:cNvSpPr/>
      </xdr:nvSpPr>
      <xdr:spPr>
        <a:xfrm>
          <a:off x="2619375"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17145</xdr:rowOff>
    </xdr:from>
    <xdr:ext cx="594360" cy="244475"/>
    <xdr:sp macro="" textlink="">
      <xdr:nvSpPr>
        <xdr:cNvPr id="139" name="テキスト ボックス 138"/>
        <xdr:cNvSpPr txBox="1"/>
      </xdr:nvSpPr>
      <xdr:spPr>
        <a:xfrm>
          <a:off x="2402205" y="9764395"/>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99695</xdr:rowOff>
    </xdr:from>
    <xdr:to xmlns:xdr="http://schemas.openxmlformats.org/drawingml/2006/spreadsheetDrawing">
      <xdr:col>10</xdr:col>
      <xdr:colOff>165100</xdr:colOff>
      <xdr:row>59</xdr:row>
      <xdr:rowOff>32385</xdr:rowOff>
    </xdr:to>
    <xdr:sp macro="" textlink="">
      <xdr:nvSpPr>
        <xdr:cNvPr id="140" name="楕円 139"/>
        <xdr:cNvSpPr/>
      </xdr:nvSpPr>
      <xdr:spPr>
        <a:xfrm>
          <a:off x="1809750" y="968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24130</xdr:rowOff>
    </xdr:from>
    <xdr:ext cx="594360" cy="248920"/>
    <xdr:sp macro="" textlink="">
      <xdr:nvSpPr>
        <xdr:cNvPr id="141" name="テキスト ボックス 140"/>
        <xdr:cNvSpPr txBox="1"/>
      </xdr:nvSpPr>
      <xdr:spPr>
        <a:xfrm>
          <a:off x="1576705" y="977138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43815</xdr:rowOff>
    </xdr:from>
    <xdr:to xmlns:xdr="http://schemas.openxmlformats.org/drawingml/2006/spreadsheetDrawing">
      <xdr:col>6</xdr:col>
      <xdr:colOff>38100</xdr:colOff>
      <xdr:row>58</xdr:row>
      <xdr:rowOff>141605</xdr:rowOff>
    </xdr:to>
    <xdr:sp macro="" textlink="">
      <xdr:nvSpPr>
        <xdr:cNvPr id="142" name="楕円 141"/>
        <xdr:cNvSpPr/>
      </xdr:nvSpPr>
      <xdr:spPr>
        <a:xfrm>
          <a:off x="1000125" y="9625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133350</xdr:rowOff>
    </xdr:from>
    <xdr:ext cx="594360" cy="249555"/>
    <xdr:sp macro="" textlink="">
      <xdr:nvSpPr>
        <xdr:cNvPr id="143" name="テキスト ボックス 142"/>
        <xdr:cNvSpPr txBox="1"/>
      </xdr:nvSpPr>
      <xdr:spPr>
        <a:xfrm>
          <a:off x="767080" y="971550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12725"/>
    <xdr:sp macro="" textlink="">
      <xdr:nvSpPr>
        <xdr:cNvPr id="152" name="テキスト ボックス 151"/>
        <xdr:cNvSpPr txBox="1"/>
      </xdr:nvSpPr>
      <xdr:spPr>
        <a:xfrm>
          <a:off x="676275" y="11073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4" name="直線コネクタ 153"/>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4475" cy="249555"/>
    <xdr:sp macro="" textlink="">
      <xdr:nvSpPr>
        <xdr:cNvPr id="155" name="テキスト ボックス 154"/>
        <xdr:cNvSpPr txBox="1"/>
      </xdr:nvSpPr>
      <xdr:spPr>
        <a:xfrm>
          <a:off x="481330" y="129552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6" name="直線コネクタ 155"/>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57" name="テキスト ボックス 156"/>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58" name="直線コネクタ 157"/>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4475"/>
    <xdr:sp macro="" textlink="">
      <xdr:nvSpPr>
        <xdr:cNvPr id="159" name="テキスト ボックス 158"/>
        <xdr:cNvSpPr txBox="1"/>
      </xdr:nvSpPr>
      <xdr:spPr>
        <a:xfrm>
          <a:off x="214630" y="1222121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0" name="直線コネクタ 159"/>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1" name="テキスト ボックス 160"/>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2" name="直線コネクタ 161"/>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3" name="テキスト ボックス 162"/>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1185" cy="244475"/>
    <xdr:sp macro="" textlink="">
      <xdr:nvSpPr>
        <xdr:cNvPr id="165" name="テキスト ボックス 164"/>
        <xdr:cNvSpPr txBox="1"/>
      </xdr:nvSpPr>
      <xdr:spPr>
        <a:xfrm>
          <a:off x="166370" y="11120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6"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40640</xdr:rowOff>
    </xdr:from>
    <xdr:to xmlns:xdr="http://schemas.openxmlformats.org/drawingml/2006/spreadsheetDrawing">
      <xdr:col>24</xdr:col>
      <xdr:colOff>62865</xdr:colOff>
      <xdr:row>79</xdr:row>
      <xdr:rowOff>40005</xdr:rowOff>
    </xdr:to>
    <xdr:cxnSp macro="">
      <xdr:nvCxnSpPr>
        <xdr:cNvPr id="167" name="直線コネクタ 166"/>
        <xdr:cNvCxnSpPr/>
      </xdr:nvCxnSpPr>
      <xdr:spPr>
        <a:xfrm flipV="1">
          <a:off x="4252595" y="1160399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43815</xdr:rowOff>
    </xdr:from>
    <xdr:ext cx="378460" cy="249555"/>
    <xdr:sp macro="" textlink="">
      <xdr:nvSpPr>
        <xdr:cNvPr id="168" name="維持補修費最小値テキスト"/>
        <xdr:cNvSpPr txBox="1"/>
      </xdr:nvSpPr>
      <xdr:spPr>
        <a:xfrm>
          <a:off x="4305300" y="130930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40005</xdr:rowOff>
    </xdr:from>
    <xdr:to xmlns:xdr="http://schemas.openxmlformats.org/drawingml/2006/spreadsheetDrawing">
      <xdr:col>24</xdr:col>
      <xdr:colOff>152400</xdr:colOff>
      <xdr:row>79</xdr:row>
      <xdr:rowOff>40005</xdr:rowOff>
    </xdr:to>
    <xdr:cxnSp macro="">
      <xdr:nvCxnSpPr>
        <xdr:cNvPr id="169" name="直線コネクタ 168"/>
        <xdr:cNvCxnSpPr/>
      </xdr:nvCxnSpPr>
      <xdr:spPr>
        <a:xfrm>
          <a:off x="4181475" y="1308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154940</xdr:rowOff>
    </xdr:from>
    <xdr:ext cx="534670" cy="248920"/>
    <xdr:sp macro="" textlink="">
      <xdr:nvSpPr>
        <xdr:cNvPr id="170" name="維持補修費最大値テキスト"/>
        <xdr:cNvSpPr txBox="1"/>
      </xdr:nvSpPr>
      <xdr:spPr>
        <a:xfrm>
          <a:off x="4305300" y="113880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40640</xdr:rowOff>
    </xdr:from>
    <xdr:to xmlns:xdr="http://schemas.openxmlformats.org/drawingml/2006/spreadsheetDrawing">
      <xdr:col>24</xdr:col>
      <xdr:colOff>152400</xdr:colOff>
      <xdr:row>70</xdr:row>
      <xdr:rowOff>40640</xdr:rowOff>
    </xdr:to>
    <xdr:cxnSp macro="">
      <xdr:nvCxnSpPr>
        <xdr:cNvPr id="171" name="直線コネクタ 170"/>
        <xdr:cNvCxnSpPr/>
      </xdr:nvCxnSpPr>
      <xdr:spPr>
        <a:xfrm>
          <a:off x="4181475" y="11603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127000</xdr:rowOff>
    </xdr:from>
    <xdr:to xmlns:xdr="http://schemas.openxmlformats.org/drawingml/2006/spreadsheetDrawing">
      <xdr:col>24</xdr:col>
      <xdr:colOff>63500</xdr:colOff>
      <xdr:row>76</xdr:row>
      <xdr:rowOff>71755</xdr:rowOff>
    </xdr:to>
    <xdr:cxnSp macro="">
      <xdr:nvCxnSpPr>
        <xdr:cNvPr id="172" name="直線コネクタ 171"/>
        <xdr:cNvCxnSpPr/>
      </xdr:nvCxnSpPr>
      <xdr:spPr>
        <a:xfrm>
          <a:off x="3492500" y="12515850"/>
          <a:ext cx="762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58420</xdr:rowOff>
    </xdr:from>
    <xdr:ext cx="534670" cy="248920"/>
    <xdr:sp macro="" textlink="">
      <xdr:nvSpPr>
        <xdr:cNvPr id="173" name="維持補修費平均値テキスト"/>
        <xdr:cNvSpPr txBox="1"/>
      </xdr:nvSpPr>
      <xdr:spPr>
        <a:xfrm>
          <a:off x="4305300" y="126123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78740</xdr:rowOff>
    </xdr:from>
    <xdr:to xmlns:xdr="http://schemas.openxmlformats.org/drawingml/2006/spreadsheetDrawing">
      <xdr:col>24</xdr:col>
      <xdr:colOff>114300</xdr:colOff>
      <xdr:row>77</xdr:row>
      <xdr:rowOff>11430</xdr:rowOff>
    </xdr:to>
    <xdr:sp macro="" textlink="">
      <xdr:nvSpPr>
        <xdr:cNvPr id="174" name="フローチャート: 判断 173"/>
        <xdr:cNvSpPr/>
      </xdr:nvSpPr>
      <xdr:spPr>
        <a:xfrm>
          <a:off x="4203700" y="1263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104775</xdr:rowOff>
    </xdr:from>
    <xdr:to xmlns:xdr="http://schemas.openxmlformats.org/drawingml/2006/spreadsheetDrawing">
      <xdr:col>19</xdr:col>
      <xdr:colOff>174625</xdr:colOff>
      <xdr:row>75</xdr:row>
      <xdr:rowOff>127000</xdr:rowOff>
    </xdr:to>
    <xdr:cxnSp macro="">
      <xdr:nvCxnSpPr>
        <xdr:cNvPr id="175" name="直線コネクタ 174"/>
        <xdr:cNvCxnSpPr/>
      </xdr:nvCxnSpPr>
      <xdr:spPr>
        <a:xfrm>
          <a:off x="2670175" y="1249362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93345</xdr:rowOff>
    </xdr:from>
    <xdr:to xmlns:xdr="http://schemas.openxmlformats.org/drawingml/2006/spreadsheetDrawing">
      <xdr:col>20</xdr:col>
      <xdr:colOff>38100</xdr:colOff>
      <xdr:row>77</xdr:row>
      <xdr:rowOff>26035</xdr:rowOff>
    </xdr:to>
    <xdr:sp macro="" textlink="">
      <xdr:nvSpPr>
        <xdr:cNvPr id="176" name="フローチャート: 判断 175"/>
        <xdr:cNvSpPr/>
      </xdr:nvSpPr>
      <xdr:spPr>
        <a:xfrm>
          <a:off x="3444875" y="1264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17145</xdr:rowOff>
    </xdr:from>
    <xdr:ext cx="529590" cy="244475"/>
    <xdr:sp macro="" textlink="">
      <xdr:nvSpPr>
        <xdr:cNvPr id="177" name="テキスト ボックス 176"/>
        <xdr:cNvSpPr txBox="1"/>
      </xdr:nvSpPr>
      <xdr:spPr>
        <a:xfrm>
          <a:off x="3244215" y="1273619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104775</xdr:rowOff>
    </xdr:from>
    <xdr:to xmlns:xdr="http://schemas.openxmlformats.org/drawingml/2006/spreadsheetDrawing">
      <xdr:col>15</xdr:col>
      <xdr:colOff>50800</xdr:colOff>
      <xdr:row>77</xdr:row>
      <xdr:rowOff>97155</xdr:rowOff>
    </xdr:to>
    <xdr:cxnSp macro="">
      <xdr:nvCxnSpPr>
        <xdr:cNvPr id="178" name="直線コネクタ 177"/>
        <xdr:cNvCxnSpPr/>
      </xdr:nvCxnSpPr>
      <xdr:spPr>
        <a:xfrm flipV="1">
          <a:off x="1860550" y="12493625"/>
          <a:ext cx="809625"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47625</xdr:rowOff>
    </xdr:to>
    <xdr:sp macro="" textlink="">
      <xdr:nvSpPr>
        <xdr:cNvPr id="179" name="フローチャート: 判断 178"/>
        <xdr:cNvSpPr/>
      </xdr:nvSpPr>
      <xdr:spPr>
        <a:xfrm>
          <a:off x="2619375" y="1266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38735</xdr:rowOff>
    </xdr:from>
    <xdr:ext cx="529590" cy="245110"/>
    <xdr:sp macro="" textlink="">
      <xdr:nvSpPr>
        <xdr:cNvPr id="180" name="テキスト ボックス 179"/>
        <xdr:cNvSpPr txBox="1"/>
      </xdr:nvSpPr>
      <xdr:spPr>
        <a:xfrm>
          <a:off x="2434590" y="1275778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97155</xdr:rowOff>
    </xdr:from>
    <xdr:to xmlns:xdr="http://schemas.openxmlformats.org/drawingml/2006/spreadsheetDrawing">
      <xdr:col>10</xdr:col>
      <xdr:colOff>114300</xdr:colOff>
      <xdr:row>78</xdr:row>
      <xdr:rowOff>12065</xdr:rowOff>
    </xdr:to>
    <xdr:cxnSp macro="">
      <xdr:nvCxnSpPr>
        <xdr:cNvPr id="181" name="直線コネクタ 180"/>
        <xdr:cNvCxnSpPr/>
      </xdr:nvCxnSpPr>
      <xdr:spPr>
        <a:xfrm flipV="1">
          <a:off x="1047750" y="12816205"/>
          <a:ext cx="812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157480</xdr:rowOff>
    </xdr:from>
    <xdr:to xmlns:xdr="http://schemas.openxmlformats.org/drawingml/2006/spreadsheetDrawing">
      <xdr:col>10</xdr:col>
      <xdr:colOff>165100</xdr:colOff>
      <xdr:row>77</xdr:row>
      <xdr:rowOff>90170</xdr:rowOff>
    </xdr:to>
    <xdr:sp macro="" textlink="">
      <xdr:nvSpPr>
        <xdr:cNvPr id="182" name="フローチャート: 判断 181"/>
        <xdr:cNvSpPr/>
      </xdr:nvSpPr>
      <xdr:spPr>
        <a:xfrm>
          <a:off x="1809750" y="1271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105410</xdr:rowOff>
    </xdr:from>
    <xdr:ext cx="529590" cy="245110"/>
    <xdr:sp macro="" textlink="">
      <xdr:nvSpPr>
        <xdr:cNvPr id="183" name="テキスト ボックス 182"/>
        <xdr:cNvSpPr txBox="1"/>
      </xdr:nvSpPr>
      <xdr:spPr>
        <a:xfrm>
          <a:off x="1609090" y="1249426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32385</xdr:rowOff>
    </xdr:from>
    <xdr:to xmlns:xdr="http://schemas.openxmlformats.org/drawingml/2006/spreadsheetDrawing">
      <xdr:col>6</xdr:col>
      <xdr:colOff>38100</xdr:colOff>
      <xdr:row>77</xdr:row>
      <xdr:rowOff>130175</xdr:rowOff>
    </xdr:to>
    <xdr:sp macro="" textlink="">
      <xdr:nvSpPr>
        <xdr:cNvPr id="184" name="フローチャート: 判断 183"/>
        <xdr:cNvSpPr/>
      </xdr:nvSpPr>
      <xdr:spPr>
        <a:xfrm>
          <a:off x="1000125" y="12751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146050</xdr:rowOff>
    </xdr:from>
    <xdr:ext cx="529590" cy="249555"/>
    <xdr:sp macro="" textlink="">
      <xdr:nvSpPr>
        <xdr:cNvPr id="185" name="テキスト ボックス 184"/>
        <xdr:cNvSpPr txBox="1"/>
      </xdr:nvSpPr>
      <xdr:spPr>
        <a:xfrm>
          <a:off x="799465" y="125349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6" name="テキスト ボックス 185"/>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7" name="テキスト ボックス 186"/>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8" name="テキスト ボックス 187"/>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9" name="テキスト ボックス 188"/>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0" name="テキスト ボックス 189"/>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23495</xdr:rowOff>
    </xdr:from>
    <xdr:to xmlns:xdr="http://schemas.openxmlformats.org/drawingml/2006/spreadsheetDrawing">
      <xdr:col>24</xdr:col>
      <xdr:colOff>114300</xdr:colOff>
      <xdr:row>76</xdr:row>
      <xdr:rowOff>121285</xdr:rowOff>
    </xdr:to>
    <xdr:sp macro="" textlink="">
      <xdr:nvSpPr>
        <xdr:cNvPr id="191" name="楕円 190"/>
        <xdr:cNvSpPr/>
      </xdr:nvSpPr>
      <xdr:spPr>
        <a:xfrm>
          <a:off x="4203700" y="12577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45085</xdr:rowOff>
    </xdr:from>
    <xdr:ext cx="534670" cy="249555"/>
    <xdr:sp macro="" textlink="">
      <xdr:nvSpPr>
        <xdr:cNvPr id="192" name="維持補修費該当値テキスト"/>
        <xdr:cNvSpPr txBox="1"/>
      </xdr:nvSpPr>
      <xdr:spPr>
        <a:xfrm>
          <a:off x="4305300" y="12433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78105</xdr:rowOff>
    </xdr:from>
    <xdr:to xmlns:xdr="http://schemas.openxmlformats.org/drawingml/2006/spreadsheetDrawing">
      <xdr:col>20</xdr:col>
      <xdr:colOff>38100</xdr:colOff>
      <xdr:row>76</xdr:row>
      <xdr:rowOff>10795</xdr:rowOff>
    </xdr:to>
    <xdr:sp macro="" textlink="">
      <xdr:nvSpPr>
        <xdr:cNvPr id="193" name="楕円 192"/>
        <xdr:cNvSpPr/>
      </xdr:nvSpPr>
      <xdr:spPr>
        <a:xfrm>
          <a:off x="3444875" y="12466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27305</xdr:rowOff>
    </xdr:from>
    <xdr:ext cx="529590" cy="248920"/>
    <xdr:sp macro="" textlink="">
      <xdr:nvSpPr>
        <xdr:cNvPr id="194" name="テキスト ボックス 193"/>
        <xdr:cNvSpPr txBox="1"/>
      </xdr:nvSpPr>
      <xdr:spPr>
        <a:xfrm>
          <a:off x="3244215" y="1225105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56515</xdr:rowOff>
    </xdr:from>
    <xdr:to xmlns:xdr="http://schemas.openxmlformats.org/drawingml/2006/spreadsheetDrawing">
      <xdr:col>15</xdr:col>
      <xdr:colOff>101600</xdr:colOff>
      <xdr:row>75</xdr:row>
      <xdr:rowOff>154305</xdr:rowOff>
    </xdr:to>
    <xdr:sp macro="" textlink="">
      <xdr:nvSpPr>
        <xdr:cNvPr id="195" name="楕円 194"/>
        <xdr:cNvSpPr/>
      </xdr:nvSpPr>
      <xdr:spPr>
        <a:xfrm>
          <a:off x="2619375" y="12445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5080</xdr:rowOff>
    </xdr:from>
    <xdr:ext cx="529590" cy="249555"/>
    <xdr:sp macro="" textlink="">
      <xdr:nvSpPr>
        <xdr:cNvPr id="196" name="テキスト ボックス 195"/>
        <xdr:cNvSpPr txBox="1"/>
      </xdr:nvSpPr>
      <xdr:spPr>
        <a:xfrm>
          <a:off x="2434590" y="122288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146050</xdr:rowOff>
    </xdr:to>
    <xdr:sp macro="" textlink="">
      <xdr:nvSpPr>
        <xdr:cNvPr id="197" name="楕円 196"/>
        <xdr:cNvSpPr/>
      </xdr:nvSpPr>
      <xdr:spPr>
        <a:xfrm>
          <a:off x="1809750" y="12767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137795</xdr:rowOff>
    </xdr:from>
    <xdr:ext cx="529590" cy="245110"/>
    <xdr:sp macro="" textlink="">
      <xdr:nvSpPr>
        <xdr:cNvPr id="198" name="テキスト ボックス 197"/>
        <xdr:cNvSpPr txBox="1"/>
      </xdr:nvSpPr>
      <xdr:spPr>
        <a:xfrm>
          <a:off x="1609090" y="1285684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128270</xdr:rowOff>
    </xdr:from>
    <xdr:to xmlns:xdr="http://schemas.openxmlformats.org/drawingml/2006/spreadsheetDrawing">
      <xdr:col>6</xdr:col>
      <xdr:colOff>38100</xdr:colOff>
      <xdr:row>78</xdr:row>
      <xdr:rowOff>60960</xdr:rowOff>
    </xdr:to>
    <xdr:sp macro="" textlink="">
      <xdr:nvSpPr>
        <xdr:cNvPr id="199" name="楕円 198"/>
        <xdr:cNvSpPr/>
      </xdr:nvSpPr>
      <xdr:spPr>
        <a:xfrm>
          <a:off x="1000125" y="12847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52705</xdr:rowOff>
    </xdr:from>
    <xdr:ext cx="529590" cy="244475"/>
    <xdr:sp macro="" textlink="">
      <xdr:nvSpPr>
        <xdr:cNvPr id="200" name="テキスト ボックス 199"/>
        <xdr:cNvSpPr txBox="1"/>
      </xdr:nvSpPr>
      <xdr:spPr>
        <a:xfrm>
          <a:off x="799465" y="129368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1" name="正方形/長方形 200"/>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2" name="正方形/長方形 201"/>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4" name="正方形/長方形 203"/>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6" name="正方形/長方形 205"/>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2725"/>
    <xdr:sp macro="" textlink="">
      <xdr:nvSpPr>
        <xdr:cNvPr id="209" name="テキスト ボックス 208"/>
        <xdr:cNvSpPr txBox="1"/>
      </xdr:nvSpPr>
      <xdr:spPr>
        <a:xfrm>
          <a:off x="676275" y="14375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000"/>
    <xdr:sp macro="" textlink="">
      <xdr:nvSpPr>
        <xdr:cNvPr id="211" name="テキスト ボックス 210"/>
        <xdr:cNvSpPr txBox="1"/>
      </xdr:nvSpPr>
      <xdr:spPr>
        <a:xfrm>
          <a:off x="481330" y="166852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2" name="直線コネクタ 211"/>
        <xdr:cNvCxnSpPr/>
      </xdr:nvCxnSpPr>
      <xdr:spPr>
        <a:xfrm>
          <a:off x="698500" y="16541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0860" cy="254000"/>
    <xdr:sp macro="" textlink="">
      <xdr:nvSpPr>
        <xdr:cNvPr id="213" name="テキスト ボックス 212"/>
        <xdr:cNvSpPr txBox="1"/>
      </xdr:nvSpPr>
      <xdr:spPr>
        <a:xfrm>
          <a:off x="214630" y="1639951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0860" cy="254000"/>
    <xdr:sp macro="" textlink="">
      <xdr:nvSpPr>
        <xdr:cNvPr id="215" name="テキスト ボックス 214"/>
        <xdr:cNvSpPr txBox="1"/>
      </xdr:nvSpPr>
      <xdr:spPr>
        <a:xfrm>
          <a:off x="214630" y="16113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6" name="直線コネクタ 215"/>
        <xdr:cNvCxnSpPr/>
      </xdr:nvCxnSpPr>
      <xdr:spPr>
        <a:xfrm>
          <a:off x="698500" y="15970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0860" cy="254000"/>
    <xdr:sp macro="" textlink="">
      <xdr:nvSpPr>
        <xdr:cNvPr id="217" name="テキスト ボックス 216"/>
        <xdr:cNvSpPr txBox="1"/>
      </xdr:nvSpPr>
      <xdr:spPr>
        <a:xfrm>
          <a:off x="214630" y="1582801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000"/>
    <xdr:sp macro="" textlink="">
      <xdr:nvSpPr>
        <xdr:cNvPr id="219" name="テキスト ボックス 218"/>
        <xdr:cNvSpPr txBox="1"/>
      </xdr:nvSpPr>
      <xdr:spPr>
        <a:xfrm>
          <a:off x="166370" y="15542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0" name="直線コネクタ 219"/>
        <xdr:cNvCxnSpPr/>
      </xdr:nvCxnSpPr>
      <xdr:spPr>
        <a:xfrm>
          <a:off x="698500" y="15398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1185" cy="254000"/>
    <xdr:sp macro="" textlink="">
      <xdr:nvSpPr>
        <xdr:cNvPr id="221" name="テキスト ボックス 220"/>
        <xdr:cNvSpPr txBox="1"/>
      </xdr:nvSpPr>
      <xdr:spPr>
        <a:xfrm>
          <a:off x="166370" y="1525651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2" name="直線コネクタ 221"/>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107315</xdr:rowOff>
    </xdr:from>
    <xdr:ext cx="591185" cy="252095"/>
    <xdr:sp macro="" textlink="">
      <xdr:nvSpPr>
        <xdr:cNvPr id="223" name="テキスト ボックス 222"/>
        <xdr:cNvSpPr txBox="1"/>
      </xdr:nvSpPr>
      <xdr:spPr>
        <a:xfrm>
          <a:off x="166370" y="14972665"/>
          <a:ext cx="591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134620</xdr:rowOff>
    </xdr:from>
    <xdr:to xmlns:xdr="http://schemas.openxmlformats.org/drawingml/2006/spreadsheetDrawing">
      <xdr:col>28</xdr:col>
      <xdr:colOff>114300</xdr:colOff>
      <xdr:row>89</xdr:row>
      <xdr:rowOff>134620</xdr:rowOff>
    </xdr:to>
    <xdr:cxnSp macro="">
      <xdr:nvCxnSpPr>
        <xdr:cNvPr id="224" name="直線コネクタ 223"/>
        <xdr:cNvCxnSpPr/>
      </xdr:nvCxnSpPr>
      <xdr:spPr>
        <a:xfrm>
          <a:off x="698500" y="1483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162560</xdr:rowOff>
    </xdr:from>
    <xdr:ext cx="591185" cy="244475"/>
    <xdr:sp macro="" textlink="">
      <xdr:nvSpPr>
        <xdr:cNvPr id="225" name="テキスト ボックス 224"/>
        <xdr:cNvSpPr txBox="1"/>
      </xdr:nvSpPr>
      <xdr:spPr>
        <a:xfrm>
          <a:off x="166370" y="146977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1185" cy="244475"/>
    <xdr:sp macro="" textlink="">
      <xdr:nvSpPr>
        <xdr:cNvPr id="227" name="テキスト ボックス 226"/>
        <xdr:cNvSpPr txBox="1"/>
      </xdr:nvSpPr>
      <xdr:spPr>
        <a:xfrm>
          <a:off x="166370" y="14422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98</xdr:row>
      <xdr:rowOff>134620</xdr:rowOff>
    </xdr:to>
    <xdr:cxnSp macro="">
      <xdr:nvCxnSpPr>
        <xdr:cNvPr id="229" name="直線コネクタ 228"/>
        <xdr:cNvCxnSpPr/>
      </xdr:nvCxnSpPr>
      <xdr:spPr>
        <a:xfrm flipV="1">
          <a:off x="4252595" y="1495806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138430</xdr:rowOff>
    </xdr:from>
    <xdr:ext cx="534670" cy="259080"/>
    <xdr:sp macro="" textlink="">
      <xdr:nvSpPr>
        <xdr:cNvPr id="230" name="扶助費最小値テキスト"/>
        <xdr:cNvSpPr txBox="1"/>
      </xdr:nvSpPr>
      <xdr:spPr>
        <a:xfrm>
          <a:off x="4305300" y="16369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134620</xdr:rowOff>
    </xdr:from>
    <xdr:to xmlns:xdr="http://schemas.openxmlformats.org/drawingml/2006/spreadsheetDrawing">
      <xdr:col>24</xdr:col>
      <xdr:colOff>152400</xdr:colOff>
      <xdr:row>98</xdr:row>
      <xdr:rowOff>134620</xdr:rowOff>
    </xdr:to>
    <xdr:cxnSp macro="">
      <xdr:nvCxnSpPr>
        <xdr:cNvPr id="231" name="直線コネクタ 230"/>
        <xdr:cNvCxnSpPr/>
      </xdr:nvCxnSpPr>
      <xdr:spPr>
        <a:xfrm>
          <a:off x="4181475" y="16365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40640</xdr:rowOff>
    </xdr:from>
    <xdr:ext cx="598805" cy="245110"/>
    <xdr:sp macro="" textlink="">
      <xdr:nvSpPr>
        <xdr:cNvPr id="232" name="扶助費最大値テキスト"/>
        <xdr:cNvSpPr txBox="1"/>
      </xdr:nvSpPr>
      <xdr:spPr>
        <a:xfrm>
          <a:off x="4305300" y="1474089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33" name="直線コネクタ 232"/>
        <xdr:cNvCxnSpPr/>
      </xdr:nvCxnSpPr>
      <xdr:spPr>
        <a:xfrm>
          <a:off x="4181475" y="14958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140335</xdr:rowOff>
    </xdr:from>
    <xdr:to xmlns:xdr="http://schemas.openxmlformats.org/drawingml/2006/spreadsheetDrawing">
      <xdr:col>24</xdr:col>
      <xdr:colOff>63500</xdr:colOff>
      <xdr:row>96</xdr:row>
      <xdr:rowOff>152400</xdr:rowOff>
    </xdr:to>
    <xdr:cxnSp macro="">
      <xdr:nvCxnSpPr>
        <xdr:cNvPr id="234" name="直線コネクタ 233"/>
        <xdr:cNvCxnSpPr/>
      </xdr:nvCxnSpPr>
      <xdr:spPr>
        <a:xfrm>
          <a:off x="3492500" y="1602803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82550</xdr:rowOff>
    </xdr:from>
    <xdr:ext cx="598805" cy="259080"/>
    <xdr:sp macro="" textlink="">
      <xdr:nvSpPr>
        <xdr:cNvPr id="235" name="扶助費平均値テキスト"/>
        <xdr:cNvSpPr txBox="1"/>
      </xdr:nvSpPr>
      <xdr:spPr>
        <a:xfrm>
          <a:off x="4305300" y="15627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59690</xdr:rowOff>
    </xdr:from>
    <xdr:to xmlns:xdr="http://schemas.openxmlformats.org/drawingml/2006/spreadsheetDrawing">
      <xdr:col>24</xdr:col>
      <xdr:colOff>114300</xdr:colOff>
      <xdr:row>95</xdr:row>
      <xdr:rowOff>161290</xdr:rowOff>
    </xdr:to>
    <xdr:sp macro="" textlink="">
      <xdr:nvSpPr>
        <xdr:cNvPr id="236" name="フローチャート: 判断 235"/>
        <xdr:cNvSpPr/>
      </xdr:nvSpPr>
      <xdr:spPr>
        <a:xfrm>
          <a:off x="4203700" y="157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140335</xdr:rowOff>
    </xdr:from>
    <xdr:to xmlns:xdr="http://schemas.openxmlformats.org/drawingml/2006/spreadsheetDrawing">
      <xdr:col>19</xdr:col>
      <xdr:colOff>174625</xdr:colOff>
      <xdr:row>97</xdr:row>
      <xdr:rowOff>116840</xdr:rowOff>
    </xdr:to>
    <xdr:cxnSp macro="">
      <xdr:nvCxnSpPr>
        <xdr:cNvPr id="237" name="直線コネクタ 236"/>
        <xdr:cNvCxnSpPr/>
      </xdr:nvCxnSpPr>
      <xdr:spPr>
        <a:xfrm flipV="1">
          <a:off x="2670175" y="16028035"/>
          <a:ext cx="822325"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155575</xdr:rowOff>
    </xdr:from>
    <xdr:to xmlns:xdr="http://schemas.openxmlformats.org/drawingml/2006/spreadsheetDrawing">
      <xdr:col>20</xdr:col>
      <xdr:colOff>38100</xdr:colOff>
      <xdr:row>96</xdr:row>
      <xdr:rowOff>86360</xdr:rowOff>
    </xdr:to>
    <xdr:sp macro="" textlink="">
      <xdr:nvSpPr>
        <xdr:cNvPr id="238" name="フローチャート: 判断 237"/>
        <xdr:cNvSpPr/>
      </xdr:nvSpPr>
      <xdr:spPr>
        <a:xfrm>
          <a:off x="3444875" y="158718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102235</xdr:rowOff>
    </xdr:from>
    <xdr:ext cx="529590" cy="258445"/>
    <xdr:sp macro="" textlink="">
      <xdr:nvSpPr>
        <xdr:cNvPr id="239" name="テキスト ボックス 238"/>
        <xdr:cNvSpPr txBox="1"/>
      </xdr:nvSpPr>
      <xdr:spPr>
        <a:xfrm>
          <a:off x="3244215" y="15647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116840</xdr:rowOff>
    </xdr:from>
    <xdr:to xmlns:xdr="http://schemas.openxmlformats.org/drawingml/2006/spreadsheetDrawing">
      <xdr:col>15</xdr:col>
      <xdr:colOff>50800</xdr:colOff>
      <xdr:row>98</xdr:row>
      <xdr:rowOff>19685</xdr:rowOff>
    </xdr:to>
    <xdr:cxnSp macro="">
      <xdr:nvCxnSpPr>
        <xdr:cNvPr id="240" name="直線コネクタ 239"/>
        <xdr:cNvCxnSpPr/>
      </xdr:nvCxnSpPr>
      <xdr:spPr>
        <a:xfrm flipV="1">
          <a:off x="1860550" y="16175990"/>
          <a:ext cx="8096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45720</xdr:rowOff>
    </xdr:from>
    <xdr:to xmlns:xdr="http://schemas.openxmlformats.org/drawingml/2006/spreadsheetDrawing">
      <xdr:col>15</xdr:col>
      <xdr:colOff>101600</xdr:colOff>
      <xdr:row>95</xdr:row>
      <xdr:rowOff>147320</xdr:rowOff>
    </xdr:to>
    <xdr:sp macro="" textlink="">
      <xdr:nvSpPr>
        <xdr:cNvPr id="241" name="フローチャート: 判断 240"/>
        <xdr:cNvSpPr/>
      </xdr:nvSpPr>
      <xdr:spPr>
        <a:xfrm>
          <a:off x="2619375" y="1576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163830</xdr:rowOff>
    </xdr:from>
    <xdr:ext cx="594360" cy="259080"/>
    <xdr:sp macro="" textlink="">
      <xdr:nvSpPr>
        <xdr:cNvPr id="242" name="テキスト ボックス 241"/>
        <xdr:cNvSpPr txBox="1"/>
      </xdr:nvSpPr>
      <xdr:spPr>
        <a:xfrm>
          <a:off x="2402205" y="15537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122555</xdr:rowOff>
    </xdr:from>
    <xdr:to xmlns:xdr="http://schemas.openxmlformats.org/drawingml/2006/spreadsheetDrawing">
      <xdr:col>10</xdr:col>
      <xdr:colOff>114300</xdr:colOff>
      <xdr:row>98</xdr:row>
      <xdr:rowOff>19685</xdr:rowOff>
    </xdr:to>
    <xdr:cxnSp macro="">
      <xdr:nvCxnSpPr>
        <xdr:cNvPr id="243" name="直線コネクタ 242"/>
        <xdr:cNvCxnSpPr/>
      </xdr:nvCxnSpPr>
      <xdr:spPr>
        <a:xfrm>
          <a:off x="1047750" y="16181705"/>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160655</xdr:rowOff>
    </xdr:from>
    <xdr:to xmlns:xdr="http://schemas.openxmlformats.org/drawingml/2006/spreadsheetDrawing">
      <xdr:col>10</xdr:col>
      <xdr:colOff>165100</xdr:colOff>
      <xdr:row>97</xdr:row>
      <xdr:rowOff>90805</xdr:rowOff>
    </xdr:to>
    <xdr:sp macro="" textlink="">
      <xdr:nvSpPr>
        <xdr:cNvPr id="244" name="フローチャート: 判断 243"/>
        <xdr:cNvSpPr/>
      </xdr:nvSpPr>
      <xdr:spPr>
        <a:xfrm>
          <a:off x="1809750" y="16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107315</xdr:rowOff>
    </xdr:from>
    <xdr:ext cx="529590" cy="259080"/>
    <xdr:sp macro="" textlink="">
      <xdr:nvSpPr>
        <xdr:cNvPr id="245" name="テキスト ボックス 244"/>
        <xdr:cNvSpPr txBox="1"/>
      </xdr:nvSpPr>
      <xdr:spPr>
        <a:xfrm>
          <a:off x="1609090" y="15823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6" name="フローチャート: 判断 245"/>
        <xdr:cNvSpPr/>
      </xdr:nvSpPr>
      <xdr:spPr>
        <a:xfrm>
          <a:off x="1000125" y="160597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29590" cy="259080"/>
    <xdr:sp macro="" textlink="">
      <xdr:nvSpPr>
        <xdr:cNvPr id="247" name="テキスト ボックス 246"/>
        <xdr:cNvSpPr txBox="1"/>
      </xdr:nvSpPr>
      <xdr:spPr>
        <a:xfrm>
          <a:off x="799465" y="15834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101600</xdr:rowOff>
    </xdr:from>
    <xdr:to xmlns:xdr="http://schemas.openxmlformats.org/drawingml/2006/spreadsheetDrawing">
      <xdr:col>24</xdr:col>
      <xdr:colOff>114300</xdr:colOff>
      <xdr:row>97</xdr:row>
      <xdr:rowOff>31750</xdr:rowOff>
    </xdr:to>
    <xdr:sp macro="" textlink="">
      <xdr:nvSpPr>
        <xdr:cNvPr id="253" name="楕円 252"/>
        <xdr:cNvSpPr/>
      </xdr:nvSpPr>
      <xdr:spPr>
        <a:xfrm>
          <a:off x="4203700" y="159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80010</xdr:rowOff>
    </xdr:from>
    <xdr:ext cx="534670" cy="259080"/>
    <xdr:sp macro="" textlink="">
      <xdr:nvSpPr>
        <xdr:cNvPr id="254" name="扶助費該当値テキスト"/>
        <xdr:cNvSpPr txBox="1"/>
      </xdr:nvSpPr>
      <xdr:spPr>
        <a:xfrm>
          <a:off x="4305300" y="1596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55" name="楕円 254"/>
        <xdr:cNvSpPr/>
      </xdr:nvSpPr>
      <xdr:spPr>
        <a:xfrm>
          <a:off x="3444875" y="15977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10795</xdr:rowOff>
    </xdr:from>
    <xdr:ext cx="529590" cy="258445"/>
    <xdr:sp macro="" textlink="">
      <xdr:nvSpPr>
        <xdr:cNvPr id="256" name="テキスト ボックス 255"/>
        <xdr:cNvSpPr txBox="1"/>
      </xdr:nvSpPr>
      <xdr:spPr>
        <a:xfrm>
          <a:off x="3244215" y="160699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66040</xdr:rowOff>
    </xdr:from>
    <xdr:to xmlns:xdr="http://schemas.openxmlformats.org/drawingml/2006/spreadsheetDrawing">
      <xdr:col>15</xdr:col>
      <xdr:colOff>101600</xdr:colOff>
      <xdr:row>97</xdr:row>
      <xdr:rowOff>167640</xdr:rowOff>
    </xdr:to>
    <xdr:sp macro="" textlink="">
      <xdr:nvSpPr>
        <xdr:cNvPr id="257" name="楕円 256"/>
        <xdr:cNvSpPr/>
      </xdr:nvSpPr>
      <xdr:spPr>
        <a:xfrm>
          <a:off x="2619375" y="161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158750</xdr:rowOff>
    </xdr:from>
    <xdr:ext cx="529590" cy="259080"/>
    <xdr:sp macro="" textlink="">
      <xdr:nvSpPr>
        <xdr:cNvPr id="258" name="テキスト ボックス 257"/>
        <xdr:cNvSpPr txBox="1"/>
      </xdr:nvSpPr>
      <xdr:spPr>
        <a:xfrm>
          <a:off x="2434590" y="16217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140335</xdr:rowOff>
    </xdr:from>
    <xdr:to xmlns:xdr="http://schemas.openxmlformats.org/drawingml/2006/spreadsheetDrawing">
      <xdr:col>10</xdr:col>
      <xdr:colOff>165100</xdr:colOff>
      <xdr:row>98</xdr:row>
      <xdr:rowOff>70485</xdr:rowOff>
    </xdr:to>
    <xdr:sp macro="" textlink="">
      <xdr:nvSpPr>
        <xdr:cNvPr id="259" name="楕円 258"/>
        <xdr:cNvSpPr/>
      </xdr:nvSpPr>
      <xdr:spPr>
        <a:xfrm>
          <a:off x="180975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61595</xdr:rowOff>
    </xdr:from>
    <xdr:ext cx="529590" cy="259080"/>
    <xdr:sp macro="" textlink="">
      <xdr:nvSpPr>
        <xdr:cNvPr id="260" name="テキスト ボックス 259"/>
        <xdr:cNvSpPr txBox="1"/>
      </xdr:nvSpPr>
      <xdr:spPr>
        <a:xfrm>
          <a:off x="1609090" y="16292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71755</xdr:rowOff>
    </xdr:from>
    <xdr:to xmlns:xdr="http://schemas.openxmlformats.org/drawingml/2006/spreadsheetDrawing">
      <xdr:col>6</xdr:col>
      <xdr:colOff>38100</xdr:colOff>
      <xdr:row>98</xdr:row>
      <xdr:rowOff>1905</xdr:rowOff>
    </xdr:to>
    <xdr:sp macro="" textlink="">
      <xdr:nvSpPr>
        <xdr:cNvPr id="261" name="楕円 260"/>
        <xdr:cNvSpPr/>
      </xdr:nvSpPr>
      <xdr:spPr>
        <a:xfrm>
          <a:off x="1000125" y="16130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164465</xdr:rowOff>
    </xdr:from>
    <xdr:ext cx="529590" cy="259080"/>
    <xdr:sp macro="" textlink="">
      <xdr:nvSpPr>
        <xdr:cNvPr id="262" name="テキスト ボックス 261"/>
        <xdr:cNvSpPr txBox="1"/>
      </xdr:nvSpPr>
      <xdr:spPr>
        <a:xfrm>
          <a:off x="799465" y="16223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2725"/>
    <xdr:sp macro="" textlink="">
      <xdr:nvSpPr>
        <xdr:cNvPr id="271" name="テキスト ボックス 270"/>
        <xdr:cNvSpPr txBox="1"/>
      </xdr:nvSpPr>
      <xdr:spPr>
        <a:xfrm>
          <a:off x="6026150" y="4469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73" name="直線コネクタ 272"/>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4475" cy="244475"/>
    <xdr:sp macro="" textlink="">
      <xdr:nvSpPr>
        <xdr:cNvPr id="274" name="テキスト ボックス 273"/>
        <xdr:cNvSpPr txBox="1"/>
      </xdr:nvSpPr>
      <xdr:spPr>
        <a:xfrm>
          <a:off x="5831205" y="62776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5" name="直線コネクタ 274"/>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52705</xdr:rowOff>
    </xdr:from>
    <xdr:ext cx="591185" cy="244475"/>
    <xdr:sp macro="" textlink="">
      <xdr:nvSpPr>
        <xdr:cNvPr id="276" name="テキスト ボックス 275"/>
        <xdr:cNvSpPr txBox="1"/>
      </xdr:nvSpPr>
      <xdr:spPr>
        <a:xfrm>
          <a:off x="5516245" y="58375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7" name="直線コネクタ 276"/>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107315</xdr:rowOff>
    </xdr:from>
    <xdr:ext cx="591185" cy="245110"/>
    <xdr:sp macro="" textlink="">
      <xdr:nvSpPr>
        <xdr:cNvPr id="278" name="テキスト ボックス 277"/>
        <xdr:cNvSpPr txBox="1"/>
      </xdr:nvSpPr>
      <xdr:spPr>
        <a:xfrm>
          <a:off x="5516245" y="53968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79" name="直線コネクタ 278"/>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162560</xdr:rowOff>
    </xdr:from>
    <xdr:ext cx="591185" cy="244475"/>
    <xdr:sp macro="" textlink="">
      <xdr:nvSpPr>
        <xdr:cNvPr id="280" name="テキスト ボックス 279"/>
        <xdr:cNvSpPr txBox="1"/>
      </xdr:nvSpPr>
      <xdr:spPr>
        <a:xfrm>
          <a:off x="5516245" y="49568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1" name="直線コネクタ 280"/>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1185" cy="244475"/>
    <xdr:sp macro="" textlink="">
      <xdr:nvSpPr>
        <xdr:cNvPr id="282" name="テキスト ボックス 281"/>
        <xdr:cNvSpPr txBox="1"/>
      </xdr:nvSpPr>
      <xdr:spPr>
        <a:xfrm>
          <a:off x="5516245" y="4516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3"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160020</xdr:rowOff>
    </xdr:from>
    <xdr:to xmlns:xdr="http://schemas.openxmlformats.org/drawingml/2006/spreadsheetDrawing">
      <xdr:col>54</xdr:col>
      <xdr:colOff>174625</xdr:colOff>
      <xdr:row>37</xdr:row>
      <xdr:rowOff>107315</xdr:rowOff>
    </xdr:to>
    <xdr:cxnSp macro="">
      <xdr:nvCxnSpPr>
        <xdr:cNvPr id="284" name="直線コネクタ 283"/>
        <xdr:cNvCxnSpPr/>
      </xdr:nvCxnSpPr>
      <xdr:spPr>
        <a:xfrm flipV="1">
          <a:off x="9604375" y="5119370"/>
          <a:ext cx="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111125</xdr:rowOff>
    </xdr:from>
    <xdr:ext cx="534670" cy="249555"/>
    <xdr:sp macro="" textlink="">
      <xdr:nvSpPr>
        <xdr:cNvPr id="285" name="補助費等最小値テキスト"/>
        <xdr:cNvSpPr txBox="1"/>
      </xdr:nvSpPr>
      <xdr:spPr>
        <a:xfrm>
          <a:off x="9655175" y="62261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107315</xdr:rowOff>
    </xdr:from>
    <xdr:to xmlns:xdr="http://schemas.openxmlformats.org/drawingml/2006/spreadsheetDrawing">
      <xdr:col>55</xdr:col>
      <xdr:colOff>88900</xdr:colOff>
      <xdr:row>37</xdr:row>
      <xdr:rowOff>107315</xdr:rowOff>
    </xdr:to>
    <xdr:cxnSp macro="">
      <xdr:nvCxnSpPr>
        <xdr:cNvPr id="286" name="直線コネクタ 285"/>
        <xdr:cNvCxnSpPr/>
      </xdr:nvCxnSpPr>
      <xdr:spPr>
        <a:xfrm>
          <a:off x="9531350" y="6222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107950</xdr:rowOff>
    </xdr:from>
    <xdr:ext cx="598805" cy="245110"/>
    <xdr:sp macro="" textlink="">
      <xdr:nvSpPr>
        <xdr:cNvPr id="287" name="補助費等最大値テキスト"/>
        <xdr:cNvSpPr txBox="1"/>
      </xdr:nvSpPr>
      <xdr:spPr>
        <a:xfrm>
          <a:off x="9655175" y="490220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160020</xdr:rowOff>
    </xdr:from>
    <xdr:to xmlns:xdr="http://schemas.openxmlformats.org/drawingml/2006/spreadsheetDrawing">
      <xdr:col>55</xdr:col>
      <xdr:colOff>88900</xdr:colOff>
      <xdr:row>30</xdr:row>
      <xdr:rowOff>160020</xdr:rowOff>
    </xdr:to>
    <xdr:cxnSp macro="">
      <xdr:nvCxnSpPr>
        <xdr:cNvPr id="288" name="直線コネクタ 287"/>
        <xdr:cNvCxnSpPr/>
      </xdr:nvCxnSpPr>
      <xdr:spPr>
        <a:xfrm>
          <a:off x="9531350" y="511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14605</xdr:rowOff>
    </xdr:from>
    <xdr:to xmlns:xdr="http://schemas.openxmlformats.org/drawingml/2006/spreadsheetDrawing">
      <xdr:col>55</xdr:col>
      <xdr:colOff>0</xdr:colOff>
      <xdr:row>36</xdr:row>
      <xdr:rowOff>76835</xdr:rowOff>
    </xdr:to>
    <xdr:cxnSp macro="">
      <xdr:nvCxnSpPr>
        <xdr:cNvPr id="289" name="直線コネクタ 288"/>
        <xdr:cNvCxnSpPr/>
      </xdr:nvCxnSpPr>
      <xdr:spPr>
        <a:xfrm>
          <a:off x="8845550" y="5964555"/>
          <a:ext cx="7588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156210</xdr:rowOff>
    </xdr:from>
    <xdr:ext cx="598805" cy="248920"/>
    <xdr:sp macro="" textlink="">
      <xdr:nvSpPr>
        <xdr:cNvPr id="290" name="補助費等平均値テキスト"/>
        <xdr:cNvSpPr txBox="1"/>
      </xdr:nvSpPr>
      <xdr:spPr>
        <a:xfrm>
          <a:off x="9655175" y="577596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133985</xdr:rowOff>
    </xdr:from>
    <xdr:to xmlns:xdr="http://schemas.openxmlformats.org/drawingml/2006/spreadsheetDrawing">
      <xdr:col>55</xdr:col>
      <xdr:colOff>50800</xdr:colOff>
      <xdr:row>36</xdr:row>
      <xdr:rowOff>66675</xdr:rowOff>
    </xdr:to>
    <xdr:sp macro="" textlink="">
      <xdr:nvSpPr>
        <xdr:cNvPr id="291" name="フローチャート: 判断 290"/>
        <xdr:cNvSpPr/>
      </xdr:nvSpPr>
      <xdr:spPr>
        <a:xfrm>
          <a:off x="9569450" y="5918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14605</xdr:rowOff>
    </xdr:from>
    <xdr:to xmlns:xdr="http://schemas.openxmlformats.org/drawingml/2006/spreadsheetDrawing">
      <xdr:col>50</xdr:col>
      <xdr:colOff>114300</xdr:colOff>
      <xdr:row>36</xdr:row>
      <xdr:rowOff>65405</xdr:rowOff>
    </xdr:to>
    <xdr:cxnSp macro="">
      <xdr:nvCxnSpPr>
        <xdr:cNvPr id="292" name="直線コネクタ 291"/>
        <xdr:cNvCxnSpPr/>
      </xdr:nvCxnSpPr>
      <xdr:spPr>
        <a:xfrm flipV="1">
          <a:off x="8032750" y="596455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158115</xdr:rowOff>
    </xdr:from>
    <xdr:to xmlns:xdr="http://schemas.openxmlformats.org/drawingml/2006/spreadsheetDrawing">
      <xdr:col>50</xdr:col>
      <xdr:colOff>165100</xdr:colOff>
      <xdr:row>36</xdr:row>
      <xdr:rowOff>90805</xdr:rowOff>
    </xdr:to>
    <xdr:sp macro="" textlink="">
      <xdr:nvSpPr>
        <xdr:cNvPr id="293" name="フローチャート: 判断 292"/>
        <xdr:cNvSpPr/>
      </xdr:nvSpPr>
      <xdr:spPr>
        <a:xfrm>
          <a:off x="8794750" y="5942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81915</xdr:rowOff>
    </xdr:from>
    <xdr:ext cx="594360" cy="249555"/>
    <xdr:sp macro="" textlink="">
      <xdr:nvSpPr>
        <xdr:cNvPr id="294" name="テキスト ボックス 293"/>
        <xdr:cNvSpPr txBox="1"/>
      </xdr:nvSpPr>
      <xdr:spPr>
        <a:xfrm>
          <a:off x="8561705" y="60318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163195</xdr:rowOff>
    </xdr:from>
    <xdr:to xmlns:xdr="http://schemas.openxmlformats.org/drawingml/2006/spreadsheetDrawing">
      <xdr:col>45</xdr:col>
      <xdr:colOff>174625</xdr:colOff>
      <xdr:row>36</xdr:row>
      <xdr:rowOff>65405</xdr:rowOff>
    </xdr:to>
    <xdr:cxnSp macro="">
      <xdr:nvCxnSpPr>
        <xdr:cNvPr id="295" name="直線コネクタ 294"/>
        <xdr:cNvCxnSpPr/>
      </xdr:nvCxnSpPr>
      <xdr:spPr>
        <a:xfrm>
          <a:off x="7210425" y="5782945"/>
          <a:ext cx="822325"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29845</xdr:rowOff>
    </xdr:from>
    <xdr:to xmlns:xdr="http://schemas.openxmlformats.org/drawingml/2006/spreadsheetDrawing">
      <xdr:col>46</xdr:col>
      <xdr:colOff>38100</xdr:colOff>
      <xdr:row>36</xdr:row>
      <xdr:rowOff>127635</xdr:rowOff>
    </xdr:to>
    <xdr:sp macro="" textlink="">
      <xdr:nvSpPr>
        <xdr:cNvPr id="296" name="フローチャート: 判断 295"/>
        <xdr:cNvSpPr/>
      </xdr:nvSpPr>
      <xdr:spPr>
        <a:xfrm>
          <a:off x="7985125" y="5979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119380</xdr:rowOff>
    </xdr:from>
    <xdr:ext cx="594360" cy="244475"/>
    <xdr:sp macro="" textlink="">
      <xdr:nvSpPr>
        <xdr:cNvPr id="297" name="テキスト ボックス 296"/>
        <xdr:cNvSpPr txBox="1"/>
      </xdr:nvSpPr>
      <xdr:spPr>
        <a:xfrm>
          <a:off x="7752080" y="606933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163195</xdr:rowOff>
    </xdr:from>
    <xdr:to xmlns:xdr="http://schemas.openxmlformats.org/drawingml/2006/spreadsheetDrawing">
      <xdr:col>41</xdr:col>
      <xdr:colOff>50800</xdr:colOff>
      <xdr:row>36</xdr:row>
      <xdr:rowOff>162560</xdr:rowOff>
    </xdr:to>
    <xdr:cxnSp macro="">
      <xdr:nvCxnSpPr>
        <xdr:cNvPr id="298" name="直線コネクタ 297"/>
        <xdr:cNvCxnSpPr/>
      </xdr:nvCxnSpPr>
      <xdr:spPr>
        <a:xfrm flipV="1">
          <a:off x="6400800" y="5782945"/>
          <a:ext cx="809625"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132715</xdr:rowOff>
    </xdr:from>
    <xdr:to xmlns:xdr="http://schemas.openxmlformats.org/drawingml/2006/spreadsheetDrawing">
      <xdr:col>41</xdr:col>
      <xdr:colOff>101600</xdr:colOff>
      <xdr:row>35</xdr:row>
      <xdr:rowOff>65405</xdr:rowOff>
    </xdr:to>
    <xdr:sp macro="" textlink="">
      <xdr:nvSpPr>
        <xdr:cNvPr id="299" name="フローチャート: 判断 298"/>
        <xdr:cNvSpPr/>
      </xdr:nvSpPr>
      <xdr:spPr>
        <a:xfrm>
          <a:off x="7159625" y="5752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57150</xdr:rowOff>
    </xdr:from>
    <xdr:ext cx="594360" cy="248920"/>
    <xdr:sp macro="" textlink="">
      <xdr:nvSpPr>
        <xdr:cNvPr id="300" name="テキスト ボックス 299"/>
        <xdr:cNvSpPr txBox="1"/>
      </xdr:nvSpPr>
      <xdr:spPr>
        <a:xfrm>
          <a:off x="6942455" y="584200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85725</xdr:rowOff>
    </xdr:from>
    <xdr:to xmlns:xdr="http://schemas.openxmlformats.org/drawingml/2006/spreadsheetDrawing">
      <xdr:col>36</xdr:col>
      <xdr:colOff>165100</xdr:colOff>
      <xdr:row>37</xdr:row>
      <xdr:rowOff>18415</xdr:rowOff>
    </xdr:to>
    <xdr:sp macro="" textlink="">
      <xdr:nvSpPr>
        <xdr:cNvPr id="301" name="フローチャート: 判断 300"/>
        <xdr:cNvSpPr/>
      </xdr:nvSpPr>
      <xdr:spPr>
        <a:xfrm>
          <a:off x="63500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34290</xdr:rowOff>
    </xdr:from>
    <xdr:ext cx="594360" cy="249555"/>
    <xdr:sp macro="" textlink="">
      <xdr:nvSpPr>
        <xdr:cNvPr id="302" name="テキスト ボックス 301"/>
        <xdr:cNvSpPr txBox="1"/>
      </xdr:nvSpPr>
      <xdr:spPr>
        <a:xfrm>
          <a:off x="6116955" y="581914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3" name="テキスト ボックス 302"/>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4" name="テキスト ボックス 303"/>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5" name="テキスト ボックス 304"/>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6" name="テキスト ボックス 305"/>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7" name="テキスト ボックス 306"/>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27940</xdr:rowOff>
    </xdr:from>
    <xdr:to xmlns:xdr="http://schemas.openxmlformats.org/drawingml/2006/spreadsheetDrawing">
      <xdr:col>55</xdr:col>
      <xdr:colOff>50800</xdr:colOff>
      <xdr:row>36</xdr:row>
      <xdr:rowOff>126365</xdr:rowOff>
    </xdr:to>
    <xdr:sp macro="" textlink="">
      <xdr:nvSpPr>
        <xdr:cNvPr id="308" name="楕円 307"/>
        <xdr:cNvSpPr/>
      </xdr:nvSpPr>
      <xdr:spPr>
        <a:xfrm>
          <a:off x="9569450" y="59778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6985</xdr:rowOff>
    </xdr:from>
    <xdr:ext cx="598805" cy="245110"/>
    <xdr:sp macro="" textlink="">
      <xdr:nvSpPr>
        <xdr:cNvPr id="309" name="補助費等該当値テキスト"/>
        <xdr:cNvSpPr txBox="1"/>
      </xdr:nvSpPr>
      <xdr:spPr>
        <a:xfrm>
          <a:off x="9655175" y="595693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130810</xdr:rowOff>
    </xdr:from>
    <xdr:to xmlns:xdr="http://schemas.openxmlformats.org/drawingml/2006/spreadsheetDrawing">
      <xdr:col>50</xdr:col>
      <xdr:colOff>165100</xdr:colOff>
      <xdr:row>36</xdr:row>
      <xdr:rowOff>63500</xdr:rowOff>
    </xdr:to>
    <xdr:sp macro="" textlink="">
      <xdr:nvSpPr>
        <xdr:cNvPr id="310" name="楕円 309"/>
        <xdr:cNvSpPr/>
      </xdr:nvSpPr>
      <xdr:spPr>
        <a:xfrm>
          <a:off x="8794750" y="5915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79375</xdr:rowOff>
    </xdr:from>
    <xdr:ext cx="594360" cy="249555"/>
    <xdr:sp macro="" textlink="">
      <xdr:nvSpPr>
        <xdr:cNvPr id="311" name="テキスト ボックス 310"/>
        <xdr:cNvSpPr txBox="1"/>
      </xdr:nvSpPr>
      <xdr:spPr>
        <a:xfrm>
          <a:off x="8561705" y="569912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17145</xdr:rowOff>
    </xdr:from>
    <xdr:to xmlns:xdr="http://schemas.openxmlformats.org/drawingml/2006/spreadsheetDrawing">
      <xdr:col>46</xdr:col>
      <xdr:colOff>38100</xdr:colOff>
      <xdr:row>36</xdr:row>
      <xdr:rowOff>114300</xdr:rowOff>
    </xdr:to>
    <xdr:sp macro="" textlink="">
      <xdr:nvSpPr>
        <xdr:cNvPr id="312" name="楕円 311"/>
        <xdr:cNvSpPr/>
      </xdr:nvSpPr>
      <xdr:spPr>
        <a:xfrm>
          <a:off x="7985125" y="59670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130175</xdr:rowOff>
    </xdr:from>
    <xdr:ext cx="594360" cy="244475"/>
    <xdr:sp macro="" textlink="">
      <xdr:nvSpPr>
        <xdr:cNvPr id="313" name="テキスト ボックス 312"/>
        <xdr:cNvSpPr txBox="1"/>
      </xdr:nvSpPr>
      <xdr:spPr>
        <a:xfrm>
          <a:off x="7752080" y="5749925"/>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114300</xdr:rowOff>
    </xdr:from>
    <xdr:to xmlns:xdr="http://schemas.openxmlformats.org/drawingml/2006/spreadsheetDrawing">
      <xdr:col>41</xdr:col>
      <xdr:colOff>101600</xdr:colOff>
      <xdr:row>35</xdr:row>
      <xdr:rowOff>46990</xdr:rowOff>
    </xdr:to>
    <xdr:sp macro="" textlink="">
      <xdr:nvSpPr>
        <xdr:cNvPr id="314" name="楕円 313"/>
        <xdr:cNvSpPr/>
      </xdr:nvSpPr>
      <xdr:spPr>
        <a:xfrm>
          <a:off x="7159625" y="573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62865</xdr:rowOff>
    </xdr:from>
    <xdr:ext cx="594360" cy="244475"/>
    <xdr:sp macro="" textlink="">
      <xdr:nvSpPr>
        <xdr:cNvPr id="315" name="テキスト ボックス 314"/>
        <xdr:cNvSpPr txBox="1"/>
      </xdr:nvSpPr>
      <xdr:spPr>
        <a:xfrm>
          <a:off x="6942455" y="5517515"/>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113665</xdr:rowOff>
    </xdr:from>
    <xdr:to xmlns:xdr="http://schemas.openxmlformats.org/drawingml/2006/spreadsheetDrawing">
      <xdr:col>36</xdr:col>
      <xdr:colOff>165100</xdr:colOff>
      <xdr:row>37</xdr:row>
      <xdr:rowOff>46355</xdr:rowOff>
    </xdr:to>
    <xdr:sp macro="" textlink="">
      <xdr:nvSpPr>
        <xdr:cNvPr id="316" name="楕円 315"/>
        <xdr:cNvSpPr/>
      </xdr:nvSpPr>
      <xdr:spPr>
        <a:xfrm>
          <a:off x="6350000" y="606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38100</xdr:rowOff>
    </xdr:from>
    <xdr:ext cx="594360" cy="249555"/>
    <xdr:sp macro="" textlink="">
      <xdr:nvSpPr>
        <xdr:cNvPr id="317" name="テキスト ボックス 316"/>
        <xdr:cNvSpPr txBox="1"/>
      </xdr:nvSpPr>
      <xdr:spPr>
        <a:xfrm>
          <a:off x="6116955" y="61531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8" name="正方形/長方形 317"/>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9" name="正方形/長方形 318"/>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1" name="正方形/長方形 320"/>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3" name="正方形/長方形 322"/>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5" name="正方形/長方形 324"/>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2725"/>
    <xdr:sp macro="" textlink="">
      <xdr:nvSpPr>
        <xdr:cNvPr id="326" name="テキスト ボックス 325"/>
        <xdr:cNvSpPr txBox="1"/>
      </xdr:nvSpPr>
      <xdr:spPr>
        <a:xfrm>
          <a:off x="6026150" y="7771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7" name="直線コネクタ 326"/>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134620</xdr:rowOff>
    </xdr:from>
    <xdr:to xmlns:xdr="http://schemas.openxmlformats.org/drawingml/2006/spreadsheetDrawing">
      <xdr:col>59</xdr:col>
      <xdr:colOff>50800</xdr:colOff>
      <xdr:row>59</xdr:row>
      <xdr:rowOff>134620</xdr:rowOff>
    </xdr:to>
    <xdr:cxnSp macro="">
      <xdr:nvCxnSpPr>
        <xdr:cNvPr id="328" name="直線コネクタ 327"/>
        <xdr:cNvCxnSpPr/>
      </xdr:nvCxnSpPr>
      <xdr:spPr>
        <a:xfrm>
          <a:off x="6064250" y="9881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162560</xdr:rowOff>
    </xdr:from>
    <xdr:ext cx="244475" cy="244475"/>
    <xdr:sp macro="" textlink="">
      <xdr:nvSpPr>
        <xdr:cNvPr id="329" name="テキスト ボックス 328"/>
        <xdr:cNvSpPr txBox="1"/>
      </xdr:nvSpPr>
      <xdr:spPr>
        <a:xfrm>
          <a:off x="5831205" y="97447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24765</xdr:rowOff>
    </xdr:from>
    <xdr:to xmlns:xdr="http://schemas.openxmlformats.org/drawingml/2006/spreadsheetDrawing">
      <xdr:col>59</xdr:col>
      <xdr:colOff>50800</xdr:colOff>
      <xdr:row>58</xdr:row>
      <xdr:rowOff>24765</xdr:rowOff>
    </xdr:to>
    <xdr:cxnSp macro="">
      <xdr:nvCxnSpPr>
        <xdr:cNvPr id="330" name="直線コネクタ 329"/>
        <xdr:cNvCxnSpPr/>
      </xdr:nvCxnSpPr>
      <xdr:spPr>
        <a:xfrm>
          <a:off x="6064250" y="9606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52705</xdr:rowOff>
    </xdr:from>
    <xdr:ext cx="591185" cy="244475"/>
    <xdr:sp macro="" textlink="">
      <xdr:nvSpPr>
        <xdr:cNvPr id="331" name="テキスト ボックス 330"/>
        <xdr:cNvSpPr txBox="1"/>
      </xdr:nvSpPr>
      <xdr:spPr>
        <a:xfrm>
          <a:off x="5516245" y="9469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79375</xdr:rowOff>
    </xdr:from>
    <xdr:to xmlns:xdr="http://schemas.openxmlformats.org/drawingml/2006/spreadsheetDrawing">
      <xdr:col>59</xdr:col>
      <xdr:colOff>50800</xdr:colOff>
      <xdr:row>56</xdr:row>
      <xdr:rowOff>79375</xdr:rowOff>
    </xdr:to>
    <xdr:cxnSp macro="">
      <xdr:nvCxnSpPr>
        <xdr:cNvPr id="332" name="直線コネクタ 331"/>
        <xdr:cNvCxnSpPr/>
      </xdr:nvCxnSpPr>
      <xdr:spPr>
        <a:xfrm>
          <a:off x="6064250" y="93313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107315</xdr:rowOff>
    </xdr:from>
    <xdr:ext cx="591185" cy="245110"/>
    <xdr:sp macro="" textlink="">
      <xdr:nvSpPr>
        <xdr:cNvPr id="333" name="テキスト ボックス 332"/>
        <xdr:cNvSpPr txBox="1"/>
      </xdr:nvSpPr>
      <xdr:spPr>
        <a:xfrm>
          <a:off x="5516245" y="91941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4" name="直線コネクタ 333"/>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1185" cy="244475"/>
    <xdr:sp macro="" textlink="">
      <xdr:nvSpPr>
        <xdr:cNvPr id="335" name="テキスト ボックス 334"/>
        <xdr:cNvSpPr txBox="1"/>
      </xdr:nvSpPr>
      <xdr:spPr>
        <a:xfrm>
          <a:off x="5516245" y="89192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24765</xdr:rowOff>
    </xdr:from>
    <xdr:to xmlns:xdr="http://schemas.openxmlformats.org/drawingml/2006/spreadsheetDrawing">
      <xdr:col>59</xdr:col>
      <xdr:colOff>50800</xdr:colOff>
      <xdr:row>53</xdr:row>
      <xdr:rowOff>24765</xdr:rowOff>
    </xdr:to>
    <xdr:cxnSp macro="">
      <xdr:nvCxnSpPr>
        <xdr:cNvPr id="336" name="直線コネクタ 335"/>
        <xdr:cNvCxnSpPr/>
      </xdr:nvCxnSpPr>
      <xdr:spPr>
        <a:xfrm>
          <a:off x="6064250" y="8781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52705</xdr:rowOff>
    </xdr:from>
    <xdr:ext cx="591185" cy="244475"/>
    <xdr:sp macro="" textlink="">
      <xdr:nvSpPr>
        <xdr:cNvPr id="337" name="テキスト ボックス 336"/>
        <xdr:cNvSpPr txBox="1"/>
      </xdr:nvSpPr>
      <xdr:spPr>
        <a:xfrm>
          <a:off x="5516245" y="86442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79375</xdr:rowOff>
    </xdr:from>
    <xdr:to xmlns:xdr="http://schemas.openxmlformats.org/drawingml/2006/spreadsheetDrawing">
      <xdr:col>59</xdr:col>
      <xdr:colOff>50800</xdr:colOff>
      <xdr:row>51</xdr:row>
      <xdr:rowOff>79375</xdr:rowOff>
    </xdr:to>
    <xdr:cxnSp macro="">
      <xdr:nvCxnSpPr>
        <xdr:cNvPr id="338" name="直線コネクタ 337"/>
        <xdr:cNvCxnSpPr/>
      </xdr:nvCxnSpPr>
      <xdr:spPr>
        <a:xfrm>
          <a:off x="6064250" y="8505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107315</xdr:rowOff>
    </xdr:from>
    <xdr:ext cx="591185" cy="245110"/>
    <xdr:sp macro="" textlink="">
      <xdr:nvSpPr>
        <xdr:cNvPr id="339" name="テキスト ボックス 338"/>
        <xdr:cNvSpPr txBox="1"/>
      </xdr:nvSpPr>
      <xdr:spPr>
        <a:xfrm>
          <a:off x="5516245" y="83686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49</xdr:row>
      <xdr:rowOff>134620</xdr:rowOff>
    </xdr:from>
    <xdr:to xmlns:xdr="http://schemas.openxmlformats.org/drawingml/2006/spreadsheetDrawing">
      <xdr:col>59</xdr:col>
      <xdr:colOff>50800</xdr:colOff>
      <xdr:row>49</xdr:row>
      <xdr:rowOff>134620</xdr:rowOff>
    </xdr:to>
    <xdr:cxnSp macro="">
      <xdr:nvCxnSpPr>
        <xdr:cNvPr id="340" name="直線コネクタ 339"/>
        <xdr:cNvCxnSpPr/>
      </xdr:nvCxnSpPr>
      <xdr:spPr>
        <a:xfrm>
          <a:off x="6064250" y="8230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48</xdr:row>
      <xdr:rowOff>162560</xdr:rowOff>
    </xdr:from>
    <xdr:ext cx="591185" cy="244475"/>
    <xdr:sp macro="" textlink="">
      <xdr:nvSpPr>
        <xdr:cNvPr id="341" name="テキスト ボックス 340"/>
        <xdr:cNvSpPr txBox="1"/>
      </xdr:nvSpPr>
      <xdr:spPr>
        <a:xfrm>
          <a:off x="5516245" y="80937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2" name="直線コネクタ 341"/>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1185" cy="244475"/>
    <xdr:sp macro="" textlink="">
      <xdr:nvSpPr>
        <xdr:cNvPr id="343" name="テキスト ボックス 342"/>
        <xdr:cNvSpPr txBox="1"/>
      </xdr:nvSpPr>
      <xdr:spPr>
        <a:xfrm>
          <a:off x="5516245" y="7818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4"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149225</xdr:rowOff>
    </xdr:from>
    <xdr:to xmlns:xdr="http://schemas.openxmlformats.org/drawingml/2006/spreadsheetDrawing">
      <xdr:col>54</xdr:col>
      <xdr:colOff>174625</xdr:colOff>
      <xdr:row>59</xdr:row>
      <xdr:rowOff>12065</xdr:rowOff>
    </xdr:to>
    <xdr:cxnSp macro="">
      <xdr:nvCxnSpPr>
        <xdr:cNvPr id="345" name="直線コネクタ 344"/>
        <xdr:cNvCxnSpPr/>
      </xdr:nvCxnSpPr>
      <xdr:spPr>
        <a:xfrm flipV="1">
          <a:off x="9604375" y="841057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15875</xdr:rowOff>
    </xdr:from>
    <xdr:ext cx="534670" cy="249555"/>
    <xdr:sp macro="" textlink="">
      <xdr:nvSpPr>
        <xdr:cNvPr id="346" name="普通建設事業費最小値テキスト"/>
        <xdr:cNvSpPr txBox="1"/>
      </xdr:nvSpPr>
      <xdr:spPr>
        <a:xfrm>
          <a:off x="9655175" y="97631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12065</xdr:rowOff>
    </xdr:from>
    <xdr:to xmlns:xdr="http://schemas.openxmlformats.org/drawingml/2006/spreadsheetDrawing">
      <xdr:col>55</xdr:col>
      <xdr:colOff>88900</xdr:colOff>
      <xdr:row>59</xdr:row>
      <xdr:rowOff>12065</xdr:rowOff>
    </xdr:to>
    <xdr:cxnSp macro="">
      <xdr:nvCxnSpPr>
        <xdr:cNvPr id="347" name="直線コネクタ 346"/>
        <xdr:cNvCxnSpPr/>
      </xdr:nvCxnSpPr>
      <xdr:spPr>
        <a:xfrm>
          <a:off x="9531350" y="9759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97155</xdr:rowOff>
    </xdr:from>
    <xdr:ext cx="598805" cy="244475"/>
    <xdr:sp macro="" textlink="">
      <xdr:nvSpPr>
        <xdr:cNvPr id="348" name="普通建設事業費最大値テキスト"/>
        <xdr:cNvSpPr txBox="1"/>
      </xdr:nvSpPr>
      <xdr:spPr>
        <a:xfrm>
          <a:off x="9655175" y="819340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149225</xdr:rowOff>
    </xdr:from>
    <xdr:to xmlns:xdr="http://schemas.openxmlformats.org/drawingml/2006/spreadsheetDrawing">
      <xdr:col>55</xdr:col>
      <xdr:colOff>88900</xdr:colOff>
      <xdr:row>50</xdr:row>
      <xdr:rowOff>149225</xdr:rowOff>
    </xdr:to>
    <xdr:cxnSp macro="">
      <xdr:nvCxnSpPr>
        <xdr:cNvPr id="349" name="直線コネクタ 348"/>
        <xdr:cNvCxnSpPr/>
      </xdr:nvCxnSpPr>
      <xdr:spPr>
        <a:xfrm>
          <a:off x="9531350" y="841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5080</xdr:rowOff>
    </xdr:from>
    <xdr:to xmlns:xdr="http://schemas.openxmlformats.org/drawingml/2006/spreadsheetDrawing">
      <xdr:col>55</xdr:col>
      <xdr:colOff>0</xdr:colOff>
      <xdr:row>58</xdr:row>
      <xdr:rowOff>74295</xdr:rowOff>
    </xdr:to>
    <xdr:cxnSp macro="">
      <xdr:nvCxnSpPr>
        <xdr:cNvPr id="350" name="直線コネクタ 349"/>
        <xdr:cNvCxnSpPr/>
      </xdr:nvCxnSpPr>
      <xdr:spPr>
        <a:xfrm>
          <a:off x="8845550" y="9587230"/>
          <a:ext cx="7588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66675</xdr:rowOff>
    </xdr:from>
    <xdr:ext cx="598805" cy="249555"/>
    <xdr:sp macro="" textlink="">
      <xdr:nvSpPr>
        <xdr:cNvPr id="351" name="普通建設事業費平均値テキスト"/>
        <xdr:cNvSpPr txBox="1"/>
      </xdr:nvSpPr>
      <xdr:spPr>
        <a:xfrm>
          <a:off x="9655175" y="91535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44450</xdr:rowOff>
    </xdr:from>
    <xdr:to xmlns:xdr="http://schemas.openxmlformats.org/drawingml/2006/spreadsheetDrawing">
      <xdr:col>55</xdr:col>
      <xdr:colOff>50800</xdr:colOff>
      <xdr:row>56</xdr:row>
      <xdr:rowOff>142240</xdr:rowOff>
    </xdr:to>
    <xdr:sp macro="" textlink="">
      <xdr:nvSpPr>
        <xdr:cNvPr id="352" name="フローチャート: 判断 351"/>
        <xdr:cNvSpPr/>
      </xdr:nvSpPr>
      <xdr:spPr>
        <a:xfrm>
          <a:off x="9569450" y="92964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5080</xdr:rowOff>
    </xdr:from>
    <xdr:to xmlns:xdr="http://schemas.openxmlformats.org/drawingml/2006/spreadsheetDrawing">
      <xdr:col>50</xdr:col>
      <xdr:colOff>114300</xdr:colOff>
      <xdr:row>58</xdr:row>
      <xdr:rowOff>140970</xdr:rowOff>
    </xdr:to>
    <xdr:cxnSp macro="">
      <xdr:nvCxnSpPr>
        <xdr:cNvPr id="353" name="直線コネクタ 352"/>
        <xdr:cNvCxnSpPr/>
      </xdr:nvCxnSpPr>
      <xdr:spPr>
        <a:xfrm flipV="1">
          <a:off x="8032750" y="9587230"/>
          <a:ext cx="8128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17780</xdr:rowOff>
    </xdr:from>
    <xdr:to xmlns:xdr="http://schemas.openxmlformats.org/drawingml/2006/spreadsheetDrawing">
      <xdr:col>50</xdr:col>
      <xdr:colOff>165100</xdr:colOff>
      <xdr:row>56</xdr:row>
      <xdr:rowOff>116205</xdr:rowOff>
    </xdr:to>
    <xdr:sp macro="" textlink="">
      <xdr:nvSpPr>
        <xdr:cNvPr id="354" name="フローチャート: 判断 353"/>
        <xdr:cNvSpPr/>
      </xdr:nvSpPr>
      <xdr:spPr>
        <a:xfrm>
          <a:off x="8794750" y="9269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131445</xdr:rowOff>
    </xdr:from>
    <xdr:ext cx="594360" cy="248920"/>
    <xdr:sp macro="" textlink="">
      <xdr:nvSpPr>
        <xdr:cNvPr id="355" name="テキスト ボックス 354"/>
        <xdr:cNvSpPr txBox="1"/>
      </xdr:nvSpPr>
      <xdr:spPr>
        <a:xfrm>
          <a:off x="8561705" y="905319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89535</xdr:rowOff>
    </xdr:from>
    <xdr:to xmlns:xdr="http://schemas.openxmlformats.org/drawingml/2006/spreadsheetDrawing">
      <xdr:col>45</xdr:col>
      <xdr:colOff>174625</xdr:colOff>
      <xdr:row>58</xdr:row>
      <xdr:rowOff>140970</xdr:rowOff>
    </xdr:to>
    <xdr:cxnSp macro="">
      <xdr:nvCxnSpPr>
        <xdr:cNvPr id="356" name="直線コネクタ 355"/>
        <xdr:cNvCxnSpPr/>
      </xdr:nvCxnSpPr>
      <xdr:spPr>
        <a:xfrm>
          <a:off x="7210425" y="9506585"/>
          <a:ext cx="822325"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38735</xdr:rowOff>
    </xdr:from>
    <xdr:to xmlns:xdr="http://schemas.openxmlformats.org/drawingml/2006/spreadsheetDrawing">
      <xdr:col>46</xdr:col>
      <xdr:colOff>38100</xdr:colOff>
      <xdr:row>56</xdr:row>
      <xdr:rowOff>137160</xdr:rowOff>
    </xdr:to>
    <xdr:sp macro="" textlink="">
      <xdr:nvSpPr>
        <xdr:cNvPr id="357" name="フローチャート: 判断 356"/>
        <xdr:cNvSpPr/>
      </xdr:nvSpPr>
      <xdr:spPr>
        <a:xfrm>
          <a:off x="7985125" y="9290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153035</xdr:rowOff>
    </xdr:from>
    <xdr:ext cx="594360" cy="248920"/>
    <xdr:sp macro="" textlink="">
      <xdr:nvSpPr>
        <xdr:cNvPr id="358" name="テキスト ボックス 357"/>
        <xdr:cNvSpPr txBox="1"/>
      </xdr:nvSpPr>
      <xdr:spPr>
        <a:xfrm>
          <a:off x="7752080" y="907478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89535</xdr:rowOff>
    </xdr:from>
    <xdr:to xmlns:xdr="http://schemas.openxmlformats.org/drawingml/2006/spreadsheetDrawing">
      <xdr:col>41</xdr:col>
      <xdr:colOff>50800</xdr:colOff>
      <xdr:row>58</xdr:row>
      <xdr:rowOff>57150</xdr:rowOff>
    </xdr:to>
    <xdr:cxnSp macro="">
      <xdr:nvCxnSpPr>
        <xdr:cNvPr id="359" name="直線コネクタ 358"/>
        <xdr:cNvCxnSpPr/>
      </xdr:nvCxnSpPr>
      <xdr:spPr>
        <a:xfrm flipV="1">
          <a:off x="6400800" y="9506585"/>
          <a:ext cx="80962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29845</xdr:rowOff>
    </xdr:from>
    <xdr:to xmlns:xdr="http://schemas.openxmlformats.org/drawingml/2006/spreadsheetDrawing">
      <xdr:col>41</xdr:col>
      <xdr:colOff>101600</xdr:colOff>
      <xdr:row>56</xdr:row>
      <xdr:rowOff>127635</xdr:rowOff>
    </xdr:to>
    <xdr:sp macro="" textlink="">
      <xdr:nvSpPr>
        <xdr:cNvPr id="360" name="フローチャート: 判断 359"/>
        <xdr:cNvSpPr/>
      </xdr:nvSpPr>
      <xdr:spPr>
        <a:xfrm>
          <a:off x="7159625" y="9281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143510</xdr:rowOff>
    </xdr:from>
    <xdr:ext cx="594360" cy="249555"/>
    <xdr:sp macro="" textlink="">
      <xdr:nvSpPr>
        <xdr:cNvPr id="361" name="テキスト ボックス 360"/>
        <xdr:cNvSpPr txBox="1"/>
      </xdr:nvSpPr>
      <xdr:spPr>
        <a:xfrm>
          <a:off x="6942455" y="906526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57785</xdr:rowOff>
    </xdr:from>
    <xdr:to xmlns:xdr="http://schemas.openxmlformats.org/drawingml/2006/spreadsheetDrawing">
      <xdr:col>36</xdr:col>
      <xdr:colOff>165100</xdr:colOff>
      <xdr:row>56</xdr:row>
      <xdr:rowOff>155575</xdr:rowOff>
    </xdr:to>
    <xdr:sp macro="" textlink="">
      <xdr:nvSpPr>
        <xdr:cNvPr id="362" name="フローチャート: 判断 361"/>
        <xdr:cNvSpPr/>
      </xdr:nvSpPr>
      <xdr:spPr>
        <a:xfrm>
          <a:off x="6350000" y="9309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5715</xdr:rowOff>
    </xdr:from>
    <xdr:ext cx="594360" cy="245110"/>
    <xdr:sp macro="" textlink="">
      <xdr:nvSpPr>
        <xdr:cNvPr id="363" name="テキスト ボックス 362"/>
        <xdr:cNvSpPr txBox="1"/>
      </xdr:nvSpPr>
      <xdr:spPr>
        <a:xfrm>
          <a:off x="6116955" y="9092565"/>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4" name="テキスト ボックス 363"/>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5" name="テキスト ボックス 364"/>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6" name="テキスト ボックス 365"/>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7" name="テキスト ボックス 366"/>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8" name="テキスト ボックス 367"/>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26035</xdr:rowOff>
    </xdr:from>
    <xdr:to xmlns:xdr="http://schemas.openxmlformats.org/drawingml/2006/spreadsheetDrawing">
      <xdr:col>55</xdr:col>
      <xdr:colOff>50800</xdr:colOff>
      <xdr:row>58</xdr:row>
      <xdr:rowOff>123825</xdr:rowOff>
    </xdr:to>
    <xdr:sp macro="" textlink="">
      <xdr:nvSpPr>
        <xdr:cNvPr id="369" name="楕円 368"/>
        <xdr:cNvSpPr/>
      </xdr:nvSpPr>
      <xdr:spPr>
        <a:xfrm>
          <a:off x="9569450" y="9608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108585</xdr:rowOff>
    </xdr:from>
    <xdr:ext cx="534670" cy="249555"/>
    <xdr:sp macro="" textlink="">
      <xdr:nvSpPr>
        <xdr:cNvPr id="370" name="普通建設事業費該当値テキスト"/>
        <xdr:cNvSpPr txBox="1"/>
      </xdr:nvSpPr>
      <xdr:spPr>
        <a:xfrm>
          <a:off x="9655175" y="95256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53975</xdr:rowOff>
    </xdr:to>
    <xdr:sp macro="" textlink="">
      <xdr:nvSpPr>
        <xdr:cNvPr id="371" name="楕円 370"/>
        <xdr:cNvSpPr/>
      </xdr:nvSpPr>
      <xdr:spPr>
        <a:xfrm>
          <a:off x="8794750" y="9538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45085</xdr:rowOff>
    </xdr:from>
    <xdr:ext cx="594360" cy="249555"/>
    <xdr:sp macro="" textlink="">
      <xdr:nvSpPr>
        <xdr:cNvPr id="372" name="テキスト ボックス 371"/>
        <xdr:cNvSpPr txBox="1"/>
      </xdr:nvSpPr>
      <xdr:spPr>
        <a:xfrm>
          <a:off x="8561705" y="962723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92710</xdr:rowOff>
    </xdr:from>
    <xdr:to xmlns:xdr="http://schemas.openxmlformats.org/drawingml/2006/spreadsheetDrawing">
      <xdr:col>46</xdr:col>
      <xdr:colOff>38100</xdr:colOff>
      <xdr:row>59</xdr:row>
      <xdr:rowOff>25400</xdr:rowOff>
    </xdr:to>
    <xdr:sp macro="" textlink="">
      <xdr:nvSpPr>
        <xdr:cNvPr id="373" name="楕円 372"/>
        <xdr:cNvSpPr/>
      </xdr:nvSpPr>
      <xdr:spPr>
        <a:xfrm>
          <a:off x="7985125" y="9674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17145</xdr:rowOff>
    </xdr:from>
    <xdr:ext cx="529590" cy="244475"/>
    <xdr:sp macro="" textlink="">
      <xdr:nvSpPr>
        <xdr:cNvPr id="374" name="テキスト ボックス 373"/>
        <xdr:cNvSpPr txBox="1"/>
      </xdr:nvSpPr>
      <xdr:spPr>
        <a:xfrm>
          <a:off x="7784465" y="976439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40005</xdr:rowOff>
    </xdr:from>
    <xdr:to xmlns:xdr="http://schemas.openxmlformats.org/drawingml/2006/spreadsheetDrawing">
      <xdr:col>41</xdr:col>
      <xdr:colOff>101600</xdr:colOff>
      <xdr:row>57</xdr:row>
      <xdr:rowOff>137795</xdr:rowOff>
    </xdr:to>
    <xdr:sp macro="" textlink="">
      <xdr:nvSpPr>
        <xdr:cNvPr id="375" name="楕円 374"/>
        <xdr:cNvSpPr/>
      </xdr:nvSpPr>
      <xdr:spPr>
        <a:xfrm>
          <a:off x="7159625" y="9457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129540</xdr:rowOff>
    </xdr:from>
    <xdr:ext cx="594360" cy="244475"/>
    <xdr:sp macro="" textlink="">
      <xdr:nvSpPr>
        <xdr:cNvPr id="376" name="テキスト ボックス 375"/>
        <xdr:cNvSpPr txBox="1"/>
      </xdr:nvSpPr>
      <xdr:spPr>
        <a:xfrm>
          <a:off x="6942455" y="954659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7620</xdr:rowOff>
    </xdr:from>
    <xdr:to xmlns:xdr="http://schemas.openxmlformats.org/drawingml/2006/spreadsheetDrawing">
      <xdr:col>36</xdr:col>
      <xdr:colOff>165100</xdr:colOff>
      <xdr:row>58</xdr:row>
      <xdr:rowOff>105410</xdr:rowOff>
    </xdr:to>
    <xdr:sp macro="" textlink="">
      <xdr:nvSpPr>
        <xdr:cNvPr id="377" name="楕円 376"/>
        <xdr:cNvSpPr/>
      </xdr:nvSpPr>
      <xdr:spPr>
        <a:xfrm>
          <a:off x="6350000" y="9589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97155</xdr:rowOff>
    </xdr:from>
    <xdr:ext cx="529590" cy="244475"/>
    <xdr:sp macro="" textlink="">
      <xdr:nvSpPr>
        <xdr:cNvPr id="378" name="テキスト ボックス 377"/>
        <xdr:cNvSpPr txBox="1"/>
      </xdr:nvSpPr>
      <xdr:spPr>
        <a:xfrm>
          <a:off x="6149340" y="96793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9" name="正方形/長方形 378"/>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0" name="正方形/長方形 379"/>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2" name="正方形/長方形 381"/>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4" name="正方形/長方形 383"/>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6" name="正方形/長方形 385"/>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2725"/>
    <xdr:sp macro="" textlink="">
      <xdr:nvSpPr>
        <xdr:cNvPr id="387" name="テキスト ボックス 386"/>
        <xdr:cNvSpPr txBox="1"/>
      </xdr:nvSpPr>
      <xdr:spPr>
        <a:xfrm>
          <a:off x="6026150" y="11073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8" name="直線コネクタ 387"/>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9" name="直線コネクタ 388"/>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4475" cy="244475"/>
    <xdr:sp macro="" textlink="">
      <xdr:nvSpPr>
        <xdr:cNvPr id="390" name="テキスト ボックス 389"/>
        <xdr:cNvSpPr txBox="1"/>
      </xdr:nvSpPr>
      <xdr:spPr>
        <a:xfrm>
          <a:off x="5831205" y="128816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1" name="直線コネクタ 390"/>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1185" cy="244475"/>
    <xdr:sp macro="" textlink="">
      <xdr:nvSpPr>
        <xdr:cNvPr id="392" name="テキスト ボックス 391"/>
        <xdr:cNvSpPr txBox="1"/>
      </xdr:nvSpPr>
      <xdr:spPr>
        <a:xfrm>
          <a:off x="5516245" y="124415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93" name="直線コネクタ 392"/>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107315</xdr:rowOff>
    </xdr:from>
    <xdr:ext cx="591185" cy="245110"/>
    <xdr:sp macro="" textlink="">
      <xdr:nvSpPr>
        <xdr:cNvPr id="394" name="テキスト ボックス 393"/>
        <xdr:cNvSpPr txBox="1"/>
      </xdr:nvSpPr>
      <xdr:spPr>
        <a:xfrm>
          <a:off x="5516245" y="120008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5" name="直線コネクタ 394"/>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162560</xdr:rowOff>
    </xdr:from>
    <xdr:ext cx="591185" cy="244475"/>
    <xdr:sp macro="" textlink="">
      <xdr:nvSpPr>
        <xdr:cNvPr id="396" name="テキスト ボックス 395"/>
        <xdr:cNvSpPr txBox="1"/>
      </xdr:nvSpPr>
      <xdr:spPr>
        <a:xfrm>
          <a:off x="5516245" y="115608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1185" cy="244475"/>
    <xdr:sp macro="" textlink="">
      <xdr:nvSpPr>
        <xdr:cNvPr id="398" name="テキスト ボックス 397"/>
        <xdr:cNvSpPr txBox="1"/>
      </xdr:nvSpPr>
      <xdr:spPr>
        <a:xfrm>
          <a:off x="5516245" y="11120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9"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135255</xdr:rowOff>
    </xdr:from>
    <xdr:to xmlns:xdr="http://schemas.openxmlformats.org/drawingml/2006/spreadsheetDrawing">
      <xdr:col>54</xdr:col>
      <xdr:colOff>174625</xdr:colOff>
      <xdr:row>78</xdr:row>
      <xdr:rowOff>134620</xdr:rowOff>
    </xdr:to>
    <xdr:cxnSp macro="">
      <xdr:nvCxnSpPr>
        <xdr:cNvPr id="400" name="直線コネクタ 399"/>
        <xdr:cNvCxnSpPr/>
      </xdr:nvCxnSpPr>
      <xdr:spPr>
        <a:xfrm flipV="1">
          <a:off x="9604375" y="1169860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249555" cy="245110"/>
    <xdr:sp macro="" textlink="">
      <xdr:nvSpPr>
        <xdr:cNvPr id="401" name="普通建設事業費 （ うち新規整備　）最小値テキスト"/>
        <xdr:cNvSpPr txBox="1"/>
      </xdr:nvSpPr>
      <xdr:spPr>
        <a:xfrm>
          <a:off x="9655175" y="1302194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402" name="直線コネクタ 401"/>
        <xdr:cNvCxnSpPr/>
      </xdr:nvCxnSpPr>
      <xdr:spPr>
        <a:xfrm>
          <a:off x="9531350"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83820</xdr:rowOff>
    </xdr:from>
    <xdr:ext cx="598805" cy="244475"/>
    <xdr:sp macro="" textlink="">
      <xdr:nvSpPr>
        <xdr:cNvPr id="403" name="普通建設事業費 （ うち新規整備　）最大値テキスト"/>
        <xdr:cNvSpPr txBox="1"/>
      </xdr:nvSpPr>
      <xdr:spPr>
        <a:xfrm>
          <a:off x="9655175" y="1148207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135255</xdr:rowOff>
    </xdr:from>
    <xdr:to xmlns:xdr="http://schemas.openxmlformats.org/drawingml/2006/spreadsheetDrawing">
      <xdr:col>55</xdr:col>
      <xdr:colOff>88900</xdr:colOff>
      <xdr:row>70</xdr:row>
      <xdr:rowOff>135255</xdr:rowOff>
    </xdr:to>
    <xdr:cxnSp macro="">
      <xdr:nvCxnSpPr>
        <xdr:cNvPr id="404" name="直線コネクタ 403"/>
        <xdr:cNvCxnSpPr/>
      </xdr:nvCxnSpPr>
      <xdr:spPr>
        <a:xfrm>
          <a:off x="9531350" y="1169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151130</xdr:rowOff>
    </xdr:from>
    <xdr:to xmlns:xdr="http://schemas.openxmlformats.org/drawingml/2006/spreadsheetDrawing">
      <xdr:col>55</xdr:col>
      <xdr:colOff>0</xdr:colOff>
      <xdr:row>78</xdr:row>
      <xdr:rowOff>48260</xdr:rowOff>
    </xdr:to>
    <xdr:cxnSp macro="">
      <xdr:nvCxnSpPr>
        <xdr:cNvPr id="405" name="直線コネクタ 404"/>
        <xdr:cNvCxnSpPr/>
      </xdr:nvCxnSpPr>
      <xdr:spPr>
        <a:xfrm flipV="1">
          <a:off x="8845550" y="12870180"/>
          <a:ext cx="7588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48895</xdr:rowOff>
    </xdr:from>
    <xdr:ext cx="534670" cy="249555"/>
    <xdr:sp macro="" textlink="">
      <xdr:nvSpPr>
        <xdr:cNvPr id="406" name="普通建設事業費 （ うち新規整備　）平均値テキスト"/>
        <xdr:cNvSpPr txBox="1"/>
      </xdr:nvSpPr>
      <xdr:spPr>
        <a:xfrm>
          <a:off x="9655175" y="126028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27305</xdr:rowOff>
    </xdr:from>
    <xdr:to xmlns:xdr="http://schemas.openxmlformats.org/drawingml/2006/spreadsheetDrawing">
      <xdr:col>55</xdr:col>
      <xdr:colOff>50800</xdr:colOff>
      <xdr:row>77</xdr:row>
      <xdr:rowOff>125095</xdr:rowOff>
    </xdr:to>
    <xdr:sp macro="" textlink="">
      <xdr:nvSpPr>
        <xdr:cNvPr id="407" name="フローチャート: 判断 406"/>
        <xdr:cNvSpPr/>
      </xdr:nvSpPr>
      <xdr:spPr>
        <a:xfrm>
          <a:off x="9569450" y="12746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48260</xdr:rowOff>
    </xdr:from>
    <xdr:to xmlns:xdr="http://schemas.openxmlformats.org/drawingml/2006/spreadsheetDrawing">
      <xdr:col>50</xdr:col>
      <xdr:colOff>114300</xdr:colOff>
      <xdr:row>78</xdr:row>
      <xdr:rowOff>62230</xdr:rowOff>
    </xdr:to>
    <xdr:cxnSp macro="">
      <xdr:nvCxnSpPr>
        <xdr:cNvPr id="408" name="直線コネクタ 407"/>
        <xdr:cNvCxnSpPr/>
      </xdr:nvCxnSpPr>
      <xdr:spPr>
        <a:xfrm flipV="1">
          <a:off x="8032750" y="1293241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161290</xdr:rowOff>
    </xdr:from>
    <xdr:to xmlns:xdr="http://schemas.openxmlformats.org/drawingml/2006/spreadsheetDrawing">
      <xdr:col>50</xdr:col>
      <xdr:colOff>165100</xdr:colOff>
      <xdr:row>77</xdr:row>
      <xdr:rowOff>93980</xdr:rowOff>
    </xdr:to>
    <xdr:sp macro="" textlink="">
      <xdr:nvSpPr>
        <xdr:cNvPr id="409" name="フローチャート: 判断 408"/>
        <xdr:cNvSpPr/>
      </xdr:nvSpPr>
      <xdr:spPr>
        <a:xfrm>
          <a:off x="8794750" y="1271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109855</xdr:rowOff>
    </xdr:from>
    <xdr:ext cx="529590" cy="249555"/>
    <xdr:sp macro="" textlink="">
      <xdr:nvSpPr>
        <xdr:cNvPr id="410" name="テキスト ボックス 409"/>
        <xdr:cNvSpPr txBox="1"/>
      </xdr:nvSpPr>
      <xdr:spPr>
        <a:xfrm>
          <a:off x="8594090" y="124987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164465</xdr:rowOff>
    </xdr:from>
    <xdr:to xmlns:xdr="http://schemas.openxmlformats.org/drawingml/2006/spreadsheetDrawing">
      <xdr:col>45</xdr:col>
      <xdr:colOff>174625</xdr:colOff>
      <xdr:row>78</xdr:row>
      <xdr:rowOff>62230</xdr:rowOff>
    </xdr:to>
    <xdr:cxnSp macro="">
      <xdr:nvCxnSpPr>
        <xdr:cNvPr id="411" name="直線コネクタ 410"/>
        <xdr:cNvCxnSpPr/>
      </xdr:nvCxnSpPr>
      <xdr:spPr>
        <a:xfrm>
          <a:off x="7210425" y="12718415"/>
          <a:ext cx="822325"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45720</xdr:rowOff>
    </xdr:from>
    <xdr:to xmlns:xdr="http://schemas.openxmlformats.org/drawingml/2006/spreadsheetDrawing">
      <xdr:col>46</xdr:col>
      <xdr:colOff>38100</xdr:colOff>
      <xdr:row>77</xdr:row>
      <xdr:rowOff>143510</xdr:rowOff>
    </xdr:to>
    <xdr:sp macro="" textlink="">
      <xdr:nvSpPr>
        <xdr:cNvPr id="412" name="フローチャート: 判断 411"/>
        <xdr:cNvSpPr/>
      </xdr:nvSpPr>
      <xdr:spPr>
        <a:xfrm>
          <a:off x="7985125" y="12764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160020</xdr:rowOff>
    </xdr:from>
    <xdr:ext cx="529590" cy="244475"/>
    <xdr:sp macro="" textlink="">
      <xdr:nvSpPr>
        <xdr:cNvPr id="413" name="テキスト ボックス 412"/>
        <xdr:cNvSpPr txBox="1"/>
      </xdr:nvSpPr>
      <xdr:spPr>
        <a:xfrm>
          <a:off x="7784465" y="125488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164465</xdr:rowOff>
    </xdr:from>
    <xdr:to xmlns:xdr="http://schemas.openxmlformats.org/drawingml/2006/spreadsheetDrawing">
      <xdr:col>41</xdr:col>
      <xdr:colOff>50800</xdr:colOff>
      <xdr:row>77</xdr:row>
      <xdr:rowOff>145415</xdr:rowOff>
    </xdr:to>
    <xdr:cxnSp macro="">
      <xdr:nvCxnSpPr>
        <xdr:cNvPr id="414" name="直線コネクタ 413"/>
        <xdr:cNvCxnSpPr/>
      </xdr:nvCxnSpPr>
      <xdr:spPr>
        <a:xfrm flipV="1">
          <a:off x="6400800" y="12718415"/>
          <a:ext cx="809625"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46355</xdr:rowOff>
    </xdr:from>
    <xdr:to xmlns:xdr="http://schemas.openxmlformats.org/drawingml/2006/spreadsheetDrawing">
      <xdr:col>41</xdr:col>
      <xdr:colOff>101600</xdr:colOff>
      <xdr:row>77</xdr:row>
      <xdr:rowOff>144145</xdr:rowOff>
    </xdr:to>
    <xdr:sp macro="" textlink="">
      <xdr:nvSpPr>
        <xdr:cNvPr id="415" name="フローチャート: 判断 414"/>
        <xdr:cNvSpPr/>
      </xdr:nvSpPr>
      <xdr:spPr>
        <a:xfrm>
          <a:off x="7159625" y="12765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135890</xdr:rowOff>
    </xdr:from>
    <xdr:ext cx="529590" cy="249555"/>
    <xdr:sp macro="" textlink="">
      <xdr:nvSpPr>
        <xdr:cNvPr id="416" name="テキスト ボックス 415"/>
        <xdr:cNvSpPr txBox="1"/>
      </xdr:nvSpPr>
      <xdr:spPr>
        <a:xfrm>
          <a:off x="6974840" y="128549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59690</xdr:rowOff>
    </xdr:from>
    <xdr:to xmlns:xdr="http://schemas.openxmlformats.org/drawingml/2006/spreadsheetDrawing">
      <xdr:col>36</xdr:col>
      <xdr:colOff>165100</xdr:colOff>
      <xdr:row>77</xdr:row>
      <xdr:rowOff>157480</xdr:rowOff>
    </xdr:to>
    <xdr:sp macro="" textlink="">
      <xdr:nvSpPr>
        <xdr:cNvPr id="417" name="フローチャート: 判断 416"/>
        <xdr:cNvSpPr/>
      </xdr:nvSpPr>
      <xdr:spPr>
        <a:xfrm>
          <a:off x="6350000" y="12778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7620</xdr:rowOff>
    </xdr:from>
    <xdr:ext cx="529590" cy="245110"/>
    <xdr:sp macro="" textlink="">
      <xdr:nvSpPr>
        <xdr:cNvPr id="418" name="テキスト ボックス 417"/>
        <xdr:cNvSpPr txBox="1"/>
      </xdr:nvSpPr>
      <xdr:spPr>
        <a:xfrm>
          <a:off x="6149340" y="1256157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9" name="テキスト ボックス 418"/>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0" name="テキスト ボックス 419"/>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1" name="テキスト ボックス 420"/>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2" name="テキスト ボックス 421"/>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3" name="テキスト ボックス 422"/>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102235</xdr:rowOff>
    </xdr:from>
    <xdr:to xmlns:xdr="http://schemas.openxmlformats.org/drawingml/2006/spreadsheetDrawing">
      <xdr:col>55</xdr:col>
      <xdr:colOff>50800</xdr:colOff>
      <xdr:row>78</xdr:row>
      <xdr:rowOff>34925</xdr:rowOff>
    </xdr:to>
    <xdr:sp macro="" textlink="">
      <xdr:nvSpPr>
        <xdr:cNvPr id="424" name="楕円 423"/>
        <xdr:cNvSpPr/>
      </xdr:nvSpPr>
      <xdr:spPr>
        <a:xfrm>
          <a:off x="9569450" y="12821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81280</xdr:rowOff>
    </xdr:from>
    <xdr:ext cx="534670" cy="249555"/>
    <xdr:sp macro="" textlink="">
      <xdr:nvSpPr>
        <xdr:cNvPr id="425" name="普通建設事業費 （ うち新規整備　）該当値テキスト"/>
        <xdr:cNvSpPr txBox="1"/>
      </xdr:nvSpPr>
      <xdr:spPr>
        <a:xfrm>
          <a:off x="9655175" y="128003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164465</xdr:rowOff>
    </xdr:from>
    <xdr:to xmlns:xdr="http://schemas.openxmlformats.org/drawingml/2006/spreadsheetDrawing">
      <xdr:col>50</xdr:col>
      <xdr:colOff>165100</xdr:colOff>
      <xdr:row>78</xdr:row>
      <xdr:rowOff>97155</xdr:rowOff>
    </xdr:to>
    <xdr:sp macro="" textlink="">
      <xdr:nvSpPr>
        <xdr:cNvPr id="426" name="楕円 425"/>
        <xdr:cNvSpPr/>
      </xdr:nvSpPr>
      <xdr:spPr>
        <a:xfrm>
          <a:off x="8794750" y="12883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88900</xdr:rowOff>
    </xdr:from>
    <xdr:ext cx="529590" cy="248920"/>
    <xdr:sp macro="" textlink="">
      <xdr:nvSpPr>
        <xdr:cNvPr id="427" name="テキスト ボックス 426"/>
        <xdr:cNvSpPr txBox="1"/>
      </xdr:nvSpPr>
      <xdr:spPr>
        <a:xfrm>
          <a:off x="8594090" y="1297305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13335</xdr:rowOff>
    </xdr:from>
    <xdr:to xmlns:xdr="http://schemas.openxmlformats.org/drawingml/2006/spreadsheetDrawing">
      <xdr:col>46</xdr:col>
      <xdr:colOff>38100</xdr:colOff>
      <xdr:row>78</xdr:row>
      <xdr:rowOff>111125</xdr:rowOff>
    </xdr:to>
    <xdr:sp macro="" textlink="">
      <xdr:nvSpPr>
        <xdr:cNvPr id="428" name="楕円 427"/>
        <xdr:cNvSpPr/>
      </xdr:nvSpPr>
      <xdr:spPr>
        <a:xfrm>
          <a:off x="7985125" y="12897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102870</xdr:rowOff>
    </xdr:from>
    <xdr:ext cx="529590" cy="249555"/>
    <xdr:sp macro="" textlink="">
      <xdr:nvSpPr>
        <xdr:cNvPr id="429" name="テキスト ボックス 428"/>
        <xdr:cNvSpPr txBox="1"/>
      </xdr:nvSpPr>
      <xdr:spPr>
        <a:xfrm>
          <a:off x="7784465" y="129870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116205</xdr:rowOff>
    </xdr:from>
    <xdr:to xmlns:xdr="http://schemas.openxmlformats.org/drawingml/2006/spreadsheetDrawing">
      <xdr:col>41</xdr:col>
      <xdr:colOff>101600</xdr:colOff>
      <xdr:row>77</xdr:row>
      <xdr:rowOff>48260</xdr:rowOff>
    </xdr:to>
    <xdr:sp macro="" textlink="">
      <xdr:nvSpPr>
        <xdr:cNvPr id="430" name="楕円 429"/>
        <xdr:cNvSpPr/>
      </xdr:nvSpPr>
      <xdr:spPr>
        <a:xfrm>
          <a:off x="7159625" y="126701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64135</xdr:rowOff>
    </xdr:from>
    <xdr:ext cx="529590" cy="244475"/>
    <xdr:sp macro="" textlink="">
      <xdr:nvSpPr>
        <xdr:cNvPr id="431" name="テキスト ボックス 430"/>
        <xdr:cNvSpPr txBox="1"/>
      </xdr:nvSpPr>
      <xdr:spPr>
        <a:xfrm>
          <a:off x="6974840" y="1245298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96520</xdr:rowOff>
    </xdr:from>
    <xdr:to xmlns:xdr="http://schemas.openxmlformats.org/drawingml/2006/spreadsheetDrawing">
      <xdr:col>36</xdr:col>
      <xdr:colOff>165100</xdr:colOff>
      <xdr:row>78</xdr:row>
      <xdr:rowOff>29210</xdr:rowOff>
    </xdr:to>
    <xdr:sp macro="" textlink="">
      <xdr:nvSpPr>
        <xdr:cNvPr id="432" name="楕円 431"/>
        <xdr:cNvSpPr/>
      </xdr:nvSpPr>
      <xdr:spPr>
        <a:xfrm>
          <a:off x="6350000" y="12815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20955</xdr:rowOff>
    </xdr:from>
    <xdr:ext cx="529590" cy="248920"/>
    <xdr:sp macro="" textlink="">
      <xdr:nvSpPr>
        <xdr:cNvPr id="433" name="テキスト ボックス 432"/>
        <xdr:cNvSpPr txBox="1"/>
      </xdr:nvSpPr>
      <xdr:spPr>
        <a:xfrm>
          <a:off x="6149340" y="1290510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4" name="正方形/長方形 433"/>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5" name="正方形/長方形 434"/>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7" name="正方形/長方形 436"/>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9" name="正方形/長方形 438"/>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2725"/>
    <xdr:sp macro="" textlink="">
      <xdr:nvSpPr>
        <xdr:cNvPr id="442" name="テキスト ボックス 441"/>
        <xdr:cNvSpPr txBox="1"/>
      </xdr:nvSpPr>
      <xdr:spPr>
        <a:xfrm>
          <a:off x="6026150" y="14375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5" name="テキスト ボックス 444"/>
        <xdr:cNvSpPr txBox="1"/>
      </xdr:nvSpPr>
      <xdr:spPr>
        <a:xfrm>
          <a:off x="5831205" y="163042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1185" cy="259080"/>
    <xdr:sp macro="" textlink="">
      <xdr:nvSpPr>
        <xdr:cNvPr id="447" name="テキスト ボックス 446"/>
        <xdr:cNvSpPr txBox="1"/>
      </xdr:nvSpPr>
      <xdr:spPr>
        <a:xfrm>
          <a:off x="5516245" y="15923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000"/>
    <xdr:sp macro="" textlink="">
      <xdr:nvSpPr>
        <xdr:cNvPr id="449" name="テキスト ボックス 448"/>
        <xdr:cNvSpPr txBox="1"/>
      </xdr:nvSpPr>
      <xdr:spPr>
        <a:xfrm>
          <a:off x="5516245" y="15542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51" name="テキスト ボックス 450"/>
        <xdr:cNvSpPr txBox="1"/>
      </xdr:nvSpPr>
      <xdr:spPr>
        <a:xfrm>
          <a:off x="5516245" y="15161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2" name="直線コネクタ 451"/>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1185" cy="249555"/>
    <xdr:sp macro="" textlink="">
      <xdr:nvSpPr>
        <xdr:cNvPr id="453" name="テキスト ボックス 452"/>
        <xdr:cNvSpPr txBox="1"/>
      </xdr:nvSpPr>
      <xdr:spPr>
        <a:xfrm>
          <a:off x="5516245" y="14789785"/>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4" name="直線コネクタ 453"/>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1185" cy="244475"/>
    <xdr:sp macro="" textlink="">
      <xdr:nvSpPr>
        <xdr:cNvPr id="455" name="テキスト ボックス 454"/>
        <xdr:cNvSpPr txBox="1"/>
      </xdr:nvSpPr>
      <xdr:spPr>
        <a:xfrm>
          <a:off x="5516245" y="14422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15240</xdr:rowOff>
    </xdr:from>
    <xdr:to xmlns:xdr="http://schemas.openxmlformats.org/drawingml/2006/spreadsheetDrawing">
      <xdr:col>54</xdr:col>
      <xdr:colOff>174625</xdr:colOff>
      <xdr:row>98</xdr:row>
      <xdr:rowOff>156845</xdr:rowOff>
    </xdr:to>
    <xdr:cxnSp macro="">
      <xdr:nvCxnSpPr>
        <xdr:cNvPr id="457" name="直線コネクタ 456"/>
        <xdr:cNvCxnSpPr/>
      </xdr:nvCxnSpPr>
      <xdr:spPr>
        <a:xfrm flipV="1">
          <a:off x="9604375" y="15045690"/>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160655</xdr:rowOff>
    </xdr:from>
    <xdr:ext cx="534670" cy="259080"/>
    <xdr:sp macro="" textlink="">
      <xdr:nvSpPr>
        <xdr:cNvPr id="458" name="普通建設事業費 （ うち更新整備　）最小値テキスト"/>
        <xdr:cNvSpPr txBox="1"/>
      </xdr:nvSpPr>
      <xdr:spPr>
        <a:xfrm>
          <a:off x="9655175" y="1639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156845</xdr:rowOff>
    </xdr:from>
    <xdr:to xmlns:xdr="http://schemas.openxmlformats.org/drawingml/2006/spreadsheetDrawing">
      <xdr:col>55</xdr:col>
      <xdr:colOff>88900</xdr:colOff>
      <xdr:row>98</xdr:row>
      <xdr:rowOff>156845</xdr:rowOff>
    </xdr:to>
    <xdr:cxnSp macro="">
      <xdr:nvCxnSpPr>
        <xdr:cNvPr id="459" name="直線コネクタ 458"/>
        <xdr:cNvCxnSpPr/>
      </xdr:nvCxnSpPr>
      <xdr:spPr>
        <a:xfrm>
          <a:off x="9531350" y="16387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128270</xdr:rowOff>
    </xdr:from>
    <xdr:ext cx="598805" cy="246380"/>
    <xdr:sp macro="" textlink="">
      <xdr:nvSpPr>
        <xdr:cNvPr id="460" name="普通建設事業費 （ うち更新整備　）最大値テキスト"/>
        <xdr:cNvSpPr txBox="1"/>
      </xdr:nvSpPr>
      <xdr:spPr>
        <a:xfrm>
          <a:off x="9655175" y="1482852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15240</xdr:rowOff>
    </xdr:from>
    <xdr:to xmlns:xdr="http://schemas.openxmlformats.org/drawingml/2006/spreadsheetDrawing">
      <xdr:col>55</xdr:col>
      <xdr:colOff>88900</xdr:colOff>
      <xdr:row>91</xdr:row>
      <xdr:rowOff>15240</xdr:rowOff>
    </xdr:to>
    <xdr:cxnSp macro="">
      <xdr:nvCxnSpPr>
        <xdr:cNvPr id="461" name="直線コネクタ 460"/>
        <xdr:cNvCxnSpPr/>
      </xdr:nvCxnSpPr>
      <xdr:spPr>
        <a:xfrm>
          <a:off x="9531350" y="15045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130175</xdr:rowOff>
    </xdr:from>
    <xdr:to xmlns:xdr="http://schemas.openxmlformats.org/drawingml/2006/spreadsheetDrawing">
      <xdr:col>55</xdr:col>
      <xdr:colOff>0</xdr:colOff>
      <xdr:row>98</xdr:row>
      <xdr:rowOff>98425</xdr:rowOff>
    </xdr:to>
    <xdr:cxnSp macro="">
      <xdr:nvCxnSpPr>
        <xdr:cNvPr id="462" name="直線コネクタ 461"/>
        <xdr:cNvCxnSpPr/>
      </xdr:nvCxnSpPr>
      <xdr:spPr>
        <a:xfrm>
          <a:off x="8845550" y="16189325"/>
          <a:ext cx="758825"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113665</xdr:rowOff>
    </xdr:from>
    <xdr:ext cx="598805" cy="258445"/>
    <xdr:sp macro="" textlink="">
      <xdr:nvSpPr>
        <xdr:cNvPr id="463" name="普通建設事業費 （ うち更新整備　）平均値テキスト"/>
        <xdr:cNvSpPr txBox="1"/>
      </xdr:nvSpPr>
      <xdr:spPr>
        <a:xfrm>
          <a:off x="9655175" y="158299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64" name="フローチャート: 判断 463"/>
        <xdr:cNvSpPr/>
      </xdr:nvSpPr>
      <xdr:spPr>
        <a:xfrm>
          <a:off x="9569450" y="159785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130175</xdr:rowOff>
    </xdr:from>
    <xdr:to xmlns:xdr="http://schemas.openxmlformats.org/drawingml/2006/spreadsheetDrawing">
      <xdr:col>50</xdr:col>
      <xdr:colOff>114300</xdr:colOff>
      <xdr:row>98</xdr:row>
      <xdr:rowOff>149860</xdr:rowOff>
    </xdr:to>
    <xdr:cxnSp macro="">
      <xdr:nvCxnSpPr>
        <xdr:cNvPr id="465" name="直線コネクタ 464"/>
        <xdr:cNvCxnSpPr/>
      </xdr:nvCxnSpPr>
      <xdr:spPr>
        <a:xfrm flipV="1">
          <a:off x="8032750" y="16189325"/>
          <a:ext cx="8128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81915</xdr:rowOff>
    </xdr:from>
    <xdr:to xmlns:xdr="http://schemas.openxmlformats.org/drawingml/2006/spreadsheetDrawing">
      <xdr:col>50</xdr:col>
      <xdr:colOff>165100</xdr:colOff>
      <xdr:row>97</xdr:row>
      <xdr:rowOff>12065</xdr:rowOff>
    </xdr:to>
    <xdr:sp macro="" textlink="">
      <xdr:nvSpPr>
        <xdr:cNvPr id="466" name="フローチャート: 判断 465"/>
        <xdr:cNvSpPr/>
      </xdr:nvSpPr>
      <xdr:spPr>
        <a:xfrm>
          <a:off x="8794750" y="1596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29210</xdr:rowOff>
    </xdr:from>
    <xdr:ext cx="594360" cy="254000"/>
    <xdr:sp macro="" textlink="">
      <xdr:nvSpPr>
        <xdr:cNvPr id="467" name="テキスト ボックス 466"/>
        <xdr:cNvSpPr txBox="1"/>
      </xdr:nvSpPr>
      <xdr:spPr>
        <a:xfrm>
          <a:off x="8561705" y="1574546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81280</xdr:rowOff>
    </xdr:from>
    <xdr:to xmlns:xdr="http://schemas.openxmlformats.org/drawingml/2006/spreadsheetDrawing">
      <xdr:col>45</xdr:col>
      <xdr:colOff>174625</xdr:colOff>
      <xdr:row>98</xdr:row>
      <xdr:rowOff>149860</xdr:rowOff>
    </xdr:to>
    <xdr:cxnSp macro="">
      <xdr:nvCxnSpPr>
        <xdr:cNvPr id="468" name="直線コネクタ 467"/>
        <xdr:cNvCxnSpPr/>
      </xdr:nvCxnSpPr>
      <xdr:spPr>
        <a:xfrm>
          <a:off x="7210425" y="16311880"/>
          <a:ext cx="8223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102235</xdr:rowOff>
    </xdr:from>
    <xdr:to xmlns:xdr="http://schemas.openxmlformats.org/drawingml/2006/spreadsheetDrawing">
      <xdr:col>46</xdr:col>
      <xdr:colOff>38100</xdr:colOff>
      <xdr:row>97</xdr:row>
      <xdr:rowOff>32385</xdr:rowOff>
    </xdr:to>
    <xdr:sp macro="" textlink="">
      <xdr:nvSpPr>
        <xdr:cNvPr id="469" name="フローチャート: 判断 468"/>
        <xdr:cNvSpPr/>
      </xdr:nvSpPr>
      <xdr:spPr>
        <a:xfrm>
          <a:off x="7985125" y="159899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48895</xdr:rowOff>
    </xdr:from>
    <xdr:ext cx="594360" cy="259080"/>
    <xdr:sp macro="" textlink="">
      <xdr:nvSpPr>
        <xdr:cNvPr id="470" name="テキスト ボックス 469"/>
        <xdr:cNvSpPr txBox="1"/>
      </xdr:nvSpPr>
      <xdr:spPr>
        <a:xfrm>
          <a:off x="7752080" y="157651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81280</xdr:rowOff>
    </xdr:from>
    <xdr:to xmlns:xdr="http://schemas.openxmlformats.org/drawingml/2006/spreadsheetDrawing">
      <xdr:col>41</xdr:col>
      <xdr:colOff>50800</xdr:colOff>
      <xdr:row>98</xdr:row>
      <xdr:rowOff>81915</xdr:rowOff>
    </xdr:to>
    <xdr:cxnSp macro="">
      <xdr:nvCxnSpPr>
        <xdr:cNvPr id="471" name="直線コネクタ 470"/>
        <xdr:cNvCxnSpPr/>
      </xdr:nvCxnSpPr>
      <xdr:spPr>
        <a:xfrm flipV="1">
          <a:off x="6400800" y="1631188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36830</xdr:rowOff>
    </xdr:from>
    <xdr:to xmlns:xdr="http://schemas.openxmlformats.org/drawingml/2006/spreadsheetDrawing">
      <xdr:col>41</xdr:col>
      <xdr:colOff>101600</xdr:colOff>
      <xdr:row>96</xdr:row>
      <xdr:rowOff>138430</xdr:rowOff>
    </xdr:to>
    <xdr:sp macro="" textlink="">
      <xdr:nvSpPr>
        <xdr:cNvPr id="472" name="フローチャート: 判断 471"/>
        <xdr:cNvSpPr/>
      </xdr:nvSpPr>
      <xdr:spPr>
        <a:xfrm>
          <a:off x="7159625" y="159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154940</xdr:rowOff>
    </xdr:from>
    <xdr:ext cx="594360" cy="254000"/>
    <xdr:sp macro="" textlink="">
      <xdr:nvSpPr>
        <xdr:cNvPr id="473" name="テキスト ボックス 472"/>
        <xdr:cNvSpPr txBox="1"/>
      </xdr:nvSpPr>
      <xdr:spPr>
        <a:xfrm>
          <a:off x="6942455" y="1569974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78740</xdr:rowOff>
    </xdr:from>
    <xdr:to xmlns:xdr="http://schemas.openxmlformats.org/drawingml/2006/spreadsheetDrawing">
      <xdr:col>36</xdr:col>
      <xdr:colOff>165100</xdr:colOff>
      <xdr:row>97</xdr:row>
      <xdr:rowOff>8890</xdr:rowOff>
    </xdr:to>
    <xdr:sp macro="" textlink="">
      <xdr:nvSpPr>
        <xdr:cNvPr id="474" name="フローチャート: 判断 473"/>
        <xdr:cNvSpPr/>
      </xdr:nvSpPr>
      <xdr:spPr>
        <a:xfrm>
          <a:off x="6350000" y="1596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25400</xdr:rowOff>
    </xdr:from>
    <xdr:ext cx="594360" cy="259080"/>
    <xdr:sp macro="" textlink="">
      <xdr:nvSpPr>
        <xdr:cNvPr id="475" name="テキスト ボックス 474"/>
        <xdr:cNvSpPr txBox="1"/>
      </xdr:nvSpPr>
      <xdr:spPr>
        <a:xfrm>
          <a:off x="6116955" y="15741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8" name="テキスト ボックス 477"/>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47625</xdr:rowOff>
    </xdr:from>
    <xdr:to xmlns:xdr="http://schemas.openxmlformats.org/drawingml/2006/spreadsheetDrawing">
      <xdr:col>55</xdr:col>
      <xdr:colOff>50800</xdr:colOff>
      <xdr:row>98</xdr:row>
      <xdr:rowOff>149225</xdr:rowOff>
    </xdr:to>
    <xdr:sp macro="" textlink="">
      <xdr:nvSpPr>
        <xdr:cNvPr id="481" name="楕円 480"/>
        <xdr:cNvSpPr/>
      </xdr:nvSpPr>
      <xdr:spPr>
        <a:xfrm>
          <a:off x="9569450" y="16278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133985</xdr:rowOff>
    </xdr:from>
    <xdr:ext cx="534670" cy="254000"/>
    <xdr:sp macro="" textlink="">
      <xdr:nvSpPr>
        <xdr:cNvPr id="482" name="普通建設事業費 （ うち更新整備　）該当値テキスト"/>
        <xdr:cNvSpPr txBox="1"/>
      </xdr:nvSpPr>
      <xdr:spPr>
        <a:xfrm>
          <a:off x="9655175" y="161931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79375</xdr:rowOff>
    </xdr:from>
    <xdr:to xmlns:xdr="http://schemas.openxmlformats.org/drawingml/2006/spreadsheetDrawing">
      <xdr:col>50</xdr:col>
      <xdr:colOff>165100</xdr:colOff>
      <xdr:row>98</xdr:row>
      <xdr:rowOff>9525</xdr:rowOff>
    </xdr:to>
    <xdr:sp macro="" textlink="">
      <xdr:nvSpPr>
        <xdr:cNvPr id="483" name="楕円 482"/>
        <xdr:cNvSpPr/>
      </xdr:nvSpPr>
      <xdr:spPr>
        <a:xfrm>
          <a:off x="879475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635</xdr:rowOff>
    </xdr:from>
    <xdr:ext cx="529590" cy="259080"/>
    <xdr:sp macro="" textlink="">
      <xdr:nvSpPr>
        <xdr:cNvPr id="484" name="テキスト ボックス 483"/>
        <xdr:cNvSpPr txBox="1"/>
      </xdr:nvSpPr>
      <xdr:spPr>
        <a:xfrm>
          <a:off x="8594090" y="16231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99060</xdr:rowOff>
    </xdr:from>
    <xdr:to xmlns:xdr="http://schemas.openxmlformats.org/drawingml/2006/spreadsheetDrawing">
      <xdr:col>46</xdr:col>
      <xdr:colOff>38100</xdr:colOff>
      <xdr:row>99</xdr:row>
      <xdr:rowOff>29210</xdr:rowOff>
    </xdr:to>
    <xdr:sp macro="" textlink="">
      <xdr:nvSpPr>
        <xdr:cNvPr id="485" name="楕円 484"/>
        <xdr:cNvSpPr/>
      </xdr:nvSpPr>
      <xdr:spPr>
        <a:xfrm>
          <a:off x="7985125" y="16329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20320</xdr:rowOff>
    </xdr:from>
    <xdr:ext cx="529590" cy="254000"/>
    <xdr:sp macro="" textlink="">
      <xdr:nvSpPr>
        <xdr:cNvPr id="486" name="テキスト ボックス 485"/>
        <xdr:cNvSpPr txBox="1"/>
      </xdr:nvSpPr>
      <xdr:spPr>
        <a:xfrm>
          <a:off x="7784465" y="16422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30480</xdr:rowOff>
    </xdr:from>
    <xdr:to xmlns:xdr="http://schemas.openxmlformats.org/drawingml/2006/spreadsheetDrawing">
      <xdr:col>41</xdr:col>
      <xdr:colOff>101600</xdr:colOff>
      <xdr:row>98</xdr:row>
      <xdr:rowOff>132080</xdr:rowOff>
    </xdr:to>
    <xdr:sp macro="" textlink="">
      <xdr:nvSpPr>
        <xdr:cNvPr id="487" name="楕円 486"/>
        <xdr:cNvSpPr/>
      </xdr:nvSpPr>
      <xdr:spPr>
        <a:xfrm>
          <a:off x="7159625" y="162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123190</xdr:rowOff>
    </xdr:from>
    <xdr:ext cx="529590" cy="254000"/>
    <xdr:sp macro="" textlink="">
      <xdr:nvSpPr>
        <xdr:cNvPr id="488" name="テキスト ボックス 487"/>
        <xdr:cNvSpPr txBox="1"/>
      </xdr:nvSpPr>
      <xdr:spPr>
        <a:xfrm>
          <a:off x="6974840" y="16353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31115</xdr:rowOff>
    </xdr:from>
    <xdr:to xmlns:xdr="http://schemas.openxmlformats.org/drawingml/2006/spreadsheetDrawing">
      <xdr:col>36</xdr:col>
      <xdr:colOff>165100</xdr:colOff>
      <xdr:row>98</xdr:row>
      <xdr:rowOff>132715</xdr:rowOff>
    </xdr:to>
    <xdr:sp macro="" textlink="">
      <xdr:nvSpPr>
        <xdr:cNvPr id="489" name="楕円 488"/>
        <xdr:cNvSpPr/>
      </xdr:nvSpPr>
      <xdr:spPr>
        <a:xfrm>
          <a:off x="63500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123825</xdr:rowOff>
    </xdr:from>
    <xdr:ext cx="529590" cy="254000"/>
    <xdr:sp macro="" textlink="">
      <xdr:nvSpPr>
        <xdr:cNvPr id="490" name="テキスト ボックス 489"/>
        <xdr:cNvSpPr txBox="1"/>
      </xdr:nvSpPr>
      <xdr:spPr>
        <a:xfrm>
          <a:off x="6149340" y="16354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1" name="正方形/長方形 490"/>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2" name="正方形/長方形 491"/>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4" name="正方形/長方形 493"/>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6" name="正方形/長方形 495"/>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8" name="正方形/長方形 497"/>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5440" cy="212725"/>
    <xdr:sp macro="" textlink="">
      <xdr:nvSpPr>
        <xdr:cNvPr id="499" name="テキスト ボックス 498"/>
        <xdr:cNvSpPr txBox="1"/>
      </xdr:nvSpPr>
      <xdr:spPr>
        <a:xfrm>
          <a:off x="11376025" y="4469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0" name="直線コネクタ 499"/>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1" name="直線コネクタ 500"/>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4475" cy="249555"/>
    <xdr:sp macro="" textlink="">
      <xdr:nvSpPr>
        <xdr:cNvPr id="502" name="テキスト ボックス 501"/>
        <xdr:cNvSpPr txBox="1"/>
      </xdr:nvSpPr>
      <xdr:spPr>
        <a:xfrm>
          <a:off x="11181080" y="63512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3" name="直線コネクタ 502"/>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4" name="テキスト ボックス 503"/>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5" name="直線コネクタ 504"/>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162560</xdr:rowOff>
    </xdr:from>
    <xdr:ext cx="591185" cy="244475"/>
    <xdr:sp macro="" textlink="">
      <xdr:nvSpPr>
        <xdr:cNvPr id="506" name="テキスト ボックス 505"/>
        <xdr:cNvSpPr txBox="1"/>
      </xdr:nvSpPr>
      <xdr:spPr>
        <a:xfrm>
          <a:off x="10866120" y="56172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7" name="直線コネクタ 506"/>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126365</xdr:rowOff>
    </xdr:from>
    <xdr:ext cx="591185" cy="248920"/>
    <xdr:sp macro="" textlink="">
      <xdr:nvSpPr>
        <xdr:cNvPr id="508" name="テキスト ボックス 507"/>
        <xdr:cNvSpPr txBox="1"/>
      </xdr:nvSpPr>
      <xdr:spPr>
        <a:xfrm>
          <a:off x="10866120" y="525081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9" name="直線コネクタ 508"/>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1185" cy="248920"/>
    <xdr:sp macro="" textlink="">
      <xdr:nvSpPr>
        <xdr:cNvPr id="510" name="テキスト ボックス 509"/>
        <xdr:cNvSpPr txBox="1"/>
      </xdr:nvSpPr>
      <xdr:spPr>
        <a:xfrm>
          <a:off x="10866120" y="488378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1" name="直線コネクタ 510"/>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1185" cy="244475"/>
    <xdr:sp macro="" textlink="">
      <xdr:nvSpPr>
        <xdr:cNvPr id="512" name="テキスト ボックス 511"/>
        <xdr:cNvSpPr txBox="1"/>
      </xdr:nvSpPr>
      <xdr:spPr>
        <a:xfrm>
          <a:off x="10866120" y="4516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3"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41275</xdr:rowOff>
    </xdr:from>
    <xdr:to xmlns:xdr="http://schemas.openxmlformats.org/drawingml/2006/spreadsheetDrawing">
      <xdr:col>85</xdr:col>
      <xdr:colOff>126365</xdr:colOff>
      <xdr:row>39</xdr:row>
      <xdr:rowOff>42545</xdr:rowOff>
    </xdr:to>
    <xdr:cxnSp macro="">
      <xdr:nvCxnSpPr>
        <xdr:cNvPr id="514" name="直線コネクタ 513"/>
        <xdr:cNvCxnSpPr/>
      </xdr:nvCxnSpPr>
      <xdr:spPr>
        <a:xfrm flipV="1">
          <a:off x="14968220" y="516572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5"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6" name="直線コネクタ 515"/>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155575</xdr:rowOff>
    </xdr:from>
    <xdr:ext cx="598805" cy="248920"/>
    <xdr:sp macro="" textlink="">
      <xdr:nvSpPr>
        <xdr:cNvPr id="517" name="災害復旧事業費最大値テキスト"/>
        <xdr:cNvSpPr txBox="1"/>
      </xdr:nvSpPr>
      <xdr:spPr>
        <a:xfrm>
          <a:off x="15017750" y="49498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41275</xdr:rowOff>
    </xdr:from>
    <xdr:to xmlns:xdr="http://schemas.openxmlformats.org/drawingml/2006/spreadsheetDrawing">
      <xdr:col>86</xdr:col>
      <xdr:colOff>25400</xdr:colOff>
      <xdr:row>31</xdr:row>
      <xdr:rowOff>41275</xdr:rowOff>
    </xdr:to>
    <xdr:cxnSp macro="">
      <xdr:nvCxnSpPr>
        <xdr:cNvPr id="518" name="直線コネクタ 517"/>
        <xdr:cNvCxnSpPr/>
      </xdr:nvCxnSpPr>
      <xdr:spPr>
        <a:xfrm>
          <a:off x="14881225" y="5165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48895</xdr:rowOff>
    </xdr:from>
    <xdr:to xmlns:xdr="http://schemas.openxmlformats.org/drawingml/2006/spreadsheetDrawing">
      <xdr:col>85</xdr:col>
      <xdr:colOff>127000</xdr:colOff>
      <xdr:row>38</xdr:row>
      <xdr:rowOff>156845</xdr:rowOff>
    </xdr:to>
    <xdr:cxnSp macro="">
      <xdr:nvCxnSpPr>
        <xdr:cNvPr id="519" name="直線コネクタ 518"/>
        <xdr:cNvCxnSpPr/>
      </xdr:nvCxnSpPr>
      <xdr:spPr>
        <a:xfrm flipV="1">
          <a:off x="14195425" y="5833745"/>
          <a:ext cx="7747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18415</xdr:rowOff>
    </xdr:from>
    <xdr:ext cx="534670" cy="244475"/>
    <xdr:sp macro="" textlink="">
      <xdr:nvSpPr>
        <xdr:cNvPr id="520" name="災害復旧事業費平均値テキスト"/>
        <xdr:cNvSpPr txBox="1"/>
      </xdr:nvSpPr>
      <xdr:spPr>
        <a:xfrm>
          <a:off x="15017750" y="629856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38735</xdr:rowOff>
    </xdr:from>
    <xdr:to xmlns:xdr="http://schemas.openxmlformats.org/drawingml/2006/spreadsheetDrawing">
      <xdr:col>85</xdr:col>
      <xdr:colOff>174625</xdr:colOff>
      <xdr:row>38</xdr:row>
      <xdr:rowOff>137160</xdr:rowOff>
    </xdr:to>
    <xdr:sp macro="" textlink="">
      <xdr:nvSpPr>
        <xdr:cNvPr id="521" name="フローチャート: 判断 520"/>
        <xdr:cNvSpPr/>
      </xdr:nvSpPr>
      <xdr:spPr>
        <a:xfrm>
          <a:off x="14919325" y="63188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149225</xdr:rowOff>
    </xdr:from>
    <xdr:to xmlns:xdr="http://schemas.openxmlformats.org/drawingml/2006/spreadsheetDrawing">
      <xdr:col>81</xdr:col>
      <xdr:colOff>50800</xdr:colOff>
      <xdr:row>38</xdr:row>
      <xdr:rowOff>156845</xdr:rowOff>
    </xdr:to>
    <xdr:cxnSp macro="">
      <xdr:nvCxnSpPr>
        <xdr:cNvPr id="522" name="直線コネクタ 521"/>
        <xdr:cNvCxnSpPr/>
      </xdr:nvCxnSpPr>
      <xdr:spPr>
        <a:xfrm>
          <a:off x="13385800" y="642937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52070</xdr:rowOff>
    </xdr:from>
    <xdr:to xmlns:xdr="http://schemas.openxmlformats.org/drawingml/2006/spreadsheetDrawing">
      <xdr:col>81</xdr:col>
      <xdr:colOff>101600</xdr:colOff>
      <xdr:row>38</xdr:row>
      <xdr:rowOff>149860</xdr:rowOff>
    </xdr:to>
    <xdr:sp macro="" textlink="">
      <xdr:nvSpPr>
        <xdr:cNvPr id="523" name="フローチャート: 判断 522"/>
        <xdr:cNvSpPr/>
      </xdr:nvSpPr>
      <xdr:spPr>
        <a:xfrm>
          <a:off x="14144625" y="633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xdr:rowOff>
    </xdr:from>
    <xdr:ext cx="529590" cy="249555"/>
    <xdr:sp macro="" textlink="">
      <xdr:nvSpPr>
        <xdr:cNvPr id="524" name="テキスト ボックス 523"/>
        <xdr:cNvSpPr txBox="1"/>
      </xdr:nvSpPr>
      <xdr:spPr>
        <a:xfrm>
          <a:off x="13959840" y="611568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149225</xdr:rowOff>
    </xdr:from>
    <xdr:to xmlns:xdr="http://schemas.openxmlformats.org/drawingml/2006/spreadsheetDrawing">
      <xdr:col>76</xdr:col>
      <xdr:colOff>114300</xdr:colOff>
      <xdr:row>39</xdr:row>
      <xdr:rowOff>42545</xdr:rowOff>
    </xdr:to>
    <xdr:cxnSp macro="">
      <xdr:nvCxnSpPr>
        <xdr:cNvPr id="525" name="直線コネクタ 524"/>
        <xdr:cNvCxnSpPr/>
      </xdr:nvCxnSpPr>
      <xdr:spPr>
        <a:xfrm flipV="1">
          <a:off x="12573000" y="642937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59055</xdr:rowOff>
    </xdr:from>
    <xdr:to xmlns:xdr="http://schemas.openxmlformats.org/drawingml/2006/spreadsheetDrawing">
      <xdr:col>76</xdr:col>
      <xdr:colOff>165100</xdr:colOff>
      <xdr:row>38</xdr:row>
      <xdr:rowOff>156845</xdr:rowOff>
    </xdr:to>
    <xdr:sp macro="" textlink="">
      <xdr:nvSpPr>
        <xdr:cNvPr id="526" name="フローチャート: 判断 525"/>
        <xdr:cNvSpPr/>
      </xdr:nvSpPr>
      <xdr:spPr>
        <a:xfrm>
          <a:off x="13335000" y="633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6985</xdr:rowOff>
    </xdr:from>
    <xdr:ext cx="529590" cy="245110"/>
    <xdr:sp macro="" textlink="">
      <xdr:nvSpPr>
        <xdr:cNvPr id="527" name="テキスト ボックス 526"/>
        <xdr:cNvSpPr txBox="1"/>
      </xdr:nvSpPr>
      <xdr:spPr>
        <a:xfrm>
          <a:off x="13134340" y="612203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42545</xdr:rowOff>
    </xdr:from>
    <xdr:to xmlns:xdr="http://schemas.openxmlformats.org/drawingml/2006/spreadsheetDrawing">
      <xdr:col>71</xdr:col>
      <xdr:colOff>174625</xdr:colOff>
      <xdr:row>39</xdr:row>
      <xdr:rowOff>42545</xdr:rowOff>
    </xdr:to>
    <xdr:cxnSp macro="">
      <xdr:nvCxnSpPr>
        <xdr:cNvPr id="528" name="直線コネクタ 527"/>
        <xdr:cNvCxnSpPr/>
      </xdr:nvCxnSpPr>
      <xdr:spPr>
        <a:xfrm>
          <a:off x="11750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24130</xdr:rowOff>
    </xdr:from>
    <xdr:to xmlns:xdr="http://schemas.openxmlformats.org/drawingml/2006/spreadsheetDrawing">
      <xdr:col>72</xdr:col>
      <xdr:colOff>38100</xdr:colOff>
      <xdr:row>38</xdr:row>
      <xdr:rowOff>121920</xdr:rowOff>
    </xdr:to>
    <xdr:sp macro="" textlink="">
      <xdr:nvSpPr>
        <xdr:cNvPr id="529" name="フローチャート: 判断 528"/>
        <xdr:cNvSpPr/>
      </xdr:nvSpPr>
      <xdr:spPr>
        <a:xfrm>
          <a:off x="12525375" y="63042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137795</xdr:rowOff>
    </xdr:from>
    <xdr:ext cx="529590" cy="245110"/>
    <xdr:sp macro="" textlink="">
      <xdr:nvSpPr>
        <xdr:cNvPr id="530" name="テキスト ボックス 529"/>
        <xdr:cNvSpPr txBox="1"/>
      </xdr:nvSpPr>
      <xdr:spPr>
        <a:xfrm>
          <a:off x="12324715" y="608774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135890</xdr:rowOff>
    </xdr:to>
    <xdr:sp macro="" textlink="">
      <xdr:nvSpPr>
        <xdr:cNvPr id="531" name="フローチャート: 判断 530"/>
        <xdr:cNvSpPr/>
      </xdr:nvSpPr>
      <xdr:spPr>
        <a:xfrm>
          <a:off x="11699875" y="6318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151765</xdr:rowOff>
    </xdr:from>
    <xdr:ext cx="529590" cy="244475"/>
    <xdr:sp macro="" textlink="">
      <xdr:nvSpPr>
        <xdr:cNvPr id="532" name="テキスト ボックス 531"/>
        <xdr:cNvSpPr txBox="1"/>
      </xdr:nvSpPr>
      <xdr:spPr>
        <a:xfrm>
          <a:off x="11515090" y="610171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3" name="テキスト ボックス 532"/>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4" name="テキスト ボックス 533"/>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5" name="テキスト ボックス 534"/>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6" name="テキスト ボックス 535"/>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7" name="テキスト ボックス 536"/>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0</xdr:rowOff>
    </xdr:from>
    <xdr:to xmlns:xdr="http://schemas.openxmlformats.org/drawingml/2006/spreadsheetDrawing">
      <xdr:col>85</xdr:col>
      <xdr:colOff>174625</xdr:colOff>
      <xdr:row>35</xdr:row>
      <xdr:rowOff>97790</xdr:rowOff>
    </xdr:to>
    <xdr:sp macro="" textlink="">
      <xdr:nvSpPr>
        <xdr:cNvPr id="538" name="楕円 537"/>
        <xdr:cNvSpPr/>
      </xdr:nvSpPr>
      <xdr:spPr>
        <a:xfrm>
          <a:off x="14919325" y="57848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22860</xdr:rowOff>
    </xdr:from>
    <xdr:ext cx="534670" cy="248920"/>
    <xdr:sp macro="" textlink="">
      <xdr:nvSpPr>
        <xdr:cNvPr id="539" name="災害復旧事業費該当値テキスト"/>
        <xdr:cNvSpPr txBox="1"/>
      </xdr:nvSpPr>
      <xdr:spPr>
        <a:xfrm>
          <a:off x="15017750" y="5642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107315</xdr:rowOff>
    </xdr:from>
    <xdr:to xmlns:xdr="http://schemas.openxmlformats.org/drawingml/2006/spreadsheetDrawing">
      <xdr:col>81</xdr:col>
      <xdr:colOff>101600</xdr:colOff>
      <xdr:row>39</xdr:row>
      <xdr:rowOff>40005</xdr:rowOff>
    </xdr:to>
    <xdr:sp macro="" textlink="">
      <xdr:nvSpPr>
        <xdr:cNvPr id="540" name="楕円 539"/>
        <xdr:cNvSpPr/>
      </xdr:nvSpPr>
      <xdr:spPr>
        <a:xfrm>
          <a:off x="14144625" y="6387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32385</xdr:rowOff>
    </xdr:from>
    <xdr:ext cx="464820" cy="248920"/>
    <xdr:sp macro="" textlink="">
      <xdr:nvSpPr>
        <xdr:cNvPr id="541" name="テキスト ボックス 540"/>
        <xdr:cNvSpPr txBox="1"/>
      </xdr:nvSpPr>
      <xdr:spPr>
        <a:xfrm>
          <a:off x="13976350" y="647763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100330</xdr:rowOff>
    </xdr:from>
    <xdr:to xmlns:xdr="http://schemas.openxmlformats.org/drawingml/2006/spreadsheetDrawing">
      <xdr:col>76</xdr:col>
      <xdr:colOff>165100</xdr:colOff>
      <xdr:row>39</xdr:row>
      <xdr:rowOff>33020</xdr:rowOff>
    </xdr:to>
    <xdr:sp macro="" textlink="">
      <xdr:nvSpPr>
        <xdr:cNvPr id="542" name="楕円 541"/>
        <xdr:cNvSpPr/>
      </xdr:nvSpPr>
      <xdr:spPr>
        <a:xfrm>
          <a:off x="13335000" y="638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24765</xdr:rowOff>
    </xdr:from>
    <xdr:ext cx="464820" cy="248920"/>
    <xdr:sp macro="" textlink="">
      <xdr:nvSpPr>
        <xdr:cNvPr id="543" name="テキスト ボックス 542"/>
        <xdr:cNvSpPr txBox="1"/>
      </xdr:nvSpPr>
      <xdr:spPr>
        <a:xfrm>
          <a:off x="13166725" y="647001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92075</xdr:rowOff>
    </xdr:to>
    <xdr:sp macro="" textlink="">
      <xdr:nvSpPr>
        <xdr:cNvPr id="544" name="楕円 543"/>
        <xdr:cNvSpPr/>
      </xdr:nvSpPr>
      <xdr:spPr>
        <a:xfrm>
          <a:off x="12525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83185</xdr:rowOff>
    </xdr:from>
    <xdr:ext cx="244475" cy="244475"/>
    <xdr:sp macro="" textlink="">
      <xdr:nvSpPr>
        <xdr:cNvPr id="545" name="テキスト ボックス 544"/>
        <xdr:cNvSpPr txBox="1"/>
      </xdr:nvSpPr>
      <xdr:spPr>
        <a:xfrm>
          <a:off x="12451715" y="652843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92075</xdr:rowOff>
    </xdr:to>
    <xdr:sp macro="" textlink="">
      <xdr:nvSpPr>
        <xdr:cNvPr id="546" name="楕円 545"/>
        <xdr:cNvSpPr/>
      </xdr:nvSpPr>
      <xdr:spPr>
        <a:xfrm>
          <a:off x="11699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83185</xdr:rowOff>
    </xdr:from>
    <xdr:ext cx="244475" cy="244475"/>
    <xdr:sp macro="" textlink="">
      <xdr:nvSpPr>
        <xdr:cNvPr id="547" name="テキスト ボックス 546"/>
        <xdr:cNvSpPr txBox="1"/>
      </xdr:nvSpPr>
      <xdr:spPr>
        <a:xfrm>
          <a:off x="11642090" y="652843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8" name="正方形/長方形 547"/>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9" name="正方形/長方形 548"/>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1" name="正方形/長方形 550"/>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3" name="正方形/長方形 552"/>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5" name="正方形/長方形 554"/>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5440" cy="212725"/>
    <xdr:sp macro="" textlink="">
      <xdr:nvSpPr>
        <xdr:cNvPr id="556" name="テキスト ボックス 555"/>
        <xdr:cNvSpPr txBox="1"/>
      </xdr:nvSpPr>
      <xdr:spPr>
        <a:xfrm>
          <a:off x="11376025" y="7771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7" name="直線コネクタ 556"/>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58" name="直線コネクタ 557"/>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162560</xdr:rowOff>
    </xdr:from>
    <xdr:ext cx="244475" cy="244475"/>
    <xdr:sp macro="" textlink="">
      <xdr:nvSpPr>
        <xdr:cNvPr id="559" name="テキスト ボックス 558"/>
        <xdr:cNvSpPr txBox="1"/>
      </xdr:nvSpPr>
      <xdr:spPr>
        <a:xfrm>
          <a:off x="11181080" y="95796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60" name="直線コネクタ 559"/>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52705</xdr:rowOff>
    </xdr:from>
    <xdr:ext cx="244475" cy="244475"/>
    <xdr:sp macro="" textlink="">
      <xdr:nvSpPr>
        <xdr:cNvPr id="561" name="テキスト ボックス 560"/>
        <xdr:cNvSpPr txBox="1"/>
      </xdr:nvSpPr>
      <xdr:spPr>
        <a:xfrm>
          <a:off x="11181080" y="913955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62" name="直線コネクタ 561"/>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107315</xdr:rowOff>
    </xdr:from>
    <xdr:ext cx="244475" cy="245110"/>
    <xdr:sp macro="" textlink="">
      <xdr:nvSpPr>
        <xdr:cNvPr id="563" name="テキスト ボックス 562"/>
        <xdr:cNvSpPr txBox="1"/>
      </xdr:nvSpPr>
      <xdr:spPr>
        <a:xfrm>
          <a:off x="11181080" y="8698865"/>
          <a:ext cx="2444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64" name="直線コネクタ 563"/>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162560</xdr:rowOff>
    </xdr:from>
    <xdr:ext cx="244475" cy="244475"/>
    <xdr:sp macro="" textlink="">
      <xdr:nvSpPr>
        <xdr:cNvPr id="565" name="テキスト ボックス 564"/>
        <xdr:cNvSpPr txBox="1"/>
      </xdr:nvSpPr>
      <xdr:spPr>
        <a:xfrm>
          <a:off x="11181080" y="82588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6" name="直線コネクタ 565"/>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4475" cy="244475"/>
    <xdr:sp macro="" textlink="">
      <xdr:nvSpPr>
        <xdr:cNvPr id="567" name="テキスト ボックス 566"/>
        <xdr:cNvSpPr txBox="1"/>
      </xdr:nvSpPr>
      <xdr:spPr>
        <a:xfrm>
          <a:off x="11181080" y="781875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8"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134620</xdr:rowOff>
    </xdr:from>
    <xdr:to xmlns:xdr="http://schemas.openxmlformats.org/drawingml/2006/spreadsheetDrawing">
      <xdr:col>85</xdr:col>
      <xdr:colOff>126365</xdr:colOff>
      <xdr:row>58</xdr:row>
      <xdr:rowOff>134620</xdr:rowOff>
    </xdr:to>
    <xdr:cxnSp macro="">
      <xdr:nvCxnSpPr>
        <xdr:cNvPr id="569" name="直線コネクタ 568"/>
        <xdr:cNvCxnSpPr/>
      </xdr:nvCxnSpPr>
      <xdr:spPr>
        <a:xfrm>
          <a:off x="14968220" y="97167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9525</xdr:rowOff>
    </xdr:from>
    <xdr:ext cx="249555" cy="249555"/>
    <xdr:sp macro="" textlink="">
      <xdr:nvSpPr>
        <xdr:cNvPr id="570" name="失業対策事業費最小値テキスト"/>
        <xdr:cNvSpPr txBox="1"/>
      </xdr:nvSpPr>
      <xdr:spPr>
        <a:xfrm>
          <a:off x="15017750" y="9756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71" name="直線コネクタ 570"/>
        <xdr:cNvCxnSpPr/>
      </xdr:nvCxnSpPr>
      <xdr:spPr>
        <a:xfrm>
          <a:off x="1488122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9525</xdr:rowOff>
    </xdr:from>
    <xdr:ext cx="249555" cy="249555"/>
    <xdr:sp macro="" textlink="">
      <xdr:nvSpPr>
        <xdr:cNvPr id="572" name="失業対策事業費最大値テキスト"/>
        <xdr:cNvSpPr txBox="1"/>
      </xdr:nvSpPr>
      <xdr:spPr>
        <a:xfrm>
          <a:off x="15017750" y="94265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73" name="直線コネクタ 572"/>
        <xdr:cNvCxnSpPr/>
      </xdr:nvCxnSpPr>
      <xdr:spPr>
        <a:xfrm>
          <a:off x="1488122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134620</xdr:rowOff>
    </xdr:from>
    <xdr:to xmlns:xdr="http://schemas.openxmlformats.org/drawingml/2006/spreadsheetDrawing">
      <xdr:col>85</xdr:col>
      <xdr:colOff>127000</xdr:colOff>
      <xdr:row>58</xdr:row>
      <xdr:rowOff>134620</xdr:rowOff>
    </xdr:to>
    <xdr:cxnSp macro="">
      <xdr:nvCxnSpPr>
        <xdr:cNvPr id="574" name="直線コネクタ 573"/>
        <xdr:cNvCxnSpPr/>
      </xdr:nvCxnSpPr>
      <xdr:spPr>
        <a:xfrm>
          <a:off x="14195425" y="97167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64770</xdr:rowOff>
    </xdr:from>
    <xdr:ext cx="249555" cy="249555"/>
    <xdr:sp macro="" textlink="">
      <xdr:nvSpPr>
        <xdr:cNvPr id="575" name="失業対策事業費平均値テキスト"/>
        <xdr:cNvSpPr txBox="1"/>
      </xdr:nvSpPr>
      <xdr:spPr>
        <a:xfrm>
          <a:off x="15017750" y="96469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85725</xdr:rowOff>
    </xdr:from>
    <xdr:to xmlns:xdr="http://schemas.openxmlformats.org/drawingml/2006/spreadsheetDrawing">
      <xdr:col>85</xdr:col>
      <xdr:colOff>174625</xdr:colOff>
      <xdr:row>59</xdr:row>
      <xdr:rowOff>18415</xdr:rowOff>
    </xdr:to>
    <xdr:sp macro="" textlink="">
      <xdr:nvSpPr>
        <xdr:cNvPr id="576" name="フローチャート: 判断 575"/>
        <xdr:cNvSpPr/>
      </xdr:nvSpPr>
      <xdr:spPr>
        <a:xfrm>
          <a:off x="14919325" y="96678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134620</xdr:rowOff>
    </xdr:from>
    <xdr:to xmlns:xdr="http://schemas.openxmlformats.org/drawingml/2006/spreadsheetDrawing">
      <xdr:col>81</xdr:col>
      <xdr:colOff>50800</xdr:colOff>
      <xdr:row>58</xdr:row>
      <xdr:rowOff>134620</xdr:rowOff>
    </xdr:to>
    <xdr:cxnSp macro="">
      <xdr:nvCxnSpPr>
        <xdr:cNvPr id="577" name="直線コネクタ 576"/>
        <xdr:cNvCxnSpPr/>
      </xdr:nvCxnSpPr>
      <xdr:spPr>
        <a:xfrm>
          <a:off x="13385800" y="9716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85725</xdr:rowOff>
    </xdr:from>
    <xdr:to xmlns:xdr="http://schemas.openxmlformats.org/drawingml/2006/spreadsheetDrawing">
      <xdr:col>81</xdr:col>
      <xdr:colOff>101600</xdr:colOff>
      <xdr:row>59</xdr:row>
      <xdr:rowOff>18415</xdr:rowOff>
    </xdr:to>
    <xdr:sp macro="" textlink="">
      <xdr:nvSpPr>
        <xdr:cNvPr id="578" name="フローチャート: 判断 577"/>
        <xdr:cNvSpPr/>
      </xdr:nvSpPr>
      <xdr:spPr>
        <a:xfrm>
          <a:off x="14144625" y="96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9525</xdr:rowOff>
    </xdr:from>
    <xdr:ext cx="244475" cy="249555"/>
    <xdr:sp macro="" textlink="">
      <xdr:nvSpPr>
        <xdr:cNvPr id="579" name="テキスト ボックス 578"/>
        <xdr:cNvSpPr txBox="1"/>
      </xdr:nvSpPr>
      <xdr:spPr>
        <a:xfrm>
          <a:off x="14086840" y="9756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134620</xdr:rowOff>
    </xdr:from>
    <xdr:to xmlns:xdr="http://schemas.openxmlformats.org/drawingml/2006/spreadsheetDrawing">
      <xdr:col>76</xdr:col>
      <xdr:colOff>114300</xdr:colOff>
      <xdr:row>58</xdr:row>
      <xdr:rowOff>134620</xdr:rowOff>
    </xdr:to>
    <xdr:cxnSp macro="">
      <xdr:nvCxnSpPr>
        <xdr:cNvPr id="580" name="直線コネクタ 579"/>
        <xdr:cNvCxnSpPr/>
      </xdr:nvCxnSpPr>
      <xdr:spPr>
        <a:xfrm>
          <a:off x="12573000" y="9716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85725</xdr:rowOff>
    </xdr:from>
    <xdr:to xmlns:xdr="http://schemas.openxmlformats.org/drawingml/2006/spreadsheetDrawing">
      <xdr:col>76</xdr:col>
      <xdr:colOff>165100</xdr:colOff>
      <xdr:row>59</xdr:row>
      <xdr:rowOff>18415</xdr:rowOff>
    </xdr:to>
    <xdr:sp macro="" textlink="">
      <xdr:nvSpPr>
        <xdr:cNvPr id="581" name="フローチャート: 判断 580"/>
        <xdr:cNvSpPr/>
      </xdr:nvSpPr>
      <xdr:spPr>
        <a:xfrm>
          <a:off x="13335000" y="96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9525</xdr:rowOff>
    </xdr:from>
    <xdr:ext cx="245110" cy="249555"/>
    <xdr:sp macro="" textlink="">
      <xdr:nvSpPr>
        <xdr:cNvPr id="582" name="テキスト ボックス 581"/>
        <xdr:cNvSpPr txBox="1"/>
      </xdr:nvSpPr>
      <xdr:spPr>
        <a:xfrm>
          <a:off x="13271500" y="97567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134620</xdr:rowOff>
    </xdr:from>
    <xdr:to xmlns:xdr="http://schemas.openxmlformats.org/drawingml/2006/spreadsheetDrawing">
      <xdr:col>71</xdr:col>
      <xdr:colOff>174625</xdr:colOff>
      <xdr:row>58</xdr:row>
      <xdr:rowOff>134620</xdr:rowOff>
    </xdr:to>
    <xdr:cxnSp macro="">
      <xdr:nvCxnSpPr>
        <xdr:cNvPr id="583" name="直線コネクタ 582"/>
        <xdr:cNvCxnSpPr/>
      </xdr:nvCxnSpPr>
      <xdr:spPr>
        <a:xfrm>
          <a:off x="11750675" y="9716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140335</xdr:rowOff>
    </xdr:from>
    <xdr:to xmlns:xdr="http://schemas.openxmlformats.org/drawingml/2006/spreadsheetDrawing">
      <xdr:col>72</xdr:col>
      <xdr:colOff>38100</xdr:colOff>
      <xdr:row>52</xdr:row>
      <xdr:rowOff>73025</xdr:rowOff>
    </xdr:to>
    <xdr:sp macro="" textlink="">
      <xdr:nvSpPr>
        <xdr:cNvPr id="584" name="フローチャート: 判断 583"/>
        <xdr:cNvSpPr/>
      </xdr:nvSpPr>
      <xdr:spPr>
        <a:xfrm>
          <a:off x="12525375" y="8566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89535</xdr:rowOff>
    </xdr:from>
    <xdr:ext cx="244475" cy="248920"/>
    <xdr:sp macro="" textlink="">
      <xdr:nvSpPr>
        <xdr:cNvPr id="585" name="テキスト ボックス 584"/>
        <xdr:cNvSpPr txBox="1"/>
      </xdr:nvSpPr>
      <xdr:spPr>
        <a:xfrm>
          <a:off x="12451715" y="8350885"/>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85725</xdr:rowOff>
    </xdr:from>
    <xdr:to xmlns:xdr="http://schemas.openxmlformats.org/drawingml/2006/spreadsheetDrawing">
      <xdr:col>67</xdr:col>
      <xdr:colOff>101600</xdr:colOff>
      <xdr:row>51</xdr:row>
      <xdr:rowOff>18415</xdr:rowOff>
    </xdr:to>
    <xdr:sp macro="" textlink="">
      <xdr:nvSpPr>
        <xdr:cNvPr id="586" name="フローチャート: 判断 585"/>
        <xdr:cNvSpPr/>
      </xdr:nvSpPr>
      <xdr:spPr>
        <a:xfrm>
          <a:off x="11699875" y="8347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34290</xdr:rowOff>
    </xdr:from>
    <xdr:ext cx="244475" cy="249555"/>
    <xdr:sp macro="" textlink="">
      <xdr:nvSpPr>
        <xdr:cNvPr id="587" name="テキスト ボックス 586"/>
        <xdr:cNvSpPr txBox="1"/>
      </xdr:nvSpPr>
      <xdr:spPr>
        <a:xfrm>
          <a:off x="11642090" y="81305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8" name="テキスト ボックス 587"/>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9" name="テキスト ボックス 588"/>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0" name="テキスト ボックス 589"/>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1" name="テキスト ボックス 590"/>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2" name="テキスト ボックス 591"/>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85725</xdr:rowOff>
    </xdr:from>
    <xdr:to xmlns:xdr="http://schemas.openxmlformats.org/drawingml/2006/spreadsheetDrawing">
      <xdr:col>85</xdr:col>
      <xdr:colOff>174625</xdr:colOff>
      <xdr:row>59</xdr:row>
      <xdr:rowOff>18415</xdr:rowOff>
    </xdr:to>
    <xdr:sp macro="" textlink="">
      <xdr:nvSpPr>
        <xdr:cNvPr id="593" name="楕円 592"/>
        <xdr:cNvSpPr/>
      </xdr:nvSpPr>
      <xdr:spPr>
        <a:xfrm>
          <a:off x="14919325" y="9667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120015</xdr:rowOff>
    </xdr:from>
    <xdr:ext cx="249555" cy="248920"/>
    <xdr:sp macro="" textlink="">
      <xdr:nvSpPr>
        <xdr:cNvPr id="594" name="失業対策事業費該当値テキスト"/>
        <xdr:cNvSpPr txBox="1"/>
      </xdr:nvSpPr>
      <xdr:spPr>
        <a:xfrm>
          <a:off x="15017750" y="95370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85725</xdr:rowOff>
    </xdr:from>
    <xdr:to xmlns:xdr="http://schemas.openxmlformats.org/drawingml/2006/spreadsheetDrawing">
      <xdr:col>81</xdr:col>
      <xdr:colOff>101600</xdr:colOff>
      <xdr:row>59</xdr:row>
      <xdr:rowOff>18415</xdr:rowOff>
    </xdr:to>
    <xdr:sp macro="" textlink="">
      <xdr:nvSpPr>
        <xdr:cNvPr id="595" name="楕円 594"/>
        <xdr:cNvSpPr/>
      </xdr:nvSpPr>
      <xdr:spPr>
        <a:xfrm>
          <a:off x="14144625"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34290</xdr:rowOff>
    </xdr:from>
    <xdr:ext cx="244475" cy="249555"/>
    <xdr:sp macro="" textlink="">
      <xdr:nvSpPr>
        <xdr:cNvPr id="596" name="テキスト ボックス 595"/>
        <xdr:cNvSpPr txBox="1"/>
      </xdr:nvSpPr>
      <xdr:spPr>
        <a:xfrm>
          <a:off x="14086840" y="94513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85725</xdr:rowOff>
    </xdr:from>
    <xdr:to xmlns:xdr="http://schemas.openxmlformats.org/drawingml/2006/spreadsheetDrawing">
      <xdr:col>76</xdr:col>
      <xdr:colOff>165100</xdr:colOff>
      <xdr:row>59</xdr:row>
      <xdr:rowOff>18415</xdr:rowOff>
    </xdr:to>
    <xdr:sp macro="" textlink="">
      <xdr:nvSpPr>
        <xdr:cNvPr id="597" name="楕円 596"/>
        <xdr:cNvSpPr/>
      </xdr:nvSpPr>
      <xdr:spPr>
        <a:xfrm>
          <a:off x="13335000"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34290</xdr:rowOff>
    </xdr:from>
    <xdr:ext cx="245110" cy="249555"/>
    <xdr:sp macro="" textlink="">
      <xdr:nvSpPr>
        <xdr:cNvPr id="598" name="テキスト ボックス 597"/>
        <xdr:cNvSpPr txBox="1"/>
      </xdr:nvSpPr>
      <xdr:spPr>
        <a:xfrm>
          <a:off x="13271500" y="94513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85725</xdr:rowOff>
    </xdr:from>
    <xdr:to xmlns:xdr="http://schemas.openxmlformats.org/drawingml/2006/spreadsheetDrawing">
      <xdr:col>72</xdr:col>
      <xdr:colOff>38100</xdr:colOff>
      <xdr:row>59</xdr:row>
      <xdr:rowOff>18415</xdr:rowOff>
    </xdr:to>
    <xdr:sp macro="" textlink="">
      <xdr:nvSpPr>
        <xdr:cNvPr id="599" name="楕円 598"/>
        <xdr:cNvSpPr/>
      </xdr:nvSpPr>
      <xdr:spPr>
        <a:xfrm>
          <a:off x="12525375" y="9667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9525</xdr:rowOff>
    </xdr:from>
    <xdr:ext cx="244475" cy="249555"/>
    <xdr:sp macro="" textlink="">
      <xdr:nvSpPr>
        <xdr:cNvPr id="600" name="テキスト ボックス 599"/>
        <xdr:cNvSpPr txBox="1"/>
      </xdr:nvSpPr>
      <xdr:spPr>
        <a:xfrm>
          <a:off x="12451715" y="9756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85725</xdr:rowOff>
    </xdr:from>
    <xdr:to xmlns:xdr="http://schemas.openxmlformats.org/drawingml/2006/spreadsheetDrawing">
      <xdr:col>67</xdr:col>
      <xdr:colOff>101600</xdr:colOff>
      <xdr:row>59</xdr:row>
      <xdr:rowOff>18415</xdr:rowOff>
    </xdr:to>
    <xdr:sp macro="" textlink="">
      <xdr:nvSpPr>
        <xdr:cNvPr id="601" name="楕円 600"/>
        <xdr:cNvSpPr/>
      </xdr:nvSpPr>
      <xdr:spPr>
        <a:xfrm>
          <a:off x="11699875" y="96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9525</xdr:rowOff>
    </xdr:from>
    <xdr:ext cx="244475" cy="249555"/>
    <xdr:sp macro="" textlink="">
      <xdr:nvSpPr>
        <xdr:cNvPr id="602" name="テキスト ボックス 601"/>
        <xdr:cNvSpPr txBox="1"/>
      </xdr:nvSpPr>
      <xdr:spPr>
        <a:xfrm>
          <a:off x="11642090" y="9756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3" name="正方形/長方形 602"/>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4" name="正方形/長方形 603"/>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6" name="正方形/長方形 605"/>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8" name="正方形/長方形 607"/>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0" name="正方形/長方形 609"/>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5440" cy="212725"/>
    <xdr:sp macro="" textlink="">
      <xdr:nvSpPr>
        <xdr:cNvPr id="611" name="テキスト ボックス 610"/>
        <xdr:cNvSpPr txBox="1"/>
      </xdr:nvSpPr>
      <xdr:spPr>
        <a:xfrm>
          <a:off x="11376025" y="11073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2" name="直線コネクタ 611"/>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3" name="直線コネクタ 612"/>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4475" cy="249555"/>
    <xdr:sp macro="" textlink="">
      <xdr:nvSpPr>
        <xdr:cNvPr id="614" name="テキスト ボックス 613"/>
        <xdr:cNvSpPr txBox="1"/>
      </xdr:nvSpPr>
      <xdr:spPr>
        <a:xfrm>
          <a:off x="11181080" y="129552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5" name="直線コネクタ 614"/>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1185" cy="249555"/>
    <xdr:sp macro="" textlink="">
      <xdr:nvSpPr>
        <xdr:cNvPr id="616" name="テキスト ボックス 615"/>
        <xdr:cNvSpPr txBox="1"/>
      </xdr:nvSpPr>
      <xdr:spPr>
        <a:xfrm>
          <a:off x="10866120" y="12588240"/>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7" name="直線コネクタ 616"/>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1185" cy="244475"/>
    <xdr:sp macro="" textlink="">
      <xdr:nvSpPr>
        <xdr:cNvPr id="618" name="テキスト ボックス 617"/>
        <xdr:cNvSpPr txBox="1"/>
      </xdr:nvSpPr>
      <xdr:spPr>
        <a:xfrm>
          <a:off x="10866120" y="122212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9" name="直線コネクタ 618"/>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1185" cy="248920"/>
    <xdr:sp macro="" textlink="">
      <xdr:nvSpPr>
        <xdr:cNvPr id="620" name="テキスト ボックス 619"/>
        <xdr:cNvSpPr txBox="1"/>
      </xdr:nvSpPr>
      <xdr:spPr>
        <a:xfrm>
          <a:off x="10866120" y="1185481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21" name="直線コネクタ 620"/>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1185" cy="248920"/>
    <xdr:sp macro="" textlink="">
      <xdr:nvSpPr>
        <xdr:cNvPr id="622" name="テキスト ボックス 621"/>
        <xdr:cNvSpPr txBox="1"/>
      </xdr:nvSpPr>
      <xdr:spPr>
        <a:xfrm>
          <a:off x="10866120" y="1148778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3" name="直線コネクタ 622"/>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1185" cy="244475"/>
    <xdr:sp macro="" textlink="">
      <xdr:nvSpPr>
        <xdr:cNvPr id="624" name="テキスト ボックス 623"/>
        <xdr:cNvSpPr txBox="1"/>
      </xdr:nvSpPr>
      <xdr:spPr>
        <a:xfrm>
          <a:off x="10866120" y="11120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5"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85725</xdr:rowOff>
    </xdr:from>
    <xdr:to xmlns:xdr="http://schemas.openxmlformats.org/drawingml/2006/spreadsheetDrawing">
      <xdr:col>85</xdr:col>
      <xdr:colOff>126365</xdr:colOff>
      <xdr:row>79</xdr:row>
      <xdr:rowOff>39370</xdr:rowOff>
    </xdr:to>
    <xdr:cxnSp macro="">
      <xdr:nvCxnSpPr>
        <xdr:cNvPr id="626" name="直線コネクタ 625"/>
        <xdr:cNvCxnSpPr/>
      </xdr:nvCxnSpPr>
      <xdr:spPr>
        <a:xfrm flipV="1">
          <a:off x="14968220" y="118141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43180</xdr:rowOff>
    </xdr:from>
    <xdr:ext cx="378460" cy="248920"/>
    <xdr:sp macro="" textlink="">
      <xdr:nvSpPr>
        <xdr:cNvPr id="627" name="公債費最小値テキスト"/>
        <xdr:cNvSpPr txBox="1"/>
      </xdr:nvSpPr>
      <xdr:spPr>
        <a:xfrm>
          <a:off x="15017750" y="130924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39370</xdr:rowOff>
    </xdr:from>
    <xdr:to xmlns:xdr="http://schemas.openxmlformats.org/drawingml/2006/spreadsheetDrawing">
      <xdr:col>86</xdr:col>
      <xdr:colOff>25400</xdr:colOff>
      <xdr:row>79</xdr:row>
      <xdr:rowOff>39370</xdr:rowOff>
    </xdr:to>
    <xdr:cxnSp macro="">
      <xdr:nvCxnSpPr>
        <xdr:cNvPr id="628" name="直線コネクタ 627"/>
        <xdr:cNvCxnSpPr/>
      </xdr:nvCxnSpPr>
      <xdr:spPr>
        <a:xfrm>
          <a:off x="14881225" y="1308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34290</xdr:rowOff>
    </xdr:from>
    <xdr:ext cx="598805" cy="249555"/>
    <xdr:sp macro="" textlink="">
      <xdr:nvSpPr>
        <xdr:cNvPr id="629" name="公債費最大値テキスト"/>
        <xdr:cNvSpPr txBox="1"/>
      </xdr:nvSpPr>
      <xdr:spPr>
        <a:xfrm>
          <a:off x="15017750" y="11597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85725</xdr:rowOff>
    </xdr:from>
    <xdr:to xmlns:xdr="http://schemas.openxmlformats.org/drawingml/2006/spreadsheetDrawing">
      <xdr:col>86</xdr:col>
      <xdr:colOff>25400</xdr:colOff>
      <xdr:row>71</xdr:row>
      <xdr:rowOff>85725</xdr:rowOff>
    </xdr:to>
    <xdr:cxnSp macro="">
      <xdr:nvCxnSpPr>
        <xdr:cNvPr id="630" name="直線コネクタ 629"/>
        <xdr:cNvCxnSpPr/>
      </xdr:nvCxnSpPr>
      <xdr:spPr>
        <a:xfrm>
          <a:off x="14881225" y="1181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55245</xdr:rowOff>
    </xdr:from>
    <xdr:to xmlns:xdr="http://schemas.openxmlformats.org/drawingml/2006/spreadsheetDrawing">
      <xdr:col>85</xdr:col>
      <xdr:colOff>127000</xdr:colOff>
      <xdr:row>76</xdr:row>
      <xdr:rowOff>73025</xdr:rowOff>
    </xdr:to>
    <xdr:cxnSp macro="">
      <xdr:nvCxnSpPr>
        <xdr:cNvPr id="631" name="直線コネクタ 630"/>
        <xdr:cNvCxnSpPr/>
      </xdr:nvCxnSpPr>
      <xdr:spPr>
        <a:xfrm>
          <a:off x="14195425" y="12609195"/>
          <a:ext cx="774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17145</xdr:rowOff>
    </xdr:from>
    <xdr:ext cx="598805" cy="244475"/>
    <xdr:sp macro="" textlink="">
      <xdr:nvSpPr>
        <xdr:cNvPr id="632" name="公債費平均値テキスト"/>
        <xdr:cNvSpPr txBox="1"/>
      </xdr:nvSpPr>
      <xdr:spPr>
        <a:xfrm>
          <a:off x="15017750" y="12571095"/>
          <a:ext cx="59880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38100</xdr:rowOff>
    </xdr:from>
    <xdr:to xmlns:xdr="http://schemas.openxmlformats.org/drawingml/2006/spreadsheetDrawing">
      <xdr:col>85</xdr:col>
      <xdr:colOff>174625</xdr:colOff>
      <xdr:row>76</xdr:row>
      <xdr:rowOff>135890</xdr:rowOff>
    </xdr:to>
    <xdr:sp macro="" textlink="">
      <xdr:nvSpPr>
        <xdr:cNvPr id="633" name="フローチャート: 判断 632"/>
        <xdr:cNvSpPr/>
      </xdr:nvSpPr>
      <xdr:spPr>
        <a:xfrm>
          <a:off x="14919325" y="125920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55245</xdr:rowOff>
    </xdr:from>
    <xdr:to xmlns:xdr="http://schemas.openxmlformats.org/drawingml/2006/spreadsheetDrawing">
      <xdr:col>81</xdr:col>
      <xdr:colOff>50800</xdr:colOff>
      <xdr:row>76</xdr:row>
      <xdr:rowOff>93980</xdr:rowOff>
    </xdr:to>
    <xdr:cxnSp macro="">
      <xdr:nvCxnSpPr>
        <xdr:cNvPr id="634" name="直線コネクタ 633"/>
        <xdr:cNvCxnSpPr/>
      </xdr:nvCxnSpPr>
      <xdr:spPr>
        <a:xfrm flipV="1">
          <a:off x="13385800" y="1260919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12065</xdr:rowOff>
    </xdr:from>
    <xdr:to xmlns:xdr="http://schemas.openxmlformats.org/drawingml/2006/spreadsheetDrawing">
      <xdr:col>81</xdr:col>
      <xdr:colOff>101600</xdr:colOff>
      <xdr:row>76</xdr:row>
      <xdr:rowOff>109855</xdr:rowOff>
    </xdr:to>
    <xdr:sp macro="" textlink="">
      <xdr:nvSpPr>
        <xdr:cNvPr id="635" name="フローチャート: 判断 634"/>
        <xdr:cNvSpPr/>
      </xdr:nvSpPr>
      <xdr:spPr>
        <a:xfrm>
          <a:off x="14144625" y="12566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101600</xdr:rowOff>
    </xdr:from>
    <xdr:ext cx="594360" cy="249555"/>
    <xdr:sp macro="" textlink="">
      <xdr:nvSpPr>
        <xdr:cNvPr id="636" name="テキスト ボックス 635"/>
        <xdr:cNvSpPr txBox="1"/>
      </xdr:nvSpPr>
      <xdr:spPr>
        <a:xfrm>
          <a:off x="13927455" y="126555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93980</xdr:rowOff>
    </xdr:from>
    <xdr:to xmlns:xdr="http://schemas.openxmlformats.org/drawingml/2006/spreadsheetDrawing">
      <xdr:col>76</xdr:col>
      <xdr:colOff>114300</xdr:colOff>
      <xdr:row>76</xdr:row>
      <xdr:rowOff>98425</xdr:rowOff>
    </xdr:to>
    <xdr:cxnSp macro="">
      <xdr:nvCxnSpPr>
        <xdr:cNvPr id="637" name="直線コネクタ 636"/>
        <xdr:cNvCxnSpPr/>
      </xdr:nvCxnSpPr>
      <xdr:spPr>
        <a:xfrm flipV="1">
          <a:off x="12573000" y="1264793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52705</xdr:rowOff>
    </xdr:from>
    <xdr:to xmlns:xdr="http://schemas.openxmlformats.org/drawingml/2006/spreadsheetDrawing">
      <xdr:col>76</xdr:col>
      <xdr:colOff>165100</xdr:colOff>
      <xdr:row>76</xdr:row>
      <xdr:rowOff>150495</xdr:rowOff>
    </xdr:to>
    <xdr:sp macro="" textlink="">
      <xdr:nvSpPr>
        <xdr:cNvPr id="638" name="フローチャート: 判断 637"/>
        <xdr:cNvSpPr/>
      </xdr:nvSpPr>
      <xdr:spPr>
        <a:xfrm>
          <a:off x="13335000" y="1260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141605</xdr:rowOff>
    </xdr:from>
    <xdr:ext cx="594360" cy="249555"/>
    <xdr:sp macro="" textlink="">
      <xdr:nvSpPr>
        <xdr:cNvPr id="639" name="テキスト ボックス 638"/>
        <xdr:cNvSpPr txBox="1"/>
      </xdr:nvSpPr>
      <xdr:spPr>
        <a:xfrm>
          <a:off x="13101955" y="1269555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54610</xdr:rowOff>
    </xdr:from>
    <xdr:to xmlns:xdr="http://schemas.openxmlformats.org/drawingml/2006/spreadsheetDrawing">
      <xdr:col>71</xdr:col>
      <xdr:colOff>174625</xdr:colOff>
      <xdr:row>76</xdr:row>
      <xdr:rowOff>98425</xdr:rowOff>
    </xdr:to>
    <xdr:cxnSp macro="">
      <xdr:nvCxnSpPr>
        <xdr:cNvPr id="640" name="直線コネクタ 639"/>
        <xdr:cNvCxnSpPr/>
      </xdr:nvCxnSpPr>
      <xdr:spPr>
        <a:xfrm>
          <a:off x="11750675" y="1260856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81280</xdr:rowOff>
    </xdr:from>
    <xdr:to xmlns:xdr="http://schemas.openxmlformats.org/drawingml/2006/spreadsheetDrawing">
      <xdr:col>72</xdr:col>
      <xdr:colOff>38100</xdr:colOff>
      <xdr:row>77</xdr:row>
      <xdr:rowOff>13970</xdr:rowOff>
    </xdr:to>
    <xdr:sp macro="" textlink="">
      <xdr:nvSpPr>
        <xdr:cNvPr id="641" name="フローチャート: 判断 640"/>
        <xdr:cNvSpPr/>
      </xdr:nvSpPr>
      <xdr:spPr>
        <a:xfrm>
          <a:off x="12525375" y="12635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5715</xdr:rowOff>
    </xdr:from>
    <xdr:ext cx="594360" cy="245110"/>
    <xdr:sp macro="" textlink="">
      <xdr:nvSpPr>
        <xdr:cNvPr id="642" name="テキスト ボックス 641"/>
        <xdr:cNvSpPr txBox="1"/>
      </xdr:nvSpPr>
      <xdr:spPr>
        <a:xfrm>
          <a:off x="12292330" y="12724765"/>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80010</xdr:rowOff>
    </xdr:from>
    <xdr:to xmlns:xdr="http://schemas.openxmlformats.org/drawingml/2006/spreadsheetDrawing">
      <xdr:col>67</xdr:col>
      <xdr:colOff>101600</xdr:colOff>
      <xdr:row>77</xdr:row>
      <xdr:rowOff>12700</xdr:rowOff>
    </xdr:to>
    <xdr:sp macro="" textlink="">
      <xdr:nvSpPr>
        <xdr:cNvPr id="643" name="フローチャート: 判断 642"/>
        <xdr:cNvSpPr/>
      </xdr:nvSpPr>
      <xdr:spPr>
        <a:xfrm>
          <a:off x="11699875" y="1263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4445</xdr:rowOff>
    </xdr:from>
    <xdr:ext cx="594360" cy="249555"/>
    <xdr:sp macro="" textlink="">
      <xdr:nvSpPr>
        <xdr:cNvPr id="644" name="テキスト ボックス 643"/>
        <xdr:cNvSpPr txBox="1"/>
      </xdr:nvSpPr>
      <xdr:spPr>
        <a:xfrm>
          <a:off x="11482705" y="1272349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5" name="テキスト ボックス 644"/>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6" name="テキスト ボックス 645"/>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7" name="テキスト ボックス 646"/>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8" name="テキスト ボックス 647"/>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9" name="テキスト ボックス 648"/>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24765</xdr:rowOff>
    </xdr:from>
    <xdr:to xmlns:xdr="http://schemas.openxmlformats.org/drawingml/2006/spreadsheetDrawing">
      <xdr:col>85</xdr:col>
      <xdr:colOff>174625</xdr:colOff>
      <xdr:row>76</xdr:row>
      <xdr:rowOff>122555</xdr:rowOff>
    </xdr:to>
    <xdr:sp macro="" textlink="">
      <xdr:nvSpPr>
        <xdr:cNvPr id="650" name="楕円 649"/>
        <xdr:cNvSpPr/>
      </xdr:nvSpPr>
      <xdr:spPr>
        <a:xfrm>
          <a:off x="14919325" y="125787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46355</xdr:rowOff>
    </xdr:from>
    <xdr:ext cx="598805" cy="249555"/>
    <xdr:sp macro="" textlink="">
      <xdr:nvSpPr>
        <xdr:cNvPr id="651" name="公債費該当値テキスト"/>
        <xdr:cNvSpPr txBox="1"/>
      </xdr:nvSpPr>
      <xdr:spPr>
        <a:xfrm>
          <a:off x="15017750" y="124352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5715</xdr:rowOff>
    </xdr:from>
    <xdr:to xmlns:xdr="http://schemas.openxmlformats.org/drawingml/2006/spreadsheetDrawing">
      <xdr:col>81</xdr:col>
      <xdr:colOff>101600</xdr:colOff>
      <xdr:row>76</xdr:row>
      <xdr:rowOff>104140</xdr:rowOff>
    </xdr:to>
    <xdr:sp macro="" textlink="">
      <xdr:nvSpPr>
        <xdr:cNvPr id="652" name="楕円 651"/>
        <xdr:cNvSpPr/>
      </xdr:nvSpPr>
      <xdr:spPr>
        <a:xfrm>
          <a:off x="14144625" y="12559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120015</xdr:rowOff>
    </xdr:from>
    <xdr:ext cx="594360" cy="248920"/>
    <xdr:sp macro="" textlink="">
      <xdr:nvSpPr>
        <xdr:cNvPr id="653" name="テキスト ボックス 652"/>
        <xdr:cNvSpPr txBox="1"/>
      </xdr:nvSpPr>
      <xdr:spPr>
        <a:xfrm>
          <a:off x="13927455" y="1234376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44450</xdr:rowOff>
    </xdr:from>
    <xdr:to xmlns:xdr="http://schemas.openxmlformats.org/drawingml/2006/spreadsheetDrawing">
      <xdr:col>76</xdr:col>
      <xdr:colOff>165100</xdr:colOff>
      <xdr:row>76</xdr:row>
      <xdr:rowOff>142240</xdr:rowOff>
    </xdr:to>
    <xdr:sp macro="" textlink="">
      <xdr:nvSpPr>
        <xdr:cNvPr id="654" name="楕円 653"/>
        <xdr:cNvSpPr/>
      </xdr:nvSpPr>
      <xdr:spPr>
        <a:xfrm>
          <a:off x="13335000" y="1259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158750</xdr:rowOff>
    </xdr:from>
    <xdr:ext cx="594360" cy="248920"/>
    <xdr:sp macro="" textlink="">
      <xdr:nvSpPr>
        <xdr:cNvPr id="655" name="テキスト ボックス 654"/>
        <xdr:cNvSpPr txBox="1"/>
      </xdr:nvSpPr>
      <xdr:spPr>
        <a:xfrm>
          <a:off x="13101955" y="1238250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50165</xdr:rowOff>
    </xdr:from>
    <xdr:to xmlns:xdr="http://schemas.openxmlformats.org/drawingml/2006/spreadsheetDrawing">
      <xdr:col>72</xdr:col>
      <xdr:colOff>38100</xdr:colOff>
      <xdr:row>76</xdr:row>
      <xdr:rowOff>147320</xdr:rowOff>
    </xdr:to>
    <xdr:sp macro="" textlink="">
      <xdr:nvSpPr>
        <xdr:cNvPr id="656" name="楕円 655"/>
        <xdr:cNvSpPr/>
      </xdr:nvSpPr>
      <xdr:spPr>
        <a:xfrm>
          <a:off x="12525375" y="126041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163195</xdr:rowOff>
    </xdr:from>
    <xdr:ext cx="594360" cy="244475"/>
    <xdr:sp macro="" textlink="">
      <xdr:nvSpPr>
        <xdr:cNvPr id="657" name="テキスト ボックス 656"/>
        <xdr:cNvSpPr txBox="1"/>
      </xdr:nvSpPr>
      <xdr:spPr>
        <a:xfrm>
          <a:off x="12292330" y="12386945"/>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5715</xdr:rowOff>
    </xdr:from>
    <xdr:to xmlns:xdr="http://schemas.openxmlformats.org/drawingml/2006/spreadsheetDrawing">
      <xdr:col>67</xdr:col>
      <xdr:colOff>101600</xdr:colOff>
      <xdr:row>76</xdr:row>
      <xdr:rowOff>103505</xdr:rowOff>
    </xdr:to>
    <xdr:sp macro="" textlink="">
      <xdr:nvSpPr>
        <xdr:cNvPr id="658" name="楕円 657"/>
        <xdr:cNvSpPr/>
      </xdr:nvSpPr>
      <xdr:spPr>
        <a:xfrm>
          <a:off x="11699875" y="12559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119380</xdr:rowOff>
    </xdr:from>
    <xdr:ext cx="594360" cy="244475"/>
    <xdr:sp macro="" textlink="">
      <xdr:nvSpPr>
        <xdr:cNvPr id="659" name="テキスト ボックス 658"/>
        <xdr:cNvSpPr txBox="1"/>
      </xdr:nvSpPr>
      <xdr:spPr>
        <a:xfrm>
          <a:off x="11482705" y="1234313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0" name="正方形/長方形 659"/>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1" name="正方形/長方形 660"/>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3" name="正方形/長方形 662"/>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5" name="正方形/長方形 664"/>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7" name="正方形/長方形 666"/>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5440" cy="212725"/>
    <xdr:sp macro="" textlink="">
      <xdr:nvSpPr>
        <xdr:cNvPr id="668" name="テキスト ボックス 667"/>
        <xdr:cNvSpPr txBox="1"/>
      </xdr:nvSpPr>
      <xdr:spPr>
        <a:xfrm>
          <a:off x="11376025" y="14375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9" name="直線コネクタ 668"/>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70" name="直線コネクタ 669"/>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000"/>
    <xdr:sp macro="" textlink="">
      <xdr:nvSpPr>
        <xdr:cNvPr id="671" name="テキスト ボックス 670"/>
        <xdr:cNvSpPr txBox="1"/>
      </xdr:nvSpPr>
      <xdr:spPr>
        <a:xfrm>
          <a:off x="11181080" y="162280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72" name="直線コネクタ 671"/>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000"/>
    <xdr:sp macro="" textlink="">
      <xdr:nvSpPr>
        <xdr:cNvPr id="673" name="テキスト ボックス 672"/>
        <xdr:cNvSpPr txBox="1"/>
      </xdr:nvSpPr>
      <xdr:spPr>
        <a:xfrm>
          <a:off x="10866120" y="157708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4" name="直線コネクタ 673"/>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000"/>
    <xdr:sp macro="" textlink="">
      <xdr:nvSpPr>
        <xdr:cNvPr id="675" name="テキスト ボックス 674"/>
        <xdr:cNvSpPr txBox="1"/>
      </xdr:nvSpPr>
      <xdr:spPr>
        <a:xfrm>
          <a:off x="10866120" y="15313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6" name="直線コネクタ 675"/>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1185" cy="247650"/>
    <xdr:sp macro="" textlink="">
      <xdr:nvSpPr>
        <xdr:cNvPr id="677" name="テキスト ボックス 676"/>
        <xdr:cNvSpPr txBox="1"/>
      </xdr:nvSpPr>
      <xdr:spPr>
        <a:xfrm>
          <a:off x="10866120" y="14862810"/>
          <a:ext cx="591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8" name="直線コネクタ 677"/>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1185" cy="244475"/>
    <xdr:sp macro="" textlink="">
      <xdr:nvSpPr>
        <xdr:cNvPr id="679" name="テキスト ボックス 678"/>
        <xdr:cNvSpPr txBox="1"/>
      </xdr:nvSpPr>
      <xdr:spPr>
        <a:xfrm>
          <a:off x="10866120" y="14422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0"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69215</xdr:rowOff>
    </xdr:from>
    <xdr:to xmlns:xdr="http://schemas.openxmlformats.org/drawingml/2006/spreadsheetDrawing">
      <xdr:col>85</xdr:col>
      <xdr:colOff>126365</xdr:colOff>
      <xdr:row>98</xdr:row>
      <xdr:rowOff>127635</xdr:rowOff>
    </xdr:to>
    <xdr:cxnSp macro="">
      <xdr:nvCxnSpPr>
        <xdr:cNvPr id="681" name="直線コネクタ 680"/>
        <xdr:cNvCxnSpPr/>
      </xdr:nvCxnSpPr>
      <xdr:spPr>
        <a:xfrm flipV="1">
          <a:off x="14968220" y="150996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132080</xdr:rowOff>
    </xdr:from>
    <xdr:ext cx="469900" cy="254000"/>
    <xdr:sp macro="" textlink="">
      <xdr:nvSpPr>
        <xdr:cNvPr id="682" name="積立金最小値テキスト"/>
        <xdr:cNvSpPr txBox="1"/>
      </xdr:nvSpPr>
      <xdr:spPr>
        <a:xfrm>
          <a:off x="15017750" y="163626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127635</xdr:rowOff>
    </xdr:from>
    <xdr:to xmlns:xdr="http://schemas.openxmlformats.org/drawingml/2006/spreadsheetDrawing">
      <xdr:col>86</xdr:col>
      <xdr:colOff>25400</xdr:colOff>
      <xdr:row>98</xdr:row>
      <xdr:rowOff>127635</xdr:rowOff>
    </xdr:to>
    <xdr:cxnSp macro="">
      <xdr:nvCxnSpPr>
        <xdr:cNvPr id="683" name="直線コネクタ 682"/>
        <xdr:cNvCxnSpPr/>
      </xdr:nvCxnSpPr>
      <xdr:spPr>
        <a:xfrm>
          <a:off x="14881225" y="16358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15240</xdr:rowOff>
    </xdr:from>
    <xdr:ext cx="598805" cy="253365"/>
    <xdr:sp macro="" textlink="">
      <xdr:nvSpPr>
        <xdr:cNvPr id="684" name="積立金最大値テキスト"/>
        <xdr:cNvSpPr txBox="1"/>
      </xdr:nvSpPr>
      <xdr:spPr>
        <a:xfrm>
          <a:off x="15017750" y="148805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69215</xdr:rowOff>
    </xdr:from>
    <xdr:to xmlns:xdr="http://schemas.openxmlformats.org/drawingml/2006/spreadsheetDrawing">
      <xdr:col>86</xdr:col>
      <xdr:colOff>25400</xdr:colOff>
      <xdr:row>91</xdr:row>
      <xdr:rowOff>69215</xdr:rowOff>
    </xdr:to>
    <xdr:cxnSp macro="">
      <xdr:nvCxnSpPr>
        <xdr:cNvPr id="685" name="直線コネクタ 684"/>
        <xdr:cNvCxnSpPr/>
      </xdr:nvCxnSpPr>
      <xdr:spPr>
        <a:xfrm>
          <a:off x="14881225" y="15099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48260</xdr:rowOff>
    </xdr:from>
    <xdr:to xmlns:xdr="http://schemas.openxmlformats.org/drawingml/2006/spreadsheetDrawing">
      <xdr:col>85</xdr:col>
      <xdr:colOff>127000</xdr:colOff>
      <xdr:row>98</xdr:row>
      <xdr:rowOff>80010</xdr:rowOff>
    </xdr:to>
    <xdr:cxnSp macro="">
      <xdr:nvCxnSpPr>
        <xdr:cNvPr id="686" name="直線コネクタ 685"/>
        <xdr:cNvCxnSpPr/>
      </xdr:nvCxnSpPr>
      <xdr:spPr>
        <a:xfrm flipV="1">
          <a:off x="14195425" y="16278860"/>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109220</xdr:rowOff>
    </xdr:from>
    <xdr:ext cx="534670" cy="254000"/>
    <xdr:sp macro="" textlink="">
      <xdr:nvSpPr>
        <xdr:cNvPr id="687" name="積立金平均値テキスト"/>
        <xdr:cNvSpPr txBox="1"/>
      </xdr:nvSpPr>
      <xdr:spPr>
        <a:xfrm>
          <a:off x="15017750" y="159969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86360</xdr:rowOff>
    </xdr:from>
    <xdr:to xmlns:xdr="http://schemas.openxmlformats.org/drawingml/2006/spreadsheetDrawing">
      <xdr:col>85</xdr:col>
      <xdr:colOff>174625</xdr:colOff>
      <xdr:row>98</xdr:row>
      <xdr:rowOff>15875</xdr:rowOff>
    </xdr:to>
    <xdr:sp macro="" textlink="">
      <xdr:nvSpPr>
        <xdr:cNvPr id="688" name="フローチャート: 判断 687"/>
        <xdr:cNvSpPr/>
      </xdr:nvSpPr>
      <xdr:spPr>
        <a:xfrm>
          <a:off x="14919325" y="161455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169545</xdr:rowOff>
    </xdr:from>
    <xdr:to xmlns:xdr="http://schemas.openxmlformats.org/drawingml/2006/spreadsheetDrawing">
      <xdr:col>81</xdr:col>
      <xdr:colOff>50800</xdr:colOff>
      <xdr:row>98</xdr:row>
      <xdr:rowOff>80010</xdr:rowOff>
    </xdr:to>
    <xdr:cxnSp macro="">
      <xdr:nvCxnSpPr>
        <xdr:cNvPr id="689" name="直線コネクタ 688"/>
        <xdr:cNvCxnSpPr/>
      </xdr:nvCxnSpPr>
      <xdr:spPr>
        <a:xfrm>
          <a:off x="13385800" y="16228695"/>
          <a:ext cx="8096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81915</xdr:rowOff>
    </xdr:from>
    <xdr:to xmlns:xdr="http://schemas.openxmlformats.org/drawingml/2006/spreadsheetDrawing">
      <xdr:col>81</xdr:col>
      <xdr:colOff>101600</xdr:colOff>
      <xdr:row>98</xdr:row>
      <xdr:rowOff>12065</xdr:rowOff>
    </xdr:to>
    <xdr:sp macro="" textlink="">
      <xdr:nvSpPr>
        <xdr:cNvPr id="690" name="フローチャート: 判断 689"/>
        <xdr:cNvSpPr/>
      </xdr:nvSpPr>
      <xdr:spPr>
        <a:xfrm>
          <a:off x="14144625"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29210</xdr:rowOff>
    </xdr:from>
    <xdr:ext cx="529590" cy="254000"/>
    <xdr:sp macro="" textlink="">
      <xdr:nvSpPr>
        <xdr:cNvPr id="691" name="テキスト ボックス 690"/>
        <xdr:cNvSpPr txBox="1"/>
      </xdr:nvSpPr>
      <xdr:spPr>
        <a:xfrm>
          <a:off x="13959840" y="159169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169545</xdr:rowOff>
    </xdr:from>
    <xdr:to xmlns:xdr="http://schemas.openxmlformats.org/drawingml/2006/spreadsheetDrawing">
      <xdr:col>76</xdr:col>
      <xdr:colOff>114300</xdr:colOff>
      <xdr:row>98</xdr:row>
      <xdr:rowOff>78105</xdr:rowOff>
    </xdr:to>
    <xdr:cxnSp macro="">
      <xdr:nvCxnSpPr>
        <xdr:cNvPr id="692" name="直線コネクタ 691"/>
        <xdr:cNvCxnSpPr/>
      </xdr:nvCxnSpPr>
      <xdr:spPr>
        <a:xfrm flipV="1">
          <a:off x="12573000" y="16228695"/>
          <a:ext cx="812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168910</xdr:rowOff>
    </xdr:from>
    <xdr:to xmlns:xdr="http://schemas.openxmlformats.org/drawingml/2006/spreadsheetDrawing">
      <xdr:col>76</xdr:col>
      <xdr:colOff>165100</xdr:colOff>
      <xdr:row>97</xdr:row>
      <xdr:rowOff>99060</xdr:rowOff>
    </xdr:to>
    <xdr:sp macro="" textlink="">
      <xdr:nvSpPr>
        <xdr:cNvPr id="693" name="フローチャート: 判断 692"/>
        <xdr:cNvSpPr/>
      </xdr:nvSpPr>
      <xdr:spPr>
        <a:xfrm>
          <a:off x="13335000" y="160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115570</xdr:rowOff>
    </xdr:from>
    <xdr:ext cx="594360" cy="259080"/>
    <xdr:sp macro="" textlink="">
      <xdr:nvSpPr>
        <xdr:cNvPr id="694" name="テキスト ボックス 693"/>
        <xdr:cNvSpPr txBox="1"/>
      </xdr:nvSpPr>
      <xdr:spPr>
        <a:xfrm>
          <a:off x="13101955" y="158318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78105</xdr:rowOff>
    </xdr:from>
    <xdr:to xmlns:xdr="http://schemas.openxmlformats.org/drawingml/2006/spreadsheetDrawing">
      <xdr:col>71</xdr:col>
      <xdr:colOff>174625</xdr:colOff>
      <xdr:row>98</xdr:row>
      <xdr:rowOff>87630</xdr:rowOff>
    </xdr:to>
    <xdr:cxnSp macro="">
      <xdr:nvCxnSpPr>
        <xdr:cNvPr id="695" name="直線コネクタ 694"/>
        <xdr:cNvCxnSpPr/>
      </xdr:nvCxnSpPr>
      <xdr:spPr>
        <a:xfrm flipV="1">
          <a:off x="11750675" y="1630870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15875</xdr:rowOff>
    </xdr:to>
    <xdr:sp macro="" textlink="">
      <xdr:nvSpPr>
        <xdr:cNvPr id="696" name="フローチャート: 判断 695"/>
        <xdr:cNvSpPr/>
      </xdr:nvSpPr>
      <xdr:spPr>
        <a:xfrm>
          <a:off x="12525375" y="1614551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32385</xdr:rowOff>
    </xdr:from>
    <xdr:ext cx="529590" cy="254000"/>
    <xdr:sp macro="" textlink="">
      <xdr:nvSpPr>
        <xdr:cNvPr id="697" name="テキスト ボックス 696"/>
        <xdr:cNvSpPr txBox="1"/>
      </xdr:nvSpPr>
      <xdr:spPr>
        <a:xfrm>
          <a:off x="12324715" y="15920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8" name="フローチャート: 判断 697"/>
        <xdr:cNvSpPr/>
      </xdr:nvSpPr>
      <xdr:spPr>
        <a:xfrm>
          <a:off x="11699875"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29590" cy="254000"/>
    <xdr:sp macro="" textlink="">
      <xdr:nvSpPr>
        <xdr:cNvPr id="699" name="テキスト ボックス 698"/>
        <xdr:cNvSpPr txBox="1"/>
      </xdr:nvSpPr>
      <xdr:spPr>
        <a:xfrm>
          <a:off x="11515090" y="15974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3" name="テキスト ボックス 702"/>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168910</xdr:rowOff>
    </xdr:from>
    <xdr:to xmlns:xdr="http://schemas.openxmlformats.org/drawingml/2006/spreadsheetDrawing">
      <xdr:col>85</xdr:col>
      <xdr:colOff>174625</xdr:colOff>
      <xdr:row>98</xdr:row>
      <xdr:rowOff>99060</xdr:rowOff>
    </xdr:to>
    <xdr:sp macro="" textlink="">
      <xdr:nvSpPr>
        <xdr:cNvPr id="705" name="楕円 704"/>
        <xdr:cNvSpPr/>
      </xdr:nvSpPr>
      <xdr:spPr>
        <a:xfrm>
          <a:off x="14919325" y="162280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83820</xdr:rowOff>
    </xdr:from>
    <xdr:ext cx="534670" cy="259080"/>
    <xdr:sp macro="" textlink="">
      <xdr:nvSpPr>
        <xdr:cNvPr id="706" name="積立金該当値テキスト"/>
        <xdr:cNvSpPr txBox="1"/>
      </xdr:nvSpPr>
      <xdr:spPr>
        <a:xfrm>
          <a:off x="15017750" y="16142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130810</xdr:rowOff>
    </xdr:to>
    <xdr:sp macro="" textlink="">
      <xdr:nvSpPr>
        <xdr:cNvPr id="707" name="楕円 706"/>
        <xdr:cNvSpPr/>
      </xdr:nvSpPr>
      <xdr:spPr>
        <a:xfrm>
          <a:off x="14144625"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121920</xdr:rowOff>
    </xdr:from>
    <xdr:ext cx="529590" cy="254000"/>
    <xdr:sp macro="" textlink="">
      <xdr:nvSpPr>
        <xdr:cNvPr id="708" name="テキスト ボックス 707"/>
        <xdr:cNvSpPr txBox="1"/>
      </xdr:nvSpPr>
      <xdr:spPr>
        <a:xfrm>
          <a:off x="13959840" y="16352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118745</xdr:rowOff>
    </xdr:from>
    <xdr:to xmlns:xdr="http://schemas.openxmlformats.org/drawingml/2006/spreadsheetDrawing">
      <xdr:col>76</xdr:col>
      <xdr:colOff>165100</xdr:colOff>
      <xdr:row>98</xdr:row>
      <xdr:rowOff>48895</xdr:rowOff>
    </xdr:to>
    <xdr:sp macro="" textlink="">
      <xdr:nvSpPr>
        <xdr:cNvPr id="709" name="楕円 708"/>
        <xdr:cNvSpPr/>
      </xdr:nvSpPr>
      <xdr:spPr>
        <a:xfrm>
          <a:off x="13335000"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40640</xdr:rowOff>
    </xdr:from>
    <xdr:ext cx="529590" cy="254000"/>
    <xdr:sp macro="" textlink="">
      <xdr:nvSpPr>
        <xdr:cNvPr id="710" name="テキスト ボックス 709"/>
        <xdr:cNvSpPr txBox="1"/>
      </xdr:nvSpPr>
      <xdr:spPr>
        <a:xfrm>
          <a:off x="13134340" y="16271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27305</xdr:rowOff>
    </xdr:from>
    <xdr:to xmlns:xdr="http://schemas.openxmlformats.org/drawingml/2006/spreadsheetDrawing">
      <xdr:col>72</xdr:col>
      <xdr:colOff>38100</xdr:colOff>
      <xdr:row>98</xdr:row>
      <xdr:rowOff>128905</xdr:rowOff>
    </xdr:to>
    <xdr:sp macro="" textlink="">
      <xdr:nvSpPr>
        <xdr:cNvPr id="711" name="楕円 710"/>
        <xdr:cNvSpPr/>
      </xdr:nvSpPr>
      <xdr:spPr>
        <a:xfrm>
          <a:off x="12525375" y="16257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120650</xdr:rowOff>
    </xdr:from>
    <xdr:ext cx="529590" cy="254000"/>
    <xdr:sp macro="" textlink="">
      <xdr:nvSpPr>
        <xdr:cNvPr id="712" name="テキスト ボックス 711"/>
        <xdr:cNvSpPr txBox="1"/>
      </xdr:nvSpPr>
      <xdr:spPr>
        <a:xfrm>
          <a:off x="12324715" y="16351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36830</xdr:rowOff>
    </xdr:from>
    <xdr:to xmlns:xdr="http://schemas.openxmlformats.org/drawingml/2006/spreadsheetDrawing">
      <xdr:col>67</xdr:col>
      <xdr:colOff>101600</xdr:colOff>
      <xdr:row>98</xdr:row>
      <xdr:rowOff>138430</xdr:rowOff>
    </xdr:to>
    <xdr:sp macro="" textlink="">
      <xdr:nvSpPr>
        <xdr:cNvPr id="713" name="楕円 712"/>
        <xdr:cNvSpPr/>
      </xdr:nvSpPr>
      <xdr:spPr>
        <a:xfrm>
          <a:off x="11699875" y="162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129540</xdr:rowOff>
    </xdr:from>
    <xdr:ext cx="529590" cy="259080"/>
    <xdr:sp macro="" textlink="">
      <xdr:nvSpPr>
        <xdr:cNvPr id="714" name="テキスト ボックス 713"/>
        <xdr:cNvSpPr txBox="1"/>
      </xdr:nvSpPr>
      <xdr:spPr>
        <a:xfrm>
          <a:off x="11515090" y="16360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5" name="正方形/長方形 714"/>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6" name="正方形/長方形 715"/>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8" name="正方形/長方形 717"/>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0" name="正方形/長方形 719"/>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2" name="正方形/長方形 721"/>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12725"/>
    <xdr:sp macro="" textlink="">
      <xdr:nvSpPr>
        <xdr:cNvPr id="723" name="テキスト ボックス 722"/>
        <xdr:cNvSpPr txBox="1"/>
      </xdr:nvSpPr>
      <xdr:spPr>
        <a:xfrm>
          <a:off x="16741775" y="4469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4" name="直線コネクタ 723"/>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5" name="直線コネクタ 724"/>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4475" cy="244475"/>
    <xdr:sp macro="" textlink="">
      <xdr:nvSpPr>
        <xdr:cNvPr id="726" name="テキスト ボックス 725"/>
        <xdr:cNvSpPr txBox="1"/>
      </xdr:nvSpPr>
      <xdr:spPr>
        <a:xfrm>
          <a:off x="16546830" y="62776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7" name="直線コネクタ 726"/>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4475"/>
    <xdr:sp macro="" textlink="">
      <xdr:nvSpPr>
        <xdr:cNvPr id="728" name="テキスト ボックス 727"/>
        <xdr:cNvSpPr txBox="1"/>
      </xdr:nvSpPr>
      <xdr:spPr>
        <a:xfrm>
          <a:off x="16280130" y="583755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9" name="直線コネクタ 728"/>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5110"/>
    <xdr:sp macro="" textlink="">
      <xdr:nvSpPr>
        <xdr:cNvPr id="730" name="テキスト ボックス 729"/>
        <xdr:cNvSpPr txBox="1"/>
      </xdr:nvSpPr>
      <xdr:spPr>
        <a:xfrm>
          <a:off x="16280130" y="5396865"/>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1" name="直線コネクタ 730"/>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4475"/>
    <xdr:sp macro="" textlink="">
      <xdr:nvSpPr>
        <xdr:cNvPr id="732" name="テキスト ボックス 731"/>
        <xdr:cNvSpPr txBox="1"/>
      </xdr:nvSpPr>
      <xdr:spPr>
        <a:xfrm>
          <a:off x="16280130" y="495681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3" name="直線コネクタ 732"/>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4475"/>
    <xdr:sp macro="" textlink="">
      <xdr:nvSpPr>
        <xdr:cNvPr id="734" name="テキスト ボックス 733"/>
        <xdr:cNvSpPr txBox="1"/>
      </xdr:nvSpPr>
      <xdr:spPr>
        <a:xfrm>
          <a:off x="16280130" y="451675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5"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111125</xdr:rowOff>
    </xdr:from>
    <xdr:to xmlns:xdr="http://schemas.openxmlformats.org/drawingml/2006/spreadsheetDrawing">
      <xdr:col>116</xdr:col>
      <xdr:colOff>62865</xdr:colOff>
      <xdr:row>38</xdr:row>
      <xdr:rowOff>134620</xdr:rowOff>
    </xdr:to>
    <xdr:cxnSp macro="">
      <xdr:nvCxnSpPr>
        <xdr:cNvPr id="736" name="直線コネクタ 735"/>
        <xdr:cNvCxnSpPr/>
      </xdr:nvCxnSpPr>
      <xdr:spPr>
        <a:xfrm flipV="1">
          <a:off x="20318095" y="5235575"/>
          <a:ext cx="127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5110"/>
    <xdr:sp macro="" textlink="">
      <xdr:nvSpPr>
        <xdr:cNvPr id="737" name="投資及び出資金最小値テキスト"/>
        <xdr:cNvSpPr txBox="1"/>
      </xdr:nvSpPr>
      <xdr:spPr>
        <a:xfrm>
          <a:off x="20370800" y="641794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8" name="直線コネクタ 737"/>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60325</xdr:rowOff>
    </xdr:from>
    <xdr:ext cx="534670" cy="248920"/>
    <xdr:sp macro="" textlink="">
      <xdr:nvSpPr>
        <xdr:cNvPr id="739" name="投資及び出資金最大値テキスト"/>
        <xdr:cNvSpPr txBox="1"/>
      </xdr:nvSpPr>
      <xdr:spPr>
        <a:xfrm>
          <a:off x="20370800" y="50196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111125</xdr:rowOff>
    </xdr:from>
    <xdr:to xmlns:xdr="http://schemas.openxmlformats.org/drawingml/2006/spreadsheetDrawing">
      <xdr:col>116</xdr:col>
      <xdr:colOff>152400</xdr:colOff>
      <xdr:row>31</xdr:row>
      <xdr:rowOff>111125</xdr:rowOff>
    </xdr:to>
    <xdr:cxnSp macro="">
      <xdr:nvCxnSpPr>
        <xdr:cNvPr id="740" name="直線コネクタ 739"/>
        <xdr:cNvCxnSpPr/>
      </xdr:nvCxnSpPr>
      <xdr:spPr>
        <a:xfrm>
          <a:off x="20246975" y="5235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34</xdr:row>
      <xdr:rowOff>67945</xdr:rowOff>
    </xdr:from>
    <xdr:to xmlns:xdr="http://schemas.openxmlformats.org/drawingml/2006/spreadsheetDrawing">
      <xdr:col>116</xdr:col>
      <xdr:colOff>63500</xdr:colOff>
      <xdr:row>35</xdr:row>
      <xdr:rowOff>92710</xdr:rowOff>
    </xdr:to>
    <xdr:cxnSp macro="">
      <xdr:nvCxnSpPr>
        <xdr:cNvPr id="741" name="直線コネクタ 740"/>
        <xdr:cNvCxnSpPr/>
      </xdr:nvCxnSpPr>
      <xdr:spPr>
        <a:xfrm>
          <a:off x="19558000" y="5687695"/>
          <a:ext cx="762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128905</xdr:rowOff>
    </xdr:from>
    <xdr:ext cx="469900" cy="244475"/>
    <xdr:sp macro="" textlink="">
      <xdr:nvSpPr>
        <xdr:cNvPr id="742" name="投資及び出資金平均値テキスト"/>
        <xdr:cNvSpPr txBox="1"/>
      </xdr:nvSpPr>
      <xdr:spPr>
        <a:xfrm>
          <a:off x="20370800" y="624395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149860</xdr:rowOff>
    </xdr:from>
    <xdr:to xmlns:xdr="http://schemas.openxmlformats.org/drawingml/2006/spreadsheetDrawing">
      <xdr:col>116</xdr:col>
      <xdr:colOff>114300</xdr:colOff>
      <xdr:row>38</xdr:row>
      <xdr:rowOff>83185</xdr:rowOff>
    </xdr:to>
    <xdr:sp macro="" textlink="">
      <xdr:nvSpPr>
        <xdr:cNvPr id="743" name="フローチャート: 判断 742"/>
        <xdr:cNvSpPr/>
      </xdr:nvSpPr>
      <xdr:spPr>
        <a:xfrm>
          <a:off x="20269200" y="6264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144145</xdr:rowOff>
    </xdr:from>
    <xdr:to xmlns:xdr="http://schemas.openxmlformats.org/drawingml/2006/spreadsheetDrawing">
      <xdr:col>111</xdr:col>
      <xdr:colOff>174625</xdr:colOff>
      <xdr:row>34</xdr:row>
      <xdr:rowOff>67945</xdr:rowOff>
    </xdr:to>
    <xdr:cxnSp macro="">
      <xdr:nvCxnSpPr>
        <xdr:cNvPr id="744" name="直線コネクタ 743"/>
        <xdr:cNvCxnSpPr/>
      </xdr:nvCxnSpPr>
      <xdr:spPr>
        <a:xfrm>
          <a:off x="18735675" y="5433695"/>
          <a:ext cx="822325"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100965</xdr:rowOff>
    </xdr:to>
    <xdr:sp macro="" textlink="">
      <xdr:nvSpPr>
        <xdr:cNvPr id="745" name="フローチャート: 判断 744"/>
        <xdr:cNvSpPr/>
      </xdr:nvSpPr>
      <xdr:spPr>
        <a:xfrm>
          <a:off x="19510375" y="6283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92710</xdr:rowOff>
    </xdr:from>
    <xdr:ext cx="464820" cy="248920"/>
    <xdr:sp macro="" textlink="">
      <xdr:nvSpPr>
        <xdr:cNvPr id="746" name="テキスト ボックス 745"/>
        <xdr:cNvSpPr txBox="1"/>
      </xdr:nvSpPr>
      <xdr:spPr>
        <a:xfrm>
          <a:off x="19342100" y="637286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144145</xdr:rowOff>
    </xdr:from>
    <xdr:to xmlns:xdr="http://schemas.openxmlformats.org/drawingml/2006/spreadsheetDrawing">
      <xdr:col>107</xdr:col>
      <xdr:colOff>50800</xdr:colOff>
      <xdr:row>32</xdr:row>
      <xdr:rowOff>163195</xdr:rowOff>
    </xdr:to>
    <xdr:cxnSp macro="">
      <xdr:nvCxnSpPr>
        <xdr:cNvPr id="747" name="直線コネクタ 746"/>
        <xdr:cNvCxnSpPr/>
      </xdr:nvCxnSpPr>
      <xdr:spPr>
        <a:xfrm flipV="1">
          <a:off x="17926050" y="543369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141605</xdr:rowOff>
    </xdr:from>
    <xdr:to xmlns:xdr="http://schemas.openxmlformats.org/drawingml/2006/spreadsheetDrawing">
      <xdr:col>107</xdr:col>
      <xdr:colOff>101600</xdr:colOff>
      <xdr:row>38</xdr:row>
      <xdr:rowOff>74295</xdr:rowOff>
    </xdr:to>
    <xdr:sp macro="" textlink="">
      <xdr:nvSpPr>
        <xdr:cNvPr id="748" name="フローチャート: 判断 747"/>
        <xdr:cNvSpPr/>
      </xdr:nvSpPr>
      <xdr:spPr>
        <a:xfrm>
          <a:off x="18684875" y="625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66040</xdr:rowOff>
    </xdr:from>
    <xdr:ext cx="464820" cy="249555"/>
    <xdr:sp macro="" textlink="">
      <xdr:nvSpPr>
        <xdr:cNvPr id="749" name="テキスト ボックス 748"/>
        <xdr:cNvSpPr txBox="1"/>
      </xdr:nvSpPr>
      <xdr:spPr>
        <a:xfrm>
          <a:off x="18516600" y="634619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32</xdr:row>
      <xdr:rowOff>163195</xdr:rowOff>
    </xdr:from>
    <xdr:to xmlns:xdr="http://schemas.openxmlformats.org/drawingml/2006/spreadsheetDrawing">
      <xdr:col>102</xdr:col>
      <xdr:colOff>114300</xdr:colOff>
      <xdr:row>38</xdr:row>
      <xdr:rowOff>134620</xdr:rowOff>
    </xdr:to>
    <xdr:cxnSp macro="">
      <xdr:nvCxnSpPr>
        <xdr:cNvPr id="750" name="直線コネクタ 749"/>
        <xdr:cNvCxnSpPr/>
      </xdr:nvCxnSpPr>
      <xdr:spPr>
        <a:xfrm flipV="1">
          <a:off x="17113250" y="5452745"/>
          <a:ext cx="812800" cy="962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99695</xdr:rowOff>
    </xdr:to>
    <xdr:sp macro="" textlink="">
      <xdr:nvSpPr>
        <xdr:cNvPr id="751" name="フローチャート: 判断 750"/>
        <xdr:cNvSpPr/>
      </xdr:nvSpPr>
      <xdr:spPr>
        <a:xfrm>
          <a:off x="17875250" y="628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91440</xdr:rowOff>
    </xdr:from>
    <xdr:ext cx="464820" cy="248920"/>
    <xdr:sp macro="" textlink="">
      <xdr:nvSpPr>
        <xdr:cNvPr id="752" name="テキスト ボックス 751"/>
        <xdr:cNvSpPr txBox="1"/>
      </xdr:nvSpPr>
      <xdr:spPr>
        <a:xfrm>
          <a:off x="17706975" y="637159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6985</xdr:rowOff>
    </xdr:from>
    <xdr:to xmlns:xdr="http://schemas.openxmlformats.org/drawingml/2006/spreadsheetDrawing">
      <xdr:col>98</xdr:col>
      <xdr:colOff>38100</xdr:colOff>
      <xdr:row>38</xdr:row>
      <xdr:rowOff>104775</xdr:rowOff>
    </xdr:to>
    <xdr:sp macro="" textlink="">
      <xdr:nvSpPr>
        <xdr:cNvPr id="753" name="フローチャート: 判断 752"/>
        <xdr:cNvSpPr/>
      </xdr:nvSpPr>
      <xdr:spPr>
        <a:xfrm>
          <a:off x="17065625" y="62871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121285</xdr:rowOff>
    </xdr:from>
    <xdr:ext cx="464820" cy="248920"/>
    <xdr:sp macro="" textlink="">
      <xdr:nvSpPr>
        <xdr:cNvPr id="754" name="テキスト ボックス 753"/>
        <xdr:cNvSpPr txBox="1"/>
      </xdr:nvSpPr>
      <xdr:spPr>
        <a:xfrm>
          <a:off x="16897350" y="607123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5" name="テキスト ボックス 754"/>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6" name="テキスト ボックス 755"/>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7" name="テキスト ボックス 756"/>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8" name="テキスト ボックス 757"/>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9" name="テキスト ボックス 758"/>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43180</xdr:rowOff>
    </xdr:from>
    <xdr:to xmlns:xdr="http://schemas.openxmlformats.org/drawingml/2006/spreadsheetDrawing">
      <xdr:col>116</xdr:col>
      <xdr:colOff>114300</xdr:colOff>
      <xdr:row>35</xdr:row>
      <xdr:rowOff>140970</xdr:rowOff>
    </xdr:to>
    <xdr:sp macro="" textlink="">
      <xdr:nvSpPr>
        <xdr:cNvPr id="760" name="楕円 759"/>
        <xdr:cNvSpPr/>
      </xdr:nvSpPr>
      <xdr:spPr>
        <a:xfrm>
          <a:off x="20269200"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65405</xdr:rowOff>
    </xdr:from>
    <xdr:ext cx="534670" cy="248920"/>
    <xdr:sp macro="" textlink="">
      <xdr:nvSpPr>
        <xdr:cNvPr id="761" name="投資及び出資金該当値テキスト"/>
        <xdr:cNvSpPr txBox="1"/>
      </xdr:nvSpPr>
      <xdr:spPr>
        <a:xfrm>
          <a:off x="20370800" y="56851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19050</xdr:rowOff>
    </xdr:from>
    <xdr:to xmlns:xdr="http://schemas.openxmlformats.org/drawingml/2006/spreadsheetDrawing">
      <xdr:col>112</xdr:col>
      <xdr:colOff>38100</xdr:colOff>
      <xdr:row>34</xdr:row>
      <xdr:rowOff>116840</xdr:rowOff>
    </xdr:to>
    <xdr:sp macro="" textlink="">
      <xdr:nvSpPr>
        <xdr:cNvPr id="762" name="楕円 761"/>
        <xdr:cNvSpPr/>
      </xdr:nvSpPr>
      <xdr:spPr>
        <a:xfrm>
          <a:off x="19510375" y="5638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32</xdr:row>
      <xdr:rowOff>132715</xdr:rowOff>
    </xdr:from>
    <xdr:ext cx="529590" cy="249555"/>
    <xdr:sp macro="" textlink="">
      <xdr:nvSpPr>
        <xdr:cNvPr id="763" name="テキスト ボックス 762"/>
        <xdr:cNvSpPr txBox="1"/>
      </xdr:nvSpPr>
      <xdr:spPr>
        <a:xfrm>
          <a:off x="19309715" y="54222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32</xdr:row>
      <xdr:rowOff>95250</xdr:rowOff>
    </xdr:from>
    <xdr:to xmlns:xdr="http://schemas.openxmlformats.org/drawingml/2006/spreadsheetDrawing">
      <xdr:col>107</xdr:col>
      <xdr:colOff>101600</xdr:colOff>
      <xdr:row>33</xdr:row>
      <xdr:rowOff>27940</xdr:rowOff>
    </xdr:to>
    <xdr:sp macro="" textlink="">
      <xdr:nvSpPr>
        <xdr:cNvPr id="764" name="楕円 763"/>
        <xdr:cNvSpPr/>
      </xdr:nvSpPr>
      <xdr:spPr>
        <a:xfrm>
          <a:off x="18684875" y="538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31</xdr:row>
      <xdr:rowOff>43815</xdr:rowOff>
    </xdr:from>
    <xdr:ext cx="529590" cy="249555"/>
    <xdr:sp macro="" textlink="">
      <xdr:nvSpPr>
        <xdr:cNvPr id="765" name="テキスト ボックス 764"/>
        <xdr:cNvSpPr txBox="1"/>
      </xdr:nvSpPr>
      <xdr:spPr>
        <a:xfrm>
          <a:off x="18500090" y="51682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32</xdr:row>
      <xdr:rowOff>114300</xdr:rowOff>
    </xdr:from>
    <xdr:to xmlns:xdr="http://schemas.openxmlformats.org/drawingml/2006/spreadsheetDrawing">
      <xdr:col>102</xdr:col>
      <xdr:colOff>165100</xdr:colOff>
      <xdr:row>33</xdr:row>
      <xdr:rowOff>46990</xdr:rowOff>
    </xdr:to>
    <xdr:sp macro="" textlink="">
      <xdr:nvSpPr>
        <xdr:cNvPr id="766" name="楕円 765"/>
        <xdr:cNvSpPr/>
      </xdr:nvSpPr>
      <xdr:spPr>
        <a:xfrm>
          <a:off x="17875250" y="540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31</xdr:row>
      <xdr:rowOff>62865</xdr:rowOff>
    </xdr:from>
    <xdr:ext cx="529590" cy="244475"/>
    <xdr:sp macro="" textlink="">
      <xdr:nvSpPr>
        <xdr:cNvPr id="767" name="テキスト ボックス 766"/>
        <xdr:cNvSpPr txBox="1"/>
      </xdr:nvSpPr>
      <xdr:spPr>
        <a:xfrm>
          <a:off x="17674590" y="518731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8" name="楕円 767"/>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4475" cy="249555"/>
    <xdr:sp macro="" textlink="">
      <xdr:nvSpPr>
        <xdr:cNvPr id="769" name="テキスト ボックス 768"/>
        <xdr:cNvSpPr txBox="1"/>
      </xdr:nvSpPr>
      <xdr:spPr>
        <a:xfrm>
          <a:off x="16991965" y="6454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0" name="正方形/長方形 769"/>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1" name="正方形/長方形 770"/>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3" name="正方形/長方形 772"/>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5" name="正方形/長方形 774"/>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7" name="正方形/長方形 776"/>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12725"/>
    <xdr:sp macro="" textlink="">
      <xdr:nvSpPr>
        <xdr:cNvPr id="778" name="テキスト ボックス 777"/>
        <xdr:cNvSpPr txBox="1"/>
      </xdr:nvSpPr>
      <xdr:spPr>
        <a:xfrm>
          <a:off x="16741775" y="7771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9" name="直線コネクタ 778"/>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80" name="直線コネクタ 779"/>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4475" cy="249555"/>
    <xdr:sp macro="" textlink="">
      <xdr:nvSpPr>
        <xdr:cNvPr id="781" name="テキスト ボックス 780"/>
        <xdr:cNvSpPr txBox="1"/>
      </xdr:nvSpPr>
      <xdr:spPr>
        <a:xfrm>
          <a:off x="16546830" y="96532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2" name="直線コネクタ 781"/>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30860" cy="249555"/>
    <xdr:sp macro="" textlink="">
      <xdr:nvSpPr>
        <xdr:cNvPr id="783" name="テキスト ボックス 782"/>
        <xdr:cNvSpPr txBox="1"/>
      </xdr:nvSpPr>
      <xdr:spPr>
        <a:xfrm>
          <a:off x="1628013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4" name="直線コネクタ 783"/>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30860" cy="244475"/>
    <xdr:sp macro="" textlink="">
      <xdr:nvSpPr>
        <xdr:cNvPr id="785" name="テキスト ボックス 784"/>
        <xdr:cNvSpPr txBox="1"/>
      </xdr:nvSpPr>
      <xdr:spPr>
        <a:xfrm>
          <a:off x="16280130" y="891921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86" name="直線コネクタ 785"/>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30860" cy="248920"/>
    <xdr:sp macro="" textlink="">
      <xdr:nvSpPr>
        <xdr:cNvPr id="787" name="テキスト ボックス 786"/>
        <xdr:cNvSpPr txBox="1"/>
      </xdr:nvSpPr>
      <xdr:spPr>
        <a:xfrm>
          <a:off x="1628013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88" name="直線コネクタ 787"/>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30860" cy="248920"/>
    <xdr:sp macro="" textlink="">
      <xdr:nvSpPr>
        <xdr:cNvPr id="789" name="テキスト ボックス 788"/>
        <xdr:cNvSpPr txBox="1"/>
      </xdr:nvSpPr>
      <xdr:spPr>
        <a:xfrm>
          <a:off x="1628013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0" name="直線コネクタ 789"/>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1185" cy="244475"/>
    <xdr:sp macro="" textlink="">
      <xdr:nvSpPr>
        <xdr:cNvPr id="791" name="テキスト ボックス 790"/>
        <xdr:cNvSpPr txBox="1"/>
      </xdr:nvSpPr>
      <xdr:spPr>
        <a:xfrm>
          <a:off x="16231870" y="7818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2"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127000</xdr:rowOff>
    </xdr:from>
    <xdr:to xmlns:xdr="http://schemas.openxmlformats.org/drawingml/2006/spreadsheetDrawing">
      <xdr:col>116</xdr:col>
      <xdr:colOff>62865</xdr:colOff>
      <xdr:row>59</xdr:row>
      <xdr:rowOff>42545</xdr:rowOff>
    </xdr:to>
    <xdr:cxnSp macro="">
      <xdr:nvCxnSpPr>
        <xdr:cNvPr id="793" name="直線コネクタ 792"/>
        <xdr:cNvCxnSpPr/>
      </xdr:nvCxnSpPr>
      <xdr:spPr>
        <a:xfrm flipV="1">
          <a:off x="20318095" y="855345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249555" cy="249555"/>
    <xdr:sp macro="" textlink="">
      <xdr:nvSpPr>
        <xdr:cNvPr id="794"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795" name="直線コネクタ 794"/>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74930</xdr:rowOff>
    </xdr:from>
    <xdr:ext cx="534670" cy="245110"/>
    <xdr:sp macro="" textlink="">
      <xdr:nvSpPr>
        <xdr:cNvPr id="796" name="貸付金最大値テキスト"/>
        <xdr:cNvSpPr txBox="1"/>
      </xdr:nvSpPr>
      <xdr:spPr>
        <a:xfrm>
          <a:off x="20370800" y="833628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127000</xdr:rowOff>
    </xdr:from>
    <xdr:to xmlns:xdr="http://schemas.openxmlformats.org/drawingml/2006/spreadsheetDrawing">
      <xdr:col>116</xdr:col>
      <xdr:colOff>152400</xdr:colOff>
      <xdr:row>51</xdr:row>
      <xdr:rowOff>127000</xdr:rowOff>
    </xdr:to>
    <xdr:cxnSp macro="">
      <xdr:nvCxnSpPr>
        <xdr:cNvPr id="797" name="直線コネクタ 796"/>
        <xdr:cNvCxnSpPr/>
      </xdr:nvCxnSpPr>
      <xdr:spPr>
        <a:xfrm>
          <a:off x="20246975" y="8553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55</xdr:row>
      <xdr:rowOff>106045</xdr:rowOff>
    </xdr:from>
    <xdr:to xmlns:xdr="http://schemas.openxmlformats.org/drawingml/2006/spreadsheetDrawing">
      <xdr:col>116</xdr:col>
      <xdr:colOff>63500</xdr:colOff>
      <xdr:row>55</xdr:row>
      <xdr:rowOff>122555</xdr:rowOff>
    </xdr:to>
    <xdr:cxnSp macro="">
      <xdr:nvCxnSpPr>
        <xdr:cNvPr id="798" name="直線コネクタ 797"/>
        <xdr:cNvCxnSpPr/>
      </xdr:nvCxnSpPr>
      <xdr:spPr>
        <a:xfrm flipV="1">
          <a:off x="19558000" y="919289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13335</xdr:rowOff>
    </xdr:from>
    <xdr:ext cx="469900" cy="249555"/>
    <xdr:sp macro="" textlink="">
      <xdr:nvSpPr>
        <xdr:cNvPr id="799" name="貸付金平均値テキスト"/>
        <xdr:cNvSpPr txBox="1"/>
      </xdr:nvSpPr>
      <xdr:spPr>
        <a:xfrm>
          <a:off x="20370800" y="95954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34290</xdr:rowOff>
    </xdr:from>
    <xdr:to xmlns:xdr="http://schemas.openxmlformats.org/drawingml/2006/spreadsheetDrawing">
      <xdr:col>116</xdr:col>
      <xdr:colOff>114300</xdr:colOff>
      <xdr:row>58</xdr:row>
      <xdr:rowOff>132080</xdr:rowOff>
    </xdr:to>
    <xdr:sp macro="" textlink="">
      <xdr:nvSpPr>
        <xdr:cNvPr id="800" name="フローチャート: 判断 799"/>
        <xdr:cNvSpPr/>
      </xdr:nvSpPr>
      <xdr:spPr>
        <a:xfrm>
          <a:off x="20269200" y="961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122555</xdr:rowOff>
    </xdr:from>
    <xdr:to xmlns:xdr="http://schemas.openxmlformats.org/drawingml/2006/spreadsheetDrawing">
      <xdr:col>111</xdr:col>
      <xdr:colOff>174625</xdr:colOff>
      <xdr:row>55</xdr:row>
      <xdr:rowOff>140970</xdr:rowOff>
    </xdr:to>
    <xdr:cxnSp macro="">
      <xdr:nvCxnSpPr>
        <xdr:cNvPr id="801" name="直線コネクタ 800"/>
        <xdr:cNvCxnSpPr/>
      </xdr:nvCxnSpPr>
      <xdr:spPr>
        <a:xfrm flipV="1">
          <a:off x="18735675" y="9209405"/>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17145</xdr:rowOff>
    </xdr:from>
    <xdr:to xmlns:xdr="http://schemas.openxmlformats.org/drawingml/2006/spreadsheetDrawing">
      <xdr:col>112</xdr:col>
      <xdr:colOff>38100</xdr:colOff>
      <xdr:row>58</xdr:row>
      <xdr:rowOff>114935</xdr:rowOff>
    </xdr:to>
    <xdr:sp macro="" textlink="">
      <xdr:nvSpPr>
        <xdr:cNvPr id="802" name="フローチャート: 判断 801"/>
        <xdr:cNvSpPr/>
      </xdr:nvSpPr>
      <xdr:spPr>
        <a:xfrm>
          <a:off x="19510375" y="9599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106045</xdr:rowOff>
    </xdr:from>
    <xdr:ext cx="464820" cy="245110"/>
    <xdr:sp macro="" textlink="">
      <xdr:nvSpPr>
        <xdr:cNvPr id="803" name="テキスト ボックス 802"/>
        <xdr:cNvSpPr txBox="1"/>
      </xdr:nvSpPr>
      <xdr:spPr>
        <a:xfrm>
          <a:off x="19342100" y="9688195"/>
          <a:ext cx="4648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116205</xdr:rowOff>
    </xdr:from>
    <xdr:to xmlns:xdr="http://schemas.openxmlformats.org/drawingml/2006/spreadsheetDrawing">
      <xdr:col>107</xdr:col>
      <xdr:colOff>50800</xdr:colOff>
      <xdr:row>55</xdr:row>
      <xdr:rowOff>140970</xdr:rowOff>
    </xdr:to>
    <xdr:cxnSp macro="">
      <xdr:nvCxnSpPr>
        <xdr:cNvPr id="804" name="直線コネクタ 803"/>
        <xdr:cNvCxnSpPr/>
      </xdr:nvCxnSpPr>
      <xdr:spPr>
        <a:xfrm>
          <a:off x="17926050" y="920305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57785</xdr:rowOff>
    </xdr:from>
    <xdr:to xmlns:xdr="http://schemas.openxmlformats.org/drawingml/2006/spreadsheetDrawing">
      <xdr:col>107</xdr:col>
      <xdr:colOff>101600</xdr:colOff>
      <xdr:row>58</xdr:row>
      <xdr:rowOff>155575</xdr:rowOff>
    </xdr:to>
    <xdr:sp macro="" textlink="">
      <xdr:nvSpPr>
        <xdr:cNvPr id="805" name="フローチャート: 判断 804"/>
        <xdr:cNvSpPr/>
      </xdr:nvSpPr>
      <xdr:spPr>
        <a:xfrm>
          <a:off x="18684875" y="963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146685</xdr:rowOff>
    </xdr:from>
    <xdr:ext cx="464820" cy="249555"/>
    <xdr:sp macro="" textlink="">
      <xdr:nvSpPr>
        <xdr:cNvPr id="806" name="テキスト ボックス 805"/>
        <xdr:cNvSpPr txBox="1"/>
      </xdr:nvSpPr>
      <xdr:spPr>
        <a:xfrm>
          <a:off x="18516600" y="972883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55</xdr:row>
      <xdr:rowOff>116205</xdr:rowOff>
    </xdr:from>
    <xdr:to xmlns:xdr="http://schemas.openxmlformats.org/drawingml/2006/spreadsheetDrawing">
      <xdr:col>102</xdr:col>
      <xdr:colOff>114300</xdr:colOff>
      <xdr:row>56</xdr:row>
      <xdr:rowOff>4445</xdr:rowOff>
    </xdr:to>
    <xdr:cxnSp macro="">
      <xdr:nvCxnSpPr>
        <xdr:cNvPr id="807" name="直線コネクタ 806"/>
        <xdr:cNvCxnSpPr/>
      </xdr:nvCxnSpPr>
      <xdr:spPr>
        <a:xfrm flipV="1">
          <a:off x="17113250" y="9203055"/>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54610</xdr:rowOff>
    </xdr:from>
    <xdr:to xmlns:xdr="http://schemas.openxmlformats.org/drawingml/2006/spreadsheetDrawing">
      <xdr:col>102</xdr:col>
      <xdr:colOff>165100</xdr:colOff>
      <xdr:row>58</xdr:row>
      <xdr:rowOff>152400</xdr:rowOff>
    </xdr:to>
    <xdr:sp macro="" textlink="">
      <xdr:nvSpPr>
        <xdr:cNvPr id="808" name="フローチャート: 判断 807"/>
        <xdr:cNvSpPr/>
      </xdr:nvSpPr>
      <xdr:spPr>
        <a:xfrm>
          <a:off x="17875250" y="9636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143510</xdr:rowOff>
    </xdr:from>
    <xdr:ext cx="464820" cy="249555"/>
    <xdr:sp macro="" textlink="">
      <xdr:nvSpPr>
        <xdr:cNvPr id="809" name="テキスト ボックス 808"/>
        <xdr:cNvSpPr txBox="1"/>
      </xdr:nvSpPr>
      <xdr:spPr>
        <a:xfrm>
          <a:off x="17706975" y="972566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70485</xdr:rowOff>
    </xdr:from>
    <xdr:to xmlns:xdr="http://schemas.openxmlformats.org/drawingml/2006/spreadsheetDrawing">
      <xdr:col>98</xdr:col>
      <xdr:colOff>38100</xdr:colOff>
      <xdr:row>59</xdr:row>
      <xdr:rowOff>3175</xdr:rowOff>
    </xdr:to>
    <xdr:sp macro="" textlink="">
      <xdr:nvSpPr>
        <xdr:cNvPr id="810" name="フローチャート: 判断 809"/>
        <xdr:cNvSpPr/>
      </xdr:nvSpPr>
      <xdr:spPr>
        <a:xfrm>
          <a:off x="17065625" y="9652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160020</xdr:rowOff>
    </xdr:from>
    <xdr:ext cx="464820" cy="244475"/>
    <xdr:sp macro="" textlink="">
      <xdr:nvSpPr>
        <xdr:cNvPr id="811" name="テキスト ボックス 810"/>
        <xdr:cNvSpPr txBox="1"/>
      </xdr:nvSpPr>
      <xdr:spPr>
        <a:xfrm>
          <a:off x="16897350" y="974217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2" name="テキスト ボックス 811"/>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3" name="テキスト ボックス 812"/>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4" name="テキスト ボックス 813"/>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5" name="テキスト ボックス 814"/>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6" name="テキスト ボックス 815"/>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57785</xdr:rowOff>
    </xdr:from>
    <xdr:to xmlns:xdr="http://schemas.openxmlformats.org/drawingml/2006/spreadsheetDrawing">
      <xdr:col>116</xdr:col>
      <xdr:colOff>114300</xdr:colOff>
      <xdr:row>55</xdr:row>
      <xdr:rowOff>155575</xdr:rowOff>
    </xdr:to>
    <xdr:sp macro="" textlink="">
      <xdr:nvSpPr>
        <xdr:cNvPr id="817" name="楕円 816"/>
        <xdr:cNvSpPr/>
      </xdr:nvSpPr>
      <xdr:spPr>
        <a:xfrm>
          <a:off x="20269200" y="914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79375</xdr:rowOff>
    </xdr:from>
    <xdr:ext cx="534670" cy="249555"/>
    <xdr:sp macro="" textlink="">
      <xdr:nvSpPr>
        <xdr:cNvPr id="818" name="貸付金該当値テキスト"/>
        <xdr:cNvSpPr txBox="1"/>
      </xdr:nvSpPr>
      <xdr:spPr>
        <a:xfrm>
          <a:off x="20370800" y="90011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73025</xdr:rowOff>
    </xdr:from>
    <xdr:to xmlns:xdr="http://schemas.openxmlformats.org/drawingml/2006/spreadsheetDrawing">
      <xdr:col>112</xdr:col>
      <xdr:colOff>38100</xdr:colOff>
      <xdr:row>56</xdr:row>
      <xdr:rowOff>5715</xdr:rowOff>
    </xdr:to>
    <xdr:sp macro="" textlink="">
      <xdr:nvSpPr>
        <xdr:cNvPr id="819" name="楕円 818"/>
        <xdr:cNvSpPr/>
      </xdr:nvSpPr>
      <xdr:spPr>
        <a:xfrm>
          <a:off x="19510375" y="9159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22225</xdr:rowOff>
    </xdr:from>
    <xdr:ext cx="529590" cy="248920"/>
    <xdr:sp macro="" textlink="">
      <xdr:nvSpPr>
        <xdr:cNvPr id="820" name="テキスト ボックス 819"/>
        <xdr:cNvSpPr txBox="1"/>
      </xdr:nvSpPr>
      <xdr:spPr>
        <a:xfrm>
          <a:off x="19309715" y="894397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92710</xdr:rowOff>
    </xdr:from>
    <xdr:to xmlns:xdr="http://schemas.openxmlformats.org/drawingml/2006/spreadsheetDrawing">
      <xdr:col>107</xdr:col>
      <xdr:colOff>101600</xdr:colOff>
      <xdr:row>56</xdr:row>
      <xdr:rowOff>25400</xdr:rowOff>
    </xdr:to>
    <xdr:sp macro="" textlink="">
      <xdr:nvSpPr>
        <xdr:cNvPr id="821" name="楕円 820"/>
        <xdr:cNvSpPr/>
      </xdr:nvSpPr>
      <xdr:spPr>
        <a:xfrm>
          <a:off x="18684875" y="917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40640</xdr:rowOff>
    </xdr:from>
    <xdr:ext cx="529590" cy="245110"/>
    <xdr:sp macro="" textlink="">
      <xdr:nvSpPr>
        <xdr:cNvPr id="822" name="テキスト ボックス 821"/>
        <xdr:cNvSpPr txBox="1"/>
      </xdr:nvSpPr>
      <xdr:spPr>
        <a:xfrm>
          <a:off x="18500090" y="896239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66675</xdr:rowOff>
    </xdr:from>
    <xdr:to xmlns:xdr="http://schemas.openxmlformats.org/drawingml/2006/spreadsheetDrawing">
      <xdr:col>102</xdr:col>
      <xdr:colOff>165100</xdr:colOff>
      <xdr:row>55</xdr:row>
      <xdr:rowOff>164465</xdr:rowOff>
    </xdr:to>
    <xdr:sp macro="" textlink="">
      <xdr:nvSpPr>
        <xdr:cNvPr id="823" name="楕円 822"/>
        <xdr:cNvSpPr/>
      </xdr:nvSpPr>
      <xdr:spPr>
        <a:xfrm>
          <a:off x="17875250" y="9153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15240</xdr:rowOff>
    </xdr:from>
    <xdr:ext cx="529590" cy="249555"/>
    <xdr:sp macro="" textlink="">
      <xdr:nvSpPr>
        <xdr:cNvPr id="824" name="テキスト ボックス 823"/>
        <xdr:cNvSpPr txBox="1"/>
      </xdr:nvSpPr>
      <xdr:spPr>
        <a:xfrm>
          <a:off x="17674590" y="893699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120650</xdr:rowOff>
    </xdr:from>
    <xdr:to xmlns:xdr="http://schemas.openxmlformats.org/drawingml/2006/spreadsheetDrawing">
      <xdr:col>98</xdr:col>
      <xdr:colOff>38100</xdr:colOff>
      <xdr:row>56</xdr:row>
      <xdr:rowOff>53340</xdr:rowOff>
    </xdr:to>
    <xdr:sp macro="" textlink="">
      <xdr:nvSpPr>
        <xdr:cNvPr id="825" name="楕円 824"/>
        <xdr:cNvSpPr/>
      </xdr:nvSpPr>
      <xdr:spPr>
        <a:xfrm>
          <a:off x="17065625" y="9207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69215</xdr:rowOff>
    </xdr:from>
    <xdr:ext cx="529590" cy="249555"/>
    <xdr:sp macro="" textlink="">
      <xdr:nvSpPr>
        <xdr:cNvPr id="826" name="テキスト ボックス 825"/>
        <xdr:cNvSpPr txBox="1"/>
      </xdr:nvSpPr>
      <xdr:spPr>
        <a:xfrm>
          <a:off x="16864965" y="89909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7" name="正方形/長方形 826"/>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8" name="正方形/長方形 827"/>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0" name="正方形/長方形 829"/>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2" name="正方形/長方形 831"/>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4" name="正方形/長方形 833"/>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5440" cy="212725"/>
    <xdr:sp macro="" textlink="">
      <xdr:nvSpPr>
        <xdr:cNvPr id="835" name="テキスト ボックス 834"/>
        <xdr:cNvSpPr txBox="1"/>
      </xdr:nvSpPr>
      <xdr:spPr>
        <a:xfrm>
          <a:off x="16741775" y="11073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6" name="直線コネクタ 835"/>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37" name="直線コネクタ 83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71120</xdr:rowOff>
    </xdr:from>
    <xdr:ext cx="244475" cy="249555"/>
    <xdr:sp macro="" textlink="">
      <xdr:nvSpPr>
        <xdr:cNvPr id="838" name="テキスト ボックス 837"/>
        <xdr:cNvSpPr txBox="1"/>
      </xdr:nvSpPr>
      <xdr:spPr>
        <a:xfrm>
          <a:off x="16546830" y="129552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9" name="直線コネクタ 83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40" name="テキスト ボックス 839"/>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41" name="直線コネクタ 84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162560</xdr:rowOff>
    </xdr:from>
    <xdr:ext cx="591185" cy="244475"/>
    <xdr:sp macro="" textlink="">
      <xdr:nvSpPr>
        <xdr:cNvPr id="842" name="テキスト ボックス 841"/>
        <xdr:cNvSpPr txBox="1"/>
      </xdr:nvSpPr>
      <xdr:spPr>
        <a:xfrm>
          <a:off x="16231870" y="122212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3" name="直線コネクタ 84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1185" cy="248920"/>
    <xdr:sp macro="" textlink="">
      <xdr:nvSpPr>
        <xdr:cNvPr id="844" name="テキスト ボックス 843"/>
        <xdr:cNvSpPr txBox="1"/>
      </xdr:nvSpPr>
      <xdr:spPr>
        <a:xfrm>
          <a:off x="16231870" y="1185481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45" name="直線コネクタ 84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1185" cy="248920"/>
    <xdr:sp macro="" textlink="">
      <xdr:nvSpPr>
        <xdr:cNvPr id="846" name="テキスト ボックス 845"/>
        <xdr:cNvSpPr txBox="1"/>
      </xdr:nvSpPr>
      <xdr:spPr>
        <a:xfrm>
          <a:off x="16231870" y="1148778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7" name="直線コネクタ 84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1185" cy="244475"/>
    <xdr:sp macro="" textlink="">
      <xdr:nvSpPr>
        <xdr:cNvPr id="848" name="テキスト ボックス 847"/>
        <xdr:cNvSpPr txBox="1"/>
      </xdr:nvSpPr>
      <xdr:spPr>
        <a:xfrm>
          <a:off x="16231870" y="11120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150495</xdr:rowOff>
    </xdr:from>
    <xdr:to xmlns:xdr="http://schemas.openxmlformats.org/drawingml/2006/spreadsheetDrawing">
      <xdr:col>116</xdr:col>
      <xdr:colOff>62865</xdr:colOff>
      <xdr:row>79</xdr:row>
      <xdr:rowOff>6350</xdr:rowOff>
    </xdr:to>
    <xdr:cxnSp macro="">
      <xdr:nvCxnSpPr>
        <xdr:cNvPr id="850" name="直線コネクタ 849"/>
        <xdr:cNvCxnSpPr/>
      </xdr:nvCxnSpPr>
      <xdr:spPr>
        <a:xfrm flipV="1">
          <a:off x="20318095" y="11878945"/>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10160</xdr:rowOff>
    </xdr:from>
    <xdr:ext cx="469900" cy="248920"/>
    <xdr:sp macro="" textlink="">
      <xdr:nvSpPr>
        <xdr:cNvPr id="851" name="繰出金最小値テキスト"/>
        <xdr:cNvSpPr txBox="1"/>
      </xdr:nvSpPr>
      <xdr:spPr>
        <a:xfrm>
          <a:off x="20370800" y="130594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xdr:rowOff>
    </xdr:from>
    <xdr:to xmlns:xdr="http://schemas.openxmlformats.org/drawingml/2006/spreadsheetDrawing">
      <xdr:col>116</xdr:col>
      <xdr:colOff>152400</xdr:colOff>
      <xdr:row>79</xdr:row>
      <xdr:rowOff>6350</xdr:rowOff>
    </xdr:to>
    <xdr:cxnSp macro="">
      <xdr:nvCxnSpPr>
        <xdr:cNvPr id="852" name="直線コネクタ 851"/>
        <xdr:cNvCxnSpPr/>
      </xdr:nvCxnSpPr>
      <xdr:spPr>
        <a:xfrm>
          <a:off x="20246975" y="1305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99060</xdr:rowOff>
    </xdr:from>
    <xdr:ext cx="598805" cy="249555"/>
    <xdr:sp macro="" textlink="">
      <xdr:nvSpPr>
        <xdr:cNvPr id="853" name="繰出金最大値テキスト"/>
        <xdr:cNvSpPr txBox="1"/>
      </xdr:nvSpPr>
      <xdr:spPr>
        <a:xfrm>
          <a:off x="20370800" y="116624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150495</xdr:rowOff>
    </xdr:from>
    <xdr:to xmlns:xdr="http://schemas.openxmlformats.org/drawingml/2006/spreadsheetDrawing">
      <xdr:col>116</xdr:col>
      <xdr:colOff>152400</xdr:colOff>
      <xdr:row>71</xdr:row>
      <xdr:rowOff>150495</xdr:rowOff>
    </xdr:to>
    <xdr:cxnSp macro="">
      <xdr:nvCxnSpPr>
        <xdr:cNvPr id="854" name="直線コネクタ 853"/>
        <xdr:cNvCxnSpPr/>
      </xdr:nvCxnSpPr>
      <xdr:spPr>
        <a:xfrm>
          <a:off x="20246975" y="11878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62865</xdr:rowOff>
    </xdr:from>
    <xdr:to xmlns:xdr="http://schemas.openxmlformats.org/drawingml/2006/spreadsheetDrawing">
      <xdr:col>116</xdr:col>
      <xdr:colOff>63500</xdr:colOff>
      <xdr:row>76</xdr:row>
      <xdr:rowOff>17145</xdr:rowOff>
    </xdr:to>
    <xdr:cxnSp macro="">
      <xdr:nvCxnSpPr>
        <xdr:cNvPr id="855" name="直線コネクタ 854"/>
        <xdr:cNvCxnSpPr/>
      </xdr:nvCxnSpPr>
      <xdr:spPr>
        <a:xfrm flipV="1">
          <a:off x="19558000" y="12451715"/>
          <a:ext cx="762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25400</xdr:rowOff>
    </xdr:from>
    <xdr:ext cx="534670" cy="248920"/>
    <xdr:sp macro="" textlink="">
      <xdr:nvSpPr>
        <xdr:cNvPr id="856" name="繰出金平均値テキスト"/>
        <xdr:cNvSpPr txBox="1"/>
      </xdr:nvSpPr>
      <xdr:spPr>
        <a:xfrm>
          <a:off x="20370800" y="124142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45720</xdr:rowOff>
    </xdr:from>
    <xdr:to xmlns:xdr="http://schemas.openxmlformats.org/drawingml/2006/spreadsheetDrawing">
      <xdr:col>116</xdr:col>
      <xdr:colOff>114300</xdr:colOff>
      <xdr:row>75</xdr:row>
      <xdr:rowOff>143510</xdr:rowOff>
    </xdr:to>
    <xdr:sp macro="" textlink="">
      <xdr:nvSpPr>
        <xdr:cNvPr id="857" name="フローチャート: 判断 856"/>
        <xdr:cNvSpPr/>
      </xdr:nvSpPr>
      <xdr:spPr>
        <a:xfrm>
          <a:off x="20269200" y="12434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17145</xdr:rowOff>
    </xdr:from>
    <xdr:to xmlns:xdr="http://schemas.openxmlformats.org/drawingml/2006/spreadsheetDrawing">
      <xdr:col>111</xdr:col>
      <xdr:colOff>174625</xdr:colOff>
      <xdr:row>76</xdr:row>
      <xdr:rowOff>45720</xdr:rowOff>
    </xdr:to>
    <xdr:cxnSp macro="">
      <xdr:nvCxnSpPr>
        <xdr:cNvPr id="858" name="直線コネクタ 857"/>
        <xdr:cNvCxnSpPr/>
      </xdr:nvCxnSpPr>
      <xdr:spPr>
        <a:xfrm flipV="1">
          <a:off x="18735675" y="1257109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43815</xdr:rowOff>
    </xdr:from>
    <xdr:to xmlns:xdr="http://schemas.openxmlformats.org/drawingml/2006/spreadsheetDrawing">
      <xdr:col>112</xdr:col>
      <xdr:colOff>38100</xdr:colOff>
      <xdr:row>75</xdr:row>
      <xdr:rowOff>141605</xdr:rowOff>
    </xdr:to>
    <xdr:sp macro="" textlink="">
      <xdr:nvSpPr>
        <xdr:cNvPr id="859" name="フローチャート: 判断 858"/>
        <xdr:cNvSpPr/>
      </xdr:nvSpPr>
      <xdr:spPr>
        <a:xfrm>
          <a:off x="19510375" y="12432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158750</xdr:rowOff>
    </xdr:from>
    <xdr:ext cx="529590" cy="248920"/>
    <xdr:sp macro="" textlink="">
      <xdr:nvSpPr>
        <xdr:cNvPr id="860" name="テキスト ボックス 859"/>
        <xdr:cNvSpPr txBox="1"/>
      </xdr:nvSpPr>
      <xdr:spPr>
        <a:xfrm>
          <a:off x="19309715" y="1221740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45720</xdr:rowOff>
    </xdr:from>
    <xdr:to xmlns:xdr="http://schemas.openxmlformats.org/drawingml/2006/spreadsheetDrawing">
      <xdr:col>107</xdr:col>
      <xdr:colOff>50800</xdr:colOff>
      <xdr:row>76</xdr:row>
      <xdr:rowOff>71120</xdr:rowOff>
    </xdr:to>
    <xdr:cxnSp macro="">
      <xdr:nvCxnSpPr>
        <xdr:cNvPr id="861" name="直線コネクタ 860"/>
        <xdr:cNvCxnSpPr/>
      </xdr:nvCxnSpPr>
      <xdr:spPr>
        <a:xfrm flipV="1">
          <a:off x="17926050" y="1259967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61595</xdr:rowOff>
    </xdr:from>
    <xdr:to xmlns:xdr="http://schemas.openxmlformats.org/drawingml/2006/spreadsheetDrawing">
      <xdr:col>107</xdr:col>
      <xdr:colOff>101600</xdr:colOff>
      <xdr:row>75</xdr:row>
      <xdr:rowOff>160020</xdr:rowOff>
    </xdr:to>
    <xdr:sp macro="" textlink="">
      <xdr:nvSpPr>
        <xdr:cNvPr id="862" name="フローチャート: 判断 861"/>
        <xdr:cNvSpPr/>
      </xdr:nvSpPr>
      <xdr:spPr>
        <a:xfrm>
          <a:off x="18684875" y="12450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10160</xdr:rowOff>
    </xdr:from>
    <xdr:ext cx="529590" cy="248920"/>
    <xdr:sp macro="" textlink="">
      <xdr:nvSpPr>
        <xdr:cNvPr id="863" name="テキスト ボックス 862"/>
        <xdr:cNvSpPr txBox="1"/>
      </xdr:nvSpPr>
      <xdr:spPr>
        <a:xfrm>
          <a:off x="18500090" y="1223391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73</xdr:row>
      <xdr:rowOff>164465</xdr:rowOff>
    </xdr:from>
    <xdr:to xmlns:xdr="http://schemas.openxmlformats.org/drawingml/2006/spreadsheetDrawing">
      <xdr:col>102</xdr:col>
      <xdr:colOff>114300</xdr:colOff>
      <xdr:row>76</xdr:row>
      <xdr:rowOff>71120</xdr:rowOff>
    </xdr:to>
    <xdr:cxnSp macro="">
      <xdr:nvCxnSpPr>
        <xdr:cNvPr id="864" name="直線コネクタ 863"/>
        <xdr:cNvCxnSpPr/>
      </xdr:nvCxnSpPr>
      <xdr:spPr>
        <a:xfrm>
          <a:off x="17113250" y="12223115"/>
          <a:ext cx="8128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84455</xdr:rowOff>
    </xdr:from>
    <xdr:to xmlns:xdr="http://schemas.openxmlformats.org/drawingml/2006/spreadsheetDrawing">
      <xdr:col>102</xdr:col>
      <xdr:colOff>165100</xdr:colOff>
      <xdr:row>76</xdr:row>
      <xdr:rowOff>17145</xdr:rowOff>
    </xdr:to>
    <xdr:sp macro="" textlink="">
      <xdr:nvSpPr>
        <xdr:cNvPr id="865" name="フローチャート: 判断 864"/>
        <xdr:cNvSpPr/>
      </xdr:nvSpPr>
      <xdr:spPr>
        <a:xfrm>
          <a:off x="17875250" y="1247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33020</xdr:rowOff>
    </xdr:from>
    <xdr:ext cx="529590" cy="249555"/>
    <xdr:sp macro="" textlink="">
      <xdr:nvSpPr>
        <xdr:cNvPr id="866" name="テキスト ボックス 865"/>
        <xdr:cNvSpPr txBox="1"/>
      </xdr:nvSpPr>
      <xdr:spPr>
        <a:xfrm>
          <a:off x="17674590" y="122567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65405</xdr:rowOff>
    </xdr:from>
    <xdr:to xmlns:xdr="http://schemas.openxmlformats.org/drawingml/2006/spreadsheetDrawing">
      <xdr:col>98</xdr:col>
      <xdr:colOff>38100</xdr:colOff>
      <xdr:row>75</xdr:row>
      <xdr:rowOff>163195</xdr:rowOff>
    </xdr:to>
    <xdr:sp macro="" textlink="">
      <xdr:nvSpPr>
        <xdr:cNvPr id="867" name="フローチャート: 判断 866"/>
        <xdr:cNvSpPr/>
      </xdr:nvSpPr>
      <xdr:spPr>
        <a:xfrm>
          <a:off x="17065625" y="12454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154940</xdr:rowOff>
    </xdr:from>
    <xdr:ext cx="529590" cy="248920"/>
    <xdr:sp macro="" textlink="">
      <xdr:nvSpPr>
        <xdr:cNvPr id="868" name="テキスト ボックス 867"/>
        <xdr:cNvSpPr txBox="1"/>
      </xdr:nvSpPr>
      <xdr:spPr>
        <a:xfrm>
          <a:off x="16864965" y="1254379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9" name="テキスト ボックス 86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0" name="テキスト ボックス 86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1" name="テキスト ボックス 87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2" name="テキスト ボックス 87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3" name="テキスト ボックス 87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13970</xdr:rowOff>
    </xdr:from>
    <xdr:to xmlns:xdr="http://schemas.openxmlformats.org/drawingml/2006/spreadsheetDrawing">
      <xdr:col>116</xdr:col>
      <xdr:colOff>114300</xdr:colOff>
      <xdr:row>75</xdr:row>
      <xdr:rowOff>111760</xdr:rowOff>
    </xdr:to>
    <xdr:sp macro="" textlink="">
      <xdr:nvSpPr>
        <xdr:cNvPr id="874" name="楕円 873"/>
        <xdr:cNvSpPr/>
      </xdr:nvSpPr>
      <xdr:spPr>
        <a:xfrm>
          <a:off x="20269200" y="1240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36195</xdr:rowOff>
    </xdr:from>
    <xdr:ext cx="534670" cy="249555"/>
    <xdr:sp macro="" textlink="">
      <xdr:nvSpPr>
        <xdr:cNvPr id="875" name="繰出金該当値テキスト"/>
        <xdr:cNvSpPr txBox="1"/>
      </xdr:nvSpPr>
      <xdr:spPr>
        <a:xfrm>
          <a:off x="20370800" y="122599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132715</xdr:rowOff>
    </xdr:from>
    <xdr:to xmlns:xdr="http://schemas.openxmlformats.org/drawingml/2006/spreadsheetDrawing">
      <xdr:col>112</xdr:col>
      <xdr:colOff>38100</xdr:colOff>
      <xdr:row>76</xdr:row>
      <xdr:rowOff>65405</xdr:rowOff>
    </xdr:to>
    <xdr:sp macro="" textlink="">
      <xdr:nvSpPr>
        <xdr:cNvPr id="876" name="楕円 875"/>
        <xdr:cNvSpPr/>
      </xdr:nvSpPr>
      <xdr:spPr>
        <a:xfrm>
          <a:off x="19510375" y="12521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57150</xdr:rowOff>
    </xdr:from>
    <xdr:ext cx="529590" cy="248920"/>
    <xdr:sp macro="" textlink="">
      <xdr:nvSpPr>
        <xdr:cNvPr id="877" name="テキスト ボックス 876"/>
        <xdr:cNvSpPr txBox="1"/>
      </xdr:nvSpPr>
      <xdr:spPr>
        <a:xfrm>
          <a:off x="19309715" y="1261110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161925</xdr:rowOff>
    </xdr:from>
    <xdr:to xmlns:xdr="http://schemas.openxmlformats.org/drawingml/2006/spreadsheetDrawing">
      <xdr:col>107</xdr:col>
      <xdr:colOff>101600</xdr:colOff>
      <xdr:row>76</xdr:row>
      <xdr:rowOff>94615</xdr:rowOff>
    </xdr:to>
    <xdr:sp macro="" textlink="">
      <xdr:nvSpPr>
        <xdr:cNvPr id="878" name="楕円 877"/>
        <xdr:cNvSpPr/>
      </xdr:nvSpPr>
      <xdr:spPr>
        <a:xfrm>
          <a:off x="18684875" y="12550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86360</xdr:rowOff>
    </xdr:from>
    <xdr:ext cx="529590" cy="244475"/>
    <xdr:sp macro="" textlink="">
      <xdr:nvSpPr>
        <xdr:cNvPr id="879" name="テキスト ボックス 878"/>
        <xdr:cNvSpPr txBox="1"/>
      </xdr:nvSpPr>
      <xdr:spPr>
        <a:xfrm>
          <a:off x="18500090" y="126403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22225</xdr:rowOff>
    </xdr:from>
    <xdr:to xmlns:xdr="http://schemas.openxmlformats.org/drawingml/2006/spreadsheetDrawing">
      <xdr:col>102</xdr:col>
      <xdr:colOff>165100</xdr:colOff>
      <xdr:row>76</xdr:row>
      <xdr:rowOff>120015</xdr:rowOff>
    </xdr:to>
    <xdr:sp macro="" textlink="">
      <xdr:nvSpPr>
        <xdr:cNvPr id="880" name="楕円 879"/>
        <xdr:cNvSpPr/>
      </xdr:nvSpPr>
      <xdr:spPr>
        <a:xfrm>
          <a:off x="17875250" y="1257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111125</xdr:rowOff>
    </xdr:from>
    <xdr:ext cx="529590" cy="249555"/>
    <xdr:sp macro="" textlink="">
      <xdr:nvSpPr>
        <xdr:cNvPr id="881" name="テキスト ボックス 880"/>
        <xdr:cNvSpPr txBox="1"/>
      </xdr:nvSpPr>
      <xdr:spPr>
        <a:xfrm>
          <a:off x="17674590" y="1266507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116205</xdr:rowOff>
    </xdr:from>
    <xdr:to xmlns:xdr="http://schemas.openxmlformats.org/drawingml/2006/spreadsheetDrawing">
      <xdr:col>98</xdr:col>
      <xdr:colOff>38100</xdr:colOff>
      <xdr:row>74</xdr:row>
      <xdr:rowOff>48260</xdr:rowOff>
    </xdr:to>
    <xdr:sp macro="" textlink="">
      <xdr:nvSpPr>
        <xdr:cNvPr id="882" name="楕円 881"/>
        <xdr:cNvSpPr/>
      </xdr:nvSpPr>
      <xdr:spPr>
        <a:xfrm>
          <a:off x="17065625" y="121748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72</xdr:row>
      <xdr:rowOff>64135</xdr:rowOff>
    </xdr:from>
    <xdr:ext cx="594360" cy="244475"/>
    <xdr:sp macro="" textlink="">
      <xdr:nvSpPr>
        <xdr:cNvPr id="883" name="テキスト ボックス 882"/>
        <xdr:cNvSpPr txBox="1"/>
      </xdr:nvSpPr>
      <xdr:spPr>
        <a:xfrm>
          <a:off x="16832580" y="11957685"/>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4" name="正方形/長方形 88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5" name="正方形/長方形 88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7" name="正方形/長方形 88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9" name="正方形/長方形 88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5440" cy="212725"/>
    <xdr:sp macro="" textlink="">
      <xdr:nvSpPr>
        <xdr:cNvPr id="892" name="テキスト ボックス 891"/>
        <xdr:cNvSpPr txBox="1"/>
      </xdr:nvSpPr>
      <xdr:spPr>
        <a:xfrm>
          <a:off x="16741775" y="14375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000"/>
    <xdr:sp macro="" textlink="">
      <xdr:nvSpPr>
        <xdr:cNvPr id="895" name="テキスト ボックス 894"/>
        <xdr:cNvSpPr txBox="1"/>
      </xdr:nvSpPr>
      <xdr:spPr>
        <a:xfrm>
          <a:off x="16546830" y="155422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4475" cy="244475"/>
    <xdr:sp macro="" textlink="">
      <xdr:nvSpPr>
        <xdr:cNvPr id="897" name="テキスト ボックス 896"/>
        <xdr:cNvSpPr txBox="1"/>
      </xdr:nvSpPr>
      <xdr:spPr>
        <a:xfrm>
          <a:off x="16546830" y="1442275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7" name="直線コネクタ 906"/>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9" name="テキスト ボックス 908"/>
        <xdr:cNvSpPr txBox="1"/>
      </xdr:nvSpPr>
      <xdr:spPr>
        <a:xfrm>
          <a:off x="1943671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12" name="テキスト ボックス 911"/>
        <xdr:cNvSpPr txBox="1"/>
      </xdr:nvSpPr>
      <xdr:spPr>
        <a:xfrm>
          <a:off x="1862709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5110" cy="259080"/>
    <xdr:sp macro="" textlink="">
      <xdr:nvSpPr>
        <xdr:cNvPr id="915" name="テキスト ボックス 914"/>
        <xdr:cNvSpPr txBox="1"/>
      </xdr:nvSpPr>
      <xdr:spPr>
        <a:xfrm>
          <a:off x="17811750" y="15726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7" name="テキスト ボックス 916"/>
        <xdr:cNvSpPr txBox="1"/>
      </xdr:nvSpPr>
      <xdr:spPr>
        <a:xfrm>
          <a:off x="1699196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26" name="テキスト ボックス 925"/>
        <xdr:cNvSpPr txBox="1"/>
      </xdr:nvSpPr>
      <xdr:spPr>
        <a:xfrm>
          <a:off x="1943671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8" name="テキスト ボックス 927"/>
        <xdr:cNvSpPr txBox="1"/>
      </xdr:nvSpPr>
      <xdr:spPr>
        <a:xfrm>
          <a:off x="1862709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5110" cy="259080"/>
    <xdr:sp macro="" textlink="">
      <xdr:nvSpPr>
        <xdr:cNvPr id="930" name="テキスト ボックス 929"/>
        <xdr:cNvSpPr txBox="1"/>
      </xdr:nvSpPr>
      <xdr:spPr>
        <a:xfrm>
          <a:off x="17811750" y="15408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32" name="テキスト ボックス 931"/>
        <xdr:cNvSpPr txBox="1"/>
      </xdr:nvSpPr>
      <xdr:spPr>
        <a:xfrm>
          <a:off x="1699196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a:t>
          </a:r>
          <a:r>
            <a:rPr kumimoji="1" lang="ja-JP" altLang="en-US" sz="950">
              <a:solidFill>
                <a:sysClr val="windowText" lastClr="000000"/>
              </a:solidFill>
              <a:latin typeface="ＭＳ Ｐゴシック"/>
              <a:ea typeface="ＭＳ Ｐゴシック"/>
            </a:rPr>
            <a:t>歳出決算総額は住民一人当たり１，０９６，５２９円で、前年度より６６，９１１円増加している。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人件費は住民一人当たり１８０，５５８円となっており、</a:t>
          </a:r>
          <a:r>
            <a:rPr kumimoji="1" lang="ja-JP" altLang="en-US" sz="950">
              <a:solidFill>
                <a:sysClr val="windowText" lastClr="000000"/>
              </a:solidFill>
              <a:latin typeface="ＭＳ Ｐゴシック"/>
              <a:ea typeface="ＭＳ Ｐゴシック"/>
            </a:rPr>
            <a:t>給与の引き上げに伴う任期の定めのない常勤職員等に係る経費増が主要因となり前年度より７，６４８円増加している</a:t>
          </a:r>
          <a:r>
            <a:rPr kumimoji="1" lang="ja-JP" altLang="en-US" sz="950">
              <a:solidFill>
                <a:sysClr val="windowText" lastClr="000000"/>
              </a:solidFill>
              <a:latin typeface="ＭＳ Ｐゴシック"/>
              <a:ea typeface="ＭＳ Ｐゴシック"/>
            </a:rPr>
            <a:t>。</a:t>
          </a:r>
          <a:r>
            <a:rPr kumimoji="1" lang="ja-JP" altLang="en-US" sz="950">
              <a:solidFill>
                <a:sysClr val="windowText" lastClr="000000"/>
              </a:solidFill>
              <a:latin typeface="ＭＳ Ｐゴシック"/>
              <a:ea typeface="ＭＳ Ｐゴシック"/>
            </a:rPr>
            <a:t>今後は既存業務の見直しと効率的な組織機構の構築により、体制に見合った事業対応職員を配置し改善を図っていく。</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物件費は住民一人当たり１５０，００８円となっており、旧八森小学校解体事業</a:t>
          </a:r>
          <a:r>
            <a:rPr kumimoji="1" lang="ja-JP" altLang="en-US" sz="950">
              <a:solidFill>
                <a:sysClr val="windowText" lastClr="000000"/>
              </a:solidFill>
              <a:latin typeface="ＭＳ Ｐゴシック"/>
              <a:ea typeface="ＭＳ Ｐゴシック"/>
            </a:rPr>
            <a:t>の増が主要因となり</a:t>
          </a:r>
          <a:r>
            <a:rPr kumimoji="1" lang="ja-JP" altLang="en-US" sz="950">
              <a:solidFill>
                <a:sysClr val="windowText" lastClr="000000"/>
              </a:solidFill>
              <a:latin typeface="ＭＳ Ｐゴシック"/>
              <a:ea typeface="ＭＳ Ｐゴシック"/>
            </a:rPr>
            <a:t>前年度より２０，６７８円増加している。今後は物価や労務単価の上昇による業務委託料や施設維持に係る物件費等の増加が見込まれることから、継続事業の見直し等により経費縮減に努める。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a:t>
          </a:r>
          <a:r>
            <a:rPr kumimoji="1" lang="ja-JP" altLang="en-US" sz="950">
              <a:solidFill>
                <a:sysClr val="windowText" lastClr="000000"/>
              </a:solidFill>
              <a:latin typeface="ＭＳ Ｐゴシック"/>
              <a:ea typeface="ＭＳ Ｐゴシック"/>
            </a:rPr>
            <a:t>普通建設事業費（うち新規整備）は住民一人当たり</a:t>
          </a:r>
          <a:r>
            <a:rPr kumimoji="1" lang="ja-JP" altLang="en-US" sz="950">
              <a:solidFill>
                <a:sysClr val="windowText" lastClr="000000"/>
              </a:solidFill>
              <a:latin typeface="ＭＳ Ｐゴシック"/>
              <a:ea typeface="ＭＳ Ｐゴシック"/>
            </a:rPr>
            <a:t>３３，７０９円</a:t>
          </a:r>
          <a:r>
            <a:rPr kumimoji="1" lang="ja-JP" altLang="en-US" sz="950">
              <a:solidFill>
                <a:sysClr val="windowText" lastClr="000000"/>
              </a:solidFill>
              <a:latin typeface="ＭＳ Ｐゴシック"/>
              <a:ea typeface="ＭＳ Ｐゴシック"/>
            </a:rPr>
            <a:t>となっており、類似団体平均と比較して１７，０８１円下回っているものの、前年度から１４，１６０円増加した。これは岩館地区防災コミュニティセンター建築事業の事業費増が主要因である。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普通建設事業費（うち更新整備）は住民一人当たり３０，８９７円で類似団体平均と比較して７８，６８４円下回っており、前年度から３６，６６２円減少した。これはハタハタ館設備等改修事業、神陣橋橋梁補修事業及び防災行政用無線施設整備事業等の事業終了が主要因であ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災害復旧事業費は住民一人当たり８９，１２５円となっており、令和５年７月豪雨災害による林業施設、農地農業用施設及び公共土木施設における災害復旧費の増によるものである。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積立金は住民一人当たり４０，１０３円となっており、財政調整基金積立金及びふるさと八峰応援基金積立金の増が主要因となり前年度より１３，９３５円増加している。</a:t>
          </a:r>
          <a:endParaRPr kumimoji="1" lang="ja-JP" altLang="en-US" sz="950">
            <a:solidFill>
              <a:sysClr val="windowText" lastClr="000000"/>
            </a:solidFill>
            <a:latin typeface="ＭＳ Ｐゴシック"/>
            <a:ea typeface="ＭＳ Ｐゴシック"/>
          </a:endParaRPr>
        </a:p>
        <a:p>
          <a:r>
            <a:rPr kumimoji="1" lang="ja-JP" altLang="en-US" sz="950">
              <a:solidFill>
                <a:sysClr val="windowText" lastClr="000000"/>
              </a:solidFill>
              <a:latin typeface="ＭＳ Ｐゴシック"/>
              <a:ea typeface="ＭＳ Ｐゴシック"/>
            </a:rPr>
            <a:t>　繰出金は住民一人当たり８７，２５１円となっており、前年度より１６，１９６円増加し、類似団体平均と比較し</a:t>
          </a:r>
          <a:r>
            <a:rPr kumimoji="1" lang="ja-JP" altLang="en-US" sz="950">
              <a:solidFill>
                <a:sysClr val="windowText" lastClr="000000"/>
              </a:solidFill>
              <a:latin typeface="ＭＳ Ｐゴシック"/>
              <a:ea typeface="ＭＳ Ｐゴシック"/>
            </a:rPr>
            <a:t>て４，３４７円上回っている。これは、令和５年７月豪雨災害に伴い、収入が減少した農業法人に対する貸付のための定額運用基金新設に伴う基金への繰出金増によるものである。</a:t>
          </a:r>
          <a:endParaRPr kumimoji="1" lang="ja-JP" altLang="en-US" sz="95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4475"/>
    <xdr:sp macro="" textlink="">
      <xdr:nvSpPr>
        <xdr:cNvPr id="30" name="テキスト ボックス 29"/>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4475"/>
    <xdr:sp macro="" textlink="">
      <xdr:nvSpPr>
        <xdr:cNvPr id="31" name="テキスト ボックス 30"/>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12725"/>
    <xdr:sp macro="" textlink="">
      <xdr:nvSpPr>
        <xdr:cNvPr id="40" name="テキスト ボックス 39"/>
        <xdr:cNvSpPr txBox="1"/>
      </xdr:nvSpPr>
      <xdr:spPr>
        <a:xfrm>
          <a:off x="676275" y="4469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2280" cy="245110"/>
    <xdr:sp macro="" textlink="">
      <xdr:nvSpPr>
        <xdr:cNvPr id="42" name="テキスト ボックス 41"/>
        <xdr:cNvSpPr txBox="1"/>
      </xdr:nvSpPr>
      <xdr:spPr>
        <a:xfrm>
          <a:off x="278765" y="6717665"/>
          <a:ext cx="4622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2280" cy="249555"/>
    <xdr:sp macro="" textlink="">
      <xdr:nvSpPr>
        <xdr:cNvPr id="44" name="テキスト ボックス 43"/>
        <xdr:cNvSpPr txBox="1"/>
      </xdr:nvSpPr>
      <xdr:spPr>
        <a:xfrm>
          <a:off x="278765" y="635127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2280" cy="249555"/>
    <xdr:sp macro="" textlink="">
      <xdr:nvSpPr>
        <xdr:cNvPr id="46" name="テキスト ボックス 45"/>
        <xdr:cNvSpPr txBox="1"/>
      </xdr:nvSpPr>
      <xdr:spPr>
        <a:xfrm>
          <a:off x="278765" y="5984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30860" cy="244475"/>
    <xdr:sp macro="" textlink="">
      <xdr:nvSpPr>
        <xdr:cNvPr id="48" name="テキスト ボックス 47"/>
        <xdr:cNvSpPr txBox="1"/>
      </xdr:nvSpPr>
      <xdr:spPr>
        <a:xfrm>
          <a:off x="214630" y="561721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126365</xdr:rowOff>
    </xdr:from>
    <xdr:ext cx="530860" cy="248920"/>
    <xdr:sp macro="" textlink="">
      <xdr:nvSpPr>
        <xdr:cNvPr id="50" name="テキスト ボックス 49"/>
        <xdr:cNvSpPr txBox="1"/>
      </xdr:nvSpPr>
      <xdr:spPr>
        <a:xfrm>
          <a:off x="2146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30860" cy="248920"/>
    <xdr:sp macro="" textlink="">
      <xdr:nvSpPr>
        <xdr:cNvPr id="52" name="テキスト ボックス 51"/>
        <xdr:cNvSpPr txBox="1"/>
      </xdr:nvSpPr>
      <xdr:spPr>
        <a:xfrm>
          <a:off x="2146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4475"/>
    <xdr:sp macro="" textlink="">
      <xdr:nvSpPr>
        <xdr:cNvPr id="54" name="テキスト ボックス 53"/>
        <xdr:cNvSpPr txBox="1"/>
      </xdr:nvSpPr>
      <xdr:spPr>
        <a:xfrm>
          <a:off x="214630" y="451675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56515</xdr:rowOff>
    </xdr:from>
    <xdr:to xmlns:xdr="http://schemas.openxmlformats.org/drawingml/2006/spreadsheetDrawing">
      <xdr:col>24</xdr:col>
      <xdr:colOff>62865</xdr:colOff>
      <xdr:row>38</xdr:row>
      <xdr:rowOff>152400</xdr:rowOff>
    </xdr:to>
    <xdr:cxnSp macro="">
      <xdr:nvCxnSpPr>
        <xdr:cNvPr id="56" name="直線コネクタ 55"/>
        <xdr:cNvCxnSpPr/>
      </xdr:nvCxnSpPr>
      <xdr:spPr>
        <a:xfrm flipV="1">
          <a:off x="4252595" y="501586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156210</xdr:rowOff>
    </xdr:from>
    <xdr:ext cx="469900" cy="248920"/>
    <xdr:sp macro="" textlink="">
      <xdr:nvSpPr>
        <xdr:cNvPr id="57" name="議会費最小値テキスト"/>
        <xdr:cNvSpPr txBox="1"/>
      </xdr:nvSpPr>
      <xdr:spPr>
        <a:xfrm>
          <a:off x="4305300" y="64363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152400</xdr:rowOff>
    </xdr:from>
    <xdr:to xmlns:xdr="http://schemas.openxmlformats.org/drawingml/2006/spreadsheetDrawing">
      <xdr:col>24</xdr:col>
      <xdr:colOff>152400</xdr:colOff>
      <xdr:row>38</xdr:row>
      <xdr:rowOff>152400</xdr:rowOff>
    </xdr:to>
    <xdr:cxnSp macro="">
      <xdr:nvCxnSpPr>
        <xdr:cNvPr id="58" name="直線コネクタ 57"/>
        <xdr:cNvCxnSpPr/>
      </xdr:nvCxnSpPr>
      <xdr:spPr>
        <a:xfrm>
          <a:off x="4181475" y="6432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5080</xdr:rowOff>
    </xdr:from>
    <xdr:ext cx="534670" cy="249555"/>
    <xdr:sp macro="" textlink="">
      <xdr:nvSpPr>
        <xdr:cNvPr id="59" name="議会費最大値テキスト"/>
        <xdr:cNvSpPr txBox="1"/>
      </xdr:nvSpPr>
      <xdr:spPr>
        <a:xfrm>
          <a:off x="4305300" y="47993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56515</xdr:rowOff>
    </xdr:from>
    <xdr:to xmlns:xdr="http://schemas.openxmlformats.org/drawingml/2006/spreadsheetDrawing">
      <xdr:col>24</xdr:col>
      <xdr:colOff>152400</xdr:colOff>
      <xdr:row>30</xdr:row>
      <xdr:rowOff>56515</xdr:rowOff>
    </xdr:to>
    <xdr:cxnSp macro="">
      <xdr:nvCxnSpPr>
        <xdr:cNvPr id="60" name="直線コネクタ 59"/>
        <xdr:cNvCxnSpPr/>
      </xdr:nvCxnSpPr>
      <xdr:spPr>
        <a:xfrm>
          <a:off x="4181475" y="501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27940</xdr:rowOff>
    </xdr:from>
    <xdr:to xmlns:xdr="http://schemas.openxmlformats.org/drawingml/2006/spreadsheetDrawing">
      <xdr:col>24</xdr:col>
      <xdr:colOff>63500</xdr:colOff>
      <xdr:row>34</xdr:row>
      <xdr:rowOff>92075</xdr:rowOff>
    </xdr:to>
    <xdr:cxnSp macro="">
      <xdr:nvCxnSpPr>
        <xdr:cNvPr id="61" name="直線コネクタ 60"/>
        <xdr:cNvCxnSpPr/>
      </xdr:nvCxnSpPr>
      <xdr:spPr>
        <a:xfrm flipV="1">
          <a:off x="3492500" y="5647690"/>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56515</xdr:rowOff>
    </xdr:from>
    <xdr:ext cx="534670" cy="248920"/>
    <xdr:sp macro="" textlink="">
      <xdr:nvSpPr>
        <xdr:cNvPr id="62" name="議会費平均値テキスト"/>
        <xdr:cNvSpPr txBox="1"/>
      </xdr:nvSpPr>
      <xdr:spPr>
        <a:xfrm>
          <a:off x="4305300" y="584136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76835</xdr:rowOff>
    </xdr:from>
    <xdr:to xmlns:xdr="http://schemas.openxmlformats.org/drawingml/2006/spreadsheetDrawing">
      <xdr:col>24</xdr:col>
      <xdr:colOff>114300</xdr:colOff>
      <xdr:row>36</xdr:row>
      <xdr:rowOff>9525</xdr:rowOff>
    </xdr:to>
    <xdr:sp macro="" textlink="">
      <xdr:nvSpPr>
        <xdr:cNvPr id="63" name="フローチャート: 判断 62"/>
        <xdr:cNvSpPr/>
      </xdr:nvSpPr>
      <xdr:spPr>
        <a:xfrm>
          <a:off x="4203700" y="5861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92075</xdr:rowOff>
    </xdr:from>
    <xdr:to xmlns:xdr="http://schemas.openxmlformats.org/drawingml/2006/spreadsheetDrawing">
      <xdr:col>19</xdr:col>
      <xdr:colOff>174625</xdr:colOff>
      <xdr:row>35</xdr:row>
      <xdr:rowOff>24130</xdr:rowOff>
    </xdr:to>
    <xdr:cxnSp macro="">
      <xdr:nvCxnSpPr>
        <xdr:cNvPr id="64" name="直線コネクタ 63"/>
        <xdr:cNvCxnSpPr/>
      </xdr:nvCxnSpPr>
      <xdr:spPr>
        <a:xfrm flipV="1">
          <a:off x="2670175" y="5711825"/>
          <a:ext cx="8223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114300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444875" y="58991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38735</xdr:rowOff>
    </xdr:from>
    <xdr:ext cx="529590" cy="245110"/>
    <xdr:sp macro="" textlink="">
      <xdr:nvSpPr>
        <xdr:cNvPr id="66" name="テキスト ボックス 65"/>
        <xdr:cNvSpPr txBox="1"/>
      </xdr:nvSpPr>
      <xdr:spPr>
        <a:xfrm>
          <a:off x="3244215" y="598868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91440</xdr:rowOff>
    </xdr:from>
    <xdr:to xmlns:xdr="http://schemas.openxmlformats.org/drawingml/2006/spreadsheetDrawing">
      <xdr:col>15</xdr:col>
      <xdr:colOff>50800</xdr:colOff>
      <xdr:row>35</xdr:row>
      <xdr:rowOff>24130</xdr:rowOff>
    </xdr:to>
    <xdr:cxnSp macro="">
      <xdr:nvCxnSpPr>
        <xdr:cNvPr id="67" name="直線コネクタ 66"/>
        <xdr:cNvCxnSpPr/>
      </xdr:nvCxnSpPr>
      <xdr:spPr>
        <a:xfrm>
          <a:off x="1860550" y="5546090"/>
          <a:ext cx="809625"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76200</xdr:rowOff>
    </xdr:to>
    <xdr:sp macro="" textlink="">
      <xdr:nvSpPr>
        <xdr:cNvPr id="68" name="フローチャート: 判断 67"/>
        <xdr:cNvSpPr/>
      </xdr:nvSpPr>
      <xdr:spPr>
        <a:xfrm>
          <a:off x="2619375" y="5928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67945</xdr:rowOff>
    </xdr:from>
    <xdr:ext cx="529590" cy="249555"/>
    <xdr:sp macro="" textlink="">
      <xdr:nvSpPr>
        <xdr:cNvPr id="69" name="テキスト ボックス 68"/>
        <xdr:cNvSpPr txBox="1"/>
      </xdr:nvSpPr>
      <xdr:spPr>
        <a:xfrm>
          <a:off x="2434590" y="60178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91440</xdr:rowOff>
    </xdr:from>
    <xdr:to xmlns:xdr="http://schemas.openxmlformats.org/drawingml/2006/spreadsheetDrawing">
      <xdr:col>10</xdr:col>
      <xdr:colOff>114300</xdr:colOff>
      <xdr:row>35</xdr:row>
      <xdr:rowOff>27305</xdr:rowOff>
    </xdr:to>
    <xdr:cxnSp macro="">
      <xdr:nvCxnSpPr>
        <xdr:cNvPr id="70" name="直線コネクタ 69"/>
        <xdr:cNvCxnSpPr/>
      </xdr:nvCxnSpPr>
      <xdr:spPr>
        <a:xfrm flipV="1">
          <a:off x="1047750" y="5546090"/>
          <a:ext cx="8128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153035</xdr:rowOff>
    </xdr:from>
    <xdr:to xmlns:xdr="http://schemas.openxmlformats.org/drawingml/2006/spreadsheetDrawing">
      <xdr:col>10</xdr:col>
      <xdr:colOff>165100</xdr:colOff>
      <xdr:row>36</xdr:row>
      <xdr:rowOff>85725</xdr:rowOff>
    </xdr:to>
    <xdr:sp macro="" textlink="">
      <xdr:nvSpPr>
        <xdr:cNvPr id="71" name="フローチャート: 判断 70"/>
        <xdr:cNvSpPr/>
      </xdr:nvSpPr>
      <xdr:spPr>
        <a:xfrm>
          <a:off x="1809750" y="5937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76835</xdr:rowOff>
    </xdr:from>
    <xdr:ext cx="529590" cy="249555"/>
    <xdr:sp macro="" textlink="">
      <xdr:nvSpPr>
        <xdr:cNvPr id="72" name="テキスト ボックス 71"/>
        <xdr:cNvSpPr txBox="1"/>
      </xdr:nvSpPr>
      <xdr:spPr>
        <a:xfrm>
          <a:off x="1609090" y="602678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95250</xdr:rowOff>
    </xdr:from>
    <xdr:to xmlns:xdr="http://schemas.openxmlformats.org/drawingml/2006/spreadsheetDrawing">
      <xdr:col>6</xdr:col>
      <xdr:colOff>38100</xdr:colOff>
      <xdr:row>36</xdr:row>
      <xdr:rowOff>27940</xdr:rowOff>
    </xdr:to>
    <xdr:sp macro="" textlink="">
      <xdr:nvSpPr>
        <xdr:cNvPr id="73" name="フローチャート: 判断 72"/>
        <xdr:cNvSpPr/>
      </xdr:nvSpPr>
      <xdr:spPr>
        <a:xfrm>
          <a:off x="1000125" y="5880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19685</xdr:rowOff>
    </xdr:from>
    <xdr:ext cx="529590" cy="244475"/>
    <xdr:sp macro="" textlink="">
      <xdr:nvSpPr>
        <xdr:cNvPr id="74" name="テキスト ボックス 73"/>
        <xdr:cNvSpPr txBox="1"/>
      </xdr:nvSpPr>
      <xdr:spPr>
        <a:xfrm>
          <a:off x="799465" y="596963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143510</xdr:rowOff>
    </xdr:from>
    <xdr:to xmlns:xdr="http://schemas.openxmlformats.org/drawingml/2006/spreadsheetDrawing">
      <xdr:col>24</xdr:col>
      <xdr:colOff>114300</xdr:colOff>
      <xdr:row>34</xdr:row>
      <xdr:rowOff>76200</xdr:rowOff>
    </xdr:to>
    <xdr:sp macro="" textlink="">
      <xdr:nvSpPr>
        <xdr:cNvPr id="80" name="楕円 79"/>
        <xdr:cNvSpPr/>
      </xdr:nvSpPr>
      <xdr:spPr>
        <a:xfrm>
          <a:off x="4203700" y="559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635</xdr:rowOff>
    </xdr:from>
    <xdr:ext cx="534670" cy="249555"/>
    <xdr:sp macro="" textlink="">
      <xdr:nvSpPr>
        <xdr:cNvPr id="81" name="議会費該当値テキスト"/>
        <xdr:cNvSpPr txBox="1"/>
      </xdr:nvSpPr>
      <xdr:spPr>
        <a:xfrm>
          <a:off x="4305300" y="54552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42545</xdr:rowOff>
    </xdr:from>
    <xdr:to xmlns:xdr="http://schemas.openxmlformats.org/drawingml/2006/spreadsheetDrawing">
      <xdr:col>20</xdr:col>
      <xdr:colOff>38100</xdr:colOff>
      <xdr:row>34</xdr:row>
      <xdr:rowOff>140335</xdr:rowOff>
    </xdr:to>
    <xdr:sp macro="" textlink="">
      <xdr:nvSpPr>
        <xdr:cNvPr id="82" name="楕円 81"/>
        <xdr:cNvSpPr/>
      </xdr:nvSpPr>
      <xdr:spPr>
        <a:xfrm>
          <a:off x="3444875" y="5662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156845</xdr:rowOff>
    </xdr:from>
    <xdr:ext cx="529590" cy="248920"/>
    <xdr:sp macro="" textlink="">
      <xdr:nvSpPr>
        <xdr:cNvPr id="83" name="テキスト ボックス 82"/>
        <xdr:cNvSpPr txBox="1"/>
      </xdr:nvSpPr>
      <xdr:spPr>
        <a:xfrm>
          <a:off x="3244215" y="544639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139700</xdr:rowOff>
    </xdr:from>
    <xdr:to xmlns:xdr="http://schemas.openxmlformats.org/drawingml/2006/spreadsheetDrawing">
      <xdr:col>15</xdr:col>
      <xdr:colOff>101600</xdr:colOff>
      <xdr:row>35</xdr:row>
      <xdr:rowOff>72390</xdr:rowOff>
    </xdr:to>
    <xdr:sp macro="" textlink="">
      <xdr:nvSpPr>
        <xdr:cNvPr id="84" name="楕円 83"/>
        <xdr:cNvSpPr/>
      </xdr:nvSpPr>
      <xdr:spPr>
        <a:xfrm>
          <a:off x="2619375" y="5759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88900</xdr:rowOff>
    </xdr:from>
    <xdr:ext cx="529590" cy="248920"/>
    <xdr:sp macro="" textlink="">
      <xdr:nvSpPr>
        <xdr:cNvPr id="85" name="テキスト ボックス 84"/>
        <xdr:cNvSpPr txBox="1"/>
      </xdr:nvSpPr>
      <xdr:spPr>
        <a:xfrm>
          <a:off x="2434590" y="554355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41910</xdr:rowOff>
    </xdr:from>
    <xdr:to xmlns:xdr="http://schemas.openxmlformats.org/drawingml/2006/spreadsheetDrawing">
      <xdr:col>10</xdr:col>
      <xdr:colOff>165100</xdr:colOff>
      <xdr:row>33</xdr:row>
      <xdr:rowOff>139700</xdr:rowOff>
    </xdr:to>
    <xdr:sp macro="" textlink="">
      <xdr:nvSpPr>
        <xdr:cNvPr id="86" name="楕円 85"/>
        <xdr:cNvSpPr/>
      </xdr:nvSpPr>
      <xdr:spPr>
        <a:xfrm>
          <a:off x="1809750" y="5496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31</xdr:row>
      <xdr:rowOff>156210</xdr:rowOff>
    </xdr:from>
    <xdr:ext cx="529590" cy="248920"/>
    <xdr:sp macro="" textlink="">
      <xdr:nvSpPr>
        <xdr:cNvPr id="87" name="テキスト ボックス 86"/>
        <xdr:cNvSpPr txBox="1"/>
      </xdr:nvSpPr>
      <xdr:spPr>
        <a:xfrm>
          <a:off x="1609090" y="528066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142875</xdr:rowOff>
    </xdr:from>
    <xdr:to xmlns:xdr="http://schemas.openxmlformats.org/drawingml/2006/spreadsheetDrawing">
      <xdr:col>6</xdr:col>
      <xdr:colOff>38100</xdr:colOff>
      <xdr:row>35</xdr:row>
      <xdr:rowOff>75565</xdr:rowOff>
    </xdr:to>
    <xdr:sp macro="" textlink="">
      <xdr:nvSpPr>
        <xdr:cNvPr id="88" name="楕円 87"/>
        <xdr:cNvSpPr/>
      </xdr:nvSpPr>
      <xdr:spPr>
        <a:xfrm>
          <a:off x="1000125" y="5762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92075</xdr:rowOff>
    </xdr:from>
    <xdr:ext cx="529590" cy="248920"/>
    <xdr:sp macro="" textlink="">
      <xdr:nvSpPr>
        <xdr:cNvPr id="89" name="テキスト ボックス 88"/>
        <xdr:cNvSpPr txBox="1"/>
      </xdr:nvSpPr>
      <xdr:spPr>
        <a:xfrm>
          <a:off x="799465" y="554672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12725"/>
    <xdr:sp macro="" textlink="">
      <xdr:nvSpPr>
        <xdr:cNvPr id="98" name="テキスト ボックス 97"/>
        <xdr:cNvSpPr txBox="1"/>
      </xdr:nvSpPr>
      <xdr:spPr>
        <a:xfrm>
          <a:off x="676275" y="7771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0" name="直線コネクタ 99"/>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123825</xdr:rowOff>
    </xdr:from>
    <xdr:ext cx="244475" cy="248920"/>
    <xdr:sp macro="" textlink="">
      <xdr:nvSpPr>
        <xdr:cNvPr id="101" name="テキスト ボックス 100"/>
        <xdr:cNvSpPr txBox="1"/>
      </xdr:nvSpPr>
      <xdr:spPr>
        <a:xfrm>
          <a:off x="481330" y="9705975"/>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2" name="直線コネクタ 101"/>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138430</xdr:rowOff>
    </xdr:from>
    <xdr:ext cx="591185" cy="245110"/>
    <xdr:sp macro="" textlink="">
      <xdr:nvSpPr>
        <xdr:cNvPr id="103" name="テキスト ボックス 102"/>
        <xdr:cNvSpPr txBox="1"/>
      </xdr:nvSpPr>
      <xdr:spPr>
        <a:xfrm>
          <a:off x="166370" y="9390380"/>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4" name="直線コネクタ 103"/>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1185" cy="248920"/>
    <xdr:sp macro="" textlink="">
      <xdr:nvSpPr>
        <xdr:cNvPr id="105" name="テキスト ボックス 104"/>
        <xdr:cNvSpPr txBox="1"/>
      </xdr:nvSpPr>
      <xdr:spPr>
        <a:xfrm>
          <a:off x="166370" y="9076690"/>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6" name="直線コネクタ 105"/>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1185" cy="245110"/>
    <xdr:sp macro="" textlink="">
      <xdr:nvSpPr>
        <xdr:cNvPr id="107" name="テキスト ボックス 106"/>
        <xdr:cNvSpPr txBox="1"/>
      </xdr:nvSpPr>
      <xdr:spPr>
        <a:xfrm>
          <a:off x="166370" y="87623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8" name="直線コネクタ 107"/>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1185" cy="248285"/>
    <xdr:sp macro="" textlink="">
      <xdr:nvSpPr>
        <xdr:cNvPr id="109" name="テキスト ボックス 108"/>
        <xdr:cNvSpPr txBox="1"/>
      </xdr:nvSpPr>
      <xdr:spPr>
        <a:xfrm>
          <a:off x="166370" y="8448040"/>
          <a:ext cx="591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0" name="直線コネクタ 109"/>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36830</xdr:rowOff>
    </xdr:from>
    <xdr:ext cx="680720" cy="249555"/>
    <xdr:sp macro="" textlink="">
      <xdr:nvSpPr>
        <xdr:cNvPr id="111" name="テキスト ボックス 110"/>
        <xdr:cNvSpPr txBox="1"/>
      </xdr:nvSpPr>
      <xdr:spPr>
        <a:xfrm>
          <a:off x="76200" y="8133080"/>
          <a:ext cx="6807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0720" cy="244475"/>
    <xdr:sp macro="" textlink="">
      <xdr:nvSpPr>
        <xdr:cNvPr id="113" name="テキスト ボックス 112"/>
        <xdr:cNvSpPr txBox="1"/>
      </xdr:nvSpPr>
      <xdr:spPr>
        <a:xfrm>
          <a:off x="76200" y="7818755"/>
          <a:ext cx="6807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79375</xdr:rowOff>
    </xdr:from>
    <xdr:to xmlns:xdr="http://schemas.openxmlformats.org/drawingml/2006/spreadsheetDrawing">
      <xdr:col>24</xdr:col>
      <xdr:colOff>62865</xdr:colOff>
      <xdr:row>58</xdr:row>
      <xdr:rowOff>123190</xdr:rowOff>
    </xdr:to>
    <xdr:cxnSp macro="">
      <xdr:nvCxnSpPr>
        <xdr:cNvPr id="115" name="直線コネクタ 114"/>
        <xdr:cNvCxnSpPr/>
      </xdr:nvCxnSpPr>
      <xdr:spPr>
        <a:xfrm flipV="1">
          <a:off x="4252595" y="834072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127000</xdr:rowOff>
    </xdr:from>
    <xdr:ext cx="534670" cy="244475"/>
    <xdr:sp macro="" textlink="">
      <xdr:nvSpPr>
        <xdr:cNvPr id="116" name="総務費最小値テキスト"/>
        <xdr:cNvSpPr txBox="1"/>
      </xdr:nvSpPr>
      <xdr:spPr>
        <a:xfrm>
          <a:off x="4305300" y="97091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123190</xdr:rowOff>
    </xdr:from>
    <xdr:to xmlns:xdr="http://schemas.openxmlformats.org/drawingml/2006/spreadsheetDrawing">
      <xdr:col>24</xdr:col>
      <xdr:colOff>152400</xdr:colOff>
      <xdr:row>58</xdr:row>
      <xdr:rowOff>123190</xdr:rowOff>
    </xdr:to>
    <xdr:cxnSp macro="">
      <xdr:nvCxnSpPr>
        <xdr:cNvPr id="117" name="直線コネクタ 116"/>
        <xdr:cNvCxnSpPr/>
      </xdr:nvCxnSpPr>
      <xdr:spPr>
        <a:xfrm>
          <a:off x="4181475" y="9705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27940</xdr:rowOff>
    </xdr:from>
    <xdr:ext cx="598805" cy="244475"/>
    <xdr:sp macro="" textlink="">
      <xdr:nvSpPr>
        <xdr:cNvPr id="118" name="総務費最大値テキスト"/>
        <xdr:cNvSpPr txBox="1"/>
      </xdr:nvSpPr>
      <xdr:spPr>
        <a:xfrm>
          <a:off x="4305300" y="812419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954,955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79375</xdr:rowOff>
    </xdr:from>
    <xdr:to xmlns:xdr="http://schemas.openxmlformats.org/drawingml/2006/spreadsheetDrawing">
      <xdr:col>24</xdr:col>
      <xdr:colOff>152400</xdr:colOff>
      <xdr:row>50</xdr:row>
      <xdr:rowOff>79375</xdr:rowOff>
    </xdr:to>
    <xdr:cxnSp macro="">
      <xdr:nvCxnSpPr>
        <xdr:cNvPr id="119" name="直線コネクタ 118"/>
        <xdr:cNvCxnSpPr/>
      </xdr:nvCxnSpPr>
      <xdr:spPr>
        <a:xfrm>
          <a:off x="4181475" y="8340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145415</xdr:rowOff>
    </xdr:from>
    <xdr:to xmlns:xdr="http://schemas.openxmlformats.org/drawingml/2006/spreadsheetDrawing">
      <xdr:col>24</xdr:col>
      <xdr:colOff>63500</xdr:colOff>
      <xdr:row>58</xdr:row>
      <xdr:rowOff>43815</xdr:rowOff>
    </xdr:to>
    <xdr:cxnSp macro="">
      <xdr:nvCxnSpPr>
        <xdr:cNvPr id="120" name="直線コネクタ 119"/>
        <xdr:cNvCxnSpPr/>
      </xdr:nvCxnSpPr>
      <xdr:spPr>
        <a:xfrm flipV="1">
          <a:off x="3492500" y="9562465"/>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598805" cy="248920"/>
    <xdr:sp macro="" textlink="">
      <xdr:nvSpPr>
        <xdr:cNvPr id="121" name="総務費平均値テキスト"/>
        <xdr:cNvSpPr txBox="1"/>
      </xdr:nvSpPr>
      <xdr:spPr>
        <a:xfrm>
          <a:off x="4305300" y="927481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xdr:rowOff>
    </xdr:from>
    <xdr:to xmlns:xdr="http://schemas.openxmlformats.org/drawingml/2006/spreadsheetDrawing">
      <xdr:col>24</xdr:col>
      <xdr:colOff>114300</xdr:colOff>
      <xdr:row>57</xdr:row>
      <xdr:rowOff>98425</xdr:rowOff>
    </xdr:to>
    <xdr:sp macro="" textlink="">
      <xdr:nvSpPr>
        <xdr:cNvPr id="122" name="フローチャート: 判断 121"/>
        <xdr:cNvSpPr/>
      </xdr:nvSpPr>
      <xdr:spPr>
        <a:xfrm>
          <a:off x="4203700" y="9417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30480</xdr:rowOff>
    </xdr:from>
    <xdr:to xmlns:xdr="http://schemas.openxmlformats.org/drawingml/2006/spreadsheetDrawing">
      <xdr:col>19</xdr:col>
      <xdr:colOff>174625</xdr:colOff>
      <xdr:row>58</xdr:row>
      <xdr:rowOff>43815</xdr:rowOff>
    </xdr:to>
    <xdr:cxnSp macro="">
      <xdr:nvCxnSpPr>
        <xdr:cNvPr id="123" name="直線コネクタ 122"/>
        <xdr:cNvCxnSpPr/>
      </xdr:nvCxnSpPr>
      <xdr:spPr>
        <a:xfrm>
          <a:off x="2670175" y="961263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155575</xdr:rowOff>
    </xdr:from>
    <xdr:to xmlns:xdr="http://schemas.openxmlformats.org/drawingml/2006/spreadsheetDrawing">
      <xdr:col>20</xdr:col>
      <xdr:colOff>38100</xdr:colOff>
      <xdr:row>57</xdr:row>
      <xdr:rowOff>88265</xdr:rowOff>
    </xdr:to>
    <xdr:sp macro="" textlink="">
      <xdr:nvSpPr>
        <xdr:cNvPr id="124" name="フローチャート: 判断 123"/>
        <xdr:cNvSpPr/>
      </xdr:nvSpPr>
      <xdr:spPr>
        <a:xfrm>
          <a:off x="3444875" y="94075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104140</xdr:rowOff>
    </xdr:from>
    <xdr:ext cx="594360" cy="249555"/>
    <xdr:sp macro="" textlink="">
      <xdr:nvSpPr>
        <xdr:cNvPr id="125" name="テキスト ボックス 124"/>
        <xdr:cNvSpPr txBox="1"/>
      </xdr:nvSpPr>
      <xdr:spPr>
        <a:xfrm>
          <a:off x="3211830" y="919099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92710</xdr:rowOff>
    </xdr:from>
    <xdr:to xmlns:xdr="http://schemas.openxmlformats.org/drawingml/2006/spreadsheetDrawing">
      <xdr:col>15</xdr:col>
      <xdr:colOff>50800</xdr:colOff>
      <xdr:row>58</xdr:row>
      <xdr:rowOff>30480</xdr:rowOff>
    </xdr:to>
    <xdr:cxnSp macro="">
      <xdr:nvCxnSpPr>
        <xdr:cNvPr id="126" name="直線コネクタ 125"/>
        <xdr:cNvCxnSpPr/>
      </xdr:nvCxnSpPr>
      <xdr:spPr>
        <a:xfrm>
          <a:off x="1860550" y="9509760"/>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114935</xdr:rowOff>
    </xdr:from>
    <xdr:to xmlns:xdr="http://schemas.openxmlformats.org/drawingml/2006/spreadsheetDrawing">
      <xdr:col>15</xdr:col>
      <xdr:colOff>101600</xdr:colOff>
      <xdr:row>57</xdr:row>
      <xdr:rowOff>47625</xdr:rowOff>
    </xdr:to>
    <xdr:sp macro="" textlink="">
      <xdr:nvSpPr>
        <xdr:cNvPr id="127" name="フローチャート: 判断 126"/>
        <xdr:cNvSpPr/>
      </xdr:nvSpPr>
      <xdr:spPr>
        <a:xfrm>
          <a:off x="2619375" y="936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63500</xdr:rowOff>
    </xdr:from>
    <xdr:ext cx="594360" cy="244475"/>
    <xdr:sp macro="" textlink="">
      <xdr:nvSpPr>
        <xdr:cNvPr id="128" name="テキスト ボックス 127"/>
        <xdr:cNvSpPr txBox="1"/>
      </xdr:nvSpPr>
      <xdr:spPr>
        <a:xfrm>
          <a:off x="2402205" y="915035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92710</xdr:rowOff>
    </xdr:from>
    <xdr:to xmlns:xdr="http://schemas.openxmlformats.org/drawingml/2006/spreadsheetDrawing">
      <xdr:col>10</xdr:col>
      <xdr:colOff>114300</xdr:colOff>
      <xdr:row>58</xdr:row>
      <xdr:rowOff>99060</xdr:rowOff>
    </xdr:to>
    <xdr:cxnSp macro="">
      <xdr:nvCxnSpPr>
        <xdr:cNvPr id="129" name="直線コネクタ 128"/>
        <xdr:cNvCxnSpPr/>
      </xdr:nvCxnSpPr>
      <xdr:spPr>
        <a:xfrm flipV="1">
          <a:off x="1047750" y="9509760"/>
          <a:ext cx="8128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9525</xdr:rowOff>
    </xdr:from>
    <xdr:to xmlns:xdr="http://schemas.openxmlformats.org/drawingml/2006/spreadsheetDrawing">
      <xdr:col>10</xdr:col>
      <xdr:colOff>165100</xdr:colOff>
      <xdr:row>56</xdr:row>
      <xdr:rowOff>107315</xdr:rowOff>
    </xdr:to>
    <xdr:sp macro="" textlink="">
      <xdr:nvSpPr>
        <xdr:cNvPr id="130" name="フローチャート: 判断 129"/>
        <xdr:cNvSpPr/>
      </xdr:nvSpPr>
      <xdr:spPr>
        <a:xfrm>
          <a:off x="1809750" y="9261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123825</xdr:rowOff>
    </xdr:from>
    <xdr:ext cx="594360" cy="248920"/>
    <xdr:sp macro="" textlink="">
      <xdr:nvSpPr>
        <xdr:cNvPr id="131" name="テキスト ボックス 130"/>
        <xdr:cNvSpPr txBox="1"/>
      </xdr:nvSpPr>
      <xdr:spPr>
        <a:xfrm>
          <a:off x="1576705" y="904557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71755</xdr:rowOff>
    </xdr:from>
    <xdr:to xmlns:xdr="http://schemas.openxmlformats.org/drawingml/2006/spreadsheetDrawing">
      <xdr:col>6</xdr:col>
      <xdr:colOff>38100</xdr:colOff>
      <xdr:row>58</xdr:row>
      <xdr:rowOff>4445</xdr:rowOff>
    </xdr:to>
    <xdr:sp macro="" textlink="">
      <xdr:nvSpPr>
        <xdr:cNvPr id="132" name="フローチャート: 判断 131"/>
        <xdr:cNvSpPr/>
      </xdr:nvSpPr>
      <xdr:spPr>
        <a:xfrm>
          <a:off x="1000125" y="9488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20320</xdr:rowOff>
    </xdr:from>
    <xdr:ext cx="594360" cy="244475"/>
    <xdr:sp macro="" textlink="">
      <xdr:nvSpPr>
        <xdr:cNvPr id="133" name="テキスト ボックス 132"/>
        <xdr:cNvSpPr txBox="1"/>
      </xdr:nvSpPr>
      <xdr:spPr>
        <a:xfrm>
          <a:off x="767080" y="927227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96520</xdr:rowOff>
    </xdr:from>
    <xdr:to xmlns:xdr="http://schemas.openxmlformats.org/drawingml/2006/spreadsheetDrawing">
      <xdr:col>24</xdr:col>
      <xdr:colOff>114300</xdr:colOff>
      <xdr:row>58</xdr:row>
      <xdr:rowOff>29210</xdr:rowOff>
    </xdr:to>
    <xdr:sp macro="" textlink="">
      <xdr:nvSpPr>
        <xdr:cNvPr id="139" name="楕円 138"/>
        <xdr:cNvSpPr/>
      </xdr:nvSpPr>
      <xdr:spPr>
        <a:xfrm>
          <a:off x="4203700" y="9513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75565</xdr:rowOff>
    </xdr:from>
    <xdr:ext cx="598805" cy="249555"/>
    <xdr:sp macro="" textlink="">
      <xdr:nvSpPr>
        <xdr:cNvPr id="140" name="総務費該当値テキスト"/>
        <xdr:cNvSpPr txBox="1"/>
      </xdr:nvSpPr>
      <xdr:spPr>
        <a:xfrm>
          <a:off x="4305300" y="94926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160020</xdr:rowOff>
    </xdr:from>
    <xdr:to xmlns:xdr="http://schemas.openxmlformats.org/drawingml/2006/spreadsheetDrawing">
      <xdr:col>20</xdr:col>
      <xdr:colOff>38100</xdr:colOff>
      <xdr:row>58</xdr:row>
      <xdr:rowOff>93345</xdr:rowOff>
    </xdr:to>
    <xdr:sp macro="" textlink="">
      <xdr:nvSpPr>
        <xdr:cNvPr id="141" name="楕円 140"/>
        <xdr:cNvSpPr/>
      </xdr:nvSpPr>
      <xdr:spPr>
        <a:xfrm>
          <a:off x="3444875" y="95770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84455</xdr:rowOff>
    </xdr:from>
    <xdr:ext cx="594360" cy="244475"/>
    <xdr:sp macro="" textlink="">
      <xdr:nvSpPr>
        <xdr:cNvPr id="142" name="テキスト ボックス 141"/>
        <xdr:cNvSpPr txBox="1"/>
      </xdr:nvSpPr>
      <xdr:spPr>
        <a:xfrm>
          <a:off x="3211830" y="9666605"/>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146685</xdr:rowOff>
    </xdr:from>
    <xdr:to xmlns:xdr="http://schemas.openxmlformats.org/drawingml/2006/spreadsheetDrawing">
      <xdr:col>15</xdr:col>
      <xdr:colOff>101600</xdr:colOff>
      <xdr:row>58</xdr:row>
      <xdr:rowOff>79375</xdr:rowOff>
    </xdr:to>
    <xdr:sp macro="" textlink="">
      <xdr:nvSpPr>
        <xdr:cNvPr id="143" name="楕円 142"/>
        <xdr:cNvSpPr/>
      </xdr:nvSpPr>
      <xdr:spPr>
        <a:xfrm>
          <a:off x="2619375" y="9563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71120</xdr:rowOff>
    </xdr:from>
    <xdr:ext cx="594360" cy="249555"/>
    <xdr:sp macro="" textlink="">
      <xdr:nvSpPr>
        <xdr:cNvPr id="144" name="テキスト ボックス 143"/>
        <xdr:cNvSpPr txBox="1"/>
      </xdr:nvSpPr>
      <xdr:spPr>
        <a:xfrm>
          <a:off x="2402205" y="965327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43180</xdr:rowOff>
    </xdr:from>
    <xdr:to xmlns:xdr="http://schemas.openxmlformats.org/drawingml/2006/spreadsheetDrawing">
      <xdr:col>10</xdr:col>
      <xdr:colOff>165100</xdr:colOff>
      <xdr:row>57</xdr:row>
      <xdr:rowOff>140970</xdr:rowOff>
    </xdr:to>
    <xdr:sp macro="" textlink="">
      <xdr:nvSpPr>
        <xdr:cNvPr id="145" name="楕円 144"/>
        <xdr:cNvSpPr/>
      </xdr:nvSpPr>
      <xdr:spPr>
        <a:xfrm>
          <a:off x="1809750" y="9460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132715</xdr:rowOff>
    </xdr:from>
    <xdr:ext cx="594360" cy="249555"/>
    <xdr:sp macro="" textlink="">
      <xdr:nvSpPr>
        <xdr:cNvPr id="146" name="テキスト ボックス 145"/>
        <xdr:cNvSpPr txBox="1"/>
      </xdr:nvSpPr>
      <xdr:spPr>
        <a:xfrm>
          <a:off x="1576705" y="95497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50165</xdr:rowOff>
    </xdr:from>
    <xdr:to xmlns:xdr="http://schemas.openxmlformats.org/drawingml/2006/spreadsheetDrawing">
      <xdr:col>6</xdr:col>
      <xdr:colOff>38100</xdr:colOff>
      <xdr:row>58</xdr:row>
      <xdr:rowOff>147955</xdr:rowOff>
    </xdr:to>
    <xdr:sp macro="" textlink="">
      <xdr:nvSpPr>
        <xdr:cNvPr id="147" name="楕円 146"/>
        <xdr:cNvSpPr/>
      </xdr:nvSpPr>
      <xdr:spPr>
        <a:xfrm>
          <a:off x="1000125" y="9632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139065</xdr:rowOff>
    </xdr:from>
    <xdr:ext cx="594360" cy="245110"/>
    <xdr:sp macro="" textlink="">
      <xdr:nvSpPr>
        <xdr:cNvPr id="148" name="テキスト ボックス 147"/>
        <xdr:cNvSpPr txBox="1"/>
      </xdr:nvSpPr>
      <xdr:spPr>
        <a:xfrm>
          <a:off x="767080" y="9721215"/>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12725"/>
    <xdr:sp macro="" textlink="">
      <xdr:nvSpPr>
        <xdr:cNvPr id="157" name="テキスト ボックス 156"/>
        <xdr:cNvSpPr txBox="1"/>
      </xdr:nvSpPr>
      <xdr:spPr>
        <a:xfrm>
          <a:off x="676275" y="11073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4475" cy="245110"/>
    <xdr:sp macro="" textlink="">
      <xdr:nvSpPr>
        <xdr:cNvPr id="159" name="テキスト ボックス 158"/>
        <xdr:cNvSpPr txBox="1"/>
      </xdr:nvSpPr>
      <xdr:spPr>
        <a:xfrm>
          <a:off x="481330" y="13321665"/>
          <a:ext cx="2444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1185" cy="244475"/>
    <xdr:sp macro="" textlink="">
      <xdr:nvSpPr>
        <xdr:cNvPr id="161" name="テキスト ボックス 160"/>
        <xdr:cNvSpPr txBox="1"/>
      </xdr:nvSpPr>
      <xdr:spPr>
        <a:xfrm>
          <a:off x="166370" y="128816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1185" cy="244475"/>
    <xdr:sp macro="" textlink="">
      <xdr:nvSpPr>
        <xdr:cNvPr id="163" name="テキスト ボックス 162"/>
        <xdr:cNvSpPr txBox="1"/>
      </xdr:nvSpPr>
      <xdr:spPr>
        <a:xfrm>
          <a:off x="166370" y="124415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1185" cy="245110"/>
    <xdr:sp macro="" textlink="">
      <xdr:nvSpPr>
        <xdr:cNvPr id="165" name="テキスト ボックス 164"/>
        <xdr:cNvSpPr txBox="1"/>
      </xdr:nvSpPr>
      <xdr:spPr>
        <a:xfrm>
          <a:off x="166370" y="120008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1185" cy="244475"/>
    <xdr:sp macro="" textlink="">
      <xdr:nvSpPr>
        <xdr:cNvPr id="167" name="テキスト ボックス 166"/>
        <xdr:cNvSpPr txBox="1"/>
      </xdr:nvSpPr>
      <xdr:spPr>
        <a:xfrm>
          <a:off x="166370" y="115608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1185" cy="244475"/>
    <xdr:sp macro="" textlink="">
      <xdr:nvSpPr>
        <xdr:cNvPr id="169" name="テキスト ボックス 168"/>
        <xdr:cNvSpPr txBox="1"/>
      </xdr:nvSpPr>
      <xdr:spPr>
        <a:xfrm>
          <a:off x="166370" y="11120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26670</xdr:rowOff>
    </xdr:from>
    <xdr:to xmlns:xdr="http://schemas.openxmlformats.org/drawingml/2006/spreadsheetDrawing">
      <xdr:col>24</xdr:col>
      <xdr:colOff>62865</xdr:colOff>
      <xdr:row>77</xdr:row>
      <xdr:rowOff>130810</xdr:rowOff>
    </xdr:to>
    <xdr:cxnSp macro="">
      <xdr:nvCxnSpPr>
        <xdr:cNvPr id="171" name="直線コネクタ 170"/>
        <xdr:cNvCxnSpPr/>
      </xdr:nvCxnSpPr>
      <xdr:spPr>
        <a:xfrm flipV="1">
          <a:off x="4252595" y="11920220"/>
          <a:ext cx="1270" cy="929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134620</xdr:rowOff>
    </xdr:from>
    <xdr:ext cx="598805" cy="249555"/>
    <xdr:sp macro="" textlink="">
      <xdr:nvSpPr>
        <xdr:cNvPr id="172" name="民生費最小値テキスト"/>
        <xdr:cNvSpPr txBox="1"/>
      </xdr:nvSpPr>
      <xdr:spPr>
        <a:xfrm>
          <a:off x="4305300" y="128536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130810</xdr:rowOff>
    </xdr:from>
    <xdr:to xmlns:xdr="http://schemas.openxmlformats.org/drawingml/2006/spreadsheetDrawing">
      <xdr:col>24</xdr:col>
      <xdr:colOff>152400</xdr:colOff>
      <xdr:row>77</xdr:row>
      <xdr:rowOff>130810</xdr:rowOff>
    </xdr:to>
    <xdr:cxnSp macro="">
      <xdr:nvCxnSpPr>
        <xdr:cNvPr id="173" name="直線コネクタ 172"/>
        <xdr:cNvCxnSpPr/>
      </xdr:nvCxnSpPr>
      <xdr:spPr>
        <a:xfrm>
          <a:off x="4181475" y="12849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139700</xdr:rowOff>
    </xdr:from>
    <xdr:ext cx="598805" cy="245110"/>
    <xdr:sp macro="" textlink="">
      <xdr:nvSpPr>
        <xdr:cNvPr id="174" name="民生費最大値テキスト"/>
        <xdr:cNvSpPr txBox="1"/>
      </xdr:nvSpPr>
      <xdr:spPr>
        <a:xfrm>
          <a:off x="4305300" y="1170305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349,610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26670</xdr:rowOff>
    </xdr:from>
    <xdr:to xmlns:xdr="http://schemas.openxmlformats.org/drawingml/2006/spreadsheetDrawing">
      <xdr:col>24</xdr:col>
      <xdr:colOff>152400</xdr:colOff>
      <xdr:row>72</xdr:row>
      <xdr:rowOff>26670</xdr:rowOff>
    </xdr:to>
    <xdr:cxnSp macro="">
      <xdr:nvCxnSpPr>
        <xdr:cNvPr id="175" name="直線コネクタ 174"/>
        <xdr:cNvCxnSpPr/>
      </xdr:nvCxnSpPr>
      <xdr:spPr>
        <a:xfrm>
          <a:off x="4181475" y="11920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102870</xdr:rowOff>
    </xdr:from>
    <xdr:to xmlns:xdr="http://schemas.openxmlformats.org/drawingml/2006/spreadsheetDrawing">
      <xdr:col>24</xdr:col>
      <xdr:colOff>63500</xdr:colOff>
      <xdr:row>75</xdr:row>
      <xdr:rowOff>127000</xdr:rowOff>
    </xdr:to>
    <xdr:cxnSp macro="">
      <xdr:nvCxnSpPr>
        <xdr:cNvPr id="176" name="直線コネクタ 175"/>
        <xdr:cNvCxnSpPr/>
      </xdr:nvCxnSpPr>
      <xdr:spPr>
        <a:xfrm flipV="1">
          <a:off x="3492500" y="1249172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146685</xdr:rowOff>
    </xdr:from>
    <xdr:ext cx="598805" cy="249555"/>
    <xdr:sp macro="" textlink="">
      <xdr:nvSpPr>
        <xdr:cNvPr id="177" name="民生費平均値テキスト"/>
        <xdr:cNvSpPr txBox="1"/>
      </xdr:nvSpPr>
      <xdr:spPr>
        <a:xfrm>
          <a:off x="4305300" y="1220533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125095</xdr:rowOff>
    </xdr:from>
    <xdr:to xmlns:xdr="http://schemas.openxmlformats.org/drawingml/2006/spreadsheetDrawing">
      <xdr:col>24</xdr:col>
      <xdr:colOff>114300</xdr:colOff>
      <xdr:row>75</xdr:row>
      <xdr:rowOff>57785</xdr:rowOff>
    </xdr:to>
    <xdr:sp macro="" textlink="">
      <xdr:nvSpPr>
        <xdr:cNvPr id="178" name="フローチャート: 判断 177"/>
        <xdr:cNvSpPr/>
      </xdr:nvSpPr>
      <xdr:spPr>
        <a:xfrm>
          <a:off x="4203700" y="12348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127000</xdr:rowOff>
    </xdr:from>
    <xdr:to xmlns:xdr="http://schemas.openxmlformats.org/drawingml/2006/spreadsheetDrawing">
      <xdr:col>19</xdr:col>
      <xdr:colOff>174625</xdr:colOff>
      <xdr:row>76</xdr:row>
      <xdr:rowOff>129540</xdr:rowOff>
    </xdr:to>
    <xdr:cxnSp macro="">
      <xdr:nvCxnSpPr>
        <xdr:cNvPr id="179" name="直線コネクタ 178"/>
        <xdr:cNvCxnSpPr/>
      </xdr:nvCxnSpPr>
      <xdr:spPr>
        <a:xfrm flipV="1">
          <a:off x="2670175" y="12515850"/>
          <a:ext cx="822325"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25400</xdr:rowOff>
    </xdr:from>
    <xdr:to xmlns:xdr="http://schemas.openxmlformats.org/drawingml/2006/spreadsheetDrawing">
      <xdr:col>20</xdr:col>
      <xdr:colOff>38100</xdr:colOff>
      <xdr:row>75</xdr:row>
      <xdr:rowOff>123190</xdr:rowOff>
    </xdr:to>
    <xdr:sp macro="" textlink="">
      <xdr:nvSpPr>
        <xdr:cNvPr id="180" name="フローチャート: 判断 179"/>
        <xdr:cNvSpPr/>
      </xdr:nvSpPr>
      <xdr:spPr>
        <a:xfrm>
          <a:off x="3444875" y="12414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138430</xdr:rowOff>
    </xdr:from>
    <xdr:ext cx="594360" cy="245110"/>
    <xdr:sp macro="" textlink="">
      <xdr:nvSpPr>
        <xdr:cNvPr id="181" name="テキスト ボックス 180"/>
        <xdr:cNvSpPr txBox="1"/>
      </xdr:nvSpPr>
      <xdr:spPr>
        <a:xfrm>
          <a:off x="3211830" y="12197080"/>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130810</xdr:rowOff>
    </xdr:from>
    <xdr:to xmlns:xdr="http://schemas.openxmlformats.org/drawingml/2006/spreadsheetDrawing">
      <xdr:col>15</xdr:col>
      <xdr:colOff>50800</xdr:colOff>
      <xdr:row>76</xdr:row>
      <xdr:rowOff>129540</xdr:rowOff>
    </xdr:to>
    <xdr:cxnSp macro="">
      <xdr:nvCxnSpPr>
        <xdr:cNvPr id="182" name="直線コネクタ 181"/>
        <xdr:cNvCxnSpPr/>
      </xdr:nvCxnSpPr>
      <xdr:spPr>
        <a:xfrm>
          <a:off x="1860550" y="12519660"/>
          <a:ext cx="809625"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138430</xdr:rowOff>
    </xdr:from>
    <xdr:to xmlns:xdr="http://schemas.openxmlformats.org/drawingml/2006/spreadsheetDrawing">
      <xdr:col>15</xdr:col>
      <xdr:colOff>101600</xdr:colOff>
      <xdr:row>75</xdr:row>
      <xdr:rowOff>71755</xdr:rowOff>
    </xdr:to>
    <xdr:sp macro="" textlink="">
      <xdr:nvSpPr>
        <xdr:cNvPr id="183" name="フローチャート: 判断 182"/>
        <xdr:cNvSpPr/>
      </xdr:nvSpPr>
      <xdr:spPr>
        <a:xfrm>
          <a:off x="2619375" y="123621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87630</xdr:rowOff>
    </xdr:from>
    <xdr:ext cx="594360" cy="248285"/>
    <xdr:sp macro="" textlink="">
      <xdr:nvSpPr>
        <xdr:cNvPr id="184" name="テキスト ボックス 183"/>
        <xdr:cNvSpPr txBox="1"/>
      </xdr:nvSpPr>
      <xdr:spPr>
        <a:xfrm>
          <a:off x="2402205" y="1214628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75</xdr:row>
      <xdr:rowOff>130810</xdr:rowOff>
    </xdr:from>
    <xdr:to xmlns:xdr="http://schemas.openxmlformats.org/drawingml/2006/spreadsheetDrawing">
      <xdr:col>10</xdr:col>
      <xdr:colOff>114300</xdr:colOff>
      <xdr:row>76</xdr:row>
      <xdr:rowOff>1270</xdr:rowOff>
    </xdr:to>
    <xdr:cxnSp macro="">
      <xdr:nvCxnSpPr>
        <xdr:cNvPr id="185" name="直線コネクタ 184"/>
        <xdr:cNvCxnSpPr/>
      </xdr:nvCxnSpPr>
      <xdr:spPr>
        <a:xfrm flipV="1">
          <a:off x="1047750" y="1251966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123190</xdr:rowOff>
    </xdr:from>
    <xdr:to xmlns:xdr="http://schemas.openxmlformats.org/drawingml/2006/spreadsheetDrawing">
      <xdr:col>10</xdr:col>
      <xdr:colOff>165100</xdr:colOff>
      <xdr:row>76</xdr:row>
      <xdr:rowOff>55880</xdr:rowOff>
    </xdr:to>
    <xdr:sp macro="" textlink="">
      <xdr:nvSpPr>
        <xdr:cNvPr id="186" name="フローチャート: 判断 185"/>
        <xdr:cNvSpPr/>
      </xdr:nvSpPr>
      <xdr:spPr>
        <a:xfrm>
          <a:off x="1809750" y="1251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46990</xdr:rowOff>
    </xdr:from>
    <xdr:ext cx="594360" cy="249555"/>
    <xdr:sp macro="" textlink="">
      <xdr:nvSpPr>
        <xdr:cNvPr id="187" name="テキスト ボックス 186"/>
        <xdr:cNvSpPr txBox="1"/>
      </xdr:nvSpPr>
      <xdr:spPr>
        <a:xfrm>
          <a:off x="1576705" y="1260094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xdr:rowOff>
    </xdr:from>
    <xdr:to xmlns:xdr="http://schemas.openxmlformats.org/drawingml/2006/spreadsheetDrawing">
      <xdr:col>6</xdr:col>
      <xdr:colOff>38100</xdr:colOff>
      <xdr:row>76</xdr:row>
      <xdr:rowOff>104775</xdr:rowOff>
    </xdr:to>
    <xdr:sp macro="" textlink="">
      <xdr:nvSpPr>
        <xdr:cNvPr id="188" name="フローチャート: 判断 187"/>
        <xdr:cNvSpPr/>
      </xdr:nvSpPr>
      <xdr:spPr>
        <a:xfrm>
          <a:off x="1000125" y="125603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95885</xdr:rowOff>
    </xdr:from>
    <xdr:ext cx="594360" cy="244475"/>
    <xdr:sp macro="" textlink="">
      <xdr:nvSpPr>
        <xdr:cNvPr id="189" name="テキスト ボックス 188"/>
        <xdr:cNvSpPr txBox="1"/>
      </xdr:nvSpPr>
      <xdr:spPr>
        <a:xfrm>
          <a:off x="767080" y="12649835"/>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151765</xdr:rowOff>
    </xdr:to>
    <xdr:sp macro="" textlink="">
      <xdr:nvSpPr>
        <xdr:cNvPr id="195" name="楕円 194"/>
        <xdr:cNvSpPr/>
      </xdr:nvSpPr>
      <xdr:spPr>
        <a:xfrm>
          <a:off x="4203700" y="12442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33020</xdr:rowOff>
    </xdr:from>
    <xdr:ext cx="598805" cy="249555"/>
    <xdr:sp macro="" textlink="">
      <xdr:nvSpPr>
        <xdr:cNvPr id="196" name="民生費該当値テキスト"/>
        <xdr:cNvSpPr txBox="1"/>
      </xdr:nvSpPr>
      <xdr:spPr>
        <a:xfrm>
          <a:off x="4305300" y="124218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78105</xdr:rowOff>
    </xdr:from>
    <xdr:to xmlns:xdr="http://schemas.openxmlformats.org/drawingml/2006/spreadsheetDrawing">
      <xdr:col>20</xdr:col>
      <xdr:colOff>38100</xdr:colOff>
      <xdr:row>76</xdr:row>
      <xdr:rowOff>10795</xdr:rowOff>
    </xdr:to>
    <xdr:sp macro="" textlink="">
      <xdr:nvSpPr>
        <xdr:cNvPr id="197" name="楕円 196"/>
        <xdr:cNvSpPr/>
      </xdr:nvSpPr>
      <xdr:spPr>
        <a:xfrm>
          <a:off x="3444875" y="12466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2540</xdr:rowOff>
    </xdr:from>
    <xdr:ext cx="594360" cy="249555"/>
    <xdr:sp macro="" textlink="">
      <xdr:nvSpPr>
        <xdr:cNvPr id="198" name="テキスト ボックス 197"/>
        <xdr:cNvSpPr txBox="1"/>
      </xdr:nvSpPr>
      <xdr:spPr>
        <a:xfrm>
          <a:off x="3211830" y="1255649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80645</xdr:rowOff>
    </xdr:from>
    <xdr:to xmlns:xdr="http://schemas.openxmlformats.org/drawingml/2006/spreadsheetDrawing">
      <xdr:col>15</xdr:col>
      <xdr:colOff>101600</xdr:colOff>
      <xdr:row>77</xdr:row>
      <xdr:rowOff>13335</xdr:rowOff>
    </xdr:to>
    <xdr:sp macro="" textlink="">
      <xdr:nvSpPr>
        <xdr:cNvPr id="199" name="楕円 198"/>
        <xdr:cNvSpPr/>
      </xdr:nvSpPr>
      <xdr:spPr>
        <a:xfrm>
          <a:off x="2619375" y="12634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5080</xdr:rowOff>
    </xdr:from>
    <xdr:ext cx="594360" cy="249555"/>
    <xdr:sp macro="" textlink="">
      <xdr:nvSpPr>
        <xdr:cNvPr id="200" name="テキスト ボックス 199"/>
        <xdr:cNvSpPr txBox="1"/>
      </xdr:nvSpPr>
      <xdr:spPr>
        <a:xfrm>
          <a:off x="2402205" y="1272413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81915</xdr:rowOff>
    </xdr:from>
    <xdr:to xmlns:xdr="http://schemas.openxmlformats.org/drawingml/2006/spreadsheetDrawing">
      <xdr:col>10</xdr:col>
      <xdr:colOff>165100</xdr:colOff>
      <xdr:row>76</xdr:row>
      <xdr:rowOff>14605</xdr:rowOff>
    </xdr:to>
    <xdr:sp macro="" textlink="">
      <xdr:nvSpPr>
        <xdr:cNvPr id="201" name="楕円 200"/>
        <xdr:cNvSpPr/>
      </xdr:nvSpPr>
      <xdr:spPr>
        <a:xfrm>
          <a:off x="1809750" y="12470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30480</xdr:rowOff>
    </xdr:from>
    <xdr:ext cx="594360" cy="244475"/>
    <xdr:sp macro="" textlink="">
      <xdr:nvSpPr>
        <xdr:cNvPr id="202" name="テキスト ボックス 201"/>
        <xdr:cNvSpPr txBox="1"/>
      </xdr:nvSpPr>
      <xdr:spPr>
        <a:xfrm>
          <a:off x="1576705" y="1225423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117475</xdr:rowOff>
    </xdr:from>
    <xdr:to xmlns:xdr="http://schemas.openxmlformats.org/drawingml/2006/spreadsheetDrawing">
      <xdr:col>6</xdr:col>
      <xdr:colOff>38100</xdr:colOff>
      <xdr:row>76</xdr:row>
      <xdr:rowOff>50165</xdr:rowOff>
    </xdr:to>
    <xdr:sp macro="" textlink="">
      <xdr:nvSpPr>
        <xdr:cNvPr id="203" name="楕円 202"/>
        <xdr:cNvSpPr/>
      </xdr:nvSpPr>
      <xdr:spPr>
        <a:xfrm>
          <a:off x="1000125" y="12506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66675</xdr:rowOff>
    </xdr:from>
    <xdr:ext cx="594360" cy="249555"/>
    <xdr:sp macro="" textlink="">
      <xdr:nvSpPr>
        <xdr:cNvPr id="204" name="テキスト ボックス 203"/>
        <xdr:cNvSpPr txBox="1"/>
      </xdr:nvSpPr>
      <xdr:spPr>
        <a:xfrm>
          <a:off x="767080" y="1229042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2725"/>
    <xdr:sp macro="" textlink="">
      <xdr:nvSpPr>
        <xdr:cNvPr id="213" name="テキスト ボックス 212"/>
        <xdr:cNvSpPr txBox="1"/>
      </xdr:nvSpPr>
      <xdr:spPr>
        <a:xfrm>
          <a:off x="676275" y="14375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6" name="テキスト ボックス 215"/>
        <xdr:cNvSpPr txBox="1"/>
      </xdr:nvSpPr>
      <xdr:spPr>
        <a:xfrm>
          <a:off x="481330" y="163042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185" cy="259080"/>
    <xdr:sp macro="" textlink="">
      <xdr:nvSpPr>
        <xdr:cNvPr id="218" name="テキスト ボックス 217"/>
        <xdr:cNvSpPr txBox="1"/>
      </xdr:nvSpPr>
      <xdr:spPr>
        <a:xfrm>
          <a:off x="166370" y="15923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000"/>
    <xdr:sp macro="" textlink="">
      <xdr:nvSpPr>
        <xdr:cNvPr id="220" name="テキスト ボックス 219"/>
        <xdr:cNvSpPr txBox="1"/>
      </xdr:nvSpPr>
      <xdr:spPr>
        <a:xfrm>
          <a:off x="166370" y="15542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2" name="テキスト ボックス 221"/>
        <xdr:cNvSpPr txBox="1"/>
      </xdr:nvSpPr>
      <xdr:spPr>
        <a:xfrm>
          <a:off x="166370" y="15161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3" name="直線コネクタ 222"/>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1185" cy="249555"/>
    <xdr:sp macro="" textlink="">
      <xdr:nvSpPr>
        <xdr:cNvPr id="224" name="テキスト ボックス 223"/>
        <xdr:cNvSpPr txBox="1"/>
      </xdr:nvSpPr>
      <xdr:spPr>
        <a:xfrm>
          <a:off x="166370" y="14789785"/>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5" name="直線コネクタ 224"/>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1185" cy="244475"/>
    <xdr:sp macro="" textlink="">
      <xdr:nvSpPr>
        <xdr:cNvPr id="226" name="テキスト ボックス 225"/>
        <xdr:cNvSpPr txBox="1"/>
      </xdr:nvSpPr>
      <xdr:spPr>
        <a:xfrm>
          <a:off x="166370" y="14422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98</xdr:row>
      <xdr:rowOff>61595</xdr:rowOff>
    </xdr:to>
    <xdr:cxnSp macro="">
      <xdr:nvCxnSpPr>
        <xdr:cNvPr id="228" name="直線コネクタ 227"/>
        <xdr:cNvCxnSpPr/>
      </xdr:nvCxnSpPr>
      <xdr:spPr>
        <a:xfrm flipV="1">
          <a:off x="4252595" y="1502791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4000"/>
    <xdr:sp macro="" textlink="">
      <xdr:nvSpPr>
        <xdr:cNvPr id="229" name="衛生費最小値テキスト"/>
        <xdr:cNvSpPr txBox="1"/>
      </xdr:nvSpPr>
      <xdr:spPr>
        <a:xfrm>
          <a:off x="4305300" y="162960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0" name="直線コネクタ 229"/>
        <xdr:cNvCxnSpPr/>
      </xdr:nvCxnSpPr>
      <xdr:spPr>
        <a:xfrm>
          <a:off x="4181475" y="16292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111125</xdr:rowOff>
    </xdr:from>
    <xdr:ext cx="598805" cy="250825"/>
    <xdr:sp macro="" textlink="">
      <xdr:nvSpPr>
        <xdr:cNvPr id="231" name="衛生費最大値テキスト"/>
        <xdr:cNvSpPr txBox="1"/>
      </xdr:nvSpPr>
      <xdr:spPr>
        <a:xfrm>
          <a:off x="4305300" y="148113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372,275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2" name="直線コネクタ 231"/>
        <xdr:cNvCxnSpPr/>
      </xdr:nvCxnSpPr>
      <xdr:spPr>
        <a:xfrm>
          <a:off x="4181475" y="15027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59055</xdr:rowOff>
    </xdr:from>
    <xdr:to xmlns:xdr="http://schemas.openxmlformats.org/drawingml/2006/spreadsheetDrawing">
      <xdr:col>24</xdr:col>
      <xdr:colOff>63500</xdr:colOff>
      <xdr:row>97</xdr:row>
      <xdr:rowOff>101600</xdr:rowOff>
    </xdr:to>
    <xdr:cxnSp macro="">
      <xdr:nvCxnSpPr>
        <xdr:cNvPr id="233" name="直線コネクタ 232"/>
        <xdr:cNvCxnSpPr/>
      </xdr:nvCxnSpPr>
      <xdr:spPr>
        <a:xfrm>
          <a:off x="3492500" y="1611820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82550</xdr:rowOff>
    </xdr:from>
    <xdr:ext cx="598805" cy="259080"/>
    <xdr:sp macro="" textlink="">
      <xdr:nvSpPr>
        <xdr:cNvPr id="234" name="衛生費平均値テキスト"/>
        <xdr:cNvSpPr txBox="1"/>
      </xdr:nvSpPr>
      <xdr:spPr>
        <a:xfrm>
          <a:off x="4305300" y="15798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59690</xdr:rowOff>
    </xdr:from>
    <xdr:to xmlns:xdr="http://schemas.openxmlformats.org/drawingml/2006/spreadsheetDrawing">
      <xdr:col>24</xdr:col>
      <xdr:colOff>114300</xdr:colOff>
      <xdr:row>96</xdr:row>
      <xdr:rowOff>161290</xdr:rowOff>
    </xdr:to>
    <xdr:sp macro="" textlink="">
      <xdr:nvSpPr>
        <xdr:cNvPr id="235" name="フローチャート: 判断 234"/>
        <xdr:cNvSpPr/>
      </xdr:nvSpPr>
      <xdr:spPr>
        <a:xfrm>
          <a:off x="4203700" y="1594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52070</xdr:rowOff>
    </xdr:from>
    <xdr:to xmlns:xdr="http://schemas.openxmlformats.org/drawingml/2006/spreadsheetDrawing">
      <xdr:col>19</xdr:col>
      <xdr:colOff>174625</xdr:colOff>
      <xdr:row>97</xdr:row>
      <xdr:rowOff>59055</xdr:rowOff>
    </xdr:to>
    <xdr:cxnSp macro="">
      <xdr:nvCxnSpPr>
        <xdr:cNvPr id="236" name="直線コネクタ 235"/>
        <xdr:cNvCxnSpPr/>
      </xdr:nvCxnSpPr>
      <xdr:spPr>
        <a:xfrm>
          <a:off x="2670175" y="1611122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99060</xdr:rowOff>
    </xdr:from>
    <xdr:to xmlns:xdr="http://schemas.openxmlformats.org/drawingml/2006/spreadsheetDrawing">
      <xdr:col>20</xdr:col>
      <xdr:colOff>38100</xdr:colOff>
      <xdr:row>97</xdr:row>
      <xdr:rowOff>29210</xdr:rowOff>
    </xdr:to>
    <xdr:sp macro="" textlink="">
      <xdr:nvSpPr>
        <xdr:cNvPr id="237" name="フローチャート: 判断 236"/>
        <xdr:cNvSpPr/>
      </xdr:nvSpPr>
      <xdr:spPr>
        <a:xfrm>
          <a:off x="3444875" y="15986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45720</xdr:rowOff>
    </xdr:from>
    <xdr:ext cx="594360" cy="259080"/>
    <xdr:sp macro="" textlink="">
      <xdr:nvSpPr>
        <xdr:cNvPr id="238" name="テキスト ボックス 237"/>
        <xdr:cNvSpPr txBox="1"/>
      </xdr:nvSpPr>
      <xdr:spPr>
        <a:xfrm>
          <a:off x="3211830" y="157619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52070</xdr:rowOff>
    </xdr:from>
    <xdr:to xmlns:xdr="http://schemas.openxmlformats.org/drawingml/2006/spreadsheetDrawing">
      <xdr:col>15</xdr:col>
      <xdr:colOff>50800</xdr:colOff>
      <xdr:row>97</xdr:row>
      <xdr:rowOff>111125</xdr:rowOff>
    </xdr:to>
    <xdr:cxnSp macro="">
      <xdr:nvCxnSpPr>
        <xdr:cNvPr id="239" name="直線コネクタ 238"/>
        <xdr:cNvCxnSpPr/>
      </xdr:nvCxnSpPr>
      <xdr:spPr>
        <a:xfrm flipV="1">
          <a:off x="1860550" y="16111220"/>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104140</xdr:rowOff>
    </xdr:from>
    <xdr:to xmlns:xdr="http://schemas.openxmlformats.org/drawingml/2006/spreadsheetDrawing">
      <xdr:col>15</xdr:col>
      <xdr:colOff>101600</xdr:colOff>
      <xdr:row>97</xdr:row>
      <xdr:rowOff>34290</xdr:rowOff>
    </xdr:to>
    <xdr:sp macro="" textlink="">
      <xdr:nvSpPr>
        <xdr:cNvPr id="240" name="フローチャート: 判断 239"/>
        <xdr:cNvSpPr/>
      </xdr:nvSpPr>
      <xdr:spPr>
        <a:xfrm>
          <a:off x="2619375" y="159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50800</xdr:rowOff>
    </xdr:from>
    <xdr:ext cx="594360" cy="259080"/>
    <xdr:sp macro="" textlink="">
      <xdr:nvSpPr>
        <xdr:cNvPr id="241" name="テキスト ボックス 240"/>
        <xdr:cNvSpPr txBox="1"/>
      </xdr:nvSpPr>
      <xdr:spPr>
        <a:xfrm>
          <a:off x="2402205" y="15767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111125</xdr:rowOff>
    </xdr:from>
    <xdr:to xmlns:xdr="http://schemas.openxmlformats.org/drawingml/2006/spreadsheetDrawing">
      <xdr:col>10</xdr:col>
      <xdr:colOff>114300</xdr:colOff>
      <xdr:row>98</xdr:row>
      <xdr:rowOff>635</xdr:rowOff>
    </xdr:to>
    <xdr:cxnSp macro="">
      <xdr:nvCxnSpPr>
        <xdr:cNvPr id="242" name="直線コネクタ 241"/>
        <xdr:cNvCxnSpPr/>
      </xdr:nvCxnSpPr>
      <xdr:spPr>
        <a:xfrm flipV="1">
          <a:off x="1047750" y="16170275"/>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157480</xdr:rowOff>
    </xdr:from>
    <xdr:to xmlns:xdr="http://schemas.openxmlformats.org/drawingml/2006/spreadsheetDrawing">
      <xdr:col>10</xdr:col>
      <xdr:colOff>165100</xdr:colOff>
      <xdr:row>97</xdr:row>
      <xdr:rowOff>87630</xdr:rowOff>
    </xdr:to>
    <xdr:sp macro="" textlink="">
      <xdr:nvSpPr>
        <xdr:cNvPr id="243" name="フローチャート: 判断 242"/>
        <xdr:cNvSpPr/>
      </xdr:nvSpPr>
      <xdr:spPr>
        <a:xfrm>
          <a:off x="180975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104140</xdr:rowOff>
    </xdr:from>
    <xdr:ext cx="529590" cy="259080"/>
    <xdr:sp macro="" textlink="">
      <xdr:nvSpPr>
        <xdr:cNvPr id="244" name="テキスト ボックス 243"/>
        <xdr:cNvSpPr txBox="1"/>
      </xdr:nvSpPr>
      <xdr:spPr>
        <a:xfrm>
          <a:off x="1609090" y="15820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xdr:rowOff>
    </xdr:from>
    <xdr:to xmlns:xdr="http://schemas.openxmlformats.org/drawingml/2006/spreadsheetDrawing">
      <xdr:col>6</xdr:col>
      <xdr:colOff>38100</xdr:colOff>
      <xdr:row>97</xdr:row>
      <xdr:rowOff>102870</xdr:rowOff>
    </xdr:to>
    <xdr:sp macro="" textlink="">
      <xdr:nvSpPr>
        <xdr:cNvPr id="245" name="フローチャート: 判断 244"/>
        <xdr:cNvSpPr/>
      </xdr:nvSpPr>
      <xdr:spPr>
        <a:xfrm>
          <a:off x="1000125" y="16060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119380</xdr:rowOff>
    </xdr:from>
    <xdr:ext cx="529590" cy="259080"/>
    <xdr:sp macro="" textlink="">
      <xdr:nvSpPr>
        <xdr:cNvPr id="246" name="テキスト ボックス 245"/>
        <xdr:cNvSpPr txBox="1"/>
      </xdr:nvSpPr>
      <xdr:spPr>
        <a:xfrm>
          <a:off x="799465" y="15835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50800</xdr:rowOff>
    </xdr:from>
    <xdr:to xmlns:xdr="http://schemas.openxmlformats.org/drawingml/2006/spreadsheetDrawing">
      <xdr:col>24</xdr:col>
      <xdr:colOff>114300</xdr:colOff>
      <xdr:row>97</xdr:row>
      <xdr:rowOff>152400</xdr:rowOff>
    </xdr:to>
    <xdr:sp macro="" textlink="">
      <xdr:nvSpPr>
        <xdr:cNvPr id="252" name="楕円 251"/>
        <xdr:cNvSpPr/>
      </xdr:nvSpPr>
      <xdr:spPr>
        <a:xfrm>
          <a:off x="420370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29210</xdr:rowOff>
    </xdr:from>
    <xdr:ext cx="534670" cy="254000"/>
    <xdr:sp macro="" textlink="">
      <xdr:nvSpPr>
        <xdr:cNvPr id="253" name="衛生費該当値テキスト"/>
        <xdr:cNvSpPr txBox="1"/>
      </xdr:nvSpPr>
      <xdr:spPr>
        <a:xfrm>
          <a:off x="4305300" y="160883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8255</xdr:rowOff>
    </xdr:from>
    <xdr:to xmlns:xdr="http://schemas.openxmlformats.org/drawingml/2006/spreadsheetDrawing">
      <xdr:col>20</xdr:col>
      <xdr:colOff>38100</xdr:colOff>
      <xdr:row>97</xdr:row>
      <xdr:rowOff>109855</xdr:rowOff>
    </xdr:to>
    <xdr:sp macro="" textlink="">
      <xdr:nvSpPr>
        <xdr:cNvPr id="254" name="楕円 253"/>
        <xdr:cNvSpPr/>
      </xdr:nvSpPr>
      <xdr:spPr>
        <a:xfrm>
          <a:off x="3444875" y="16067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100965</xdr:rowOff>
    </xdr:from>
    <xdr:ext cx="529590" cy="254000"/>
    <xdr:sp macro="" textlink="">
      <xdr:nvSpPr>
        <xdr:cNvPr id="255" name="テキスト ボックス 254"/>
        <xdr:cNvSpPr txBox="1"/>
      </xdr:nvSpPr>
      <xdr:spPr>
        <a:xfrm>
          <a:off x="3244215" y="161601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56" name="楕円 255"/>
        <xdr:cNvSpPr/>
      </xdr:nvSpPr>
      <xdr:spPr>
        <a:xfrm>
          <a:off x="2619375" y="160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93345</xdr:rowOff>
    </xdr:from>
    <xdr:ext cx="529590" cy="259080"/>
    <xdr:sp macro="" textlink="">
      <xdr:nvSpPr>
        <xdr:cNvPr id="257" name="テキスト ボックス 256"/>
        <xdr:cNvSpPr txBox="1"/>
      </xdr:nvSpPr>
      <xdr:spPr>
        <a:xfrm>
          <a:off x="2434590" y="16152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60325</xdr:rowOff>
    </xdr:from>
    <xdr:to xmlns:xdr="http://schemas.openxmlformats.org/drawingml/2006/spreadsheetDrawing">
      <xdr:col>10</xdr:col>
      <xdr:colOff>165100</xdr:colOff>
      <xdr:row>97</xdr:row>
      <xdr:rowOff>161925</xdr:rowOff>
    </xdr:to>
    <xdr:sp macro="" textlink="">
      <xdr:nvSpPr>
        <xdr:cNvPr id="258" name="楕円 257"/>
        <xdr:cNvSpPr/>
      </xdr:nvSpPr>
      <xdr:spPr>
        <a:xfrm>
          <a:off x="180975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153035</xdr:rowOff>
    </xdr:from>
    <xdr:ext cx="529590" cy="259080"/>
    <xdr:sp macro="" textlink="">
      <xdr:nvSpPr>
        <xdr:cNvPr id="259" name="テキスト ボックス 258"/>
        <xdr:cNvSpPr txBox="1"/>
      </xdr:nvSpPr>
      <xdr:spPr>
        <a:xfrm>
          <a:off x="1609090" y="162121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60" name="楕円 259"/>
        <xdr:cNvSpPr/>
      </xdr:nvSpPr>
      <xdr:spPr>
        <a:xfrm>
          <a:off x="1000125" y="161804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42545</xdr:rowOff>
    </xdr:from>
    <xdr:ext cx="529590" cy="254000"/>
    <xdr:sp macro="" textlink="">
      <xdr:nvSpPr>
        <xdr:cNvPr id="261" name="テキスト ボックス 260"/>
        <xdr:cNvSpPr txBox="1"/>
      </xdr:nvSpPr>
      <xdr:spPr>
        <a:xfrm>
          <a:off x="799465" y="162731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2" name="正方形/長方形 261"/>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3" name="正方形/長方形 262"/>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5" name="正方形/長方形 264"/>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7" name="正方形/長方形 266"/>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9" name="正方形/長方形 268"/>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2725"/>
    <xdr:sp macro="" textlink="">
      <xdr:nvSpPr>
        <xdr:cNvPr id="270" name="テキスト ボックス 269"/>
        <xdr:cNvSpPr txBox="1"/>
      </xdr:nvSpPr>
      <xdr:spPr>
        <a:xfrm>
          <a:off x="6026150" y="4469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1" name="直線コネクタ 270"/>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2" name="直線コネクタ 271"/>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4475" cy="249555"/>
    <xdr:sp macro="" textlink="">
      <xdr:nvSpPr>
        <xdr:cNvPr id="273" name="テキスト ボックス 272"/>
        <xdr:cNvSpPr txBox="1"/>
      </xdr:nvSpPr>
      <xdr:spPr>
        <a:xfrm>
          <a:off x="5831205" y="63512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4" name="直線コネクタ 273"/>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2280" cy="249555"/>
    <xdr:sp macro="" textlink="">
      <xdr:nvSpPr>
        <xdr:cNvPr id="275" name="テキスト ボックス 274"/>
        <xdr:cNvSpPr txBox="1"/>
      </xdr:nvSpPr>
      <xdr:spPr>
        <a:xfrm>
          <a:off x="5628640" y="5984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6" name="直線コネクタ 275"/>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2280" cy="244475"/>
    <xdr:sp macro="" textlink="">
      <xdr:nvSpPr>
        <xdr:cNvPr id="277" name="テキスト ボックス 276"/>
        <xdr:cNvSpPr txBox="1"/>
      </xdr:nvSpPr>
      <xdr:spPr>
        <a:xfrm>
          <a:off x="5628640"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8" name="直線コネクタ 277"/>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2280" cy="248920"/>
    <xdr:sp macro="" textlink="">
      <xdr:nvSpPr>
        <xdr:cNvPr id="279" name="テキスト ボックス 278"/>
        <xdr:cNvSpPr txBox="1"/>
      </xdr:nvSpPr>
      <xdr:spPr>
        <a:xfrm>
          <a:off x="5628640" y="5250815"/>
          <a:ext cx="462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0" name="直線コネクタ 279"/>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89535</xdr:rowOff>
    </xdr:from>
    <xdr:ext cx="462280" cy="248920"/>
    <xdr:sp macro="" textlink="">
      <xdr:nvSpPr>
        <xdr:cNvPr id="281" name="テキスト ボックス 280"/>
        <xdr:cNvSpPr txBox="1"/>
      </xdr:nvSpPr>
      <xdr:spPr>
        <a:xfrm>
          <a:off x="5628640" y="4883785"/>
          <a:ext cx="462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30860" cy="244475"/>
    <xdr:sp macro="" textlink="">
      <xdr:nvSpPr>
        <xdr:cNvPr id="283" name="テキスト ボックス 282"/>
        <xdr:cNvSpPr txBox="1"/>
      </xdr:nvSpPr>
      <xdr:spPr>
        <a:xfrm>
          <a:off x="5580380" y="451675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4"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39370</xdr:rowOff>
    </xdr:from>
    <xdr:to xmlns:xdr="http://schemas.openxmlformats.org/drawingml/2006/spreadsheetDrawing">
      <xdr:col>54</xdr:col>
      <xdr:colOff>174625</xdr:colOff>
      <xdr:row>39</xdr:row>
      <xdr:rowOff>42545</xdr:rowOff>
    </xdr:to>
    <xdr:cxnSp macro="">
      <xdr:nvCxnSpPr>
        <xdr:cNvPr id="285" name="直線コネクタ 284"/>
        <xdr:cNvCxnSpPr/>
      </xdr:nvCxnSpPr>
      <xdr:spPr>
        <a:xfrm flipV="1">
          <a:off x="9604375" y="516382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249555" cy="249555"/>
    <xdr:sp macro="" textlink="">
      <xdr:nvSpPr>
        <xdr:cNvPr id="286"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7" name="直線コネクタ 286"/>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153670</xdr:rowOff>
    </xdr:from>
    <xdr:ext cx="469900" cy="248285"/>
    <xdr:sp macro="" textlink="">
      <xdr:nvSpPr>
        <xdr:cNvPr id="288" name="労働費最大値テキスト"/>
        <xdr:cNvSpPr txBox="1"/>
      </xdr:nvSpPr>
      <xdr:spPr>
        <a:xfrm>
          <a:off x="9655175" y="49479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39370</xdr:rowOff>
    </xdr:from>
    <xdr:to xmlns:xdr="http://schemas.openxmlformats.org/drawingml/2006/spreadsheetDrawing">
      <xdr:col>55</xdr:col>
      <xdr:colOff>88900</xdr:colOff>
      <xdr:row>31</xdr:row>
      <xdr:rowOff>39370</xdr:rowOff>
    </xdr:to>
    <xdr:cxnSp macro="">
      <xdr:nvCxnSpPr>
        <xdr:cNvPr id="289" name="直線コネクタ 288"/>
        <xdr:cNvCxnSpPr/>
      </xdr:nvCxnSpPr>
      <xdr:spPr>
        <a:xfrm>
          <a:off x="9531350" y="5163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137795</xdr:rowOff>
    </xdr:from>
    <xdr:to xmlns:xdr="http://schemas.openxmlformats.org/drawingml/2006/spreadsheetDrawing">
      <xdr:col>55</xdr:col>
      <xdr:colOff>0</xdr:colOff>
      <xdr:row>37</xdr:row>
      <xdr:rowOff>139065</xdr:rowOff>
    </xdr:to>
    <xdr:cxnSp macro="">
      <xdr:nvCxnSpPr>
        <xdr:cNvPr id="290" name="直線コネクタ 289"/>
        <xdr:cNvCxnSpPr/>
      </xdr:nvCxnSpPr>
      <xdr:spPr>
        <a:xfrm flipV="1">
          <a:off x="8845550" y="625284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48895</xdr:rowOff>
    </xdr:from>
    <xdr:ext cx="378460" cy="249555"/>
    <xdr:sp macro="" textlink="">
      <xdr:nvSpPr>
        <xdr:cNvPr id="291" name="労働費平均値テキスト"/>
        <xdr:cNvSpPr txBox="1"/>
      </xdr:nvSpPr>
      <xdr:spPr>
        <a:xfrm>
          <a:off x="9655175" y="632904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69850</xdr:rowOff>
    </xdr:from>
    <xdr:to xmlns:xdr="http://schemas.openxmlformats.org/drawingml/2006/spreadsheetDrawing">
      <xdr:col>55</xdr:col>
      <xdr:colOff>50800</xdr:colOff>
      <xdr:row>39</xdr:row>
      <xdr:rowOff>2540</xdr:rowOff>
    </xdr:to>
    <xdr:sp macro="" textlink="">
      <xdr:nvSpPr>
        <xdr:cNvPr id="292" name="フローチャート: 判断 291"/>
        <xdr:cNvSpPr/>
      </xdr:nvSpPr>
      <xdr:spPr>
        <a:xfrm>
          <a:off x="9569450" y="6350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139065</xdr:rowOff>
    </xdr:from>
    <xdr:to xmlns:xdr="http://schemas.openxmlformats.org/drawingml/2006/spreadsheetDrawing">
      <xdr:col>50</xdr:col>
      <xdr:colOff>114300</xdr:colOff>
      <xdr:row>37</xdr:row>
      <xdr:rowOff>147955</xdr:rowOff>
    </xdr:to>
    <xdr:cxnSp macro="">
      <xdr:nvCxnSpPr>
        <xdr:cNvPr id="293" name="直線コネクタ 292"/>
        <xdr:cNvCxnSpPr/>
      </xdr:nvCxnSpPr>
      <xdr:spPr>
        <a:xfrm flipV="1">
          <a:off x="8032750" y="625411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71755</xdr:rowOff>
    </xdr:from>
    <xdr:to xmlns:xdr="http://schemas.openxmlformats.org/drawingml/2006/spreadsheetDrawing">
      <xdr:col>50</xdr:col>
      <xdr:colOff>165100</xdr:colOff>
      <xdr:row>39</xdr:row>
      <xdr:rowOff>4445</xdr:rowOff>
    </xdr:to>
    <xdr:sp macro="" textlink="">
      <xdr:nvSpPr>
        <xdr:cNvPr id="294" name="フローチャート: 判断 293"/>
        <xdr:cNvSpPr/>
      </xdr:nvSpPr>
      <xdr:spPr>
        <a:xfrm>
          <a:off x="879475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160655</xdr:rowOff>
    </xdr:from>
    <xdr:ext cx="377825" cy="244475"/>
    <xdr:sp macro="" textlink="">
      <xdr:nvSpPr>
        <xdr:cNvPr id="295" name="テキスト ボックス 294"/>
        <xdr:cNvSpPr txBox="1"/>
      </xdr:nvSpPr>
      <xdr:spPr>
        <a:xfrm>
          <a:off x="8672195" y="6440805"/>
          <a:ext cx="377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147955</xdr:rowOff>
    </xdr:from>
    <xdr:to xmlns:xdr="http://schemas.openxmlformats.org/drawingml/2006/spreadsheetDrawing">
      <xdr:col>45</xdr:col>
      <xdr:colOff>174625</xdr:colOff>
      <xdr:row>37</xdr:row>
      <xdr:rowOff>157480</xdr:rowOff>
    </xdr:to>
    <xdr:cxnSp macro="">
      <xdr:nvCxnSpPr>
        <xdr:cNvPr id="296" name="直線コネクタ 295"/>
        <xdr:cNvCxnSpPr/>
      </xdr:nvCxnSpPr>
      <xdr:spPr>
        <a:xfrm flipV="1">
          <a:off x="7210425" y="626300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83185</xdr:rowOff>
    </xdr:from>
    <xdr:to xmlns:xdr="http://schemas.openxmlformats.org/drawingml/2006/spreadsheetDrawing">
      <xdr:col>46</xdr:col>
      <xdr:colOff>38100</xdr:colOff>
      <xdr:row>39</xdr:row>
      <xdr:rowOff>15875</xdr:rowOff>
    </xdr:to>
    <xdr:sp macro="" textlink="">
      <xdr:nvSpPr>
        <xdr:cNvPr id="297" name="フローチャート: 判断 296"/>
        <xdr:cNvSpPr/>
      </xdr:nvSpPr>
      <xdr:spPr>
        <a:xfrm>
          <a:off x="7985125" y="6363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39</xdr:row>
      <xdr:rowOff>6985</xdr:rowOff>
    </xdr:from>
    <xdr:ext cx="378460" cy="245110"/>
    <xdr:sp macro="" textlink="">
      <xdr:nvSpPr>
        <xdr:cNvPr id="298" name="テキスト ボックス 297"/>
        <xdr:cNvSpPr txBox="1"/>
      </xdr:nvSpPr>
      <xdr:spPr>
        <a:xfrm>
          <a:off x="7858125" y="645223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157480</xdr:rowOff>
    </xdr:from>
    <xdr:to xmlns:xdr="http://schemas.openxmlformats.org/drawingml/2006/spreadsheetDrawing">
      <xdr:col>41</xdr:col>
      <xdr:colOff>50800</xdr:colOff>
      <xdr:row>38</xdr:row>
      <xdr:rowOff>10160</xdr:rowOff>
    </xdr:to>
    <xdr:cxnSp macro="">
      <xdr:nvCxnSpPr>
        <xdr:cNvPr id="299" name="直線コネクタ 298"/>
        <xdr:cNvCxnSpPr/>
      </xdr:nvCxnSpPr>
      <xdr:spPr>
        <a:xfrm flipV="1">
          <a:off x="6400800" y="627253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83820</xdr:rowOff>
    </xdr:from>
    <xdr:to xmlns:xdr="http://schemas.openxmlformats.org/drawingml/2006/spreadsheetDrawing">
      <xdr:col>41</xdr:col>
      <xdr:colOff>101600</xdr:colOff>
      <xdr:row>39</xdr:row>
      <xdr:rowOff>17145</xdr:rowOff>
    </xdr:to>
    <xdr:sp macro="" textlink="">
      <xdr:nvSpPr>
        <xdr:cNvPr id="300" name="フローチャート: 判断 299"/>
        <xdr:cNvSpPr/>
      </xdr:nvSpPr>
      <xdr:spPr>
        <a:xfrm>
          <a:off x="7159625" y="6363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7620</xdr:rowOff>
    </xdr:from>
    <xdr:ext cx="377825" cy="245110"/>
    <xdr:sp macro="" textlink="">
      <xdr:nvSpPr>
        <xdr:cNvPr id="301" name="テキスト ボックス 300"/>
        <xdr:cNvSpPr txBox="1"/>
      </xdr:nvSpPr>
      <xdr:spPr>
        <a:xfrm>
          <a:off x="7037070" y="6452870"/>
          <a:ext cx="3778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66040</xdr:rowOff>
    </xdr:from>
    <xdr:to xmlns:xdr="http://schemas.openxmlformats.org/drawingml/2006/spreadsheetDrawing">
      <xdr:col>36</xdr:col>
      <xdr:colOff>165100</xdr:colOff>
      <xdr:row>38</xdr:row>
      <xdr:rowOff>163830</xdr:rowOff>
    </xdr:to>
    <xdr:sp macro="" textlink="">
      <xdr:nvSpPr>
        <xdr:cNvPr id="302" name="フローチャート: 判断 301"/>
        <xdr:cNvSpPr/>
      </xdr:nvSpPr>
      <xdr:spPr>
        <a:xfrm>
          <a:off x="63500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155575</xdr:rowOff>
    </xdr:from>
    <xdr:ext cx="377825" cy="248920"/>
    <xdr:sp macro="" textlink="">
      <xdr:nvSpPr>
        <xdr:cNvPr id="303" name="テキスト ボックス 302"/>
        <xdr:cNvSpPr txBox="1"/>
      </xdr:nvSpPr>
      <xdr:spPr>
        <a:xfrm>
          <a:off x="6227445" y="643572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4" name="テキスト ボックス 303"/>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5" name="テキスト ボックス 304"/>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6" name="テキスト ボックス 305"/>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7" name="テキスト ボックス 306"/>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8" name="テキスト ボックス 307"/>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88900</xdr:rowOff>
    </xdr:from>
    <xdr:to xmlns:xdr="http://schemas.openxmlformats.org/drawingml/2006/spreadsheetDrawing">
      <xdr:col>55</xdr:col>
      <xdr:colOff>50800</xdr:colOff>
      <xdr:row>38</xdr:row>
      <xdr:rowOff>21590</xdr:rowOff>
    </xdr:to>
    <xdr:sp macro="" textlink="">
      <xdr:nvSpPr>
        <xdr:cNvPr id="309" name="楕円 308"/>
        <xdr:cNvSpPr/>
      </xdr:nvSpPr>
      <xdr:spPr>
        <a:xfrm>
          <a:off x="9569450" y="62039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110490</xdr:rowOff>
    </xdr:from>
    <xdr:ext cx="469900" cy="249555"/>
    <xdr:sp macro="" textlink="">
      <xdr:nvSpPr>
        <xdr:cNvPr id="310" name="労働費該当値テキスト"/>
        <xdr:cNvSpPr txBox="1"/>
      </xdr:nvSpPr>
      <xdr:spPr>
        <a:xfrm>
          <a:off x="9655175" y="6060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90805</xdr:rowOff>
    </xdr:from>
    <xdr:to xmlns:xdr="http://schemas.openxmlformats.org/drawingml/2006/spreadsheetDrawing">
      <xdr:col>50</xdr:col>
      <xdr:colOff>165100</xdr:colOff>
      <xdr:row>38</xdr:row>
      <xdr:rowOff>23495</xdr:rowOff>
    </xdr:to>
    <xdr:sp macro="" textlink="">
      <xdr:nvSpPr>
        <xdr:cNvPr id="311" name="楕円 310"/>
        <xdr:cNvSpPr/>
      </xdr:nvSpPr>
      <xdr:spPr>
        <a:xfrm>
          <a:off x="8794750" y="620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38735</xdr:rowOff>
    </xdr:from>
    <xdr:ext cx="464820" cy="245110"/>
    <xdr:sp macro="" textlink="">
      <xdr:nvSpPr>
        <xdr:cNvPr id="312" name="テキスト ボックス 311"/>
        <xdr:cNvSpPr txBox="1"/>
      </xdr:nvSpPr>
      <xdr:spPr>
        <a:xfrm>
          <a:off x="8626475" y="5988685"/>
          <a:ext cx="4648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99060</xdr:rowOff>
    </xdr:from>
    <xdr:to xmlns:xdr="http://schemas.openxmlformats.org/drawingml/2006/spreadsheetDrawing">
      <xdr:col>46</xdr:col>
      <xdr:colOff>38100</xdr:colOff>
      <xdr:row>38</xdr:row>
      <xdr:rowOff>31750</xdr:rowOff>
    </xdr:to>
    <xdr:sp macro="" textlink="">
      <xdr:nvSpPr>
        <xdr:cNvPr id="313" name="楕円 312"/>
        <xdr:cNvSpPr/>
      </xdr:nvSpPr>
      <xdr:spPr>
        <a:xfrm>
          <a:off x="7985125" y="6214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47625</xdr:rowOff>
    </xdr:from>
    <xdr:ext cx="464820" cy="249555"/>
    <xdr:sp macro="" textlink="">
      <xdr:nvSpPr>
        <xdr:cNvPr id="314" name="テキスト ボックス 313"/>
        <xdr:cNvSpPr txBox="1"/>
      </xdr:nvSpPr>
      <xdr:spPr>
        <a:xfrm>
          <a:off x="7816850" y="59975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107950</xdr:rowOff>
    </xdr:from>
    <xdr:to xmlns:xdr="http://schemas.openxmlformats.org/drawingml/2006/spreadsheetDrawing">
      <xdr:col>41</xdr:col>
      <xdr:colOff>101600</xdr:colOff>
      <xdr:row>38</xdr:row>
      <xdr:rowOff>40640</xdr:rowOff>
    </xdr:to>
    <xdr:sp macro="" textlink="">
      <xdr:nvSpPr>
        <xdr:cNvPr id="315" name="楕円 314"/>
        <xdr:cNvSpPr/>
      </xdr:nvSpPr>
      <xdr:spPr>
        <a:xfrm>
          <a:off x="7159625" y="6223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57150</xdr:rowOff>
    </xdr:from>
    <xdr:ext cx="464820" cy="248920"/>
    <xdr:sp macro="" textlink="">
      <xdr:nvSpPr>
        <xdr:cNvPr id="316" name="テキスト ボックス 315"/>
        <xdr:cNvSpPr txBox="1"/>
      </xdr:nvSpPr>
      <xdr:spPr>
        <a:xfrm>
          <a:off x="6991350" y="600710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127000</xdr:rowOff>
    </xdr:from>
    <xdr:to xmlns:xdr="http://schemas.openxmlformats.org/drawingml/2006/spreadsheetDrawing">
      <xdr:col>36</xdr:col>
      <xdr:colOff>165100</xdr:colOff>
      <xdr:row>38</xdr:row>
      <xdr:rowOff>59690</xdr:rowOff>
    </xdr:to>
    <xdr:sp macro="" textlink="">
      <xdr:nvSpPr>
        <xdr:cNvPr id="317" name="楕円 316"/>
        <xdr:cNvSpPr/>
      </xdr:nvSpPr>
      <xdr:spPr>
        <a:xfrm>
          <a:off x="6350000" y="6242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74930</xdr:rowOff>
    </xdr:from>
    <xdr:ext cx="464820" cy="245110"/>
    <xdr:sp macro="" textlink="">
      <xdr:nvSpPr>
        <xdr:cNvPr id="318" name="テキスト ボックス 317"/>
        <xdr:cNvSpPr txBox="1"/>
      </xdr:nvSpPr>
      <xdr:spPr>
        <a:xfrm>
          <a:off x="6181725" y="6024880"/>
          <a:ext cx="4648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9" name="正方形/長方形 318"/>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0" name="正方形/長方形 319"/>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2" name="正方形/長方形 321"/>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4" name="正方形/長方形 323"/>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6" name="正方形/長方形 325"/>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2725"/>
    <xdr:sp macro="" textlink="">
      <xdr:nvSpPr>
        <xdr:cNvPr id="327" name="テキスト ボックス 326"/>
        <xdr:cNvSpPr txBox="1"/>
      </xdr:nvSpPr>
      <xdr:spPr>
        <a:xfrm>
          <a:off x="6026150" y="7771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8" name="直線コネクタ 327"/>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29" name="直線コネクタ 328"/>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4475" cy="244475"/>
    <xdr:sp macro="" textlink="">
      <xdr:nvSpPr>
        <xdr:cNvPr id="330" name="テキスト ボックス 329"/>
        <xdr:cNvSpPr txBox="1"/>
      </xdr:nvSpPr>
      <xdr:spPr>
        <a:xfrm>
          <a:off x="5831205" y="95796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1" name="直線コネクタ 330"/>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1185" cy="244475"/>
    <xdr:sp macro="" textlink="">
      <xdr:nvSpPr>
        <xdr:cNvPr id="332" name="テキスト ボックス 331"/>
        <xdr:cNvSpPr txBox="1"/>
      </xdr:nvSpPr>
      <xdr:spPr>
        <a:xfrm>
          <a:off x="5516245" y="91395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3" name="直線コネクタ 332"/>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1185" cy="245110"/>
    <xdr:sp macro="" textlink="">
      <xdr:nvSpPr>
        <xdr:cNvPr id="334" name="テキスト ボックス 333"/>
        <xdr:cNvSpPr txBox="1"/>
      </xdr:nvSpPr>
      <xdr:spPr>
        <a:xfrm>
          <a:off x="5516245" y="86988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5" name="直線コネクタ 334"/>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1185" cy="244475"/>
    <xdr:sp macro="" textlink="">
      <xdr:nvSpPr>
        <xdr:cNvPr id="336" name="テキスト ボックス 335"/>
        <xdr:cNvSpPr txBox="1"/>
      </xdr:nvSpPr>
      <xdr:spPr>
        <a:xfrm>
          <a:off x="5516245" y="82588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1185" cy="244475"/>
    <xdr:sp macro="" textlink="">
      <xdr:nvSpPr>
        <xdr:cNvPr id="338" name="テキスト ボックス 337"/>
        <xdr:cNvSpPr txBox="1"/>
      </xdr:nvSpPr>
      <xdr:spPr>
        <a:xfrm>
          <a:off x="5516245" y="7818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39370</xdr:rowOff>
    </xdr:from>
    <xdr:to xmlns:xdr="http://schemas.openxmlformats.org/drawingml/2006/spreadsheetDrawing">
      <xdr:col>54</xdr:col>
      <xdr:colOff>174625</xdr:colOff>
      <xdr:row>58</xdr:row>
      <xdr:rowOff>59055</xdr:rowOff>
    </xdr:to>
    <xdr:cxnSp macro="">
      <xdr:nvCxnSpPr>
        <xdr:cNvPr id="340" name="直線コネクタ 339"/>
        <xdr:cNvCxnSpPr/>
      </xdr:nvCxnSpPr>
      <xdr:spPr>
        <a:xfrm flipV="1">
          <a:off x="9604375" y="830072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62230</xdr:rowOff>
    </xdr:from>
    <xdr:ext cx="534670" cy="244475"/>
    <xdr:sp macro="" textlink="">
      <xdr:nvSpPr>
        <xdr:cNvPr id="341" name="農林水産業費最小値テキスト"/>
        <xdr:cNvSpPr txBox="1"/>
      </xdr:nvSpPr>
      <xdr:spPr>
        <a:xfrm>
          <a:off x="9655175" y="964438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59055</xdr:rowOff>
    </xdr:from>
    <xdr:to xmlns:xdr="http://schemas.openxmlformats.org/drawingml/2006/spreadsheetDrawing">
      <xdr:col>55</xdr:col>
      <xdr:colOff>88900</xdr:colOff>
      <xdr:row>58</xdr:row>
      <xdr:rowOff>59055</xdr:rowOff>
    </xdr:to>
    <xdr:cxnSp macro="">
      <xdr:nvCxnSpPr>
        <xdr:cNvPr id="342" name="直線コネクタ 341"/>
        <xdr:cNvCxnSpPr/>
      </xdr:nvCxnSpPr>
      <xdr:spPr>
        <a:xfrm>
          <a:off x="9531350" y="9641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153670</xdr:rowOff>
    </xdr:from>
    <xdr:ext cx="598805" cy="248285"/>
    <xdr:sp macro="" textlink="">
      <xdr:nvSpPr>
        <xdr:cNvPr id="343" name="農林水産業費最大値テキスト"/>
        <xdr:cNvSpPr txBox="1"/>
      </xdr:nvSpPr>
      <xdr:spPr>
        <a:xfrm>
          <a:off x="9655175" y="80848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39370</xdr:rowOff>
    </xdr:from>
    <xdr:to xmlns:xdr="http://schemas.openxmlformats.org/drawingml/2006/spreadsheetDrawing">
      <xdr:col>55</xdr:col>
      <xdr:colOff>88900</xdr:colOff>
      <xdr:row>50</xdr:row>
      <xdr:rowOff>39370</xdr:rowOff>
    </xdr:to>
    <xdr:cxnSp macro="">
      <xdr:nvCxnSpPr>
        <xdr:cNvPr id="344" name="直線コネクタ 343"/>
        <xdr:cNvCxnSpPr/>
      </xdr:nvCxnSpPr>
      <xdr:spPr>
        <a:xfrm>
          <a:off x="9531350" y="8300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154305</xdr:rowOff>
    </xdr:from>
    <xdr:to xmlns:xdr="http://schemas.openxmlformats.org/drawingml/2006/spreadsheetDrawing">
      <xdr:col>55</xdr:col>
      <xdr:colOff>0</xdr:colOff>
      <xdr:row>56</xdr:row>
      <xdr:rowOff>59055</xdr:rowOff>
    </xdr:to>
    <xdr:cxnSp macro="">
      <xdr:nvCxnSpPr>
        <xdr:cNvPr id="345" name="直線コネクタ 344"/>
        <xdr:cNvCxnSpPr/>
      </xdr:nvCxnSpPr>
      <xdr:spPr>
        <a:xfrm flipV="1">
          <a:off x="8845550" y="9241155"/>
          <a:ext cx="7588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114300</xdr:rowOff>
    </xdr:from>
    <xdr:ext cx="598805" cy="249555"/>
    <xdr:sp macro="" textlink="">
      <xdr:nvSpPr>
        <xdr:cNvPr id="346" name="農林水産業費平均値テキスト"/>
        <xdr:cNvSpPr txBox="1"/>
      </xdr:nvSpPr>
      <xdr:spPr>
        <a:xfrm>
          <a:off x="9655175" y="903605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92710</xdr:rowOff>
    </xdr:from>
    <xdr:to xmlns:xdr="http://schemas.openxmlformats.org/drawingml/2006/spreadsheetDrawing">
      <xdr:col>55</xdr:col>
      <xdr:colOff>50800</xdr:colOff>
      <xdr:row>56</xdr:row>
      <xdr:rowOff>25400</xdr:rowOff>
    </xdr:to>
    <xdr:sp macro="" textlink="">
      <xdr:nvSpPr>
        <xdr:cNvPr id="347" name="フローチャート: 判断 346"/>
        <xdr:cNvSpPr/>
      </xdr:nvSpPr>
      <xdr:spPr>
        <a:xfrm>
          <a:off x="9569450" y="9179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59055</xdr:rowOff>
    </xdr:from>
    <xdr:to xmlns:xdr="http://schemas.openxmlformats.org/drawingml/2006/spreadsheetDrawing">
      <xdr:col>50</xdr:col>
      <xdr:colOff>114300</xdr:colOff>
      <xdr:row>56</xdr:row>
      <xdr:rowOff>71755</xdr:rowOff>
    </xdr:to>
    <xdr:cxnSp macro="">
      <xdr:nvCxnSpPr>
        <xdr:cNvPr id="348" name="直線コネクタ 347"/>
        <xdr:cNvCxnSpPr/>
      </xdr:nvCxnSpPr>
      <xdr:spPr>
        <a:xfrm flipV="1">
          <a:off x="8032750" y="931100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67310</xdr:rowOff>
    </xdr:from>
    <xdr:to xmlns:xdr="http://schemas.openxmlformats.org/drawingml/2006/spreadsheetDrawing">
      <xdr:col>50</xdr:col>
      <xdr:colOff>165100</xdr:colOff>
      <xdr:row>55</xdr:row>
      <xdr:rowOff>165100</xdr:rowOff>
    </xdr:to>
    <xdr:sp macro="" textlink="">
      <xdr:nvSpPr>
        <xdr:cNvPr id="349" name="フローチャート: 判断 348"/>
        <xdr:cNvSpPr/>
      </xdr:nvSpPr>
      <xdr:spPr>
        <a:xfrm>
          <a:off x="8794750" y="915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15875</xdr:rowOff>
    </xdr:from>
    <xdr:ext cx="594360" cy="249555"/>
    <xdr:sp macro="" textlink="">
      <xdr:nvSpPr>
        <xdr:cNvPr id="350" name="テキスト ボックス 349"/>
        <xdr:cNvSpPr txBox="1"/>
      </xdr:nvSpPr>
      <xdr:spPr>
        <a:xfrm>
          <a:off x="8561705" y="893762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101600</xdr:rowOff>
    </xdr:from>
    <xdr:to xmlns:xdr="http://schemas.openxmlformats.org/drawingml/2006/spreadsheetDrawing">
      <xdr:col>45</xdr:col>
      <xdr:colOff>174625</xdr:colOff>
      <xdr:row>56</xdr:row>
      <xdr:rowOff>71755</xdr:rowOff>
    </xdr:to>
    <xdr:cxnSp macro="">
      <xdr:nvCxnSpPr>
        <xdr:cNvPr id="351" name="直線コネクタ 350"/>
        <xdr:cNvCxnSpPr/>
      </xdr:nvCxnSpPr>
      <xdr:spPr>
        <a:xfrm>
          <a:off x="7210425" y="9188450"/>
          <a:ext cx="82232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108585</xdr:rowOff>
    </xdr:from>
    <xdr:to xmlns:xdr="http://schemas.openxmlformats.org/drawingml/2006/spreadsheetDrawing">
      <xdr:col>46</xdr:col>
      <xdr:colOff>38100</xdr:colOff>
      <xdr:row>56</xdr:row>
      <xdr:rowOff>41275</xdr:rowOff>
    </xdr:to>
    <xdr:sp macro="" textlink="">
      <xdr:nvSpPr>
        <xdr:cNvPr id="352" name="フローチャート: 判断 351"/>
        <xdr:cNvSpPr/>
      </xdr:nvSpPr>
      <xdr:spPr>
        <a:xfrm>
          <a:off x="7985125" y="9195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57785</xdr:rowOff>
    </xdr:from>
    <xdr:ext cx="594360" cy="248920"/>
    <xdr:sp macro="" textlink="">
      <xdr:nvSpPr>
        <xdr:cNvPr id="353" name="テキスト ボックス 352"/>
        <xdr:cNvSpPr txBox="1"/>
      </xdr:nvSpPr>
      <xdr:spPr>
        <a:xfrm>
          <a:off x="7752080" y="897953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91440</xdr:rowOff>
    </xdr:from>
    <xdr:to xmlns:xdr="http://schemas.openxmlformats.org/drawingml/2006/spreadsheetDrawing">
      <xdr:col>41</xdr:col>
      <xdr:colOff>50800</xdr:colOff>
      <xdr:row>55</xdr:row>
      <xdr:rowOff>101600</xdr:rowOff>
    </xdr:to>
    <xdr:cxnSp macro="">
      <xdr:nvCxnSpPr>
        <xdr:cNvPr id="354" name="直線コネクタ 353"/>
        <xdr:cNvCxnSpPr/>
      </xdr:nvCxnSpPr>
      <xdr:spPr>
        <a:xfrm>
          <a:off x="6400800" y="917829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137795</xdr:rowOff>
    </xdr:from>
    <xdr:to xmlns:xdr="http://schemas.openxmlformats.org/drawingml/2006/spreadsheetDrawing">
      <xdr:col>41</xdr:col>
      <xdr:colOff>101600</xdr:colOff>
      <xdr:row>56</xdr:row>
      <xdr:rowOff>71120</xdr:rowOff>
    </xdr:to>
    <xdr:sp macro="" textlink="">
      <xdr:nvSpPr>
        <xdr:cNvPr id="355" name="フローチャート: 判断 354"/>
        <xdr:cNvSpPr/>
      </xdr:nvSpPr>
      <xdr:spPr>
        <a:xfrm>
          <a:off x="7159625" y="9224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62230</xdr:rowOff>
    </xdr:from>
    <xdr:ext cx="594360" cy="244475"/>
    <xdr:sp macro="" textlink="">
      <xdr:nvSpPr>
        <xdr:cNvPr id="356" name="テキスト ボックス 355"/>
        <xdr:cNvSpPr txBox="1"/>
      </xdr:nvSpPr>
      <xdr:spPr>
        <a:xfrm>
          <a:off x="6942455" y="9314180"/>
          <a:ext cx="594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116840</xdr:rowOff>
    </xdr:from>
    <xdr:to xmlns:xdr="http://schemas.openxmlformats.org/drawingml/2006/spreadsheetDrawing">
      <xdr:col>36</xdr:col>
      <xdr:colOff>165100</xdr:colOff>
      <xdr:row>56</xdr:row>
      <xdr:rowOff>50165</xdr:rowOff>
    </xdr:to>
    <xdr:sp macro="" textlink="">
      <xdr:nvSpPr>
        <xdr:cNvPr id="357" name="フローチャート: 判断 356"/>
        <xdr:cNvSpPr/>
      </xdr:nvSpPr>
      <xdr:spPr>
        <a:xfrm>
          <a:off x="6350000" y="9203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40640</xdr:rowOff>
    </xdr:from>
    <xdr:ext cx="594360" cy="245110"/>
    <xdr:sp macro="" textlink="">
      <xdr:nvSpPr>
        <xdr:cNvPr id="358" name="テキスト ボックス 357"/>
        <xdr:cNvSpPr txBox="1"/>
      </xdr:nvSpPr>
      <xdr:spPr>
        <a:xfrm>
          <a:off x="6116955" y="9292590"/>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104775</xdr:rowOff>
    </xdr:from>
    <xdr:to xmlns:xdr="http://schemas.openxmlformats.org/drawingml/2006/spreadsheetDrawing">
      <xdr:col>55</xdr:col>
      <xdr:colOff>50800</xdr:colOff>
      <xdr:row>56</xdr:row>
      <xdr:rowOff>38100</xdr:rowOff>
    </xdr:to>
    <xdr:sp macro="" textlink="">
      <xdr:nvSpPr>
        <xdr:cNvPr id="364" name="楕円 363"/>
        <xdr:cNvSpPr/>
      </xdr:nvSpPr>
      <xdr:spPr>
        <a:xfrm>
          <a:off x="9569450" y="91916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85090</xdr:rowOff>
    </xdr:from>
    <xdr:ext cx="598805" cy="244475"/>
    <xdr:sp macro="" textlink="">
      <xdr:nvSpPr>
        <xdr:cNvPr id="365" name="農林水産業費該当値テキスト"/>
        <xdr:cNvSpPr txBox="1"/>
      </xdr:nvSpPr>
      <xdr:spPr>
        <a:xfrm>
          <a:off x="9655175" y="917194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9525</xdr:rowOff>
    </xdr:from>
    <xdr:to xmlns:xdr="http://schemas.openxmlformats.org/drawingml/2006/spreadsheetDrawing">
      <xdr:col>50</xdr:col>
      <xdr:colOff>165100</xdr:colOff>
      <xdr:row>56</xdr:row>
      <xdr:rowOff>107315</xdr:rowOff>
    </xdr:to>
    <xdr:sp macro="" textlink="">
      <xdr:nvSpPr>
        <xdr:cNvPr id="366" name="楕円 365"/>
        <xdr:cNvSpPr/>
      </xdr:nvSpPr>
      <xdr:spPr>
        <a:xfrm>
          <a:off x="8794750" y="9261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99060</xdr:rowOff>
    </xdr:from>
    <xdr:ext cx="529590" cy="249555"/>
    <xdr:sp macro="" textlink="">
      <xdr:nvSpPr>
        <xdr:cNvPr id="367" name="テキスト ボックス 366"/>
        <xdr:cNvSpPr txBox="1"/>
      </xdr:nvSpPr>
      <xdr:spPr>
        <a:xfrm>
          <a:off x="8594090" y="935101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22860</xdr:rowOff>
    </xdr:from>
    <xdr:to xmlns:xdr="http://schemas.openxmlformats.org/drawingml/2006/spreadsheetDrawing">
      <xdr:col>46</xdr:col>
      <xdr:colOff>38100</xdr:colOff>
      <xdr:row>56</xdr:row>
      <xdr:rowOff>120650</xdr:rowOff>
    </xdr:to>
    <xdr:sp macro="" textlink="">
      <xdr:nvSpPr>
        <xdr:cNvPr id="368" name="楕円 367"/>
        <xdr:cNvSpPr/>
      </xdr:nvSpPr>
      <xdr:spPr>
        <a:xfrm>
          <a:off x="7985125" y="9274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111760</xdr:rowOff>
    </xdr:from>
    <xdr:ext cx="529590" cy="249555"/>
    <xdr:sp macro="" textlink="">
      <xdr:nvSpPr>
        <xdr:cNvPr id="369" name="テキスト ボックス 368"/>
        <xdr:cNvSpPr txBox="1"/>
      </xdr:nvSpPr>
      <xdr:spPr>
        <a:xfrm>
          <a:off x="7784465" y="936371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52705</xdr:rowOff>
    </xdr:from>
    <xdr:to xmlns:xdr="http://schemas.openxmlformats.org/drawingml/2006/spreadsheetDrawing">
      <xdr:col>41</xdr:col>
      <xdr:colOff>101600</xdr:colOff>
      <xdr:row>55</xdr:row>
      <xdr:rowOff>150495</xdr:rowOff>
    </xdr:to>
    <xdr:sp macro="" textlink="">
      <xdr:nvSpPr>
        <xdr:cNvPr id="370" name="楕円 369"/>
        <xdr:cNvSpPr/>
      </xdr:nvSpPr>
      <xdr:spPr>
        <a:xfrm>
          <a:off x="7159625" y="913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1270</xdr:rowOff>
    </xdr:from>
    <xdr:ext cx="594360" cy="249555"/>
    <xdr:sp macro="" textlink="">
      <xdr:nvSpPr>
        <xdr:cNvPr id="371" name="テキスト ボックス 370"/>
        <xdr:cNvSpPr txBox="1"/>
      </xdr:nvSpPr>
      <xdr:spPr>
        <a:xfrm>
          <a:off x="6942455" y="89230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41910</xdr:rowOff>
    </xdr:from>
    <xdr:to xmlns:xdr="http://schemas.openxmlformats.org/drawingml/2006/spreadsheetDrawing">
      <xdr:col>36</xdr:col>
      <xdr:colOff>165100</xdr:colOff>
      <xdr:row>55</xdr:row>
      <xdr:rowOff>139700</xdr:rowOff>
    </xdr:to>
    <xdr:sp macro="" textlink="">
      <xdr:nvSpPr>
        <xdr:cNvPr id="372" name="楕円 371"/>
        <xdr:cNvSpPr/>
      </xdr:nvSpPr>
      <xdr:spPr>
        <a:xfrm>
          <a:off x="6350000" y="912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156210</xdr:rowOff>
    </xdr:from>
    <xdr:ext cx="594360" cy="248920"/>
    <xdr:sp macro="" textlink="">
      <xdr:nvSpPr>
        <xdr:cNvPr id="373" name="テキスト ボックス 372"/>
        <xdr:cNvSpPr txBox="1"/>
      </xdr:nvSpPr>
      <xdr:spPr>
        <a:xfrm>
          <a:off x="6116955" y="89128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2725"/>
    <xdr:sp macro="" textlink="">
      <xdr:nvSpPr>
        <xdr:cNvPr id="382" name="テキスト ボックス 381"/>
        <xdr:cNvSpPr txBox="1"/>
      </xdr:nvSpPr>
      <xdr:spPr>
        <a:xfrm>
          <a:off x="6026150" y="11073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4475" cy="244475"/>
    <xdr:sp macro="" textlink="">
      <xdr:nvSpPr>
        <xdr:cNvPr id="385" name="テキスト ボックス 384"/>
        <xdr:cNvSpPr txBox="1"/>
      </xdr:nvSpPr>
      <xdr:spPr>
        <a:xfrm>
          <a:off x="5831205" y="128816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1185" cy="244475"/>
    <xdr:sp macro="" textlink="">
      <xdr:nvSpPr>
        <xdr:cNvPr id="387" name="テキスト ボックス 386"/>
        <xdr:cNvSpPr txBox="1"/>
      </xdr:nvSpPr>
      <xdr:spPr>
        <a:xfrm>
          <a:off x="5516245" y="124415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107315</xdr:rowOff>
    </xdr:from>
    <xdr:ext cx="591185" cy="245110"/>
    <xdr:sp macro="" textlink="">
      <xdr:nvSpPr>
        <xdr:cNvPr id="389" name="テキスト ボックス 388"/>
        <xdr:cNvSpPr txBox="1"/>
      </xdr:nvSpPr>
      <xdr:spPr>
        <a:xfrm>
          <a:off x="5516245" y="12000865"/>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162560</xdr:rowOff>
    </xdr:from>
    <xdr:ext cx="591185" cy="244475"/>
    <xdr:sp macro="" textlink="">
      <xdr:nvSpPr>
        <xdr:cNvPr id="391" name="テキスト ボックス 390"/>
        <xdr:cNvSpPr txBox="1"/>
      </xdr:nvSpPr>
      <xdr:spPr>
        <a:xfrm>
          <a:off x="5516245" y="115608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1185" cy="244475"/>
    <xdr:sp macro="" textlink="">
      <xdr:nvSpPr>
        <xdr:cNvPr id="393" name="テキスト ボックス 392"/>
        <xdr:cNvSpPr txBox="1"/>
      </xdr:nvSpPr>
      <xdr:spPr>
        <a:xfrm>
          <a:off x="5516245" y="11120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72</xdr:row>
      <xdr:rowOff>103505</xdr:rowOff>
    </xdr:from>
    <xdr:to xmlns:xdr="http://schemas.openxmlformats.org/drawingml/2006/spreadsheetDrawing">
      <xdr:col>54</xdr:col>
      <xdr:colOff>174625</xdr:colOff>
      <xdr:row>78</xdr:row>
      <xdr:rowOff>125095</xdr:rowOff>
    </xdr:to>
    <xdr:cxnSp macro="">
      <xdr:nvCxnSpPr>
        <xdr:cNvPr id="395" name="直線コネクタ 394"/>
        <xdr:cNvCxnSpPr/>
      </xdr:nvCxnSpPr>
      <xdr:spPr>
        <a:xfrm flipV="1">
          <a:off x="9604375" y="11997055"/>
          <a:ext cx="0" cy="1012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128270</xdr:rowOff>
    </xdr:from>
    <xdr:ext cx="469900" cy="244475"/>
    <xdr:sp macro="" textlink="">
      <xdr:nvSpPr>
        <xdr:cNvPr id="396" name="商工費最小値テキスト"/>
        <xdr:cNvSpPr txBox="1"/>
      </xdr:nvSpPr>
      <xdr:spPr>
        <a:xfrm>
          <a:off x="9655175" y="1301242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125095</xdr:rowOff>
    </xdr:from>
    <xdr:to xmlns:xdr="http://schemas.openxmlformats.org/drawingml/2006/spreadsheetDrawing">
      <xdr:col>55</xdr:col>
      <xdr:colOff>88900</xdr:colOff>
      <xdr:row>78</xdr:row>
      <xdr:rowOff>125095</xdr:rowOff>
    </xdr:to>
    <xdr:cxnSp macro="">
      <xdr:nvCxnSpPr>
        <xdr:cNvPr id="397" name="直線コネクタ 396"/>
        <xdr:cNvCxnSpPr/>
      </xdr:nvCxnSpPr>
      <xdr:spPr>
        <a:xfrm>
          <a:off x="9531350" y="13009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52070</xdr:rowOff>
    </xdr:from>
    <xdr:ext cx="598805" cy="244475"/>
    <xdr:sp macro="" textlink="">
      <xdr:nvSpPr>
        <xdr:cNvPr id="398" name="商工費最大値テキスト"/>
        <xdr:cNvSpPr txBox="1"/>
      </xdr:nvSpPr>
      <xdr:spPr>
        <a:xfrm>
          <a:off x="9655175" y="1178052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232,066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103505</xdr:rowOff>
    </xdr:from>
    <xdr:to xmlns:xdr="http://schemas.openxmlformats.org/drawingml/2006/spreadsheetDrawing">
      <xdr:col>55</xdr:col>
      <xdr:colOff>88900</xdr:colOff>
      <xdr:row>72</xdr:row>
      <xdr:rowOff>103505</xdr:rowOff>
    </xdr:to>
    <xdr:cxnSp macro="">
      <xdr:nvCxnSpPr>
        <xdr:cNvPr id="399" name="直線コネクタ 398"/>
        <xdr:cNvCxnSpPr/>
      </xdr:nvCxnSpPr>
      <xdr:spPr>
        <a:xfrm>
          <a:off x="9531350" y="11997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123190</xdr:rowOff>
    </xdr:from>
    <xdr:to xmlns:xdr="http://schemas.openxmlformats.org/drawingml/2006/spreadsheetDrawing">
      <xdr:col>55</xdr:col>
      <xdr:colOff>0</xdr:colOff>
      <xdr:row>77</xdr:row>
      <xdr:rowOff>14605</xdr:rowOff>
    </xdr:to>
    <xdr:cxnSp macro="">
      <xdr:nvCxnSpPr>
        <xdr:cNvPr id="400" name="直線コネクタ 399"/>
        <xdr:cNvCxnSpPr/>
      </xdr:nvCxnSpPr>
      <xdr:spPr>
        <a:xfrm>
          <a:off x="8845550" y="12677140"/>
          <a:ext cx="7588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37465</xdr:rowOff>
    </xdr:from>
    <xdr:ext cx="534670" cy="249555"/>
    <xdr:sp macro="" textlink="">
      <xdr:nvSpPr>
        <xdr:cNvPr id="401" name="商工費平均値テキスト"/>
        <xdr:cNvSpPr txBox="1"/>
      </xdr:nvSpPr>
      <xdr:spPr>
        <a:xfrm>
          <a:off x="9655175" y="127565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58420</xdr:rowOff>
    </xdr:from>
    <xdr:to xmlns:xdr="http://schemas.openxmlformats.org/drawingml/2006/spreadsheetDrawing">
      <xdr:col>55</xdr:col>
      <xdr:colOff>50800</xdr:colOff>
      <xdr:row>77</xdr:row>
      <xdr:rowOff>156210</xdr:rowOff>
    </xdr:to>
    <xdr:sp macro="" textlink="">
      <xdr:nvSpPr>
        <xdr:cNvPr id="402" name="フローチャート: 判断 401"/>
        <xdr:cNvSpPr/>
      </xdr:nvSpPr>
      <xdr:spPr>
        <a:xfrm>
          <a:off x="9569450" y="12777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123190</xdr:rowOff>
    </xdr:from>
    <xdr:to xmlns:xdr="http://schemas.openxmlformats.org/drawingml/2006/spreadsheetDrawing">
      <xdr:col>50</xdr:col>
      <xdr:colOff>114300</xdr:colOff>
      <xdr:row>77</xdr:row>
      <xdr:rowOff>38735</xdr:rowOff>
    </xdr:to>
    <xdr:cxnSp macro="">
      <xdr:nvCxnSpPr>
        <xdr:cNvPr id="403" name="直線コネクタ 402"/>
        <xdr:cNvCxnSpPr/>
      </xdr:nvCxnSpPr>
      <xdr:spPr>
        <a:xfrm flipV="1">
          <a:off x="8032750" y="12677140"/>
          <a:ext cx="8128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40005</xdr:rowOff>
    </xdr:from>
    <xdr:to xmlns:xdr="http://schemas.openxmlformats.org/drawingml/2006/spreadsheetDrawing">
      <xdr:col>50</xdr:col>
      <xdr:colOff>165100</xdr:colOff>
      <xdr:row>77</xdr:row>
      <xdr:rowOff>137795</xdr:rowOff>
    </xdr:to>
    <xdr:sp macro="" textlink="">
      <xdr:nvSpPr>
        <xdr:cNvPr id="404" name="フローチャート: 判断 403"/>
        <xdr:cNvSpPr/>
      </xdr:nvSpPr>
      <xdr:spPr>
        <a:xfrm>
          <a:off x="8794750" y="1275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129540</xdr:rowOff>
    </xdr:from>
    <xdr:ext cx="529590" cy="244475"/>
    <xdr:sp macro="" textlink="">
      <xdr:nvSpPr>
        <xdr:cNvPr id="405" name="テキスト ボックス 404"/>
        <xdr:cNvSpPr txBox="1"/>
      </xdr:nvSpPr>
      <xdr:spPr>
        <a:xfrm>
          <a:off x="8594090" y="1284859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27305</xdr:rowOff>
    </xdr:from>
    <xdr:to xmlns:xdr="http://schemas.openxmlformats.org/drawingml/2006/spreadsheetDrawing">
      <xdr:col>45</xdr:col>
      <xdr:colOff>174625</xdr:colOff>
      <xdr:row>77</xdr:row>
      <xdr:rowOff>38735</xdr:rowOff>
    </xdr:to>
    <xdr:cxnSp macro="">
      <xdr:nvCxnSpPr>
        <xdr:cNvPr id="406" name="直線コネクタ 405"/>
        <xdr:cNvCxnSpPr/>
      </xdr:nvCxnSpPr>
      <xdr:spPr>
        <a:xfrm>
          <a:off x="7210425" y="1274635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62865</xdr:rowOff>
    </xdr:from>
    <xdr:to xmlns:xdr="http://schemas.openxmlformats.org/drawingml/2006/spreadsheetDrawing">
      <xdr:col>46</xdr:col>
      <xdr:colOff>38100</xdr:colOff>
      <xdr:row>77</xdr:row>
      <xdr:rowOff>160655</xdr:rowOff>
    </xdr:to>
    <xdr:sp macro="" textlink="">
      <xdr:nvSpPr>
        <xdr:cNvPr id="407" name="フローチャート: 判断 406"/>
        <xdr:cNvSpPr/>
      </xdr:nvSpPr>
      <xdr:spPr>
        <a:xfrm>
          <a:off x="7985125" y="12781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152400</xdr:rowOff>
    </xdr:from>
    <xdr:ext cx="529590" cy="244475"/>
    <xdr:sp macro="" textlink="">
      <xdr:nvSpPr>
        <xdr:cNvPr id="408" name="テキスト ボックス 407"/>
        <xdr:cNvSpPr txBox="1"/>
      </xdr:nvSpPr>
      <xdr:spPr>
        <a:xfrm>
          <a:off x="7784465" y="128714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27305</xdr:rowOff>
    </xdr:from>
    <xdr:to xmlns:xdr="http://schemas.openxmlformats.org/drawingml/2006/spreadsheetDrawing">
      <xdr:col>41</xdr:col>
      <xdr:colOff>50800</xdr:colOff>
      <xdr:row>77</xdr:row>
      <xdr:rowOff>116205</xdr:rowOff>
    </xdr:to>
    <xdr:cxnSp macro="">
      <xdr:nvCxnSpPr>
        <xdr:cNvPr id="409" name="直線コネクタ 408"/>
        <xdr:cNvCxnSpPr/>
      </xdr:nvCxnSpPr>
      <xdr:spPr>
        <a:xfrm flipV="1">
          <a:off x="6400800" y="12746355"/>
          <a:ext cx="8096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43815</xdr:rowOff>
    </xdr:from>
    <xdr:to xmlns:xdr="http://schemas.openxmlformats.org/drawingml/2006/spreadsheetDrawing">
      <xdr:col>41</xdr:col>
      <xdr:colOff>101600</xdr:colOff>
      <xdr:row>77</xdr:row>
      <xdr:rowOff>141605</xdr:rowOff>
    </xdr:to>
    <xdr:sp macro="" textlink="">
      <xdr:nvSpPr>
        <xdr:cNvPr id="410" name="フローチャート: 判断 409"/>
        <xdr:cNvSpPr/>
      </xdr:nvSpPr>
      <xdr:spPr>
        <a:xfrm>
          <a:off x="7159625" y="1276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133350</xdr:rowOff>
    </xdr:from>
    <xdr:ext cx="529590" cy="249555"/>
    <xdr:sp macro="" textlink="">
      <xdr:nvSpPr>
        <xdr:cNvPr id="411" name="テキスト ボックス 410"/>
        <xdr:cNvSpPr txBox="1"/>
      </xdr:nvSpPr>
      <xdr:spPr>
        <a:xfrm>
          <a:off x="6974840" y="128524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127000</xdr:rowOff>
    </xdr:from>
    <xdr:to xmlns:xdr="http://schemas.openxmlformats.org/drawingml/2006/spreadsheetDrawing">
      <xdr:col>36</xdr:col>
      <xdr:colOff>165100</xdr:colOff>
      <xdr:row>78</xdr:row>
      <xdr:rowOff>60325</xdr:rowOff>
    </xdr:to>
    <xdr:sp macro="" textlink="">
      <xdr:nvSpPr>
        <xdr:cNvPr id="412" name="フローチャート: 判断 411"/>
        <xdr:cNvSpPr/>
      </xdr:nvSpPr>
      <xdr:spPr>
        <a:xfrm>
          <a:off x="6350000" y="12846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51435</xdr:rowOff>
    </xdr:from>
    <xdr:ext cx="529590" cy="244475"/>
    <xdr:sp macro="" textlink="">
      <xdr:nvSpPr>
        <xdr:cNvPr id="413" name="テキスト ボックス 412"/>
        <xdr:cNvSpPr txBox="1"/>
      </xdr:nvSpPr>
      <xdr:spPr>
        <a:xfrm>
          <a:off x="6149340" y="1293558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63500</xdr:rowOff>
    </xdr:to>
    <xdr:sp macro="" textlink="">
      <xdr:nvSpPr>
        <xdr:cNvPr id="419" name="楕円 418"/>
        <xdr:cNvSpPr/>
      </xdr:nvSpPr>
      <xdr:spPr>
        <a:xfrm>
          <a:off x="9569450" y="12684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153035</xdr:rowOff>
    </xdr:from>
    <xdr:ext cx="534670" cy="248920"/>
    <xdr:sp macro="" textlink="">
      <xdr:nvSpPr>
        <xdr:cNvPr id="420" name="商工費該当値テキスト"/>
        <xdr:cNvSpPr txBox="1"/>
      </xdr:nvSpPr>
      <xdr:spPr>
        <a:xfrm>
          <a:off x="9655175" y="125418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73660</xdr:rowOff>
    </xdr:from>
    <xdr:to xmlns:xdr="http://schemas.openxmlformats.org/drawingml/2006/spreadsheetDrawing">
      <xdr:col>50</xdr:col>
      <xdr:colOff>165100</xdr:colOff>
      <xdr:row>77</xdr:row>
      <xdr:rowOff>6350</xdr:rowOff>
    </xdr:to>
    <xdr:sp macro="" textlink="">
      <xdr:nvSpPr>
        <xdr:cNvPr id="421" name="楕円 420"/>
        <xdr:cNvSpPr/>
      </xdr:nvSpPr>
      <xdr:spPr>
        <a:xfrm>
          <a:off x="8794750" y="1262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22860</xdr:rowOff>
    </xdr:from>
    <xdr:ext cx="529590" cy="248920"/>
    <xdr:sp macro="" textlink="">
      <xdr:nvSpPr>
        <xdr:cNvPr id="422" name="テキスト ボックス 421"/>
        <xdr:cNvSpPr txBox="1"/>
      </xdr:nvSpPr>
      <xdr:spPr>
        <a:xfrm>
          <a:off x="8594090" y="1241171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155575</xdr:rowOff>
    </xdr:from>
    <xdr:to xmlns:xdr="http://schemas.openxmlformats.org/drawingml/2006/spreadsheetDrawing">
      <xdr:col>46</xdr:col>
      <xdr:colOff>38100</xdr:colOff>
      <xdr:row>77</xdr:row>
      <xdr:rowOff>88265</xdr:rowOff>
    </xdr:to>
    <xdr:sp macro="" textlink="">
      <xdr:nvSpPr>
        <xdr:cNvPr id="423" name="楕円 422"/>
        <xdr:cNvSpPr/>
      </xdr:nvSpPr>
      <xdr:spPr>
        <a:xfrm>
          <a:off x="7985125" y="12709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104140</xdr:rowOff>
    </xdr:from>
    <xdr:ext cx="529590" cy="249555"/>
    <xdr:sp macro="" textlink="">
      <xdr:nvSpPr>
        <xdr:cNvPr id="424" name="テキスト ボックス 423"/>
        <xdr:cNvSpPr txBox="1"/>
      </xdr:nvSpPr>
      <xdr:spPr>
        <a:xfrm>
          <a:off x="7784465" y="1249299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142875</xdr:rowOff>
    </xdr:from>
    <xdr:to xmlns:xdr="http://schemas.openxmlformats.org/drawingml/2006/spreadsheetDrawing">
      <xdr:col>41</xdr:col>
      <xdr:colOff>101600</xdr:colOff>
      <xdr:row>77</xdr:row>
      <xdr:rowOff>75565</xdr:rowOff>
    </xdr:to>
    <xdr:sp macro="" textlink="">
      <xdr:nvSpPr>
        <xdr:cNvPr id="425" name="楕円 424"/>
        <xdr:cNvSpPr/>
      </xdr:nvSpPr>
      <xdr:spPr>
        <a:xfrm>
          <a:off x="7159625" y="12696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92075</xdr:rowOff>
    </xdr:from>
    <xdr:ext cx="529590" cy="248920"/>
    <xdr:sp macro="" textlink="">
      <xdr:nvSpPr>
        <xdr:cNvPr id="426" name="テキスト ボックス 425"/>
        <xdr:cNvSpPr txBox="1"/>
      </xdr:nvSpPr>
      <xdr:spPr>
        <a:xfrm>
          <a:off x="6974840" y="1248092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67310</xdr:rowOff>
    </xdr:from>
    <xdr:to xmlns:xdr="http://schemas.openxmlformats.org/drawingml/2006/spreadsheetDrawing">
      <xdr:col>36</xdr:col>
      <xdr:colOff>165100</xdr:colOff>
      <xdr:row>77</xdr:row>
      <xdr:rowOff>165100</xdr:rowOff>
    </xdr:to>
    <xdr:sp macro="" textlink="">
      <xdr:nvSpPr>
        <xdr:cNvPr id="427" name="楕円 426"/>
        <xdr:cNvSpPr/>
      </xdr:nvSpPr>
      <xdr:spPr>
        <a:xfrm>
          <a:off x="6350000" y="12786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15875</xdr:rowOff>
    </xdr:from>
    <xdr:ext cx="529590" cy="249555"/>
    <xdr:sp macro="" textlink="">
      <xdr:nvSpPr>
        <xdr:cNvPr id="428" name="テキスト ボックス 427"/>
        <xdr:cNvSpPr txBox="1"/>
      </xdr:nvSpPr>
      <xdr:spPr>
        <a:xfrm>
          <a:off x="6149340" y="1256982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2725"/>
    <xdr:sp macro="" textlink="">
      <xdr:nvSpPr>
        <xdr:cNvPr id="437" name="テキスト ボックス 436"/>
        <xdr:cNvSpPr txBox="1"/>
      </xdr:nvSpPr>
      <xdr:spPr>
        <a:xfrm>
          <a:off x="6026150" y="14375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000"/>
    <xdr:sp macro="" textlink="">
      <xdr:nvSpPr>
        <xdr:cNvPr id="440" name="テキスト ボックス 439"/>
        <xdr:cNvSpPr txBox="1"/>
      </xdr:nvSpPr>
      <xdr:spPr>
        <a:xfrm>
          <a:off x="5831205" y="162280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000"/>
    <xdr:sp macro="" textlink="">
      <xdr:nvSpPr>
        <xdr:cNvPr id="442" name="テキスト ボックス 441"/>
        <xdr:cNvSpPr txBox="1"/>
      </xdr:nvSpPr>
      <xdr:spPr>
        <a:xfrm>
          <a:off x="5516245" y="157708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000"/>
    <xdr:sp macro="" textlink="">
      <xdr:nvSpPr>
        <xdr:cNvPr id="444" name="テキスト ボックス 443"/>
        <xdr:cNvSpPr txBox="1"/>
      </xdr:nvSpPr>
      <xdr:spPr>
        <a:xfrm>
          <a:off x="5516245" y="153136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5" name="直線コネクタ 444"/>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1185" cy="247650"/>
    <xdr:sp macro="" textlink="">
      <xdr:nvSpPr>
        <xdr:cNvPr id="446" name="テキスト ボックス 445"/>
        <xdr:cNvSpPr txBox="1"/>
      </xdr:nvSpPr>
      <xdr:spPr>
        <a:xfrm>
          <a:off x="5516245" y="14862810"/>
          <a:ext cx="591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1185" cy="244475"/>
    <xdr:sp macro="" textlink="">
      <xdr:nvSpPr>
        <xdr:cNvPr id="448" name="テキスト ボックス 447"/>
        <xdr:cNvSpPr txBox="1"/>
      </xdr:nvSpPr>
      <xdr:spPr>
        <a:xfrm>
          <a:off x="5516245" y="14422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85090</xdr:rowOff>
    </xdr:from>
    <xdr:to xmlns:xdr="http://schemas.openxmlformats.org/drawingml/2006/spreadsheetDrawing">
      <xdr:col>54</xdr:col>
      <xdr:colOff>174625</xdr:colOff>
      <xdr:row>98</xdr:row>
      <xdr:rowOff>12065</xdr:rowOff>
    </xdr:to>
    <xdr:cxnSp macro="">
      <xdr:nvCxnSpPr>
        <xdr:cNvPr id="450" name="直線コネクタ 449"/>
        <xdr:cNvCxnSpPr/>
      </xdr:nvCxnSpPr>
      <xdr:spPr>
        <a:xfrm flipV="1">
          <a:off x="9604375" y="15286990"/>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15875</xdr:rowOff>
    </xdr:from>
    <xdr:ext cx="534670" cy="259080"/>
    <xdr:sp macro="" textlink="">
      <xdr:nvSpPr>
        <xdr:cNvPr id="451" name="土木費最小値テキスト"/>
        <xdr:cNvSpPr txBox="1"/>
      </xdr:nvSpPr>
      <xdr:spPr>
        <a:xfrm>
          <a:off x="9655175"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12065</xdr:rowOff>
    </xdr:from>
    <xdr:to xmlns:xdr="http://schemas.openxmlformats.org/drawingml/2006/spreadsheetDrawing">
      <xdr:col>55</xdr:col>
      <xdr:colOff>88900</xdr:colOff>
      <xdr:row>98</xdr:row>
      <xdr:rowOff>12065</xdr:rowOff>
    </xdr:to>
    <xdr:cxnSp macro="">
      <xdr:nvCxnSpPr>
        <xdr:cNvPr id="452" name="直線コネクタ 451"/>
        <xdr:cNvCxnSpPr/>
      </xdr:nvCxnSpPr>
      <xdr:spPr>
        <a:xfrm>
          <a:off x="9531350" y="16242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31750</xdr:rowOff>
    </xdr:from>
    <xdr:ext cx="598805" cy="254000"/>
    <xdr:sp macro="" textlink="">
      <xdr:nvSpPr>
        <xdr:cNvPr id="453" name="土木費最大値テキスト"/>
        <xdr:cNvSpPr txBox="1"/>
      </xdr:nvSpPr>
      <xdr:spPr>
        <a:xfrm>
          <a:off x="9655175" y="150622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85090</xdr:rowOff>
    </xdr:from>
    <xdr:to xmlns:xdr="http://schemas.openxmlformats.org/drawingml/2006/spreadsheetDrawing">
      <xdr:col>55</xdr:col>
      <xdr:colOff>88900</xdr:colOff>
      <xdr:row>92</xdr:row>
      <xdr:rowOff>85090</xdr:rowOff>
    </xdr:to>
    <xdr:cxnSp macro="">
      <xdr:nvCxnSpPr>
        <xdr:cNvPr id="454" name="直線コネクタ 453"/>
        <xdr:cNvCxnSpPr/>
      </xdr:nvCxnSpPr>
      <xdr:spPr>
        <a:xfrm>
          <a:off x="9531350" y="1528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20320</xdr:rowOff>
    </xdr:from>
    <xdr:to xmlns:xdr="http://schemas.openxmlformats.org/drawingml/2006/spreadsheetDrawing">
      <xdr:col>55</xdr:col>
      <xdr:colOff>0</xdr:colOff>
      <xdr:row>96</xdr:row>
      <xdr:rowOff>94615</xdr:rowOff>
    </xdr:to>
    <xdr:cxnSp macro="">
      <xdr:nvCxnSpPr>
        <xdr:cNvPr id="455" name="直線コネクタ 454"/>
        <xdr:cNvCxnSpPr/>
      </xdr:nvCxnSpPr>
      <xdr:spPr>
        <a:xfrm>
          <a:off x="8845550" y="15736570"/>
          <a:ext cx="758825"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109855</xdr:rowOff>
    </xdr:from>
    <xdr:ext cx="598805" cy="254000"/>
    <xdr:sp macro="" textlink="">
      <xdr:nvSpPr>
        <xdr:cNvPr id="456" name="土木費平均値テキスト"/>
        <xdr:cNvSpPr txBox="1"/>
      </xdr:nvSpPr>
      <xdr:spPr>
        <a:xfrm>
          <a:off x="9655175" y="1565465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86995</xdr:rowOff>
    </xdr:from>
    <xdr:to xmlns:xdr="http://schemas.openxmlformats.org/drawingml/2006/spreadsheetDrawing">
      <xdr:col>55</xdr:col>
      <xdr:colOff>50800</xdr:colOff>
      <xdr:row>96</xdr:row>
      <xdr:rowOff>17780</xdr:rowOff>
    </xdr:to>
    <xdr:sp macro="" textlink="">
      <xdr:nvSpPr>
        <xdr:cNvPr id="457" name="フローチャート: 判断 456"/>
        <xdr:cNvSpPr/>
      </xdr:nvSpPr>
      <xdr:spPr>
        <a:xfrm>
          <a:off x="9569450" y="1580324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20320</xdr:rowOff>
    </xdr:from>
    <xdr:to xmlns:xdr="http://schemas.openxmlformats.org/drawingml/2006/spreadsheetDrawing">
      <xdr:col>50</xdr:col>
      <xdr:colOff>114300</xdr:colOff>
      <xdr:row>95</xdr:row>
      <xdr:rowOff>106680</xdr:rowOff>
    </xdr:to>
    <xdr:cxnSp macro="">
      <xdr:nvCxnSpPr>
        <xdr:cNvPr id="458" name="直線コネクタ 457"/>
        <xdr:cNvCxnSpPr/>
      </xdr:nvCxnSpPr>
      <xdr:spPr>
        <a:xfrm flipV="1">
          <a:off x="8032750" y="15736570"/>
          <a:ext cx="8128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107315</xdr:rowOff>
    </xdr:from>
    <xdr:to xmlns:xdr="http://schemas.openxmlformats.org/drawingml/2006/spreadsheetDrawing">
      <xdr:col>50</xdr:col>
      <xdr:colOff>165100</xdr:colOff>
      <xdr:row>96</xdr:row>
      <xdr:rowOff>37465</xdr:rowOff>
    </xdr:to>
    <xdr:sp macro="" textlink="">
      <xdr:nvSpPr>
        <xdr:cNvPr id="459" name="フローチャート: 判断 458"/>
        <xdr:cNvSpPr/>
      </xdr:nvSpPr>
      <xdr:spPr>
        <a:xfrm>
          <a:off x="8794750" y="158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29210</xdr:rowOff>
    </xdr:from>
    <xdr:ext cx="594360" cy="254000"/>
    <xdr:sp macro="" textlink="">
      <xdr:nvSpPr>
        <xdr:cNvPr id="460" name="テキスト ボックス 459"/>
        <xdr:cNvSpPr txBox="1"/>
      </xdr:nvSpPr>
      <xdr:spPr>
        <a:xfrm>
          <a:off x="8561705" y="1591691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106680</xdr:rowOff>
    </xdr:from>
    <xdr:to xmlns:xdr="http://schemas.openxmlformats.org/drawingml/2006/spreadsheetDrawing">
      <xdr:col>45</xdr:col>
      <xdr:colOff>174625</xdr:colOff>
      <xdr:row>95</xdr:row>
      <xdr:rowOff>161925</xdr:rowOff>
    </xdr:to>
    <xdr:cxnSp macro="">
      <xdr:nvCxnSpPr>
        <xdr:cNvPr id="461" name="直線コネクタ 460"/>
        <xdr:cNvCxnSpPr/>
      </xdr:nvCxnSpPr>
      <xdr:spPr>
        <a:xfrm flipV="1">
          <a:off x="7210425" y="15822930"/>
          <a:ext cx="8223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123190</xdr:rowOff>
    </xdr:from>
    <xdr:to xmlns:xdr="http://schemas.openxmlformats.org/drawingml/2006/spreadsheetDrawing">
      <xdr:col>46</xdr:col>
      <xdr:colOff>38100</xdr:colOff>
      <xdr:row>96</xdr:row>
      <xdr:rowOff>53340</xdr:rowOff>
    </xdr:to>
    <xdr:sp macro="" textlink="">
      <xdr:nvSpPr>
        <xdr:cNvPr id="462" name="フローチャート: 判断 461"/>
        <xdr:cNvSpPr/>
      </xdr:nvSpPr>
      <xdr:spPr>
        <a:xfrm>
          <a:off x="7985125" y="15839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44450</xdr:rowOff>
    </xdr:from>
    <xdr:ext cx="594360" cy="259080"/>
    <xdr:sp macro="" textlink="">
      <xdr:nvSpPr>
        <xdr:cNvPr id="463" name="テキスト ボックス 462"/>
        <xdr:cNvSpPr txBox="1"/>
      </xdr:nvSpPr>
      <xdr:spPr>
        <a:xfrm>
          <a:off x="7752080" y="15932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161925</xdr:rowOff>
    </xdr:from>
    <xdr:to xmlns:xdr="http://schemas.openxmlformats.org/drawingml/2006/spreadsheetDrawing">
      <xdr:col>41</xdr:col>
      <xdr:colOff>50800</xdr:colOff>
      <xdr:row>96</xdr:row>
      <xdr:rowOff>164465</xdr:rowOff>
    </xdr:to>
    <xdr:cxnSp macro="">
      <xdr:nvCxnSpPr>
        <xdr:cNvPr id="464" name="直線コネクタ 463"/>
        <xdr:cNvCxnSpPr/>
      </xdr:nvCxnSpPr>
      <xdr:spPr>
        <a:xfrm flipV="1">
          <a:off x="6400800" y="15878175"/>
          <a:ext cx="809625"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146685</xdr:rowOff>
    </xdr:from>
    <xdr:to xmlns:xdr="http://schemas.openxmlformats.org/drawingml/2006/spreadsheetDrawing">
      <xdr:col>41</xdr:col>
      <xdr:colOff>101600</xdr:colOff>
      <xdr:row>96</xdr:row>
      <xdr:rowOff>76835</xdr:rowOff>
    </xdr:to>
    <xdr:sp macro="" textlink="">
      <xdr:nvSpPr>
        <xdr:cNvPr id="465" name="フローチャート: 判断 464"/>
        <xdr:cNvSpPr/>
      </xdr:nvSpPr>
      <xdr:spPr>
        <a:xfrm>
          <a:off x="7159625" y="158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67945</xdr:rowOff>
    </xdr:from>
    <xdr:ext cx="529590" cy="258445"/>
    <xdr:sp macro="" textlink="">
      <xdr:nvSpPr>
        <xdr:cNvPr id="466" name="テキスト ボックス 465"/>
        <xdr:cNvSpPr txBox="1"/>
      </xdr:nvSpPr>
      <xdr:spPr>
        <a:xfrm>
          <a:off x="6974840" y="159556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154940</xdr:rowOff>
    </xdr:from>
    <xdr:to xmlns:xdr="http://schemas.openxmlformats.org/drawingml/2006/spreadsheetDrawing">
      <xdr:col>36</xdr:col>
      <xdr:colOff>165100</xdr:colOff>
      <xdr:row>96</xdr:row>
      <xdr:rowOff>84455</xdr:rowOff>
    </xdr:to>
    <xdr:sp macro="" textlink="">
      <xdr:nvSpPr>
        <xdr:cNvPr id="467" name="フローチャート: 判断 466"/>
        <xdr:cNvSpPr/>
      </xdr:nvSpPr>
      <xdr:spPr>
        <a:xfrm>
          <a:off x="6350000" y="15871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100965</xdr:rowOff>
    </xdr:from>
    <xdr:ext cx="529590" cy="254000"/>
    <xdr:sp macro="" textlink="">
      <xdr:nvSpPr>
        <xdr:cNvPr id="468" name="テキスト ボックス 467"/>
        <xdr:cNvSpPr txBox="1"/>
      </xdr:nvSpPr>
      <xdr:spPr>
        <a:xfrm>
          <a:off x="6149340" y="15645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43815</xdr:rowOff>
    </xdr:from>
    <xdr:to xmlns:xdr="http://schemas.openxmlformats.org/drawingml/2006/spreadsheetDrawing">
      <xdr:col>55</xdr:col>
      <xdr:colOff>50800</xdr:colOff>
      <xdr:row>96</xdr:row>
      <xdr:rowOff>145415</xdr:rowOff>
    </xdr:to>
    <xdr:sp macro="" textlink="">
      <xdr:nvSpPr>
        <xdr:cNvPr id="474" name="楕円 473"/>
        <xdr:cNvSpPr/>
      </xdr:nvSpPr>
      <xdr:spPr>
        <a:xfrm>
          <a:off x="9569450" y="159315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22225</xdr:rowOff>
    </xdr:from>
    <xdr:ext cx="534670" cy="258445"/>
    <xdr:sp macro="" textlink="">
      <xdr:nvSpPr>
        <xdr:cNvPr id="475" name="土木費該当値テキスト"/>
        <xdr:cNvSpPr txBox="1"/>
      </xdr:nvSpPr>
      <xdr:spPr>
        <a:xfrm>
          <a:off x="9655175" y="15909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140970</xdr:rowOff>
    </xdr:from>
    <xdr:to xmlns:xdr="http://schemas.openxmlformats.org/drawingml/2006/spreadsheetDrawing">
      <xdr:col>50</xdr:col>
      <xdr:colOff>165100</xdr:colOff>
      <xdr:row>95</xdr:row>
      <xdr:rowOff>71120</xdr:rowOff>
    </xdr:to>
    <xdr:sp macro="" textlink="">
      <xdr:nvSpPr>
        <xdr:cNvPr id="476" name="楕円 475"/>
        <xdr:cNvSpPr/>
      </xdr:nvSpPr>
      <xdr:spPr>
        <a:xfrm>
          <a:off x="8794750" y="156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87630</xdr:rowOff>
    </xdr:from>
    <xdr:ext cx="594360" cy="254000"/>
    <xdr:sp macro="" textlink="">
      <xdr:nvSpPr>
        <xdr:cNvPr id="477" name="テキスト ボックス 476"/>
        <xdr:cNvSpPr txBox="1"/>
      </xdr:nvSpPr>
      <xdr:spPr>
        <a:xfrm>
          <a:off x="8561705" y="1546098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55880</xdr:rowOff>
    </xdr:from>
    <xdr:to xmlns:xdr="http://schemas.openxmlformats.org/drawingml/2006/spreadsheetDrawing">
      <xdr:col>46</xdr:col>
      <xdr:colOff>38100</xdr:colOff>
      <xdr:row>95</xdr:row>
      <xdr:rowOff>157480</xdr:rowOff>
    </xdr:to>
    <xdr:sp macro="" textlink="">
      <xdr:nvSpPr>
        <xdr:cNvPr id="478" name="楕円 477"/>
        <xdr:cNvSpPr/>
      </xdr:nvSpPr>
      <xdr:spPr>
        <a:xfrm>
          <a:off x="7985125" y="15772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2540</xdr:rowOff>
    </xdr:from>
    <xdr:ext cx="594360" cy="259080"/>
    <xdr:sp macro="" textlink="">
      <xdr:nvSpPr>
        <xdr:cNvPr id="479" name="テキスト ボックス 478"/>
        <xdr:cNvSpPr txBox="1"/>
      </xdr:nvSpPr>
      <xdr:spPr>
        <a:xfrm>
          <a:off x="7752080" y="155473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111125</xdr:rowOff>
    </xdr:from>
    <xdr:to xmlns:xdr="http://schemas.openxmlformats.org/drawingml/2006/spreadsheetDrawing">
      <xdr:col>41</xdr:col>
      <xdr:colOff>101600</xdr:colOff>
      <xdr:row>96</xdr:row>
      <xdr:rowOff>41275</xdr:rowOff>
    </xdr:to>
    <xdr:sp macro="" textlink="">
      <xdr:nvSpPr>
        <xdr:cNvPr id="480" name="楕円 479"/>
        <xdr:cNvSpPr/>
      </xdr:nvSpPr>
      <xdr:spPr>
        <a:xfrm>
          <a:off x="7159625" y="15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57785</xdr:rowOff>
    </xdr:from>
    <xdr:ext cx="594360" cy="259080"/>
    <xdr:sp macro="" textlink="">
      <xdr:nvSpPr>
        <xdr:cNvPr id="481" name="テキスト ボックス 480"/>
        <xdr:cNvSpPr txBox="1"/>
      </xdr:nvSpPr>
      <xdr:spPr>
        <a:xfrm>
          <a:off x="6942455" y="156025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113665</xdr:rowOff>
    </xdr:from>
    <xdr:to xmlns:xdr="http://schemas.openxmlformats.org/drawingml/2006/spreadsheetDrawing">
      <xdr:col>36</xdr:col>
      <xdr:colOff>165100</xdr:colOff>
      <xdr:row>97</xdr:row>
      <xdr:rowOff>43815</xdr:rowOff>
    </xdr:to>
    <xdr:sp macro="" textlink="">
      <xdr:nvSpPr>
        <xdr:cNvPr id="482" name="楕円 481"/>
        <xdr:cNvSpPr/>
      </xdr:nvSpPr>
      <xdr:spPr>
        <a:xfrm>
          <a:off x="6350000" y="160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34925</xdr:rowOff>
    </xdr:from>
    <xdr:ext cx="529590" cy="259080"/>
    <xdr:sp macro="" textlink="">
      <xdr:nvSpPr>
        <xdr:cNvPr id="483" name="テキスト ボックス 482"/>
        <xdr:cNvSpPr txBox="1"/>
      </xdr:nvSpPr>
      <xdr:spPr>
        <a:xfrm>
          <a:off x="6149340" y="16094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4" name="正方形/長方形 48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5" name="正方形/長方形 48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7" name="正方形/長方形 48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9" name="正方形/長方形 48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1" name="正方形/長方形 49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5440" cy="212725"/>
    <xdr:sp macro="" textlink="">
      <xdr:nvSpPr>
        <xdr:cNvPr id="492" name="テキスト ボックス 491"/>
        <xdr:cNvSpPr txBox="1"/>
      </xdr:nvSpPr>
      <xdr:spPr>
        <a:xfrm>
          <a:off x="11376025" y="4469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3" name="直線コネクタ 49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4475" cy="245110"/>
    <xdr:sp macro="" textlink="">
      <xdr:nvSpPr>
        <xdr:cNvPr id="494" name="テキスト ボックス 493"/>
        <xdr:cNvSpPr txBox="1"/>
      </xdr:nvSpPr>
      <xdr:spPr>
        <a:xfrm>
          <a:off x="11181080" y="6717665"/>
          <a:ext cx="2444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495" name="直線コネクタ 494"/>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123825</xdr:rowOff>
    </xdr:from>
    <xdr:ext cx="530860" cy="248920"/>
    <xdr:sp macro="" textlink="">
      <xdr:nvSpPr>
        <xdr:cNvPr id="496" name="テキスト ボックス 495"/>
        <xdr:cNvSpPr txBox="1"/>
      </xdr:nvSpPr>
      <xdr:spPr>
        <a:xfrm>
          <a:off x="10930255"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497" name="直線コネクタ 496"/>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138430</xdr:rowOff>
    </xdr:from>
    <xdr:ext cx="530860" cy="245110"/>
    <xdr:sp macro="" textlink="">
      <xdr:nvSpPr>
        <xdr:cNvPr id="498" name="テキスト ボックス 497"/>
        <xdr:cNvSpPr txBox="1"/>
      </xdr:nvSpPr>
      <xdr:spPr>
        <a:xfrm>
          <a:off x="10930255" y="6088380"/>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499" name="直線コネクタ 498"/>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154940</xdr:rowOff>
    </xdr:from>
    <xdr:ext cx="530860" cy="248920"/>
    <xdr:sp macro="" textlink="">
      <xdr:nvSpPr>
        <xdr:cNvPr id="500" name="テキスト ボックス 499"/>
        <xdr:cNvSpPr txBox="1"/>
      </xdr:nvSpPr>
      <xdr:spPr>
        <a:xfrm>
          <a:off x="10930255"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01" name="直線コネクタ 500"/>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45110"/>
    <xdr:sp macro="" textlink="">
      <xdr:nvSpPr>
        <xdr:cNvPr id="502" name="テキスト ボックス 501"/>
        <xdr:cNvSpPr txBox="1"/>
      </xdr:nvSpPr>
      <xdr:spPr>
        <a:xfrm>
          <a:off x="10930255" y="5460365"/>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03" name="直線コネクタ 502"/>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1185" cy="248285"/>
    <xdr:sp macro="" textlink="">
      <xdr:nvSpPr>
        <xdr:cNvPr id="504" name="テキスト ボックス 503"/>
        <xdr:cNvSpPr txBox="1"/>
      </xdr:nvSpPr>
      <xdr:spPr>
        <a:xfrm>
          <a:off x="10866120" y="5146040"/>
          <a:ext cx="591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05" name="直線コネクタ 504"/>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36830</xdr:rowOff>
    </xdr:from>
    <xdr:ext cx="591185" cy="249555"/>
    <xdr:sp macro="" textlink="">
      <xdr:nvSpPr>
        <xdr:cNvPr id="506" name="テキスト ボックス 505"/>
        <xdr:cNvSpPr txBox="1"/>
      </xdr:nvSpPr>
      <xdr:spPr>
        <a:xfrm>
          <a:off x="10866120" y="4831080"/>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7" name="直線コネクタ 50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1185" cy="244475"/>
    <xdr:sp macro="" textlink="">
      <xdr:nvSpPr>
        <xdr:cNvPr id="508" name="テキスト ボックス 507"/>
        <xdr:cNvSpPr txBox="1"/>
      </xdr:nvSpPr>
      <xdr:spPr>
        <a:xfrm>
          <a:off x="10866120" y="4516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151765</xdr:rowOff>
    </xdr:from>
    <xdr:to xmlns:xdr="http://schemas.openxmlformats.org/drawingml/2006/spreadsheetDrawing">
      <xdr:col>85</xdr:col>
      <xdr:colOff>126365</xdr:colOff>
      <xdr:row>39</xdr:row>
      <xdr:rowOff>56515</xdr:rowOff>
    </xdr:to>
    <xdr:cxnSp macro="">
      <xdr:nvCxnSpPr>
        <xdr:cNvPr id="510" name="直線コネクタ 509"/>
        <xdr:cNvCxnSpPr/>
      </xdr:nvCxnSpPr>
      <xdr:spPr>
        <a:xfrm flipV="1">
          <a:off x="14968220" y="4946015"/>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60325</xdr:rowOff>
    </xdr:from>
    <xdr:ext cx="534670" cy="248920"/>
    <xdr:sp macro="" textlink="">
      <xdr:nvSpPr>
        <xdr:cNvPr id="511" name="消防費最小値テキスト"/>
        <xdr:cNvSpPr txBox="1"/>
      </xdr:nvSpPr>
      <xdr:spPr>
        <a:xfrm>
          <a:off x="15017750" y="65055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56515</xdr:rowOff>
    </xdr:from>
    <xdr:to xmlns:xdr="http://schemas.openxmlformats.org/drawingml/2006/spreadsheetDrawing">
      <xdr:col>86</xdr:col>
      <xdr:colOff>25400</xdr:colOff>
      <xdr:row>39</xdr:row>
      <xdr:rowOff>56515</xdr:rowOff>
    </xdr:to>
    <xdr:cxnSp macro="">
      <xdr:nvCxnSpPr>
        <xdr:cNvPr id="512" name="直線コネクタ 511"/>
        <xdr:cNvCxnSpPr/>
      </xdr:nvCxnSpPr>
      <xdr:spPr>
        <a:xfrm>
          <a:off x="14881225" y="650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100330</xdr:rowOff>
    </xdr:from>
    <xdr:ext cx="598805" cy="249555"/>
    <xdr:sp macro="" textlink="">
      <xdr:nvSpPr>
        <xdr:cNvPr id="513" name="消防費最大値テキスト"/>
        <xdr:cNvSpPr txBox="1"/>
      </xdr:nvSpPr>
      <xdr:spPr>
        <a:xfrm>
          <a:off x="15017750" y="47294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121,420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151765</xdr:rowOff>
    </xdr:from>
    <xdr:to xmlns:xdr="http://schemas.openxmlformats.org/drawingml/2006/spreadsheetDrawing">
      <xdr:col>86</xdr:col>
      <xdr:colOff>25400</xdr:colOff>
      <xdr:row>29</xdr:row>
      <xdr:rowOff>151765</xdr:rowOff>
    </xdr:to>
    <xdr:cxnSp macro="">
      <xdr:nvCxnSpPr>
        <xdr:cNvPr id="514" name="直線コネクタ 513"/>
        <xdr:cNvCxnSpPr/>
      </xdr:nvCxnSpPr>
      <xdr:spPr>
        <a:xfrm>
          <a:off x="14881225" y="4946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50165</xdr:rowOff>
    </xdr:from>
    <xdr:to xmlns:xdr="http://schemas.openxmlformats.org/drawingml/2006/spreadsheetDrawing">
      <xdr:col>85</xdr:col>
      <xdr:colOff>127000</xdr:colOff>
      <xdr:row>36</xdr:row>
      <xdr:rowOff>78740</xdr:rowOff>
    </xdr:to>
    <xdr:cxnSp macro="">
      <xdr:nvCxnSpPr>
        <xdr:cNvPr id="515" name="直線コネクタ 514"/>
        <xdr:cNvCxnSpPr/>
      </xdr:nvCxnSpPr>
      <xdr:spPr>
        <a:xfrm>
          <a:off x="14195425" y="6000115"/>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90805</xdr:rowOff>
    </xdr:from>
    <xdr:ext cx="534670" cy="248920"/>
    <xdr:sp macro="" textlink="">
      <xdr:nvSpPr>
        <xdr:cNvPr id="516" name="消防費平均値テキスト"/>
        <xdr:cNvSpPr txBox="1"/>
      </xdr:nvSpPr>
      <xdr:spPr>
        <a:xfrm>
          <a:off x="15017750" y="60407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111125</xdr:rowOff>
    </xdr:from>
    <xdr:to xmlns:xdr="http://schemas.openxmlformats.org/drawingml/2006/spreadsheetDrawing">
      <xdr:col>85</xdr:col>
      <xdr:colOff>174625</xdr:colOff>
      <xdr:row>37</xdr:row>
      <xdr:rowOff>43815</xdr:rowOff>
    </xdr:to>
    <xdr:sp macro="" textlink="">
      <xdr:nvSpPr>
        <xdr:cNvPr id="517" name="フローチャート: 判断 516"/>
        <xdr:cNvSpPr/>
      </xdr:nvSpPr>
      <xdr:spPr>
        <a:xfrm>
          <a:off x="14919325" y="60610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50165</xdr:rowOff>
    </xdr:from>
    <xdr:to xmlns:xdr="http://schemas.openxmlformats.org/drawingml/2006/spreadsheetDrawing">
      <xdr:col>81</xdr:col>
      <xdr:colOff>50800</xdr:colOff>
      <xdr:row>37</xdr:row>
      <xdr:rowOff>43815</xdr:rowOff>
    </xdr:to>
    <xdr:cxnSp macro="">
      <xdr:nvCxnSpPr>
        <xdr:cNvPr id="518" name="直線コネクタ 517"/>
        <xdr:cNvCxnSpPr/>
      </xdr:nvCxnSpPr>
      <xdr:spPr>
        <a:xfrm flipV="1">
          <a:off x="13385800" y="6000115"/>
          <a:ext cx="809625"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135890</xdr:rowOff>
    </xdr:from>
    <xdr:to xmlns:xdr="http://schemas.openxmlformats.org/drawingml/2006/spreadsheetDrawing">
      <xdr:col>81</xdr:col>
      <xdr:colOff>101600</xdr:colOff>
      <xdr:row>37</xdr:row>
      <xdr:rowOff>68580</xdr:rowOff>
    </xdr:to>
    <xdr:sp macro="" textlink="">
      <xdr:nvSpPr>
        <xdr:cNvPr id="519" name="フローチャート: 判断 518"/>
        <xdr:cNvSpPr/>
      </xdr:nvSpPr>
      <xdr:spPr>
        <a:xfrm>
          <a:off x="14144625" y="6085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60325</xdr:rowOff>
    </xdr:from>
    <xdr:ext cx="529590" cy="248920"/>
    <xdr:sp macro="" textlink="">
      <xdr:nvSpPr>
        <xdr:cNvPr id="520" name="テキスト ボックス 519"/>
        <xdr:cNvSpPr txBox="1"/>
      </xdr:nvSpPr>
      <xdr:spPr>
        <a:xfrm>
          <a:off x="13959840" y="617537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111125</xdr:rowOff>
    </xdr:from>
    <xdr:to xmlns:xdr="http://schemas.openxmlformats.org/drawingml/2006/spreadsheetDrawing">
      <xdr:col>76</xdr:col>
      <xdr:colOff>114300</xdr:colOff>
      <xdr:row>37</xdr:row>
      <xdr:rowOff>43815</xdr:rowOff>
    </xdr:to>
    <xdr:cxnSp macro="">
      <xdr:nvCxnSpPr>
        <xdr:cNvPr id="521" name="直線コネクタ 520"/>
        <xdr:cNvCxnSpPr/>
      </xdr:nvCxnSpPr>
      <xdr:spPr>
        <a:xfrm>
          <a:off x="12573000" y="5895975"/>
          <a:ext cx="8128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95885</xdr:rowOff>
    </xdr:from>
    <xdr:to xmlns:xdr="http://schemas.openxmlformats.org/drawingml/2006/spreadsheetDrawing">
      <xdr:col>76</xdr:col>
      <xdr:colOff>165100</xdr:colOff>
      <xdr:row>37</xdr:row>
      <xdr:rowOff>28575</xdr:rowOff>
    </xdr:to>
    <xdr:sp macro="" textlink="">
      <xdr:nvSpPr>
        <xdr:cNvPr id="522" name="フローチャート: 判断 521"/>
        <xdr:cNvSpPr/>
      </xdr:nvSpPr>
      <xdr:spPr>
        <a:xfrm>
          <a:off x="13335000" y="6045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44450</xdr:rowOff>
    </xdr:from>
    <xdr:ext cx="529590" cy="249555"/>
    <xdr:sp macro="" textlink="">
      <xdr:nvSpPr>
        <xdr:cNvPr id="523" name="テキスト ボックス 522"/>
        <xdr:cNvSpPr txBox="1"/>
      </xdr:nvSpPr>
      <xdr:spPr>
        <a:xfrm>
          <a:off x="13134340" y="58293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111125</xdr:rowOff>
    </xdr:from>
    <xdr:to xmlns:xdr="http://schemas.openxmlformats.org/drawingml/2006/spreadsheetDrawing">
      <xdr:col>71</xdr:col>
      <xdr:colOff>174625</xdr:colOff>
      <xdr:row>37</xdr:row>
      <xdr:rowOff>57785</xdr:rowOff>
    </xdr:to>
    <xdr:cxnSp macro="">
      <xdr:nvCxnSpPr>
        <xdr:cNvPr id="524" name="直線コネクタ 523"/>
        <xdr:cNvCxnSpPr/>
      </xdr:nvCxnSpPr>
      <xdr:spPr>
        <a:xfrm flipV="1">
          <a:off x="11750675" y="5895975"/>
          <a:ext cx="822325"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34925</xdr:rowOff>
    </xdr:from>
    <xdr:to xmlns:xdr="http://schemas.openxmlformats.org/drawingml/2006/spreadsheetDrawing">
      <xdr:col>72</xdr:col>
      <xdr:colOff>38100</xdr:colOff>
      <xdr:row>36</xdr:row>
      <xdr:rowOff>132715</xdr:rowOff>
    </xdr:to>
    <xdr:sp macro="" textlink="">
      <xdr:nvSpPr>
        <xdr:cNvPr id="525" name="フローチャート: 判断 524"/>
        <xdr:cNvSpPr/>
      </xdr:nvSpPr>
      <xdr:spPr>
        <a:xfrm>
          <a:off x="12525375" y="59848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124460</xdr:rowOff>
    </xdr:from>
    <xdr:ext cx="529590" cy="248920"/>
    <xdr:sp macro="" textlink="">
      <xdr:nvSpPr>
        <xdr:cNvPr id="526" name="テキスト ボックス 525"/>
        <xdr:cNvSpPr txBox="1"/>
      </xdr:nvSpPr>
      <xdr:spPr>
        <a:xfrm>
          <a:off x="12324715" y="607441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137795</xdr:rowOff>
    </xdr:from>
    <xdr:to xmlns:xdr="http://schemas.openxmlformats.org/drawingml/2006/spreadsheetDrawing">
      <xdr:col>67</xdr:col>
      <xdr:colOff>101600</xdr:colOff>
      <xdr:row>37</xdr:row>
      <xdr:rowOff>70485</xdr:rowOff>
    </xdr:to>
    <xdr:sp macro="" textlink="">
      <xdr:nvSpPr>
        <xdr:cNvPr id="527" name="フローチャート: 判断 526"/>
        <xdr:cNvSpPr/>
      </xdr:nvSpPr>
      <xdr:spPr>
        <a:xfrm>
          <a:off x="11699875" y="6087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86360</xdr:rowOff>
    </xdr:from>
    <xdr:ext cx="529590" cy="244475"/>
    <xdr:sp macro="" textlink="">
      <xdr:nvSpPr>
        <xdr:cNvPr id="528" name="テキスト ボックス 527"/>
        <xdr:cNvSpPr txBox="1"/>
      </xdr:nvSpPr>
      <xdr:spPr>
        <a:xfrm>
          <a:off x="11515090" y="58712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9" name="テキスト ボックス 52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0" name="テキスト ボックス 52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1" name="テキスト ボックス 53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2" name="テキスト ボックス 53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3" name="テキスト ボックス 53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29845</xdr:rowOff>
    </xdr:from>
    <xdr:to xmlns:xdr="http://schemas.openxmlformats.org/drawingml/2006/spreadsheetDrawing">
      <xdr:col>85</xdr:col>
      <xdr:colOff>174625</xdr:colOff>
      <xdr:row>36</xdr:row>
      <xdr:rowOff>127635</xdr:rowOff>
    </xdr:to>
    <xdr:sp macro="" textlink="">
      <xdr:nvSpPr>
        <xdr:cNvPr id="534" name="楕円 533"/>
        <xdr:cNvSpPr/>
      </xdr:nvSpPr>
      <xdr:spPr>
        <a:xfrm>
          <a:off x="14919325" y="59797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52070</xdr:rowOff>
    </xdr:from>
    <xdr:ext cx="534670" cy="244475"/>
    <xdr:sp macro="" textlink="">
      <xdr:nvSpPr>
        <xdr:cNvPr id="535" name="消防費該当値テキスト"/>
        <xdr:cNvSpPr txBox="1"/>
      </xdr:nvSpPr>
      <xdr:spPr>
        <a:xfrm>
          <a:off x="15017750" y="583692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1270</xdr:rowOff>
    </xdr:from>
    <xdr:to xmlns:xdr="http://schemas.openxmlformats.org/drawingml/2006/spreadsheetDrawing">
      <xdr:col>81</xdr:col>
      <xdr:colOff>101600</xdr:colOff>
      <xdr:row>36</xdr:row>
      <xdr:rowOff>99060</xdr:rowOff>
    </xdr:to>
    <xdr:sp macro="" textlink="">
      <xdr:nvSpPr>
        <xdr:cNvPr id="536" name="楕円 535"/>
        <xdr:cNvSpPr/>
      </xdr:nvSpPr>
      <xdr:spPr>
        <a:xfrm>
          <a:off x="14144625" y="5951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114935</xdr:rowOff>
    </xdr:from>
    <xdr:ext cx="529590" cy="249555"/>
    <xdr:sp macro="" textlink="">
      <xdr:nvSpPr>
        <xdr:cNvPr id="537" name="テキスト ボックス 536"/>
        <xdr:cNvSpPr txBox="1"/>
      </xdr:nvSpPr>
      <xdr:spPr>
        <a:xfrm>
          <a:off x="13959840" y="573468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160020</xdr:rowOff>
    </xdr:from>
    <xdr:to xmlns:xdr="http://schemas.openxmlformats.org/drawingml/2006/spreadsheetDrawing">
      <xdr:col>76</xdr:col>
      <xdr:colOff>165100</xdr:colOff>
      <xdr:row>37</xdr:row>
      <xdr:rowOff>93345</xdr:rowOff>
    </xdr:to>
    <xdr:sp macro="" textlink="">
      <xdr:nvSpPr>
        <xdr:cNvPr id="538" name="楕円 537"/>
        <xdr:cNvSpPr/>
      </xdr:nvSpPr>
      <xdr:spPr>
        <a:xfrm>
          <a:off x="13335000" y="6109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84455</xdr:rowOff>
    </xdr:from>
    <xdr:ext cx="529590" cy="244475"/>
    <xdr:sp macro="" textlink="">
      <xdr:nvSpPr>
        <xdr:cNvPr id="539" name="テキスト ボックス 538"/>
        <xdr:cNvSpPr txBox="1"/>
      </xdr:nvSpPr>
      <xdr:spPr>
        <a:xfrm>
          <a:off x="13134340" y="61995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62230</xdr:rowOff>
    </xdr:from>
    <xdr:to xmlns:xdr="http://schemas.openxmlformats.org/drawingml/2006/spreadsheetDrawing">
      <xdr:col>72</xdr:col>
      <xdr:colOff>38100</xdr:colOff>
      <xdr:row>35</xdr:row>
      <xdr:rowOff>160020</xdr:rowOff>
    </xdr:to>
    <xdr:sp macro="" textlink="">
      <xdr:nvSpPr>
        <xdr:cNvPr id="540" name="楕円 539"/>
        <xdr:cNvSpPr/>
      </xdr:nvSpPr>
      <xdr:spPr>
        <a:xfrm>
          <a:off x="12525375" y="5847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11430</xdr:rowOff>
    </xdr:from>
    <xdr:ext cx="529590" cy="249555"/>
    <xdr:sp macro="" textlink="">
      <xdr:nvSpPr>
        <xdr:cNvPr id="541" name="テキスト ボックス 540"/>
        <xdr:cNvSpPr txBox="1"/>
      </xdr:nvSpPr>
      <xdr:spPr>
        <a:xfrm>
          <a:off x="12324715" y="56311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8255</xdr:rowOff>
    </xdr:from>
    <xdr:to xmlns:xdr="http://schemas.openxmlformats.org/drawingml/2006/spreadsheetDrawing">
      <xdr:col>67</xdr:col>
      <xdr:colOff>101600</xdr:colOff>
      <xdr:row>37</xdr:row>
      <xdr:rowOff>106045</xdr:rowOff>
    </xdr:to>
    <xdr:sp macro="" textlink="">
      <xdr:nvSpPr>
        <xdr:cNvPr id="542" name="楕円 541"/>
        <xdr:cNvSpPr/>
      </xdr:nvSpPr>
      <xdr:spPr>
        <a:xfrm>
          <a:off x="11699875"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97790</xdr:rowOff>
    </xdr:from>
    <xdr:ext cx="529590" cy="249555"/>
    <xdr:sp macro="" textlink="">
      <xdr:nvSpPr>
        <xdr:cNvPr id="543" name="テキスト ボックス 542"/>
        <xdr:cNvSpPr txBox="1"/>
      </xdr:nvSpPr>
      <xdr:spPr>
        <a:xfrm>
          <a:off x="11515090" y="62128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4" name="正方形/長方形 54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5" name="正方形/長方形 54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7" name="正方形/長方形 54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9" name="正方形/長方形 54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1" name="正方形/長方形 55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5440" cy="212725"/>
    <xdr:sp macro="" textlink="">
      <xdr:nvSpPr>
        <xdr:cNvPr id="552" name="テキスト ボックス 551"/>
        <xdr:cNvSpPr txBox="1"/>
      </xdr:nvSpPr>
      <xdr:spPr>
        <a:xfrm>
          <a:off x="11376025" y="7771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3" name="直線コネクタ 55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4" name="直線コネクタ 553"/>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4475" cy="249555"/>
    <xdr:sp macro="" textlink="">
      <xdr:nvSpPr>
        <xdr:cNvPr id="555" name="テキスト ボックス 554"/>
        <xdr:cNvSpPr txBox="1"/>
      </xdr:nvSpPr>
      <xdr:spPr>
        <a:xfrm>
          <a:off x="11181080" y="96532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6" name="直線コネクタ 555"/>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34290</xdr:rowOff>
    </xdr:from>
    <xdr:ext cx="591185" cy="249555"/>
    <xdr:sp macro="" textlink="">
      <xdr:nvSpPr>
        <xdr:cNvPr id="557" name="テキスト ボックス 556"/>
        <xdr:cNvSpPr txBox="1"/>
      </xdr:nvSpPr>
      <xdr:spPr>
        <a:xfrm>
          <a:off x="10866120" y="9286240"/>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8" name="直線コネクタ 55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1185" cy="244475"/>
    <xdr:sp macro="" textlink="">
      <xdr:nvSpPr>
        <xdr:cNvPr id="559" name="テキスト ボックス 558"/>
        <xdr:cNvSpPr txBox="1"/>
      </xdr:nvSpPr>
      <xdr:spPr>
        <a:xfrm>
          <a:off x="10866120" y="89192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0" name="直線コネクタ 559"/>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1185" cy="248920"/>
    <xdr:sp macro="" textlink="">
      <xdr:nvSpPr>
        <xdr:cNvPr id="561" name="テキスト ボックス 560"/>
        <xdr:cNvSpPr txBox="1"/>
      </xdr:nvSpPr>
      <xdr:spPr>
        <a:xfrm>
          <a:off x="10866120" y="855281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2" name="直線コネクタ 561"/>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1185" cy="248920"/>
    <xdr:sp macro="" textlink="">
      <xdr:nvSpPr>
        <xdr:cNvPr id="563" name="テキスト ボックス 562"/>
        <xdr:cNvSpPr txBox="1"/>
      </xdr:nvSpPr>
      <xdr:spPr>
        <a:xfrm>
          <a:off x="10866120" y="818578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4" name="直線コネクタ 563"/>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1185" cy="244475"/>
    <xdr:sp macro="" textlink="">
      <xdr:nvSpPr>
        <xdr:cNvPr id="565" name="テキスト ボックス 564"/>
        <xdr:cNvSpPr txBox="1"/>
      </xdr:nvSpPr>
      <xdr:spPr>
        <a:xfrm>
          <a:off x="10866120" y="7818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6"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131445</xdr:rowOff>
    </xdr:from>
    <xdr:to xmlns:xdr="http://schemas.openxmlformats.org/drawingml/2006/spreadsheetDrawing">
      <xdr:col>85</xdr:col>
      <xdr:colOff>126365</xdr:colOff>
      <xdr:row>58</xdr:row>
      <xdr:rowOff>33020</xdr:rowOff>
    </xdr:to>
    <xdr:cxnSp macro="">
      <xdr:nvCxnSpPr>
        <xdr:cNvPr id="567" name="直線コネクタ 566"/>
        <xdr:cNvCxnSpPr/>
      </xdr:nvCxnSpPr>
      <xdr:spPr>
        <a:xfrm flipV="1">
          <a:off x="14968220" y="8557895"/>
          <a:ext cx="1270" cy="1057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36830</xdr:rowOff>
    </xdr:from>
    <xdr:ext cx="534670" cy="249555"/>
    <xdr:sp macro="" textlink="">
      <xdr:nvSpPr>
        <xdr:cNvPr id="568" name="教育費最小値テキスト"/>
        <xdr:cNvSpPr txBox="1"/>
      </xdr:nvSpPr>
      <xdr:spPr>
        <a:xfrm>
          <a:off x="15017750" y="96189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33020</xdr:rowOff>
    </xdr:from>
    <xdr:to xmlns:xdr="http://schemas.openxmlformats.org/drawingml/2006/spreadsheetDrawing">
      <xdr:col>86</xdr:col>
      <xdr:colOff>25400</xdr:colOff>
      <xdr:row>58</xdr:row>
      <xdr:rowOff>33020</xdr:rowOff>
    </xdr:to>
    <xdr:cxnSp macro="">
      <xdr:nvCxnSpPr>
        <xdr:cNvPr id="569" name="直線コネクタ 568"/>
        <xdr:cNvCxnSpPr/>
      </xdr:nvCxnSpPr>
      <xdr:spPr>
        <a:xfrm>
          <a:off x="14881225" y="9615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80010</xdr:rowOff>
    </xdr:from>
    <xdr:ext cx="598805" cy="249555"/>
    <xdr:sp macro="" textlink="">
      <xdr:nvSpPr>
        <xdr:cNvPr id="570" name="教育費最大値テキスト"/>
        <xdr:cNvSpPr txBox="1"/>
      </xdr:nvSpPr>
      <xdr:spPr>
        <a:xfrm>
          <a:off x="15017750" y="83413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335,889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131445</xdr:rowOff>
    </xdr:from>
    <xdr:to xmlns:xdr="http://schemas.openxmlformats.org/drawingml/2006/spreadsheetDrawing">
      <xdr:col>86</xdr:col>
      <xdr:colOff>25400</xdr:colOff>
      <xdr:row>51</xdr:row>
      <xdr:rowOff>131445</xdr:rowOff>
    </xdr:to>
    <xdr:cxnSp macro="">
      <xdr:nvCxnSpPr>
        <xdr:cNvPr id="571" name="直線コネクタ 570"/>
        <xdr:cNvCxnSpPr/>
      </xdr:nvCxnSpPr>
      <xdr:spPr>
        <a:xfrm>
          <a:off x="14881225" y="8557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66040</xdr:rowOff>
    </xdr:from>
    <xdr:to xmlns:xdr="http://schemas.openxmlformats.org/drawingml/2006/spreadsheetDrawing">
      <xdr:col>85</xdr:col>
      <xdr:colOff>127000</xdr:colOff>
      <xdr:row>57</xdr:row>
      <xdr:rowOff>92075</xdr:rowOff>
    </xdr:to>
    <xdr:cxnSp macro="">
      <xdr:nvCxnSpPr>
        <xdr:cNvPr id="572" name="直線コネクタ 571"/>
        <xdr:cNvCxnSpPr/>
      </xdr:nvCxnSpPr>
      <xdr:spPr>
        <a:xfrm flipV="1">
          <a:off x="14195425" y="9483090"/>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75565</xdr:rowOff>
    </xdr:from>
    <xdr:ext cx="598805" cy="249555"/>
    <xdr:sp macro="" textlink="">
      <xdr:nvSpPr>
        <xdr:cNvPr id="573" name="教育費平均値テキスト"/>
        <xdr:cNvSpPr txBox="1"/>
      </xdr:nvSpPr>
      <xdr:spPr>
        <a:xfrm>
          <a:off x="15017750" y="91624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53975</xdr:rowOff>
    </xdr:from>
    <xdr:to xmlns:xdr="http://schemas.openxmlformats.org/drawingml/2006/spreadsheetDrawing">
      <xdr:col>85</xdr:col>
      <xdr:colOff>174625</xdr:colOff>
      <xdr:row>56</xdr:row>
      <xdr:rowOff>151765</xdr:rowOff>
    </xdr:to>
    <xdr:sp macro="" textlink="">
      <xdr:nvSpPr>
        <xdr:cNvPr id="574" name="フローチャート: 判断 573"/>
        <xdr:cNvSpPr/>
      </xdr:nvSpPr>
      <xdr:spPr>
        <a:xfrm>
          <a:off x="14919325" y="93059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9525</xdr:rowOff>
    </xdr:from>
    <xdr:to xmlns:xdr="http://schemas.openxmlformats.org/drawingml/2006/spreadsheetDrawing">
      <xdr:col>81</xdr:col>
      <xdr:colOff>50800</xdr:colOff>
      <xdr:row>57</xdr:row>
      <xdr:rowOff>92075</xdr:rowOff>
    </xdr:to>
    <xdr:cxnSp macro="">
      <xdr:nvCxnSpPr>
        <xdr:cNvPr id="575" name="直線コネクタ 574"/>
        <xdr:cNvCxnSpPr/>
      </xdr:nvCxnSpPr>
      <xdr:spPr>
        <a:xfrm>
          <a:off x="13385800" y="9426575"/>
          <a:ext cx="8096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63500</xdr:rowOff>
    </xdr:from>
    <xdr:to xmlns:xdr="http://schemas.openxmlformats.org/drawingml/2006/spreadsheetDrawing">
      <xdr:col>81</xdr:col>
      <xdr:colOff>101600</xdr:colOff>
      <xdr:row>56</xdr:row>
      <xdr:rowOff>161290</xdr:rowOff>
    </xdr:to>
    <xdr:sp macro="" textlink="">
      <xdr:nvSpPr>
        <xdr:cNvPr id="576" name="フローチャート: 判断 575"/>
        <xdr:cNvSpPr/>
      </xdr:nvSpPr>
      <xdr:spPr>
        <a:xfrm>
          <a:off x="14144625" y="9315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12065</xdr:rowOff>
    </xdr:from>
    <xdr:ext cx="594360" cy="249555"/>
    <xdr:sp macro="" textlink="">
      <xdr:nvSpPr>
        <xdr:cNvPr id="577" name="テキスト ボックス 576"/>
        <xdr:cNvSpPr txBox="1"/>
      </xdr:nvSpPr>
      <xdr:spPr>
        <a:xfrm>
          <a:off x="13927455" y="909891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9525</xdr:rowOff>
    </xdr:from>
    <xdr:to xmlns:xdr="http://schemas.openxmlformats.org/drawingml/2006/spreadsheetDrawing">
      <xdr:col>76</xdr:col>
      <xdr:colOff>114300</xdr:colOff>
      <xdr:row>57</xdr:row>
      <xdr:rowOff>48895</xdr:rowOff>
    </xdr:to>
    <xdr:cxnSp macro="">
      <xdr:nvCxnSpPr>
        <xdr:cNvPr id="578" name="直線コネクタ 577"/>
        <xdr:cNvCxnSpPr/>
      </xdr:nvCxnSpPr>
      <xdr:spPr>
        <a:xfrm flipV="1">
          <a:off x="12573000" y="942657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99060</xdr:rowOff>
    </xdr:from>
    <xdr:to xmlns:xdr="http://schemas.openxmlformats.org/drawingml/2006/spreadsheetDrawing">
      <xdr:col>76</xdr:col>
      <xdr:colOff>165100</xdr:colOff>
      <xdr:row>57</xdr:row>
      <xdr:rowOff>31750</xdr:rowOff>
    </xdr:to>
    <xdr:sp macro="" textlink="">
      <xdr:nvSpPr>
        <xdr:cNvPr id="579" name="フローチャート: 判断 578"/>
        <xdr:cNvSpPr/>
      </xdr:nvSpPr>
      <xdr:spPr>
        <a:xfrm>
          <a:off x="13335000" y="935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47625</xdr:rowOff>
    </xdr:from>
    <xdr:ext cx="594360" cy="249555"/>
    <xdr:sp macro="" textlink="">
      <xdr:nvSpPr>
        <xdr:cNvPr id="580" name="テキスト ボックス 579"/>
        <xdr:cNvSpPr txBox="1"/>
      </xdr:nvSpPr>
      <xdr:spPr>
        <a:xfrm>
          <a:off x="13101955" y="91344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48895</xdr:rowOff>
    </xdr:from>
    <xdr:to xmlns:xdr="http://schemas.openxmlformats.org/drawingml/2006/spreadsheetDrawing">
      <xdr:col>71</xdr:col>
      <xdr:colOff>174625</xdr:colOff>
      <xdr:row>57</xdr:row>
      <xdr:rowOff>86360</xdr:rowOff>
    </xdr:to>
    <xdr:cxnSp macro="">
      <xdr:nvCxnSpPr>
        <xdr:cNvPr id="581" name="直線コネクタ 580"/>
        <xdr:cNvCxnSpPr/>
      </xdr:nvCxnSpPr>
      <xdr:spPr>
        <a:xfrm flipV="1">
          <a:off x="11750675" y="946594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118110</xdr:rowOff>
    </xdr:from>
    <xdr:to xmlns:xdr="http://schemas.openxmlformats.org/drawingml/2006/spreadsheetDrawing">
      <xdr:col>72</xdr:col>
      <xdr:colOff>38100</xdr:colOff>
      <xdr:row>57</xdr:row>
      <xdr:rowOff>50800</xdr:rowOff>
    </xdr:to>
    <xdr:sp macro="" textlink="">
      <xdr:nvSpPr>
        <xdr:cNvPr id="582" name="フローチャート: 判断 581"/>
        <xdr:cNvSpPr/>
      </xdr:nvSpPr>
      <xdr:spPr>
        <a:xfrm>
          <a:off x="12525375" y="9370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66675</xdr:rowOff>
    </xdr:from>
    <xdr:ext cx="594360" cy="249555"/>
    <xdr:sp macro="" textlink="">
      <xdr:nvSpPr>
        <xdr:cNvPr id="583" name="テキスト ボックス 582"/>
        <xdr:cNvSpPr txBox="1"/>
      </xdr:nvSpPr>
      <xdr:spPr>
        <a:xfrm>
          <a:off x="12292330" y="915352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125095</xdr:rowOff>
    </xdr:from>
    <xdr:to xmlns:xdr="http://schemas.openxmlformats.org/drawingml/2006/spreadsheetDrawing">
      <xdr:col>67</xdr:col>
      <xdr:colOff>101600</xdr:colOff>
      <xdr:row>57</xdr:row>
      <xdr:rowOff>57785</xdr:rowOff>
    </xdr:to>
    <xdr:sp macro="" textlink="">
      <xdr:nvSpPr>
        <xdr:cNvPr id="584" name="フローチャート: 判断 583"/>
        <xdr:cNvSpPr/>
      </xdr:nvSpPr>
      <xdr:spPr>
        <a:xfrm>
          <a:off x="11699875" y="9377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73025</xdr:rowOff>
    </xdr:from>
    <xdr:ext cx="529590" cy="245110"/>
    <xdr:sp macro="" textlink="">
      <xdr:nvSpPr>
        <xdr:cNvPr id="585" name="テキスト ボックス 584"/>
        <xdr:cNvSpPr txBox="1"/>
      </xdr:nvSpPr>
      <xdr:spPr>
        <a:xfrm>
          <a:off x="11515090" y="915987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6" name="テキスト ボックス 585"/>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7" name="テキスト ボックス 586"/>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8" name="テキスト ボックス 587"/>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9" name="テキスト ボックス 588"/>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0" name="テキスト ボックス 589"/>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17145</xdr:rowOff>
    </xdr:from>
    <xdr:to xmlns:xdr="http://schemas.openxmlformats.org/drawingml/2006/spreadsheetDrawing">
      <xdr:col>85</xdr:col>
      <xdr:colOff>174625</xdr:colOff>
      <xdr:row>57</xdr:row>
      <xdr:rowOff>114935</xdr:rowOff>
    </xdr:to>
    <xdr:sp macro="" textlink="">
      <xdr:nvSpPr>
        <xdr:cNvPr id="591" name="楕円 590"/>
        <xdr:cNvSpPr/>
      </xdr:nvSpPr>
      <xdr:spPr>
        <a:xfrm>
          <a:off x="14919325" y="94341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161290</xdr:rowOff>
    </xdr:from>
    <xdr:ext cx="534670" cy="244475"/>
    <xdr:sp macro="" textlink="">
      <xdr:nvSpPr>
        <xdr:cNvPr id="592" name="教育費該当値テキスト"/>
        <xdr:cNvSpPr txBox="1"/>
      </xdr:nvSpPr>
      <xdr:spPr>
        <a:xfrm>
          <a:off x="15017750" y="941324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42545</xdr:rowOff>
    </xdr:from>
    <xdr:to xmlns:xdr="http://schemas.openxmlformats.org/drawingml/2006/spreadsheetDrawing">
      <xdr:col>81</xdr:col>
      <xdr:colOff>101600</xdr:colOff>
      <xdr:row>57</xdr:row>
      <xdr:rowOff>140335</xdr:rowOff>
    </xdr:to>
    <xdr:sp macro="" textlink="">
      <xdr:nvSpPr>
        <xdr:cNvPr id="593" name="楕円 592"/>
        <xdr:cNvSpPr/>
      </xdr:nvSpPr>
      <xdr:spPr>
        <a:xfrm>
          <a:off x="14144625" y="945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132080</xdr:rowOff>
    </xdr:from>
    <xdr:ext cx="529590" cy="249555"/>
    <xdr:sp macro="" textlink="">
      <xdr:nvSpPr>
        <xdr:cNvPr id="594" name="テキスト ボックス 593"/>
        <xdr:cNvSpPr txBox="1"/>
      </xdr:nvSpPr>
      <xdr:spPr>
        <a:xfrm>
          <a:off x="13959840" y="95491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59055</xdr:rowOff>
    </xdr:to>
    <xdr:sp macro="" textlink="">
      <xdr:nvSpPr>
        <xdr:cNvPr id="595" name="楕円 594"/>
        <xdr:cNvSpPr/>
      </xdr:nvSpPr>
      <xdr:spPr>
        <a:xfrm>
          <a:off x="13335000" y="9378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50165</xdr:rowOff>
    </xdr:from>
    <xdr:ext cx="529590" cy="244475"/>
    <xdr:sp macro="" textlink="">
      <xdr:nvSpPr>
        <xdr:cNvPr id="596" name="テキスト ボックス 595"/>
        <xdr:cNvSpPr txBox="1"/>
      </xdr:nvSpPr>
      <xdr:spPr>
        <a:xfrm>
          <a:off x="13134340" y="946721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0</xdr:rowOff>
    </xdr:from>
    <xdr:to xmlns:xdr="http://schemas.openxmlformats.org/drawingml/2006/spreadsheetDrawing">
      <xdr:col>72</xdr:col>
      <xdr:colOff>38100</xdr:colOff>
      <xdr:row>57</xdr:row>
      <xdr:rowOff>97790</xdr:rowOff>
    </xdr:to>
    <xdr:sp macro="" textlink="">
      <xdr:nvSpPr>
        <xdr:cNvPr id="597" name="楕円 596"/>
        <xdr:cNvSpPr/>
      </xdr:nvSpPr>
      <xdr:spPr>
        <a:xfrm>
          <a:off x="12525375" y="9417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89535</xdr:rowOff>
    </xdr:from>
    <xdr:ext cx="529590" cy="248920"/>
    <xdr:sp macro="" textlink="">
      <xdr:nvSpPr>
        <xdr:cNvPr id="598" name="テキスト ボックス 597"/>
        <xdr:cNvSpPr txBox="1"/>
      </xdr:nvSpPr>
      <xdr:spPr>
        <a:xfrm>
          <a:off x="12324715" y="950658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37465</xdr:rowOff>
    </xdr:from>
    <xdr:to xmlns:xdr="http://schemas.openxmlformats.org/drawingml/2006/spreadsheetDrawing">
      <xdr:col>67</xdr:col>
      <xdr:colOff>101600</xdr:colOff>
      <xdr:row>57</xdr:row>
      <xdr:rowOff>135255</xdr:rowOff>
    </xdr:to>
    <xdr:sp macro="" textlink="">
      <xdr:nvSpPr>
        <xdr:cNvPr id="599" name="楕円 598"/>
        <xdr:cNvSpPr/>
      </xdr:nvSpPr>
      <xdr:spPr>
        <a:xfrm>
          <a:off x="11699875" y="9454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127000</xdr:rowOff>
    </xdr:from>
    <xdr:ext cx="529590" cy="244475"/>
    <xdr:sp macro="" textlink="">
      <xdr:nvSpPr>
        <xdr:cNvPr id="600" name="テキスト ボックス 599"/>
        <xdr:cNvSpPr txBox="1"/>
      </xdr:nvSpPr>
      <xdr:spPr>
        <a:xfrm>
          <a:off x="11515090" y="95440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1" name="正方形/長方形 600"/>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2" name="正方形/長方形 601"/>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4" name="正方形/長方形 603"/>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6" name="正方形/長方形 605"/>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8" name="正方形/長方形 607"/>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5440" cy="212725"/>
    <xdr:sp macro="" textlink="">
      <xdr:nvSpPr>
        <xdr:cNvPr id="609" name="テキスト ボックス 608"/>
        <xdr:cNvSpPr txBox="1"/>
      </xdr:nvSpPr>
      <xdr:spPr>
        <a:xfrm>
          <a:off x="11376025" y="11073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0" name="直線コネクタ 609"/>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1" name="直線コネクタ 610"/>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4475" cy="249555"/>
    <xdr:sp macro="" textlink="">
      <xdr:nvSpPr>
        <xdr:cNvPr id="612" name="テキスト ボックス 611"/>
        <xdr:cNvSpPr txBox="1"/>
      </xdr:nvSpPr>
      <xdr:spPr>
        <a:xfrm>
          <a:off x="11181080" y="1295527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3" name="直線コネクタ 612"/>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14" name="テキスト ボックス 613"/>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5" name="直線コネクタ 614"/>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1185" cy="244475"/>
    <xdr:sp macro="" textlink="">
      <xdr:nvSpPr>
        <xdr:cNvPr id="616" name="テキスト ボックス 615"/>
        <xdr:cNvSpPr txBox="1"/>
      </xdr:nvSpPr>
      <xdr:spPr>
        <a:xfrm>
          <a:off x="10866120" y="1222121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7" name="直線コネクタ 616"/>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1185" cy="248920"/>
    <xdr:sp macro="" textlink="">
      <xdr:nvSpPr>
        <xdr:cNvPr id="618" name="テキスト ボックス 617"/>
        <xdr:cNvSpPr txBox="1"/>
      </xdr:nvSpPr>
      <xdr:spPr>
        <a:xfrm>
          <a:off x="10866120" y="1185481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9" name="直線コネクタ 618"/>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1185" cy="248920"/>
    <xdr:sp macro="" textlink="">
      <xdr:nvSpPr>
        <xdr:cNvPr id="620" name="テキスト ボックス 619"/>
        <xdr:cNvSpPr txBox="1"/>
      </xdr:nvSpPr>
      <xdr:spPr>
        <a:xfrm>
          <a:off x="10866120" y="11487785"/>
          <a:ext cx="591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1" name="直線コネクタ 620"/>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1185" cy="244475"/>
    <xdr:sp macro="" textlink="">
      <xdr:nvSpPr>
        <xdr:cNvPr id="622" name="テキスト ボックス 621"/>
        <xdr:cNvSpPr txBox="1"/>
      </xdr:nvSpPr>
      <xdr:spPr>
        <a:xfrm>
          <a:off x="10866120" y="11120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3"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41275</xdr:rowOff>
    </xdr:from>
    <xdr:to xmlns:xdr="http://schemas.openxmlformats.org/drawingml/2006/spreadsheetDrawing">
      <xdr:col>85</xdr:col>
      <xdr:colOff>126365</xdr:colOff>
      <xdr:row>79</xdr:row>
      <xdr:rowOff>42545</xdr:rowOff>
    </xdr:to>
    <xdr:cxnSp macro="">
      <xdr:nvCxnSpPr>
        <xdr:cNvPr id="624" name="直線コネクタ 623"/>
        <xdr:cNvCxnSpPr/>
      </xdr:nvCxnSpPr>
      <xdr:spPr>
        <a:xfrm flipV="1">
          <a:off x="14968220" y="1176972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5"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6" name="直線コネクタ 625"/>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155575</xdr:rowOff>
    </xdr:from>
    <xdr:ext cx="598805" cy="248920"/>
    <xdr:sp macro="" textlink="">
      <xdr:nvSpPr>
        <xdr:cNvPr id="627" name="災害復旧費最大値テキスト"/>
        <xdr:cNvSpPr txBox="1"/>
      </xdr:nvSpPr>
      <xdr:spPr>
        <a:xfrm>
          <a:off x="15017750" y="115538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41275</xdr:rowOff>
    </xdr:from>
    <xdr:to xmlns:xdr="http://schemas.openxmlformats.org/drawingml/2006/spreadsheetDrawing">
      <xdr:col>86</xdr:col>
      <xdr:colOff>25400</xdr:colOff>
      <xdr:row>71</xdr:row>
      <xdr:rowOff>41275</xdr:rowOff>
    </xdr:to>
    <xdr:cxnSp macro="">
      <xdr:nvCxnSpPr>
        <xdr:cNvPr id="628" name="直線コネクタ 627"/>
        <xdr:cNvCxnSpPr/>
      </xdr:nvCxnSpPr>
      <xdr:spPr>
        <a:xfrm>
          <a:off x="14881225" y="11769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50165</xdr:rowOff>
    </xdr:from>
    <xdr:to xmlns:xdr="http://schemas.openxmlformats.org/drawingml/2006/spreadsheetDrawing">
      <xdr:col>85</xdr:col>
      <xdr:colOff>127000</xdr:colOff>
      <xdr:row>78</xdr:row>
      <xdr:rowOff>156845</xdr:rowOff>
    </xdr:to>
    <xdr:cxnSp macro="">
      <xdr:nvCxnSpPr>
        <xdr:cNvPr id="629" name="直線コネクタ 628"/>
        <xdr:cNvCxnSpPr/>
      </xdr:nvCxnSpPr>
      <xdr:spPr>
        <a:xfrm flipV="1">
          <a:off x="14195425" y="12439015"/>
          <a:ext cx="77470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18415</xdr:rowOff>
    </xdr:from>
    <xdr:ext cx="534670" cy="244475"/>
    <xdr:sp macro="" textlink="">
      <xdr:nvSpPr>
        <xdr:cNvPr id="630" name="災害復旧費平均値テキスト"/>
        <xdr:cNvSpPr txBox="1"/>
      </xdr:nvSpPr>
      <xdr:spPr>
        <a:xfrm>
          <a:off x="15017750" y="1290256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38735</xdr:rowOff>
    </xdr:from>
    <xdr:to xmlns:xdr="http://schemas.openxmlformats.org/drawingml/2006/spreadsheetDrawing">
      <xdr:col>85</xdr:col>
      <xdr:colOff>174625</xdr:colOff>
      <xdr:row>78</xdr:row>
      <xdr:rowOff>137160</xdr:rowOff>
    </xdr:to>
    <xdr:sp macro="" textlink="">
      <xdr:nvSpPr>
        <xdr:cNvPr id="631" name="フローチャート: 判断 630"/>
        <xdr:cNvSpPr/>
      </xdr:nvSpPr>
      <xdr:spPr>
        <a:xfrm>
          <a:off x="14919325" y="129228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149225</xdr:rowOff>
    </xdr:from>
    <xdr:to xmlns:xdr="http://schemas.openxmlformats.org/drawingml/2006/spreadsheetDrawing">
      <xdr:col>81</xdr:col>
      <xdr:colOff>50800</xdr:colOff>
      <xdr:row>78</xdr:row>
      <xdr:rowOff>156845</xdr:rowOff>
    </xdr:to>
    <xdr:cxnSp macro="">
      <xdr:nvCxnSpPr>
        <xdr:cNvPr id="632" name="直線コネクタ 631"/>
        <xdr:cNvCxnSpPr/>
      </xdr:nvCxnSpPr>
      <xdr:spPr>
        <a:xfrm>
          <a:off x="13385800" y="1303337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52070</xdr:rowOff>
    </xdr:from>
    <xdr:to xmlns:xdr="http://schemas.openxmlformats.org/drawingml/2006/spreadsheetDrawing">
      <xdr:col>81</xdr:col>
      <xdr:colOff>101600</xdr:colOff>
      <xdr:row>78</xdr:row>
      <xdr:rowOff>149860</xdr:rowOff>
    </xdr:to>
    <xdr:sp macro="" textlink="">
      <xdr:nvSpPr>
        <xdr:cNvPr id="633" name="フローチャート: 判断 632"/>
        <xdr:cNvSpPr/>
      </xdr:nvSpPr>
      <xdr:spPr>
        <a:xfrm>
          <a:off x="14144625" y="1293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xdr:rowOff>
    </xdr:from>
    <xdr:ext cx="529590" cy="249555"/>
    <xdr:sp macro="" textlink="">
      <xdr:nvSpPr>
        <xdr:cNvPr id="634" name="テキスト ボックス 633"/>
        <xdr:cNvSpPr txBox="1"/>
      </xdr:nvSpPr>
      <xdr:spPr>
        <a:xfrm>
          <a:off x="13959840" y="1271968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149225</xdr:rowOff>
    </xdr:from>
    <xdr:to xmlns:xdr="http://schemas.openxmlformats.org/drawingml/2006/spreadsheetDrawing">
      <xdr:col>76</xdr:col>
      <xdr:colOff>114300</xdr:colOff>
      <xdr:row>79</xdr:row>
      <xdr:rowOff>42545</xdr:rowOff>
    </xdr:to>
    <xdr:cxnSp macro="">
      <xdr:nvCxnSpPr>
        <xdr:cNvPr id="635" name="直線コネクタ 634"/>
        <xdr:cNvCxnSpPr/>
      </xdr:nvCxnSpPr>
      <xdr:spPr>
        <a:xfrm flipV="1">
          <a:off x="12573000" y="1303337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59055</xdr:rowOff>
    </xdr:from>
    <xdr:to xmlns:xdr="http://schemas.openxmlformats.org/drawingml/2006/spreadsheetDrawing">
      <xdr:col>76</xdr:col>
      <xdr:colOff>165100</xdr:colOff>
      <xdr:row>78</xdr:row>
      <xdr:rowOff>156845</xdr:rowOff>
    </xdr:to>
    <xdr:sp macro="" textlink="">
      <xdr:nvSpPr>
        <xdr:cNvPr id="636" name="フローチャート: 判断 635"/>
        <xdr:cNvSpPr/>
      </xdr:nvSpPr>
      <xdr:spPr>
        <a:xfrm>
          <a:off x="13335000" y="12943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6985</xdr:rowOff>
    </xdr:from>
    <xdr:ext cx="529590" cy="245110"/>
    <xdr:sp macro="" textlink="">
      <xdr:nvSpPr>
        <xdr:cNvPr id="637" name="テキスト ボックス 636"/>
        <xdr:cNvSpPr txBox="1"/>
      </xdr:nvSpPr>
      <xdr:spPr>
        <a:xfrm>
          <a:off x="13134340" y="1272603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42545</xdr:rowOff>
    </xdr:from>
    <xdr:to xmlns:xdr="http://schemas.openxmlformats.org/drawingml/2006/spreadsheetDrawing">
      <xdr:col>71</xdr:col>
      <xdr:colOff>174625</xdr:colOff>
      <xdr:row>79</xdr:row>
      <xdr:rowOff>42545</xdr:rowOff>
    </xdr:to>
    <xdr:cxnSp macro="">
      <xdr:nvCxnSpPr>
        <xdr:cNvPr id="638" name="直線コネクタ 637"/>
        <xdr:cNvCxnSpPr/>
      </xdr:nvCxnSpPr>
      <xdr:spPr>
        <a:xfrm>
          <a:off x="11750675" y="13091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24130</xdr:rowOff>
    </xdr:from>
    <xdr:to xmlns:xdr="http://schemas.openxmlformats.org/drawingml/2006/spreadsheetDrawing">
      <xdr:col>72</xdr:col>
      <xdr:colOff>38100</xdr:colOff>
      <xdr:row>78</xdr:row>
      <xdr:rowOff>121920</xdr:rowOff>
    </xdr:to>
    <xdr:sp macro="" textlink="">
      <xdr:nvSpPr>
        <xdr:cNvPr id="639" name="フローチャート: 判断 638"/>
        <xdr:cNvSpPr/>
      </xdr:nvSpPr>
      <xdr:spPr>
        <a:xfrm>
          <a:off x="12525375" y="129082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137795</xdr:rowOff>
    </xdr:from>
    <xdr:ext cx="529590" cy="245110"/>
    <xdr:sp macro="" textlink="">
      <xdr:nvSpPr>
        <xdr:cNvPr id="640" name="テキスト ボックス 639"/>
        <xdr:cNvSpPr txBox="1"/>
      </xdr:nvSpPr>
      <xdr:spPr>
        <a:xfrm>
          <a:off x="12324715" y="1269174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38100</xdr:rowOff>
    </xdr:from>
    <xdr:to xmlns:xdr="http://schemas.openxmlformats.org/drawingml/2006/spreadsheetDrawing">
      <xdr:col>67</xdr:col>
      <xdr:colOff>101600</xdr:colOff>
      <xdr:row>78</xdr:row>
      <xdr:rowOff>135890</xdr:rowOff>
    </xdr:to>
    <xdr:sp macro="" textlink="">
      <xdr:nvSpPr>
        <xdr:cNvPr id="641" name="フローチャート: 判断 640"/>
        <xdr:cNvSpPr/>
      </xdr:nvSpPr>
      <xdr:spPr>
        <a:xfrm>
          <a:off x="11699875" y="1292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29590" cy="244475"/>
    <xdr:sp macro="" textlink="">
      <xdr:nvSpPr>
        <xdr:cNvPr id="642" name="テキスト ボックス 641"/>
        <xdr:cNvSpPr txBox="1"/>
      </xdr:nvSpPr>
      <xdr:spPr>
        <a:xfrm>
          <a:off x="11515090" y="1270571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3" name="テキスト ボックス 642"/>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4" name="テキスト ボックス 643"/>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5" name="テキスト ボックス 644"/>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6" name="テキスト ボックス 645"/>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7" name="テキスト ボックス 646"/>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635</xdr:rowOff>
    </xdr:from>
    <xdr:to xmlns:xdr="http://schemas.openxmlformats.org/drawingml/2006/spreadsheetDrawing">
      <xdr:col>85</xdr:col>
      <xdr:colOff>174625</xdr:colOff>
      <xdr:row>75</xdr:row>
      <xdr:rowOff>98425</xdr:rowOff>
    </xdr:to>
    <xdr:sp macro="" textlink="">
      <xdr:nvSpPr>
        <xdr:cNvPr id="648" name="楕円 647"/>
        <xdr:cNvSpPr/>
      </xdr:nvSpPr>
      <xdr:spPr>
        <a:xfrm>
          <a:off x="14919325" y="123894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22860</xdr:rowOff>
    </xdr:from>
    <xdr:ext cx="534670" cy="248920"/>
    <xdr:sp macro="" textlink="">
      <xdr:nvSpPr>
        <xdr:cNvPr id="649" name="災害復旧費該当値テキスト"/>
        <xdr:cNvSpPr txBox="1"/>
      </xdr:nvSpPr>
      <xdr:spPr>
        <a:xfrm>
          <a:off x="15017750" y="12246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107315</xdr:rowOff>
    </xdr:from>
    <xdr:to xmlns:xdr="http://schemas.openxmlformats.org/drawingml/2006/spreadsheetDrawing">
      <xdr:col>81</xdr:col>
      <xdr:colOff>101600</xdr:colOff>
      <xdr:row>79</xdr:row>
      <xdr:rowOff>40005</xdr:rowOff>
    </xdr:to>
    <xdr:sp macro="" textlink="">
      <xdr:nvSpPr>
        <xdr:cNvPr id="650" name="楕円 649"/>
        <xdr:cNvSpPr/>
      </xdr:nvSpPr>
      <xdr:spPr>
        <a:xfrm>
          <a:off x="14144625" y="1299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32385</xdr:rowOff>
    </xdr:from>
    <xdr:ext cx="464820" cy="248920"/>
    <xdr:sp macro="" textlink="">
      <xdr:nvSpPr>
        <xdr:cNvPr id="651" name="テキスト ボックス 650"/>
        <xdr:cNvSpPr txBox="1"/>
      </xdr:nvSpPr>
      <xdr:spPr>
        <a:xfrm>
          <a:off x="13976350" y="1308163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100330</xdr:rowOff>
    </xdr:from>
    <xdr:to xmlns:xdr="http://schemas.openxmlformats.org/drawingml/2006/spreadsheetDrawing">
      <xdr:col>76</xdr:col>
      <xdr:colOff>165100</xdr:colOff>
      <xdr:row>79</xdr:row>
      <xdr:rowOff>33020</xdr:rowOff>
    </xdr:to>
    <xdr:sp macro="" textlink="">
      <xdr:nvSpPr>
        <xdr:cNvPr id="652" name="楕円 651"/>
        <xdr:cNvSpPr/>
      </xdr:nvSpPr>
      <xdr:spPr>
        <a:xfrm>
          <a:off x="13335000" y="12984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24765</xdr:rowOff>
    </xdr:from>
    <xdr:ext cx="464820" cy="248920"/>
    <xdr:sp macro="" textlink="">
      <xdr:nvSpPr>
        <xdr:cNvPr id="653" name="テキスト ボックス 652"/>
        <xdr:cNvSpPr txBox="1"/>
      </xdr:nvSpPr>
      <xdr:spPr>
        <a:xfrm>
          <a:off x="13166725" y="1307401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92075</xdr:rowOff>
    </xdr:to>
    <xdr:sp macro="" textlink="">
      <xdr:nvSpPr>
        <xdr:cNvPr id="654" name="楕円 653"/>
        <xdr:cNvSpPr/>
      </xdr:nvSpPr>
      <xdr:spPr>
        <a:xfrm>
          <a:off x="12525375" y="1304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83185</xdr:rowOff>
    </xdr:from>
    <xdr:ext cx="244475" cy="244475"/>
    <xdr:sp macro="" textlink="">
      <xdr:nvSpPr>
        <xdr:cNvPr id="655" name="テキスト ボックス 654"/>
        <xdr:cNvSpPr txBox="1"/>
      </xdr:nvSpPr>
      <xdr:spPr>
        <a:xfrm>
          <a:off x="12451715" y="1313243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92075</xdr:rowOff>
    </xdr:to>
    <xdr:sp macro="" textlink="">
      <xdr:nvSpPr>
        <xdr:cNvPr id="656" name="楕円 655"/>
        <xdr:cNvSpPr/>
      </xdr:nvSpPr>
      <xdr:spPr>
        <a:xfrm>
          <a:off x="1169987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83185</xdr:rowOff>
    </xdr:from>
    <xdr:ext cx="244475" cy="244475"/>
    <xdr:sp macro="" textlink="">
      <xdr:nvSpPr>
        <xdr:cNvPr id="657" name="テキスト ボックス 656"/>
        <xdr:cNvSpPr txBox="1"/>
      </xdr:nvSpPr>
      <xdr:spPr>
        <a:xfrm>
          <a:off x="11642090" y="1313243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8" name="正方形/長方形 657"/>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9" name="正方形/長方形 658"/>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1" name="正方形/長方形 660"/>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3" name="正方形/長方形 662"/>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5" name="正方形/長方形 664"/>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5440" cy="212725"/>
    <xdr:sp macro="" textlink="">
      <xdr:nvSpPr>
        <xdr:cNvPr id="666" name="テキスト ボックス 665"/>
        <xdr:cNvSpPr txBox="1"/>
      </xdr:nvSpPr>
      <xdr:spPr>
        <a:xfrm>
          <a:off x="11376025" y="14375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7" name="直線コネクタ 666"/>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8" name="直線コネクタ 667"/>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69" name="テキスト ボックス 668"/>
        <xdr:cNvSpPr txBox="1"/>
      </xdr:nvSpPr>
      <xdr:spPr>
        <a:xfrm>
          <a:off x="11181080" y="163042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0" name="直線コネクタ 669"/>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71" name="テキスト ボックス 670"/>
        <xdr:cNvSpPr txBox="1"/>
      </xdr:nvSpPr>
      <xdr:spPr>
        <a:xfrm>
          <a:off x="10866120" y="15923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2" name="直線コネクタ 671"/>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000"/>
    <xdr:sp macro="" textlink="">
      <xdr:nvSpPr>
        <xdr:cNvPr id="673" name="テキスト ボックス 672"/>
        <xdr:cNvSpPr txBox="1"/>
      </xdr:nvSpPr>
      <xdr:spPr>
        <a:xfrm>
          <a:off x="10866120" y="15542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4" name="直線コネクタ 673"/>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75" name="テキスト ボックス 674"/>
        <xdr:cNvSpPr txBox="1"/>
      </xdr:nvSpPr>
      <xdr:spPr>
        <a:xfrm>
          <a:off x="10866120" y="15161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6" name="直線コネクタ 675"/>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1185" cy="249555"/>
    <xdr:sp macro="" textlink="">
      <xdr:nvSpPr>
        <xdr:cNvPr id="677" name="テキスト ボックス 676"/>
        <xdr:cNvSpPr txBox="1"/>
      </xdr:nvSpPr>
      <xdr:spPr>
        <a:xfrm>
          <a:off x="10866120" y="14789785"/>
          <a:ext cx="591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8" name="直線コネクタ 677"/>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1185" cy="244475"/>
    <xdr:sp macro="" textlink="">
      <xdr:nvSpPr>
        <xdr:cNvPr id="679" name="テキスト ボックス 678"/>
        <xdr:cNvSpPr txBox="1"/>
      </xdr:nvSpPr>
      <xdr:spPr>
        <a:xfrm>
          <a:off x="10866120" y="1442275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0"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88900</xdr:rowOff>
    </xdr:from>
    <xdr:to xmlns:xdr="http://schemas.openxmlformats.org/drawingml/2006/spreadsheetDrawing">
      <xdr:col>85</xdr:col>
      <xdr:colOff>126365</xdr:colOff>
      <xdr:row>99</xdr:row>
      <xdr:rowOff>41275</xdr:rowOff>
    </xdr:to>
    <xdr:cxnSp macro="">
      <xdr:nvCxnSpPr>
        <xdr:cNvPr id="681" name="直線コネクタ 680"/>
        <xdr:cNvCxnSpPr/>
      </xdr:nvCxnSpPr>
      <xdr:spPr>
        <a:xfrm flipV="1">
          <a:off x="14968220" y="151193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45085</xdr:rowOff>
    </xdr:from>
    <xdr:ext cx="378460" cy="258445"/>
    <xdr:sp macro="" textlink="">
      <xdr:nvSpPr>
        <xdr:cNvPr id="682" name="公債費最小値テキスト"/>
        <xdr:cNvSpPr txBox="1"/>
      </xdr:nvSpPr>
      <xdr:spPr>
        <a:xfrm>
          <a:off x="15017750" y="164471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83" name="直線コネクタ 682"/>
        <xdr:cNvCxnSpPr/>
      </xdr:nvCxnSpPr>
      <xdr:spPr>
        <a:xfrm>
          <a:off x="14881225" y="16443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34290</xdr:rowOff>
    </xdr:from>
    <xdr:ext cx="598805" cy="254000"/>
    <xdr:sp macro="" textlink="">
      <xdr:nvSpPr>
        <xdr:cNvPr id="684" name="公債費最大値テキスト"/>
        <xdr:cNvSpPr txBox="1"/>
      </xdr:nvSpPr>
      <xdr:spPr>
        <a:xfrm>
          <a:off x="15017750" y="148996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88900</xdr:rowOff>
    </xdr:from>
    <xdr:to xmlns:xdr="http://schemas.openxmlformats.org/drawingml/2006/spreadsheetDrawing">
      <xdr:col>86</xdr:col>
      <xdr:colOff>25400</xdr:colOff>
      <xdr:row>91</xdr:row>
      <xdr:rowOff>88900</xdr:rowOff>
    </xdr:to>
    <xdr:cxnSp macro="">
      <xdr:nvCxnSpPr>
        <xdr:cNvPr id="685" name="直線コネクタ 684"/>
        <xdr:cNvCxnSpPr/>
      </xdr:nvCxnSpPr>
      <xdr:spPr>
        <a:xfrm>
          <a:off x="14881225" y="15119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57150</xdr:rowOff>
    </xdr:from>
    <xdr:to xmlns:xdr="http://schemas.openxmlformats.org/drawingml/2006/spreadsheetDrawing">
      <xdr:col>85</xdr:col>
      <xdr:colOff>127000</xdr:colOff>
      <xdr:row>96</xdr:row>
      <xdr:rowOff>76200</xdr:rowOff>
    </xdr:to>
    <xdr:cxnSp macro="">
      <xdr:nvCxnSpPr>
        <xdr:cNvPr id="686" name="直線コネクタ 685"/>
        <xdr:cNvCxnSpPr/>
      </xdr:nvCxnSpPr>
      <xdr:spPr>
        <a:xfrm>
          <a:off x="14195425" y="1594485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17780</xdr:rowOff>
    </xdr:from>
    <xdr:ext cx="598805" cy="254000"/>
    <xdr:sp macro="" textlink="">
      <xdr:nvSpPr>
        <xdr:cNvPr id="687" name="公債費平均値テキスト"/>
        <xdr:cNvSpPr txBox="1"/>
      </xdr:nvSpPr>
      <xdr:spPr>
        <a:xfrm>
          <a:off x="15017750" y="159054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39370</xdr:rowOff>
    </xdr:from>
    <xdr:to xmlns:xdr="http://schemas.openxmlformats.org/drawingml/2006/spreadsheetDrawing">
      <xdr:col>85</xdr:col>
      <xdr:colOff>174625</xdr:colOff>
      <xdr:row>96</xdr:row>
      <xdr:rowOff>140970</xdr:rowOff>
    </xdr:to>
    <xdr:sp macro="" textlink="">
      <xdr:nvSpPr>
        <xdr:cNvPr id="688" name="フローチャート: 判断 687"/>
        <xdr:cNvSpPr/>
      </xdr:nvSpPr>
      <xdr:spPr>
        <a:xfrm>
          <a:off x="14919325" y="159270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57150</xdr:rowOff>
    </xdr:from>
    <xdr:to xmlns:xdr="http://schemas.openxmlformats.org/drawingml/2006/spreadsheetDrawing">
      <xdr:col>81</xdr:col>
      <xdr:colOff>50800</xdr:colOff>
      <xdr:row>96</xdr:row>
      <xdr:rowOff>97790</xdr:rowOff>
    </xdr:to>
    <xdr:cxnSp macro="">
      <xdr:nvCxnSpPr>
        <xdr:cNvPr id="689" name="直線コネクタ 688"/>
        <xdr:cNvCxnSpPr/>
      </xdr:nvCxnSpPr>
      <xdr:spPr>
        <a:xfrm flipV="1">
          <a:off x="13385800" y="15944850"/>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12700</xdr:rowOff>
    </xdr:from>
    <xdr:to xmlns:xdr="http://schemas.openxmlformats.org/drawingml/2006/spreadsheetDrawing">
      <xdr:col>81</xdr:col>
      <xdr:colOff>101600</xdr:colOff>
      <xdr:row>96</xdr:row>
      <xdr:rowOff>114300</xdr:rowOff>
    </xdr:to>
    <xdr:sp macro="" textlink="">
      <xdr:nvSpPr>
        <xdr:cNvPr id="690" name="フローチャート: 判断 689"/>
        <xdr:cNvSpPr/>
      </xdr:nvSpPr>
      <xdr:spPr>
        <a:xfrm>
          <a:off x="14144625" y="159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105410</xdr:rowOff>
    </xdr:from>
    <xdr:ext cx="594360" cy="259080"/>
    <xdr:sp macro="" textlink="">
      <xdr:nvSpPr>
        <xdr:cNvPr id="691" name="テキスト ボックス 690"/>
        <xdr:cNvSpPr txBox="1"/>
      </xdr:nvSpPr>
      <xdr:spPr>
        <a:xfrm>
          <a:off x="13927455" y="159931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97790</xdr:rowOff>
    </xdr:from>
    <xdr:to xmlns:xdr="http://schemas.openxmlformats.org/drawingml/2006/spreadsheetDrawing">
      <xdr:col>76</xdr:col>
      <xdr:colOff>114300</xdr:colOff>
      <xdr:row>96</xdr:row>
      <xdr:rowOff>102235</xdr:rowOff>
    </xdr:to>
    <xdr:cxnSp macro="">
      <xdr:nvCxnSpPr>
        <xdr:cNvPr id="692" name="直線コネクタ 691"/>
        <xdr:cNvCxnSpPr/>
      </xdr:nvCxnSpPr>
      <xdr:spPr>
        <a:xfrm flipV="1">
          <a:off x="12573000" y="1598549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54610</xdr:rowOff>
    </xdr:from>
    <xdr:to xmlns:xdr="http://schemas.openxmlformats.org/drawingml/2006/spreadsheetDrawing">
      <xdr:col>76</xdr:col>
      <xdr:colOff>165100</xdr:colOff>
      <xdr:row>96</xdr:row>
      <xdr:rowOff>156210</xdr:rowOff>
    </xdr:to>
    <xdr:sp macro="" textlink="">
      <xdr:nvSpPr>
        <xdr:cNvPr id="693" name="フローチャート: 判断 692"/>
        <xdr:cNvSpPr/>
      </xdr:nvSpPr>
      <xdr:spPr>
        <a:xfrm>
          <a:off x="13335000" y="159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147320</xdr:rowOff>
    </xdr:from>
    <xdr:ext cx="594360" cy="259080"/>
    <xdr:sp macro="" textlink="">
      <xdr:nvSpPr>
        <xdr:cNvPr id="694" name="テキスト ボックス 693"/>
        <xdr:cNvSpPr txBox="1"/>
      </xdr:nvSpPr>
      <xdr:spPr>
        <a:xfrm>
          <a:off x="13101955" y="160350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56515</xdr:rowOff>
    </xdr:from>
    <xdr:to xmlns:xdr="http://schemas.openxmlformats.org/drawingml/2006/spreadsheetDrawing">
      <xdr:col>71</xdr:col>
      <xdr:colOff>174625</xdr:colOff>
      <xdr:row>96</xdr:row>
      <xdr:rowOff>102235</xdr:rowOff>
    </xdr:to>
    <xdr:cxnSp macro="">
      <xdr:nvCxnSpPr>
        <xdr:cNvPr id="695" name="直線コネクタ 694"/>
        <xdr:cNvCxnSpPr/>
      </xdr:nvCxnSpPr>
      <xdr:spPr>
        <a:xfrm>
          <a:off x="11750675" y="15944215"/>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84455</xdr:rowOff>
    </xdr:from>
    <xdr:to xmlns:xdr="http://schemas.openxmlformats.org/drawingml/2006/spreadsheetDrawing">
      <xdr:col>72</xdr:col>
      <xdr:colOff>38100</xdr:colOff>
      <xdr:row>97</xdr:row>
      <xdr:rowOff>14605</xdr:rowOff>
    </xdr:to>
    <xdr:sp macro="" textlink="">
      <xdr:nvSpPr>
        <xdr:cNvPr id="696" name="フローチャート: 判断 695"/>
        <xdr:cNvSpPr/>
      </xdr:nvSpPr>
      <xdr:spPr>
        <a:xfrm>
          <a:off x="12525375" y="15972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6350</xdr:rowOff>
    </xdr:from>
    <xdr:ext cx="594360" cy="254000"/>
    <xdr:sp macro="" textlink="">
      <xdr:nvSpPr>
        <xdr:cNvPr id="697" name="テキスト ボックス 696"/>
        <xdr:cNvSpPr txBox="1"/>
      </xdr:nvSpPr>
      <xdr:spPr>
        <a:xfrm>
          <a:off x="12292330" y="1606550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83185</xdr:rowOff>
    </xdr:from>
    <xdr:to xmlns:xdr="http://schemas.openxmlformats.org/drawingml/2006/spreadsheetDrawing">
      <xdr:col>67</xdr:col>
      <xdr:colOff>101600</xdr:colOff>
      <xdr:row>97</xdr:row>
      <xdr:rowOff>13335</xdr:rowOff>
    </xdr:to>
    <xdr:sp macro="" textlink="">
      <xdr:nvSpPr>
        <xdr:cNvPr id="698" name="フローチャート: 判断 697"/>
        <xdr:cNvSpPr/>
      </xdr:nvSpPr>
      <xdr:spPr>
        <a:xfrm>
          <a:off x="11699875" y="159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4445</xdr:rowOff>
    </xdr:from>
    <xdr:ext cx="594360" cy="259080"/>
    <xdr:sp macro="" textlink="">
      <xdr:nvSpPr>
        <xdr:cNvPr id="699" name="テキスト ボックス 698"/>
        <xdr:cNvSpPr txBox="1"/>
      </xdr:nvSpPr>
      <xdr:spPr>
        <a:xfrm>
          <a:off x="11482705" y="160635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3" name="テキスト ボックス 702"/>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25400</xdr:rowOff>
    </xdr:from>
    <xdr:to xmlns:xdr="http://schemas.openxmlformats.org/drawingml/2006/spreadsheetDrawing">
      <xdr:col>85</xdr:col>
      <xdr:colOff>174625</xdr:colOff>
      <xdr:row>96</xdr:row>
      <xdr:rowOff>127000</xdr:rowOff>
    </xdr:to>
    <xdr:sp macro="" textlink="">
      <xdr:nvSpPr>
        <xdr:cNvPr id="705" name="楕円 704"/>
        <xdr:cNvSpPr/>
      </xdr:nvSpPr>
      <xdr:spPr>
        <a:xfrm>
          <a:off x="14919325" y="15913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48260</xdr:rowOff>
    </xdr:from>
    <xdr:ext cx="598805" cy="259080"/>
    <xdr:sp macro="" textlink="">
      <xdr:nvSpPr>
        <xdr:cNvPr id="706" name="公債費該当値テキスト"/>
        <xdr:cNvSpPr txBox="1"/>
      </xdr:nvSpPr>
      <xdr:spPr>
        <a:xfrm>
          <a:off x="15017750" y="15764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6350</xdr:rowOff>
    </xdr:from>
    <xdr:to xmlns:xdr="http://schemas.openxmlformats.org/drawingml/2006/spreadsheetDrawing">
      <xdr:col>81</xdr:col>
      <xdr:colOff>101600</xdr:colOff>
      <xdr:row>96</xdr:row>
      <xdr:rowOff>107950</xdr:rowOff>
    </xdr:to>
    <xdr:sp macro="" textlink="">
      <xdr:nvSpPr>
        <xdr:cNvPr id="707" name="楕円 706"/>
        <xdr:cNvSpPr/>
      </xdr:nvSpPr>
      <xdr:spPr>
        <a:xfrm>
          <a:off x="14144625" y="158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124460</xdr:rowOff>
    </xdr:from>
    <xdr:ext cx="594360" cy="259080"/>
    <xdr:sp macro="" textlink="">
      <xdr:nvSpPr>
        <xdr:cNvPr id="708" name="テキスト ボックス 707"/>
        <xdr:cNvSpPr txBox="1"/>
      </xdr:nvSpPr>
      <xdr:spPr>
        <a:xfrm>
          <a:off x="13927455" y="15669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46355</xdr:rowOff>
    </xdr:from>
    <xdr:to xmlns:xdr="http://schemas.openxmlformats.org/drawingml/2006/spreadsheetDrawing">
      <xdr:col>76</xdr:col>
      <xdr:colOff>165100</xdr:colOff>
      <xdr:row>96</xdr:row>
      <xdr:rowOff>147955</xdr:rowOff>
    </xdr:to>
    <xdr:sp macro="" textlink="">
      <xdr:nvSpPr>
        <xdr:cNvPr id="709" name="楕円 708"/>
        <xdr:cNvSpPr/>
      </xdr:nvSpPr>
      <xdr:spPr>
        <a:xfrm>
          <a:off x="13335000" y="159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164465</xdr:rowOff>
    </xdr:from>
    <xdr:ext cx="594360" cy="259080"/>
    <xdr:sp macro="" textlink="">
      <xdr:nvSpPr>
        <xdr:cNvPr id="710" name="テキスト ボックス 709"/>
        <xdr:cNvSpPr txBox="1"/>
      </xdr:nvSpPr>
      <xdr:spPr>
        <a:xfrm>
          <a:off x="13101955" y="157092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52070</xdr:rowOff>
    </xdr:from>
    <xdr:to xmlns:xdr="http://schemas.openxmlformats.org/drawingml/2006/spreadsheetDrawing">
      <xdr:col>72</xdr:col>
      <xdr:colOff>38100</xdr:colOff>
      <xdr:row>96</xdr:row>
      <xdr:rowOff>153035</xdr:rowOff>
    </xdr:to>
    <xdr:sp macro="" textlink="">
      <xdr:nvSpPr>
        <xdr:cNvPr id="711" name="楕円 710"/>
        <xdr:cNvSpPr/>
      </xdr:nvSpPr>
      <xdr:spPr>
        <a:xfrm>
          <a:off x="12525375" y="159397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169545</xdr:rowOff>
    </xdr:from>
    <xdr:ext cx="594360" cy="254000"/>
    <xdr:sp macro="" textlink="">
      <xdr:nvSpPr>
        <xdr:cNvPr id="712" name="テキスト ボックス 711"/>
        <xdr:cNvSpPr txBox="1"/>
      </xdr:nvSpPr>
      <xdr:spPr>
        <a:xfrm>
          <a:off x="12292330" y="15714345"/>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6350</xdr:rowOff>
    </xdr:from>
    <xdr:to xmlns:xdr="http://schemas.openxmlformats.org/drawingml/2006/spreadsheetDrawing">
      <xdr:col>67</xdr:col>
      <xdr:colOff>101600</xdr:colOff>
      <xdr:row>96</xdr:row>
      <xdr:rowOff>107315</xdr:rowOff>
    </xdr:to>
    <xdr:sp macro="" textlink="">
      <xdr:nvSpPr>
        <xdr:cNvPr id="713" name="楕円 712"/>
        <xdr:cNvSpPr/>
      </xdr:nvSpPr>
      <xdr:spPr>
        <a:xfrm>
          <a:off x="11699875" y="15894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123825</xdr:rowOff>
    </xdr:from>
    <xdr:ext cx="594360" cy="254000"/>
    <xdr:sp macro="" textlink="">
      <xdr:nvSpPr>
        <xdr:cNvPr id="714" name="テキスト ボックス 713"/>
        <xdr:cNvSpPr txBox="1"/>
      </xdr:nvSpPr>
      <xdr:spPr>
        <a:xfrm>
          <a:off x="11482705" y="15668625"/>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5" name="正方形/長方形 714"/>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6" name="正方形/長方形 715"/>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8" name="正方形/長方形 717"/>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0" name="正方形/長方形 719"/>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2" name="正方形/長方形 721"/>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12725"/>
    <xdr:sp macro="" textlink="">
      <xdr:nvSpPr>
        <xdr:cNvPr id="723" name="テキスト ボックス 722"/>
        <xdr:cNvSpPr txBox="1"/>
      </xdr:nvSpPr>
      <xdr:spPr>
        <a:xfrm>
          <a:off x="16741775" y="4469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4" name="直線コネクタ 723"/>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5" name="直線コネクタ 724"/>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4475" cy="244475"/>
    <xdr:sp macro="" textlink="">
      <xdr:nvSpPr>
        <xdr:cNvPr id="726" name="テキスト ボックス 725"/>
        <xdr:cNvSpPr txBox="1"/>
      </xdr:nvSpPr>
      <xdr:spPr>
        <a:xfrm>
          <a:off x="16546830" y="62776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7" name="直線コネクタ 726"/>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52705</xdr:rowOff>
    </xdr:from>
    <xdr:ext cx="462280" cy="244475"/>
    <xdr:sp macro="" textlink="">
      <xdr:nvSpPr>
        <xdr:cNvPr id="728" name="テキスト ボックス 727"/>
        <xdr:cNvSpPr txBox="1"/>
      </xdr:nvSpPr>
      <xdr:spPr>
        <a:xfrm>
          <a:off x="16344265" y="5837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9" name="直線コネクタ 728"/>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5110"/>
    <xdr:sp macro="" textlink="">
      <xdr:nvSpPr>
        <xdr:cNvPr id="730" name="テキスト ボックス 729"/>
        <xdr:cNvSpPr txBox="1"/>
      </xdr:nvSpPr>
      <xdr:spPr>
        <a:xfrm>
          <a:off x="16280130" y="5396865"/>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1" name="直線コネクタ 730"/>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4475"/>
    <xdr:sp macro="" textlink="">
      <xdr:nvSpPr>
        <xdr:cNvPr id="732" name="テキスト ボックス 731"/>
        <xdr:cNvSpPr txBox="1"/>
      </xdr:nvSpPr>
      <xdr:spPr>
        <a:xfrm>
          <a:off x="16280130" y="495681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3" name="直線コネクタ 732"/>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4475"/>
    <xdr:sp macro="" textlink="">
      <xdr:nvSpPr>
        <xdr:cNvPr id="734" name="テキスト ボックス 733"/>
        <xdr:cNvSpPr txBox="1"/>
      </xdr:nvSpPr>
      <xdr:spPr>
        <a:xfrm>
          <a:off x="16280130" y="451675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5"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29845</xdr:rowOff>
    </xdr:from>
    <xdr:to xmlns:xdr="http://schemas.openxmlformats.org/drawingml/2006/spreadsheetDrawing">
      <xdr:col>116</xdr:col>
      <xdr:colOff>62865</xdr:colOff>
      <xdr:row>38</xdr:row>
      <xdr:rowOff>134620</xdr:rowOff>
    </xdr:to>
    <xdr:cxnSp macro="">
      <xdr:nvCxnSpPr>
        <xdr:cNvPr id="736" name="直線コネクタ 735"/>
        <xdr:cNvCxnSpPr/>
      </xdr:nvCxnSpPr>
      <xdr:spPr>
        <a:xfrm flipV="1">
          <a:off x="20318095" y="498919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154305</xdr:rowOff>
    </xdr:from>
    <xdr:ext cx="249555" cy="248920"/>
    <xdr:sp macro="" textlink="">
      <xdr:nvSpPr>
        <xdr:cNvPr id="737" name="諸支出金最小値テキスト"/>
        <xdr:cNvSpPr txBox="1"/>
      </xdr:nvSpPr>
      <xdr:spPr>
        <a:xfrm>
          <a:off x="20370800" y="64344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8" name="直線コネクタ 737"/>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143510</xdr:rowOff>
    </xdr:from>
    <xdr:ext cx="534670" cy="249555"/>
    <xdr:sp macro="" textlink="">
      <xdr:nvSpPr>
        <xdr:cNvPr id="739" name="諸支出金最大値テキスト"/>
        <xdr:cNvSpPr txBox="1"/>
      </xdr:nvSpPr>
      <xdr:spPr>
        <a:xfrm>
          <a:off x="20370800" y="47726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29845</xdr:rowOff>
    </xdr:from>
    <xdr:to xmlns:xdr="http://schemas.openxmlformats.org/drawingml/2006/spreadsheetDrawing">
      <xdr:col>116</xdr:col>
      <xdr:colOff>152400</xdr:colOff>
      <xdr:row>30</xdr:row>
      <xdr:rowOff>29845</xdr:rowOff>
    </xdr:to>
    <xdr:cxnSp macro="">
      <xdr:nvCxnSpPr>
        <xdr:cNvPr id="740" name="直線コネクタ 739"/>
        <xdr:cNvCxnSpPr/>
      </xdr:nvCxnSpPr>
      <xdr:spPr>
        <a:xfrm>
          <a:off x="20246975" y="4989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41" name="直線コネクタ 740"/>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74295</xdr:rowOff>
    </xdr:from>
    <xdr:ext cx="378460" cy="245110"/>
    <xdr:sp macro="" textlink="">
      <xdr:nvSpPr>
        <xdr:cNvPr id="742" name="諸支出金平均値テキスト"/>
        <xdr:cNvSpPr txBox="1"/>
      </xdr:nvSpPr>
      <xdr:spPr>
        <a:xfrm>
          <a:off x="20370800" y="6189345"/>
          <a:ext cx="37846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52705</xdr:rowOff>
    </xdr:from>
    <xdr:to xmlns:xdr="http://schemas.openxmlformats.org/drawingml/2006/spreadsheetDrawing">
      <xdr:col>116</xdr:col>
      <xdr:colOff>114300</xdr:colOff>
      <xdr:row>38</xdr:row>
      <xdr:rowOff>150495</xdr:rowOff>
    </xdr:to>
    <xdr:sp macro="" textlink="">
      <xdr:nvSpPr>
        <xdr:cNvPr id="743" name="フローチャート: 判断 742"/>
        <xdr:cNvSpPr/>
      </xdr:nvSpPr>
      <xdr:spPr>
        <a:xfrm>
          <a:off x="202692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4" name="直線コネクタ 743"/>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20320</xdr:rowOff>
    </xdr:from>
    <xdr:to xmlns:xdr="http://schemas.openxmlformats.org/drawingml/2006/spreadsheetDrawing">
      <xdr:col>112</xdr:col>
      <xdr:colOff>38100</xdr:colOff>
      <xdr:row>38</xdr:row>
      <xdr:rowOff>118110</xdr:rowOff>
    </xdr:to>
    <xdr:sp macro="" textlink="">
      <xdr:nvSpPr>
        <xdr:cNvPr id="745" name="フローチャート: 判断 744"/>
        <xdr:cNvSpPr/>
      </xdr:nvSpPr>
      <xdr:spPr>
        <a:xfrm>
          <a:off x="19510375" y="6300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133985</xdr:rowOff>
    </xdr:from>
    <xdr:ext cx="378460" cy="249555"/>
    <xdr:sp macro="" textlink="">
      <xdr:nvSpPr>
        <xdr:cNvPr id="746" name="テキスト ボックス 745"/>
        <xdr:cNvSpPr txBox="1"/>
      </xdr:nvSpPr>
      <xdr:spPr>
        <a:xfrm>
          <a:off x="19383375" y="60839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47" name="直線コネクタ 746"/>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71120</xdr:rowOff>
    </xdr:from>
    <xdr:to xmlns:xdr="http://schemas.openxmlformats.org/drawingml/2006/spreadsheetDrawing">
      <xdr:col>107</xdr:col>
      <xdr:colOff>101600</xdr:colOff>
      <xdr:row>39</xdr:row>
      <xdr:rowOff>3810</xdr:rowOff>
    </xdr:to>
    <xdr:sp macro="" textlink="">
      <xdr:nvSpPr>
        <xdr:cNvPr id="748" name="フローチャート: 判断 747"/>
        <xdr:cNvSpPr/>
      </xdr:nvSpPr>
      <xdr:spPr>
        <a:xfrm>
          <a:off x="18684875" y="6351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19685</xdr:rowOff>
    </xdr:from>
    <xdr:ext cx="377825" cy="244475"/>
    <xdr:sp macro="" textlink="">
      <xdr:nvSpPr>
        <xdr:cNvPr id="749" name="テキスト ボックス 748"/>
        <xdr:cNvSpPr txBox="1"/>
      </xdr:nvSpPr>
      <xdr:spPr>
        <a:xfrm>
          <a:off x="18562320" y="6134735"/>
          <a:ext cx="3778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50" name="直線コネクタ 749"/>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53340</xdr:rowOff>
    </xdr:from>
    <xdr:to xmlns:xdr="http://schemas.openxmlformats.org/drawingml/2006/spreadsheetDrawing">
      <xdr:col>102</xdr:col>
      <xdr:colOff>165100</xdr:colOff>
      <xdr:row>38</xdr:row>
      <xdr:rowOff>151130</xdr:rowOff>
    </xdr:to>
    <xdr:sp macro="" textlink="">
      <xdr:nvSpPr>
        <xdr:cNvPr id="751" name="フローチャート: 判断 750"/>
        <xdr:cNvSpPr/>
      </xdr:nvSpPr>
      <xdr:spPr>
        <a:xfrm>
          <a:off x="17875250" y="6333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1905</xdr:rowOff>
    </xdr:from>
    <xdr:ext cx="377825" cy="249555"/>
    <xdr:sp macro="" textlink="">
      <xdr:nvSpPr>
        <xdr:cNvPr id="752" name="テキスト ボックス 751"/>
        <xdr:cNvSpPr txBox="1"/>
      </xdr:nvSpPr>
      <xdr:spPr>
        <a:xfrm>
          <a:off x="17752695" y="611695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6985</xdr:rowOff>
    </xdr:from>
    <xdr:to xmlns:xdr="http://schemas.openxmlformats.org/drawingml/2006/spreadsheetDrawing">
      <xdr:col>98</xdr:col>
      <xdr:colOff>38100</xdr:colOff>
      <xdr:row>38</xdr:row>
      <xdr:rowOff>104775</xdr:rowOff>
    </xdr:to>
    <xdr:sp macro="" textlink="">
      <xdr:nvSpPr>
        <xdr:cNvPr id="753" name="フローチャート: 判断 752"/>
        <xdr:cNvSpPr/>
      </xdr:nvSpPr>
      <xdr:spPr>
        <a:xfrm>
          <a:off x="17065625" y="62871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121285</xdr:rowOff>
    </xdr:from>
    <xdr:ext cx="378460" cy="248920"/>
    <xdr:sp macro="" textlink="">
      <xdr:nvSpPr>
        <xdr:cNvPr id="754" name="テキスト ボックス 753"/>
        <xdr:cNvSpPr txBox="1"/>
      </xdr:nvSpPr>
      <xdr:spPr>
        <a:xfrm>
          <a:off x="16938625" y="60712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5" name="テキスト ボックス 754"/>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6" name="テキスト ボックス 755"/>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7" name="テキスト ボックス 756"/>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8" name="テキスト ボックス 757"/>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9" name="テキスト ボックス 758"/>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60" name="楕円 759"/>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31750</xdr:rowOff>
    </xdr:from>
    <xdr:ext cx="249555" cy="249555"/>
    <xdr:sp macro="" textlink="">
      <xdr:nvSpPr>
        <xdr:cNvPr id="761" name="諸支出金該当値テキスト"/>
        <xdr:cNvSpPr txBox="1"/>
      </xdr:nvSpPr>
      <xdr:spPr>
        <a:xfrm>
          <a:off x="20370800" y="63119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2" name="楕円 761"/>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4475" cy="249555"/>
    <xdr:sp macro="" textlink="">
      <xdr:nvSpPr>
        <xdr:cNvPr id="763" name="テキスト ボックス 762"/>
        <xdr:cNvSpPr txBox="1"/>
      </xdr:nvSpPr>
      <xdr:spPr>
        <a:xfrm>
          <a:off x="19436715" y="6454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4" name="楕円 763"/>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4475" cy="249555"/>
    <xdr:sp macro="" textlink="">
      <xdr:nvSpPr>
        <xdr:cNvPr id="765" name="テキスト ボックス 764"/>
        <xdr:cNvSpPr txBox="1"/>
      </xdr:nvSpPr>
      <xdr:spPr>
        <a:xfrm>
          <a:off x="18627090" y="6454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6" name="楕円 765"/>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5110" cy="249555"/>
    <xdr:sp macro="" textlink="">
      <xdr:nvSpPr>
        <xdr:cNvPr id="767" name="テキスト ボックス 766"/>
        <xdr:cNvSpPr txBox="1"/>
      </xdr:nvSpPr>
      <xdr:spPr>
        <a:xfrm>
          <a:off x="17811750" y="64547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8" name="楕円 767"/>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4475" cy="249555"/>
    <xdr:sp macro="" textlink="">
      <xdr:nvSpPr>
        <xdr:cNvPr id="769" name="テキスト ボックス 768"/>
        <xdr:cNvSpPr txBox="1"/>
      </xdr:nvSpPr>
      <xdr:spPr>
        <a:xfrm>
          <a:off x="16991965" y="6454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0" name="正方形/長方形 769"/>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1" name="正方形/長方形 770"/>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3" name="正方形/長方形 772"/>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5" name="正方形/長方形 774"/>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7" name="正方形/長方形 776"/>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12725"/>
    <xdr:sp macro="" textlink="">
      <xdr:nvSpPr>
        <xdr:cNvPr id="778" name="テキスト ボックス 777"/>
        <xdr:cNvSpPr txBox="1"/>
      </xdr:nvSpPr>
      <xdr:spPr>
        <a:xfrm>
          <a:off x="16741775" y="7771765"/>
          <a:ext cx="34544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9" name="直線コネクタ 778"/>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0" name="直線コネクタ 779"/>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4475" cy="244475"/>
    <xdr:sp macro="" textlink="">
      <xdr:nvSpPr>
        <xdr:cNvPr id="781" name="テキスト ボックス 780"/>
        <xdr:cNvSpPr txBox="1"/>
      </xdr:nvSpPr>
      <xdr:spPr>
        <a:xfrm>
          <a:off x="16546830" y="8919210"/>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2" name="直線コネクタ 781"/>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4475" cy="244475"/>
    <xdr:sp macro="" textlink="">
      <xdr:nvSpPr>
        <xdr:cNvPr id="783" name="テキスト ボックス 782"/>
        <xdr:cNvSpPr txBox="1"/>
      </xdr:nvSpPr>
      <xdr:spPr>
        <a:xfrm>
          <a:off x="16546830" y="781875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4"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5" name="直線コネクタ 784"/>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6"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7" name="直線コネクタ 78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88"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9" name="直線コネクタ 78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0" name="直線コネクタ 789"/>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91"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2" name="フローチャート: 判断 791"/>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3" name="直線コネクタ 792"/>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4" name="フローチャート: 判断 793"/>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4475" cy="249555"/>
    <xdr:sp macro="" textlink="">
      <xdr:nvSpPr>
        <xdr:cNvPr id="795" name="テキスト ボックス 794"/>
        <xdr:cNvSpPr txBox="1"/>
      </xdr:nvSpPr>
      <xdr:spPr>
        <a:xfrm>
          <a:off x="19436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6" name="直線コネクタ 795"/>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7" name="フローチャート: 判断 796"/>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4475" cy="249555"/>
    <xdr:sp macro="" textlink="">
      <xdr:nvSpPr>
        <xdr:cNvPr id="798" name="テキスト ボックス 797"/>
        <xdr:cNvSpPr txBox="1"/>
      </xdr:nvSpPr>
      <xdr:spPr>
        <a:xfrm>
          <a:off x="18627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799" name="直線コネクタ 798"/>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0" name="フローチャート: 判断 799"/>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5110" cy="249555"/>
    <xdr:sp macro="" textlink="">
      <xdr:nvSpPr>
        <xdr:cNvPr id="801" name="テキスト ボックス 800"/>
        <xdr:cNvSpPr txBox="1"/>
      </xdr:nvSpPr>
      <xdr:spPr>
        <a:xfrm>
          <a:off x="17811750" y="90963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2" name="フローチャート: 判断 801"/>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4475" cy="249555"/>
    <xdr:sp macro="" textlink="">
      <xdr:nvSpPr>
        <xdr:cNvPr id="803" name="テキスト ボックス 802"/>
        <xdr:cNvSpPr txBox="1"/>
      </xdr:nvSpPr>
      <xdr:spPr>
        <a:xfrm>
          <a:off x="1699196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4" name="テキスト ボックス 803"/>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5" name="テキスト ボックス 804"/>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6" name="テキスト ボックス 805"/>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7" name="テキスト ボックス 806"/>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8" name="テキスト ボックス 807"/>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9" name="楕円 808"/>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10"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1" name="楕円 810"/>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4475" cy="249555"/>
    <xdr:sp macro="" textlink="">
      <xdr:nvSpPr>
        <xdr:cNvPr id="812" name="テキスト ボックス 811"/>
        <xdr:cNvSpPr txBox="1"/>
      </xdr:nvSpPr>
      <xdr:spPr>
        <a:xfrm>
          <a:off x="19436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3" name="楕円 812"/>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4475" cy="249555"/>
    <xdr:sp macro="" textlink="">
      <xdr:nvSpPr>
        <xdr:cNvPr id="814" name="テキスト ボックス 813"/>
        <xdr:cNvSpPr txBox="1"/>
      </xdr:nvSpPr>
      <xdr:spPr>
        <a:xfrm>
          <a:off x="18627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5" name="楕円 814"/>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5110" cy="249555"/>
    <xdr:sp macro="" textlink="">
      <xdr:nvSpPr>
        <xdr:cNvPr id="816" name="テキスト ボックス 815"/>
        <xdr:cNvSpPr txBox="1"/>
      </xdr:nvSpPr>
      <xdr:spPr>
        <a:xfrm>
          <a:off x="17811750" y="87909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7" name="楕円 816"/>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4475" cy="249555"/>
    <xdr:sp macro="" textlink="">
      <xdr:nvSpPr>
        <xdr:cNvPr id="818" name="テキスト ボックス 817"/>
        <xdr:cNvSpPr txBox="1"/>
      </xdr:nvSpPr>
      <xdr:spPr>
        <a:xfrm>
          <a:off x="1699196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総務費は住民一人当たり１７７，９３６円で、類似団体平均を下回っているものの前年度より４０，４６６円増加した。これは、岩館地区防災コミュニティセンター建設事業、旧八森小学校解体事業及び基金積立金の増が主要因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衛生</a:t>
          </a:r>
          <a:r>
            <a:rPr kumimoji="1" lang="ja-JP" altLang="en-US" sz="1000">
              <a:solidFill>
                <a:sysClr val="windowText" lastClr="000000"/>
              </a:solidFill>
              <a:latin typeface="ＭＳ Ｐゴシック"/>
              <a:ea typeface="ＭＳ Ｐゴシック"/>
            </a:rPr>
            <a:t>費は住民一人当たり７５，０１３円で、前年度より１１，１０６円減少し、類似団体平均を下回っている。これは、公営企業会計の簡易水道事業会計への出資金及び補助金の減</a:t>
          </a:r>
          <a:r>
            <a:rPr kumimoji="1" lang="ja-JP" altLang="en-US" sz="1000">
              <a:solidFill>
                <a:sysClr val="windowText" lastClr="000000"/>
              </a:solidFill>
              <a:latin typeface="ＭＳ Ｐゴシック"/>
              <a:ea typeface="ＭＳ Ｐゴシック"/>
            </a:rPr>
            <a:t>が主要因である</a:t>
          </a:r>
          <a:r>
            <a:rPr kumimoji="1" lang="ja-JP" altLang="en-US" sz="1000">
              <a:solidFill>
                <a:sysClr val="windowText" lastClr="000000"/>
              </a:solidFill>
              <a:latin typeface="ＭＳ Ｐゴシック"/>
              <a:ea typeface="ＭＳ Ｐゴシック"/>
            </a:rPr>
            <a:t>。</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農林水産業費は住民一人当たり１０７，９８９円で、</a:t>
          </a:r>
          <a:r>
            <a:rPr kumimoji="1" lang="ja-JP" altLang="en-US" sz="1000">
              <a:solidFill>
                <a:sysClr val="windowText" lastClr="000000"/>
              </a:solidFill>
              <a:latin typeface="ＭＳ Ｐゴシック"/>
              <a:ea typeface="ＭＳ Ｐゴシック"/>
            </a:rPr>
            <a:t>類似団体平均を下回っているものの</a:t>
          </a:r>
          <a:r>
            <a:rPr kumimoji="1" lang="ja-JP" altLang="en-US" sz="1000">
              <a:solidFill>
                <a:sysClr val="windowText" lastClr="000000"/>
              </a:solidFill>
              <a:latin typeface="ＭＳ Ｐゴシック"/>
              <a:ea typeface="ＭＳ Ｐゴシック"/>
            </a:rPr>
            <a:t>前年度より１５，７９７円増加した。</a:t>
          </a:r>
          <a:r>
            <a:rPr kumimoji="1" lang="ja-JP" altLang="en-US" sz="1000">
              <a:solidFill>
                <a:sysClr val="windowText" lastClr="000000"/>
              </a:solidFill>
              <a:latin typeface="ＭＳ Ｐゴシック"/>
              <a:ea typeface="ＭＳ Ｐゴシック"/>
            </a:rPr>
            <a:t>これは、令和５年７月豪雨災害に伴い、収入が減少した農業法人に対する貸付のための定額運用基金新設に伴う基金への繰出金増によるものである。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商工</a:t>
          </a:r>
          <a:r>
            <a:rPr kumimoji="1" lang="ja-JP" altLang="en-US" sz="1000">
              <a:solidFill>
                <a:sysClr val="windowText" lastClr="000000"/>
              </a:solidFill>
              <a:latin typeface="ＭＳ Ｐゴシック"/>
              <a:ea typeface="ＭＳ Ｐゴシック"/>
            </a:rPr>
            <a:t>費は</a:t>
          </a:r>
          <a:r>
            <a:rPr kumimoji="1" lang="ja-JP" altLang="en-US" sz="1000">
              <a:solidFill>
                <a:sysClr val="windowText" lastClr="000000"/>
              </a:solidFill>
              <a:latin typeface="ＭＳ Ｐゴシック"/>
              <a:ea typeface="ＭＳ Ｐゴシック"/>
            </a:rPr>
            <a:t>住民一人当たり６４，７４２円で、前年度より１２，９１２円減少し、類似団体平均を下回っている。これは、ハタハタ館設備等改修事業及び事業継続臨時給付金の減が主要因である。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土木費は住民一人当たり８４，８８１</a:t>
          </a:r>
          <a:r>
            <a:rPr kumimoji="1" lang="ja-JP" altLang="en-US" sz="1000">
              <a:solidFill>
                <a:sysClr val="windowText" lastClr="000000"/>
              </a:solidFill>
              <a:latin typeface="ＭＳ Ｐゴシック"/>
              <a:ea typeface="ＭＳ Ｐゴシック"/>
            </a:rPr>
            <a:t>円で、前年度より５３，７３４円減少した結果、類似団体平均を下回っている。これは、公営企業会計の下水道事業会計への補助金及び神陣橋橋梁補修事業の減が主要因である。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災害復旧費は住民一人当たり８９，１２５円で、前年度より８２，１６０円増加した結果、類似団体平均を上回っている。これは、</a:t>
          </a:r>
          <a:r>
            <a:rPr kumimoji="1" lang="ja-JP" altLang="en-US" sz="1000">
              <a:solidFill>
                <a:sysClr val="windowText" lastClr="000000"/>
              </a:solidFill>
              <a:latin typeface="ＭＳ Ｐゴシック"/>
              <a:ea typeface="ＭＳ Ｐゴシック"/>
            </a:rPr>
            <a:t>令和５年７月豪雨災害による林業施設、農地農業用施設及び公共土木施設における災害復旧費の増によるものである。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今後は、</a:t>
          </a:r>
          <a:r>
            <a:rPr kumimoji="1" lang="ja-JP" altLang="en-US" sz="1000">
              <a:solidFill>
                <a:sysClr val="windowText" lastClr="000000"/>
              </a:solidFill>
              <a:latin typeface="ＭＳ Ｐゴシック"/>
              <a:ea typeface="ＭＳ Ｐゴシック"/>
            </a:rPr>
            <a:t>物価や労務単価の上昇による業務委託料、施設維持に係る各費目の増加や</a:t>
          </a:r>
          <a:r>
            <a:rPr kumimoji="1" lang="ja-JP" altLang="en-US" sz="1000">
              <a:solidFill>
                <a:sysClr val="windowText" lastClr="000000"/>
              </a:solidFill>
              <a:latin typeface="ＭＳ Ｐゴシック"/>
              <a:ea typeface="ＭＳ Ｐゴシック"/>
            </a:rPr>
            <a:t>能代山本広域市町村圏組合で実施している一般廃棄物処理施設整備事業に伴う衛生費・公債費の増が</a:t>
          </a:r>
          <a:r>
            <a:rPr kumimoji="1" lang="ja-JP" altLang="en-US" sz="1000">
              <a:solidFill>
                <a:sysClr val="windowText" lastClr="000000"/>
              </a:solidFill>
              <a:latin typeface="ＭＳ Ｐゴシック"/>
              <a:ea typeface="ＭＳ Ｐゴシック"/>
            </a:rPr>
            <a:t>見込まれることから、継続事業の見直し等により一層の経費縮減に努める</a:t>
          </a:r>
          <a:r>
            <a:rPr kumimoji="1" lang="ja-JP" altLang="en-US" sz="1000">
              <a:solidFill>
                <a:sysClr val="windowText" lastClr="000000"/>
              </a:solidFill>
              <a:latin typeface="ＭＳ Ｐゴシック"/>
              <a:ea typeface="ＭＳ Ｐゴシック"/>
            </a:rPr>
            <a:t>必要がある。</a:t>
          </a:r>
          <a:endParaRPr kumimoji="1" lang="ja-JP" altLang="en-US" sz="10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財政調整基金残高は、</a:t>
          </a:r>
          <a:r>
            <a:rPr kumimoji="1" lang="ja-JP" altLang="en-US" sz="1050">
              <a:solidFill>
                <a:sysClr val="windowText" lastClr="000000"/>
              </a:solidFill>
              <a:latin typeface="ＭＳ Ｐゴシック"/>
              <a:ea typeface="ＭＳ Ｐゴシック"/>
            </a:rPr>
            <a:t>令和５年７月豪雨災害に伴う農地農業用施設災害復旧事業における町単独事業費増により、</a:t>
          </a:r>
          <a:r>
            <a:rPr kumimoji="1" lang="ja-JP" altLang="en-US" sz="1050">
              <a:solidFill>
                <a:sysClr val="windowText" lastClr="000000"/>
              </a:solidFill>
              <a:latin typeface="ＭＳ Ｐゴシック"/>
              <a:ea typeface="ＭＳ Ｐゴシック"/>
            </a:rPr>
            <a:t>財源不足を補填するため財政調整基金を６２０百万円取崩し、２，３８２千円となったため、前年度から１０．７９ポイント下回った。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実質収支額は、</a:t>
          </a:r>
          <a:r>
            <a:rPr kumimoji="1" lang="ja-JP" altLang="en-US" sz="1050">
              <a:solidFill>
                <a:sysClr val="windowText" lastClr="000000"/>
              </a:solidFill>
              <a:latin typeface="ＭＳ Ｐゴシック"/>
              <a:ea typeface="ＭＳ Ｐゴシック"/>
            </a:rPr>
            <a:t>令和５年７月豪雨災害等に伴う翌年度に繰越すべき財源の５８４百万円増が主要因となり、</a:t>
          </a:r>
          <a:r>
            <a:rPr kumimoji="1" lang="ja-JP" altLang="en-US" sz="1050">
              <a:solidFill>
                <a:sysClr val="windowText" lastClr="000000"/>
              </a:solidFill>
              <a:latin typeface="ＭＳ Ｐゴシック"/>
              <a:ea typeface="ＭＳ Ｐゴシック"/>
            </a:rPr>
            <a:t>前年度より１０９百万円減少し２．５９ポイント下回った。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実質単年度収支は、単年度収支１０９百万円の赤字となったことと、財政調整基金の取崩し額が積立額を４７２百万円上回ったことから、５８１百万円の赤字となり、前年度を９．７６ポイント下回った。</a:t>
          </a:r>
          <a:endParaRPr kumimoji="1" lang="ja-JP" altLang="en-US"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標準財政規模は年々縮小傾向にあり、事務事業の見直し等の行財政改革を推進し、健全な行財政運営に努めていく。</a:t>
          </a:r>
          <a:endParaRPr kumimoji="1" lang="ja-JP" altLang="en-US" sz="105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全会計で連結赤字比率に係る赤字は発生していない。</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八峰町下水道事業会計は令和２年度から法適用企業会計へ移行した。</a:t>
          </a:r>
          <a:r>
            <a:rPr kumimoji="1" lang="ja-JP" altLang="en-US" sz="1000">
              <a:solidFill>
                <a:sysClr val="windowText" lastClr="000000"/>
              </a:solidFill>
              <a:latin typeface="ＭＳ Ｐゴシック"/>
              <a:ea typeface="ＭＳ Ｐゴシック"/>
            </a:rPr>
            <a:t>令和５年度は、一般会計からの繰出基準見直しにより、未払金控除後の現金預金が前年度比６９百万円減などによる流動資産の減少に伴い、標準財政規模比は前年度より０．４７ポイント減少した。引き続き加入率の向上と設備の適正管理に努めるとともに、料金収入の見直し、施設の集約化の検討を行い、独立採算の原則に近づく努力をしていく。</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八峰町簡易水道事業会計は令和２年度から法適用企業会計へ移行した。</a:t>
          </a:r>
          <a:r>
            <a:rPr kumimoji="1" lang="ja-JP" altLang="en-US" sz="1000">
              <a:solidFill>
                <a:sysClr val="windowText" lastClr="000000"/>
              </a:solidFill>
              <a:latin typeface="ＭＳ Ｐゴシック"/>
              <a:ea typeface="ＭＳ Ｐゴシック"/>
            </a:rPr>
            <a:t>令和５年度は、一般会計からの繰出基準見直しにより、未払金控除後の現金預金が前年度比７３百万円減などによる流動資産の減少に伴い、標準財政規模比は前年度より１．１８ポイント減少し</a:t>
          </a:r>
          <a:r>
            <a:rPr kumimoji="1" lang="ja-JP" altLang="en-US" sz="1000">
              <a:solidFill>
                <a:sysClr val="windowText" lastClr="000000"/>
              </a:solidFill>
              <a:latin typeface="ＭＳ Ｐゴシック"/>
              <a:ea typeface="ＭＳ Ｐゴシック"/>
            </a:rPr>
            <a:t>た</a:t>
          </a:r>
          <a:r>
            <a:rPr kumimoji="1" lang="ja-JP" altLang="en-US" sz="1000">
              <a:solidFill>
                <a:sysClr val="windowText" lastClr="000000"/>
              </a:solidFill>
              <a:latin typeface="ＭＳ Ｐゴシック"/>
              <a:ea typeface="ＭＳ Ｐゴシック"/>
            </a:rPr>
            <a:t>。人口減少等で有収水量が減少しているため、使用料の見直しを検討するほか、浄水場の集約化や老朽管更新対策などを計画し効率的な経営を目指していく。</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一般会計は、歳入歳出差引が前年度比４７６百万円増となったものの、</a:t>
          </a:r>
          <a:r>
            <a:rPr kumimoji="1" lang="ja-JP" altLang="en-US" sz="1000">
              <a:solidFill>
                <a:sysClr val="windowText" lastClr="000000"/>
              </a:solidFill>
              <a:latin typeface="ＭＳ Ｐゴシック"/>
              <a:ea typeface="ＭＳ Ｐゴシック"/>
            </a:rPr>
            <a:t>令和５年７月豪雨災害等に伴う翌年度に繰越すべき財源５８４百万円増が主要因となり、実質収支が</a:t>
          </a:r>
          <a:r>
            <a:rPr kumimoji="1" lang="ja-JP" altLang="en-US" sz="1000">
              <a:solidFill>
                <a:sysClr val="windowText" lastClr="000000"/>
              </a:solidFill>
              <a:latin typeface="ＭＳ Ｐゴシック"/>
              <a:ea typeface="ＭＳ Ｐゴシック"/>
            </a:rPr>
            <a:t>前年度より１０９百万円減少したため</a:t>
          </a:r>
          <a:r>
            <a:rPr kumimoji="1" lang="ja-JP" altLang="en-US" sz="1000">
              <a:solidFill>
                <a:sysClr val="windowText" lastClr="000000"/>
              </a:solidFill>
              <a:latin typeface="ＭＳ Ｐゴシック"/>
              <a:ea typeface="ＭＳ Ｐゴシック"/>
            </a:rPr>
            <a:t>、標準財政規模比は前年度より２．６０ポイント減少した。</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八峰町介護保険事業勘定特別会計は、65歳以上人口減少に伴い保険料収入は減少する一方、保険給付費増により実質収支が前年度より３８百万円減少したため</a:t>
          </a:r>
          <a:r>
            <a:rPr kumimoji="1" lang="ja-JP" altLang="en-US" sz="1000">
              <a:solidFill>
                <a:sysClr val="windowText" lastClr="000000"/>
              </a:solidFill>
              <a:latin typeface="ＭＳ Ｐゴシック"/>
              <a:ea typeface="ＭＳ Ｐゴシック"/>
            </a:rPr>
            <a:t>、標準財政規模比は前年度より０．８８ポイント減少した。引き続き医療・福祉と連携して重症化予防に取り組むことで、介護給付費の抑制に努めていく。</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八峰町国民健康保険事業勘定特別会計は、後期高齢者医療へ移行に伴う被保険者数の減少により保険給付費が減少したため、実質収支が前年度より２１百万円増加し、</a:t>
          </a:r>
          <a:r>
            <a:rPr kumimoji="1" lang="ja-JP" altLang="en-US" sz="1000">
              <a:solidFill>
                <a:sysClr val="windowText" lastClr="000000"/>
              </a:solidFill>
              <a:latin typeface="ＭＳ Ｐゴシック"/>
              <a:ea typeface="ＭＳ Ｐゴシック"/>
            </a:rPr>
            <a:t>標準財政規模比は前年度より０．５２ポイント増加した。今後も保険事業による医療費等の適正化と賦課総額の確保に努め、健全な財政運営を図る。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今後、一般会計については、人口減少及び少子高齢化による税収や普通交付税の減収が懸念される一方、既存公共施設の老朽化が進み大規模改修が必要となることが見込まれる。新たな財源確保や事務事業の見直しによる行財政改革を推進することで財政の健全化に努め、</a:t>
          </a:r>
          <a:r>
            <a:rPr kumimoji="1" lang="ja-JP" altLang="en-US" sz="1000">
              <a:solidFill>
                <a:sysClr val="windowText" lastClr="000000"/>
              </a:solidFill>
              <a:latin typeface="ＭＳ Ｐゴシック"/>
              <a:ea typeface="ＭＳ Ｐゴシック"/>
            </a:rPr>
            <a:t>施設の集約化を進めながら持続可能な財政運営を図っていく。</a:t>
          </a:r>
          <a:endParaRPr kumimoji="1" lang="ja-JP" altLang="en-US" sz="10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元利償還金は前年比５５百万円減少し、算入公債費等は６２百万円減少した。これは、平成２１、２２年度に発行した過疎対策事業債（林道水沢山線改良事業、ポンポコ山公園整備事業）の償還終了が主要因とな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公営企業債の元利償還金に対する繰入金は、繰入基準見直しに伴う準元利償還金算入額の減少により１０４百万円減少した。</a:t>
          </a:r>
          <a:r>
            <a:rPr kumimoji="1" lang="ja-JP" altLang="en-US" sz="1100">
              <a:solidFill>
                <a:sysClr val="windowText" lastClr="000000"/>
              </a:solidFill>
              <a:latin typeface="ＭＳ Ｐゴシック"/>
              <a:ea typeface="ＭＳ Ｐゴシック"/>
            </a:rPr>
            <a:t>令和５年度からは公共下水道のマンホールポンプ設備更新</a:t>
          </a:r>
          <a:r>
            <a:rPr kumimoji="1" lang="ja-JP" altLang="en-US" sz="1100">
              <a:solidFill>
                <a:sysClr val="windowText" lastClr="000000"/>
              </a:solidFill>
              <a:latin typeface="ＭＳ Ｐゴシック"/>
              <a:ea typeface="ＭＳ Ｐゴシック"/>
            </a:rPr>
            <a:t>が始まり、令和６年度からは既存の処理場設備更新を予定しているため、今後は借入額が償還額を超えないようにするなど計画的に設備を更新していく。</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a:t>
          </a:r>
          <a:r>
            <a:rPr kumimoji="1" lang="ja-JP" altLang="en-US" sz="1100" u="none">
              <a:solidFill>
                <a:sysClr val="windowText" lastClr="000000"/>
              </a:solidFill>
              <a:latin typeface="ＭＳ Ｐゴシック"/>
              <a:ea typeface="ＭＳ Ｐゴシック"/>
            </a:rPr>
            <a:t>能代山本広域市町村圏組合で実施してい</a:t>
          </a:r>
          <a:r>
            <a:rPr kumimoji="1" lang="ja-JP" altLang="en-US" sz="1100" u="none">
              <a:solidFill>
                <a:sysClr val="windowText" lastClr="000000"/>
              </a:solidFill>
              <a:latin typeface="ＭＳ Ｐゴシック"/>
              <a:ea typeface="ＭＳ Ｐゴシック"/>
            </a:rPr>
            <a:t>る一般廃棄物処理施設整備事業の本工事が令和６年度から始まり</a:t>
          </a:r>
          <a:r>
            <a:rPr kumimoji="1" lang="ja-JP" altLang="en-US" sz="1100" u="none">
              <a:solidFill>
                <a:sysClr val="windowText" lastClr="000000"/>
              </a:solidFill>
              <a:latin typeface="ＭＳ Ｐゴシック"/>
              <a:ea typeface="ＭＳ Ｐゴシック"/>
            </a:rPr>
            <a:t>、地方債を充当する予定であることから、比率は償還が始まる令和１０年</a:t>
          </a:r>
          <a:r>
            <a:rPr kumimoji="1" lang="ja-JP" altLang="en-US" sz="1100">
              <a:solidFill>
                <a:sysClr val="windowText" lastClr="000000"/>
              </a:solidFill>
              <a:latin typeface="ＭＳ Ｐゴシック"/>
              <a:ea typeface="ＭＳ Ｐゴシック"/>
            </a:rPr>
            <a:t>度頃から上昇する見込みである。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建設事業の限度額を設定することで地方債の発行を抑制し、公債費負担の平準化を図りながら適正な財政運営に努める。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2023725" y="12420600"/>
          <a:ext cx="409067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本町では、満期一括償還の地方債を発行していないため、減債基金残高と減債基金積立相当額に該当する数値はない。</a:t>
          </a:r>
          <a:endParaRPr kumimoji="1" lang="ja-JP" altLang="en-US" sz="1000">
            <a:solidFill>
              <a:sysClr val="windowText" lastClr="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将来負担額については、平成３０年度に発行した過疎対策事業債（峰浜地区統合子ども園建設事業）等の元金償還開始が主要因となり、一般会計等に係る地方債の現在高が１７６百万円の減、公営企業債等繰入見込額が２０百万円の減となったことなどから、全体では１５２百万円の減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充当可能財源等については、財政調整基金６３０百万円取崩しによる</a:t>
          </a:r>
          <a:r>
            <a:rPr kumimoji="1" lang="ja-JP" altLang="en-US" sz="1100">
              <a:solidFill>
                <a:sysClr val="windowText" lastClr="000000"/>
              </a:solidFill>
              <a:latin typeface="ＭＳ Ｐゴシック"/>
              <a:ea typeface="ＭＳ Ｐゴシック"/>
            </a:rPr>
            <a:t>財政調整基金残高の減に伴い充当可能基金が４３６百万円減</a:t>
          </a:r>
          <a:r>
            <a:rPr kumimoji="1" lang="ja-JP" altLang="en-US" sz="1100">
              <a:solidFill>
                <a:sysClr val="windowText" lastClr="000000"/>
              </a:solidFill>
              <a:latin typeface="ＭＳ Ｐゴシック"/>
              <a:ea typeface="ＭＳ Ｐゴシック"/>
            </a:rPr>
            <a:t>となる一方、基準財政需要額算入見込額が１１５百万円の増となり、全体では３２３百万円の減となった。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将来負担額を充当可能財源等が上回り比率の分子がマイナス値となった。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今後も地方債発行額を元金償還額と均等させる等、各種債務の的確な把握に努めるとともに、充当可能財源等の確保に努め、将来世代への負担軽減に努めるが、</a:t>
          </a:r>
          <a:r>
            <a:rPr kumimoji="1" lang="ja-JP" altLang="en-US" sz="1100">
              <a:solidFill>
                <a:sysClr val="windowText" lastClr="000000"/>
              </a:solidFill>
              <a:latin typeface="ＭＳ Ｐゴシック"/>
              <a:ea typeface="ＭＳ Ｐゴシック"/>
            </a:rPr>
            <a:t>人口減少に伴う標準財政規模の縮小が予想されることから、比率の動向を注視しながら健全な財政運営を図る。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ふるさと八峰応援基金残高の３０百万円増が主要因となり、その他特定目的基金残高の１７百万円増があった。一方、</a:t>
          </a:r>
          <a:r>
            <a:rPr kumimoji="1" lang="ja-JP" altLang="en-US" sz="1100">
              <a:solidFill>
                <a:sysClr val="windowText" lastClr="000000"/>
              </a:solidFill>
              <a:latin typeface="ＭＳ Ｐゴシック"/>
              <a:ea typeface="ＭＳ Ｐゴシック"/>
            </a:rPr>
            <a:t>財政調整基金４７２百万円減による</a:t>
          </a:r>
          <a:r>
            <a:rPr kumimoji="1" lang="ja-JP" altLang="en-US" sz="1100">
              <a:solidFill>
                <a:sysClr val="windowText" lastClr="000000"/>
              </a:solidFill>
              <a:effectLst/>
              <a:latin typeface="ＭＳ Ｐゴシック"/>
              <a:ea typeface="ＭＳ Ｐゴシック"/>
              <a:cs typeface="+mn-cs"/>
            </a:rPr>
            <a:t>財政調整基金残高が２，３８２百万円となったことから、基金全体としては４５６百万円の減となった。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latin typeface="ＭＳ Ｐゴシック"/>
              <a:ea typeface="ＭＳ Ｐゴシック"/>
            </a:rPr>
            <a:t>能代山本広域市町村圏組合で実施している一般廃棄物処理施設整備事業が令和６年度に本工事が始まり、地方債を充当する予定であることから、公債費の増加等により厳しい財政運営が予想され、事業実施に伴う財源不足を補填するために財政調整基金を毎年取り崩す見込みである。</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latin typeface="ＭＳ Ｐゴシック"/>
              <a:ea typeface="ＭＳ Ｐゴシック"/>
            </a:rPr>
            <a:t>　また、</a:t>
          </a:r>
          <a:r>
            <a:rPr kumimoji="1" lang="ja-JP" altLang="en-US" sz="1100">
              <a:solidFill>
                <a:sysClr val="windowText" lastClr="000000"/>
              </a:solidFill>
              <a:effectLst/>
              <a:latin typeface="ＭＳ Ｐゴシック"/>
              <a:ea typeface="ＭＳ Ｐゴシック"/>
              <a:cs typeface="+mn-cs"/>
            </a:rPr>
            <a:t>減債基金、その他特定目的基金についても横ばい、または減少する見込みであるため基金全体が減少していく見込みであることから、令和５年度に公金管理運用方針及び債権運用基準を定め、基金の中・長期にわたる資金の見通しを立て、安全かつ効率的に管理・運用することすることとし、基金の債権運用を開始した。</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人口減少の影響による普通交付税等の縮減が加速していく中、財政調整基金の大幅な取り崩しを回避するため歳出構造の改革とともに、資金運用による基金原資の確保に取り組む。</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05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合併町村振興基金　　　　　 地域における住民の連帯の強化及び旧町村単位での地域振興に資する事業に充てる。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ふるさと八峰応援基金　　　 寄付者の思いを実現化し、多様な人々の参加による個性豊かな活力あふれるふるさとづくりに資する事業に充てる。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地域福祉基金　　　　　　　 　高齢者の地域保健福祉の増進を目的とした施策の実施に要する経費に充てる。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森林環境譲与税基金　　　  森林整備を目的とした施策の実施に要する経費に充てる。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観光振興基金　　　　　　　 　観光の振興を目的とした施策の実施に要する経費に充てる。</a:t>
          </a:r>
          <a:endParaRPr kumimoji="1" lang="ja-JP" altLang="en-US" sz="11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ふるさと八峰応援基金　　   ＪＴＢなどに事務委託したことによる事務費や返礼品等の基金取崩し５３百万円があったものの、ふるさと納税８３百万円を積立し、前年度比３０百万円 </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の増となった。</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森林環境譲与税基金　　    譲与税受入分２１百万円積立があったものの、森林整備事業への充当のため基金３３百万円を取崩したため、前年度比１２百万円の減となった。</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上記以外の、その他特定目的基金については、基金利子の積立のみであり、増減はわずかである。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合併町村振興基金　　　　 合併特例債を活用して造成した基金であり、地方債償還が終了した積立原資部分の取崩しは認められているが、初回積立（平成１８年 度）の</a:t>
          </a:r>
          <a:r>
            <a:rPr kumimoji="1" lang="ja-JP" altLang="en-US" sz="1100">
              <a:solidFill>
                <a:sysClr val="windowText" lastClr="000000"/>
              </a:solidFill>
              <a:effectLst/>
              <a:latin typeface="ＭＳ Ｐゴシック"/>
              <a:ea typeface="ＭＳ Ｐゴシック"/>
              <a:cs typeface="+mn-cs"/>
            </a:rPr>
            <a:t> 償還終了</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である令和３年度以降、必要に応じて基金の取崩しを検討する。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r>
          <a:r>
            <a:rPr kumimoji="1" lang="ja-JP" altLang="en-US" sz="1100">
              <a:solidFill>
                <a:sysClr val="windowText" lastClr="000000"/>
              </a:solidFill>
              <a:effectLst/>
              <a:latin typeface="ＭＳ Ｐゴシック"/>
              <a:ea typeface="ＭＳ Ｐゴシック"/>
              <a:cs typeface="+mn-cs"/>
            </a:rPr>
            <a:t>　ふるさと八峰応援基金　　 寄附金は順調に伸びてきているものの、ＪＴＢなどに事務委託しており返礼品を含む事務費が５割を占めるため、半分が残る見込みである。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周知の効果があり、残高は増加は増加する見込みで、目的に沿った有効的な活用方法を検討していく。</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r>
          <a:r>
            <a:rPr kumimoji="1" lang="ja-JP" altLang="en-US" sz="1100">
              <a:solidFill>
                <a:sysClr val="windowText" lastClr="000000"/>
              </a:solidFill>
              <a:effectLst/>
              <a:latin typeface="ＭＳ Ｐゴシック"/>
              <a:ea typeface="ＭＳ Ｐゴシック"/>
              <a:cs typeface="+mn-cs"/>
            </a:rPr>
            <a:t>　地域福祉基金　　　　　　 　果実運用基金でソフト事業に充当することにしているが、近年の低金利の影響で年間約数万円程度の利子であるため、取崩しが行われてい</a:t>
          </a:r>
          <a:r>
            <a:rPr kumimoji="1" lang="ja-JP" altLang="en-US" sz="1100">
              <a:solidFill>
                <a:sysClr val="windowText" lastClr="000000"/>
              </a:solidFill>
              <a:effectLst/>
              <a:latin typeface="ＭＳ Ｐゴシック"/>
              <a:ea typeface="ＭＳ Ｐゴシック"/>
              <a:cs typeface="+mn-cs"/>
            </a:rPr>
            <a:t>ない。</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そのため、令和５年度に基金の一部を債権運用しており、今後は運用益の活用を検討する。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a:r>
          <a:r>
            <a:rPr kumimoji="1" lang="ja-JP" altLang="en-US" sz="1100">
              <a:solidFill>
                <a:sysClr val="windowText" lastClr="000000"/>
              </a:solidFill>
              <a:effectLst/>
              <a:latin typeface="ＭＳ Ｐゴシック"/>
              <a:ea typeface="ＭＳ Ｐゴシック"/>
              <a:cs typeface="+mn-cs"/>
            </a:rPr>
            <a:t>　森林環境譲与税基金　    林業総務費への充当のため基金取崩しをする予定であり、残高は事業量に伴い変動する見込みである。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観光振興基金　　　　　　　 令和２年度において町の観光拠点であるハタハタ館の経営安定のため、ハタハタの里観光事業株式会社に１５百万円貸付を実施している。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令和７年度から５年間で返済されるが、その後の具体的な活用見込みは未定のため当面の間は取り崩しを行わない。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前年度決算剰余金１４０百万円と条例で規定している土地建物貸付収入等の合わせて１４７百万円の積立があった。</a:t>
          </a:r>
          <a:r>
            <a:rPr kumimoji="1" lang="ja-JP" altLang="en-US" sz="1100">
              <a:solidFill>
                <a:sysClr val="windowText" lastClr="000000"/>
              </a:solidFill>
              <a:latin typeface="ＭＳ Ｐゴシック"/>
              <a:ea typeface="ＭＳ Ｐゴシック"/>
            </a:rPr>
            <a:t>一方、</a:t>
          </a:r>
          <a:r>
            <a:rPr kumimoji="1" lang="ja-JP" altLang="en-US" sz="1100">
              <a:solidFill>
                <a:sysClr val="windowText" lastClr="000000"/>
              </a:solidFill>
              <a:latin typeface="ＭＳ Ｐゴシック"/>
              <a:ea typeface="ＭＳ Ｐゴシック"/>
            </a:rPr>
            <a:t/>
          </a:r>
          <a:r>
            <a:rPr kumimoji="1" lang="ja-JP" altLang="en-US" sz="1100">
              <a:solidFill>
                <a:sysClr val="windowText" lastClr="000000"/>
              </a:solidFill>
              <a:latin typeface="ＭＳ Ｐゴシック"/>
              <a:ea typeface="ＭＳ Ｐゴシック"/>
            </a:rPr>
            <a:t>令和５年７月豪雨災害に伴う農地農業用施設災害復旧事業における町単独事業費増により、</a:t>
          </a:r>
          <a:r>
            <a:rPr kumimoji="1" lang="ja-JP" altLang="en-US" sz="1100">
              <a:solidFill>
                <a:sysClr val="windowText" lastClr="000000"/>
              </a:solidFill>
              <a:latin typeface="ＭＳ Ｐゴシック"/>
              <a:ea typeface="ＭＳ Ｐゴシック"/>
            </a:rPr>
            <a:t>財源不足を補填するため財政調整基金を６２０百万円取崩したことにより、前年度比４７２</a:t>
          </a:r>
          <a:r>
            <a:rPr kumimoji="1" lang="ja-JP" altLang="en-US" sz="1100">
              <a:solidFill>
                <a:sysClr val="windowText" lastClr="000000"/>
              </a:solidFill>
              <a:effectLst/>
              <a:latin typeface="ＭＳ Ｐゴシック"/>
              <a:ea typeface="ＭＳ Ｐゴシック"/>
              <a:cs typeface="+mn-cs"/>
            </a:rPr>
            <a:t>百万円減となった。</a:t>
          </a:r>
          <a:endParaRPr kumimoji="1" lang="en-US" altLang="ja-JP" sz="11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近年は経常的に歳出超過が続いており、平時においても財源不足に伴い基金取崩しが常態化し、現状の歳出ベースで推移すると基金は枯渇する見込みである。</a:t>
          </a:r>
          <a:endParaRPr kumimoji="1" lang="ja-JP" altLang="en-US"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今後も人口減少及び少子高齢化による税収の減や普通交付税の減収により主要一般財源は減少で推移していく一方、歳出面では社会保障関係費の増、物価高騰対応及び</a:t>
          </a:r>
          <a:r>
            <a:rPr kumimoji="1" lang="ja-JP" altLang="en-US" sz="1100">
              <a:solidFill>
                <a:sysClr val="windowText" lastClr="000000"/>
              </a:solidFill>
              <a:effectLst/>
              <a:latin typeface="ＭＳ Ｐゴシック"/>
              <a:ea typeface="ＭＳ Ｐゴシック"/>
              <a:cs typeface="+mn-cs"/>
            </a:rPr>
            <a:t>既存公共施設の老朽化に伴う施設の維持管理費の増など経常的な財政需要の増による</a:t>
          </a:r>
          <a:r>
            <a:rPr kumimoji="1" lang="ja-JP" altLang="en-US" sz="1100">
              <a:solidFill>
                <a:sysClr val="windowText" lastClr="000000"/>
              </a:solidFill>
              <a:effectLst/>
              <a:latin typeface="ＭＳ Ｐゴシック"/>
              <a:ea typeface="ＭＳ Ｐゴシック"/>
              <a:cs typeface="+mn-cs"/>
            </a:rPr>
            <a:t>財源不足が見込まれる。また、近年頻発する不測の</a:t>
          </a:r>
          <a:r>
            <a:rPr kumimoji="1" lang="ja-JP" altLang="en-US" sz="1100">
              <a:solidFill>
                <a:sysClr val="windowText" lastClr="000000"/>
              </a:solidFill>
              <a:effectLst/>
              <a:latin typeface="ＭＳ Ｐゴシック"/>
              <a:ea typeface="ＭＳ Ｐゴシック"/>
              <a:cs typeface="+mn-cs"/>
            </a:rPr>
            <a:t>災害等に対応するための蓄えも必要となる。</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一定の基金残高を確保するために、事務事業の見直しによる行財政改革を推進することで財政の健全化に努め、持続可能な財政運営を図っていく。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基金利子の積立のみであるため、わずかに増加している。</a:t>
          </a:r>
          <a:endParaRPr kumimoji="1" lang="en-US" altLang="ja-JP" sz="11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当面、繰上償還の見込みがないため、令和５年度に基金の一部を債権運用しており、運用益分が増加する見込みである。</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今後、利率上昇に伴い公債費負担が大きくなれば、債権等の運用益等を考慮しながら任意の繰上償還を検討する。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053490_&#20843;&#23792;&#30010;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134</v>
      </c>
      <c r="C2" s="4"/>
      <c r="D2" s="40"/>
    </row>
    <row r="3" spans="1:119" ht="18.75" customHeight="1">
      <c r="A3" s="2"/>
      <c r="B3" s="5" t="s">
        <v>136</v>
      </c>
      <c r="C3" s="22"/>
      <c r="D3" s="22"/>
      <c r="E3" s="44"/>
      <c r="F3" s="44"/>
      <c r="G3" s="44"/>
      <c r="H3" s="44"/>
      <c r="I3" s="44"/>
      <c r="J3" s="44"/>
      <c r="K3" s="44"/>
      <c r="L3" s="44" t="s">
        <v>120</v>
      </c>
      <c r="M3" s="44"/>
      <c r="N3" s="44"/>
      <c r="O3" s="44"/>
      <c r="P3" s="44"/>
      <c r="Q3" s="44"/>
      <c r="R3" s="94"/>
      <c r="S3" s="94"/>
      <c r="T3" s="94"/>
      <c r="U3" s="94"/>
      <c r="V3" s="112"/>
      <c r="W3" s="127" t="s">
        <v>139</v>
      </c>
      <c r="X3" s="137"/>
      <c r="Y3" s="137"/>
      <c r="Z3" s="137"/>
      <c r="AA3" s="137"/>
      <c r="AB3" s="22"/>
      <c r="AC3" s="94" t="s">
        <v>141</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7745398</v>
      </c>
      <c r="BO4" s="216"/>
      <c r="BP4" s="216"/>
      <c r="BQ4" s="216"/>
      <c r="BR4" s="216"/>
      <c r="BS4" s="216"/>
      <c r="BT4" s="216"/>
      <c r="BU4" s="219"/>
      <c r="BV4" s="213">
        <v>7025299</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4.3</v>
      </c>
      <c r="CU4" s="237"/>
      <c r="CV4" s="237"/>
      <c r="CW4" s="237"/>
      <c r="CX4" s="237"/>
      <c r="CY4" s="237"/>
      <c r="CZ4" s="237"/>
      <c r="DA4" s="245"/>
      <c r="DB4" s="229">
        <v>6.9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71</v>
      </c>
      <c r="AV5" s="139"/>
      <c r="AW5" s="139"/>
      <c r="AX5" s="139"/>
      <c r="AY5" s="190" t="s">
        <v>144</v>
      </c>
      <c r="AZ5" s="198"/>
      <c r="BA5" s="198"/>
      <c r="BB5" s="198"/>
      <c r="BC5" s="198"/>
      <c r="BD5" s="198"/>
      <c r="BE5" s="198"/>
      <c r="BF5" s="198"/>
      <c r="BG5" s="198"/>
      <c r="BH5" s="198"/>
      <c r="BI5" s="198"/>
      <c r="BJ5" s="198"/>
      <c r="BK5" s="198"/>
      <c r="BL5" s="198"/>
      <c r="BM5" s="209"/>
      <c r="BN5" s="214">
        <v>6909228</v>
      </c>
      <c r="BO5" s="217"/>
      <c r="BP5" s="217"/>
      <c r="BQ5" s="217"/>
      <c r="BR5" s="217"/>
      <c r="BS5" s="217"/>
      <c r="BT5" s="217"/>
      <c r="BU5" s="220"/>
      <c r="BV5" s="214">
        <v>6664717</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91.4</v>
      </c>
      <c r="CU5" s="238"/>
      <c r="CV5" s="238"/>
      <c r="CW5" s="238"/>
      <c r="CX5" s="238"/>
      <c r="CY5" s="238"/>
      <c r="CZ5" s="238"/>
      <c r="DA5" s="246"/>
      <c r="DB5" s="230">
        <v>94.7</v>
      </c>
      <c r="DC5" s="238"/>
      <c r="DD5" s="238"/>
      <c r="DE5" s="238"/>
      <c r="DF5" s="238"/>
      <c r="DG5" s="238"/>
      <c r="DH5" s="238"/>
      <c r="DI5" s="246"/>
    </row>
    <row r="6" spans="1:119" ht="18.75" customHeight="1">
      <c r="A6" s="2"/>
      <c r="B6" s="8" t="s">
        <v>158</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164</v>
      </c>
      <c r="AZ6" s="198"/>
      <c r="BA6" s="198"/>
      <c r="BB6" s="198"/>
      <c r="BC6" s="198"/>
      <c r="BD6" s="198"/>
      <c r="BE6" s="198"/>
      <c r="BF6" s="198"/>
      <c r="BG6" s="198"/>
      <c r="BH6" s="198"/>
      <c r="BI6" s="198"/>
      <c r="BJ6" s="198"/>
      <c r="BK6" s="198"/>
      <c r="BL6" s="198"/>
      <c r="BM6" s="209"/>
      <c r="BN6" s="214">
        <v>836170</v>
      </c>
      <c r="BO6" s="217"/>
      <c r="BP6" s="217"/>
      <c r="BQ6" s="217"/>
      <c r="BR6" s="217"/>
      <c r="BS6" s="217"/>
      <c r="BT6" s="217"/>
      <c r="BU6" s="220"/>
      <c r="BV6" s="214">
        <v>360582</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91.7</v>
      </c>
      <c r="CU6" s="239"/>
      <c r="CV6" s="239"/>
      <c r="CW6" s="239"/>
      <c r="CX6" s="239"/>
      <c r="CY6" s="239"/>
      <c r="CZ6" s="239"/>
      <c r="DA6" s="247"/>
      <c r="DB6" s="231">
        <v>95.5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71</v>
      </c>
      <c r="AV7" s="139"/>
      <c r="AW7" s="139"/>
      <c r="AX7" s="139"/>
      <c r="AY7" s="190" t="s">
        <v>169</v>
      </c>
      <c r="AZ7" s="198"/>
      <c r="BA7" s="198"/>
      <c r="BB7" s="198"/>
      <c r="BC7" s="198"/>
      <c r="BD7" s="198"/>
      <c r="BE7" s="198"/>
      <c r="BF7" s="198"/>
      <c r="BG7" s="198"/>
      <c r="BH7" s="198"/>
      <c r="BI7" s="198"/>
      <c r="BJ7" s="198"/>
      <c r="BK7" s="198"/>
      <c r="BL7" s="198"/>
      <c r="BM7" s="209"/>
      <c r="BN7" s="214">
        <v>661600</v>
      </c>
      <c r="BO7" s="217"/>
      <c r="BP7" s="217"/>
      <c r="BQ7" s="217"/>
      <c r="BR7" s="217"/>
      <c r="BS7" s="217"/>
      <c r="BT7" s="217"/>
      <c r="BU7" s="220"/>
      <c r="BV7" s="214">
        <v>77339</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4063751</v>
      </c>
      <c r="CU7" s="217"/>
      <c r="CV7" s="217"/>
      <c r="CW7" s="217"/>
      <c r="CX7" s="217"/>
      <c r="CY7" s="217"/>
      <c r="CZ7" s="217"/>
      <c r="DA7" s="220"/>
      <c r="DB7" s="214">
        <v>4112446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71</v>
      </c>
      <c r="AV8" s="139"/>
      <c r="AW8" s="139"/>
      <c r="AX8" s="139"/>
      <c r="AY8" s="190" t="s">
        <v>174</v>
      </c>
      <c r="AZ8" s="198"/>
      <c r="BA8" s="198"/>
      <c r="BB8" s="198"/>
      <c r="BC8" s="198"/>
      <c r="BD8" s="198"/>
      <c r="BE8" s="198"/>
      <c r="BF8" s="198"/>
      <c r="BG8" s="198"/>
      <c r="BH8" s="198"/>
      <c r="BI8" s="198"/>
      <c r="BJ8" s="198"/>
      <c r="BK8" s="198"/>
      <c r="BL8" s="198"/>
      <c r="BM8" s="209"/>
      <c r="BN8" s="214">
        <v>174570</v>
      </c>
      <c r="BO8" s="217"/>
      <c r="BP8" s="217"/>
      <c r="BQ8" s="217"/>
      <c r="BR8" s="217"/>
      <c r="BS8" s="217"/>
      <c r="BT8" s="217"/>
      <c r="BU8" s="220"/>
      <c r="BV8" s="214">
        <v>283243</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0.18</v>
      </c>
      <c r="CU8" s="240"/>
      <c r="CV8" s="240"/>
      <c r="CW8" s="240"/>
      <c r="CX8" s="240"/>
      <c r="CY8" s="240"/>
      <c r="CZ8" s="240"/>
      <c r="DA8" s="248"/>
      <c r="DB8" s="232">
        <v>0.18</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6577</v>
      </c>
      <c r="S9" s="106"/>
      <c r="T9" s="106"/>
      <c r="U9" s="106"/>
      <c r="V9" s="117"/>
      <c r="W9" s="127" t="s">
        <v>176</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71</v>
      </c>
      <c r="AV9" s="139"/>
      <c r="AW9" s="139"/>
      <c r="AX9" s="139"/>
      <c r="AY9" s="190" t="s">
        <v>73</v>
      </c>
      <c r="AZ9" s="198"/>
      <c r="BA9" s="198"/>
      <c r="BB9" s="198"/>
      <c r="BC9" s="198"/>
      <c r="BD9" s="198"/>
      <c r="BE9" s="198"/>
      <c r="BF9" s="198"/>
      <c r="BG9" s="198"/>
      <c r="BH9" s="198"/>
      <c r="BI9" s="198"/>
      <c r="BJ9" s="198"/>
      <c r="BK9" s="198"/>
      <c r="BL9" s="198"/>
      <c r="BM9" s="209"/>
      <c r="BN9" s="214">
        <v>-108673</v>
      </c>
      <c r="BO9" s="217"/>
      <c r="BP9" s="217"/>
      <c r="BQ9" s="217"/>
      <c r="BR9" s="217"/>
      <c r="BS9" s="217"/>
      <c r="BT9" s="217"/>
      <c r="BU9" s="220"/>
      <c r="BV9" s="214">
        <v>131041</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14.1</v>
      </c>
      <c r="CU9" s="238"/>
      <c r="CV9" s="238"/>
      <c r="CW9" s="238"/>
      <c r="CX9" s="238"/>
      <c r="CY9" s="238"/>
      <c r="CZ9" s="238"/>
      <c r="DA9" s="246"/>
      <c r="DB9" s="230">
        <v>16.399999999999999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180</v>
      </c>
      <c r="M10" s="58"/>
      <c r="N10" s="58"/>
      <c r="O10" s="58"/>
      <c r="P10" s="58"/>
      <c r="Q10" s="63"/>
      <c r="R10" s="72">
        <v>7309</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184</v>
      </c>
      <c r="AV10" s="139"/>
      <c r="AW10" s="139"/>
      <c r="AX10" s="139"/>
      <c r="AY10" s="190" t="s">
        <v>186</v>
      </c>
      <c r="AZ10" s="198"/>
      <c r="BA10" s="198"/>
      <c r="BB10" s="198"/>
      <c r="BC10" s="198"/>
      <c r="BD10" s="198"/>
      <c r="BE10" s="198"/>
      <c r="BF10" s="198"/>
      <c r="BG10" s="198"/>
      <c r="BH10" s="198"/>
      <c r="BI10" s="198"/>
      <c r="BJ10" s="198"/>
      <c r="BK10" s="198"/>
      <c r="BL10" s="198"/>
      <c r="BM10" s="209"/>
      <c r="BN10" s="214">
        <v>147368</v>
      </c>
      <c r="BO10" s="217"/>
      <c r="BP10" s="217"/>
      <c r="BQ10" s="217"/>
      <c r="BR10" s="217"/>
      <c r="BS10" s="217"/>
      <c r="BT10" s="217"/>
      <c r="BU10" s="220"/>
      <c r="BV10" s="214">
        <v>75313</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184</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204</v>
      </c>
      <c r="M12" s="75"/>
      <c r="N12" s="75"/>
      <c r="O12" s="75"/>
      <c r="P12" s="75"/>
      <c r="Q12" s="87"/>
      <c r="R12" s="99">
        <v>6301</v>
      </c>
      <c r="S12" s="108"/>
      <c r="T12" s="108"/>
      <c r="U12" s="108"/>
      <c r="V12" s="120"/>
      <c r="W12" s="132" t="s">
        <v>5</v>
      </c>
      <c r="X12" s="139"/>
      <c r="Y12" s="139"/>
      <c r="Z12" s="139"/>
      <c r="AA12" s="139"/>
      <c r="AB12" s="144"/>
      <c r="AC12" s="148" t="s">
        <v>113</v>
      </c>
      <c r="AD12" s="155"/>
      <c r="AE12" s="155"/>
      <c r="AF12" s="155"/>
      <c r="AG12" s="158"/>
      <c r="AH12" s="148" t="s">
        <v>205</v>
      </c>
      <c r="AI12" s="155"/>
      <c r="AJ12" s="155"/>
      <c r="AK12" s="155"/>
      <c r="AL12" s="170"/>
      <c r="AM12" s="175" t="s">
        <v>207</v>
      </c>
      <c r="AN12" s="58"/>
      <c r="AO12" s="58"/>
      <c r="AP12" s="58"/>
      <c r="AQ12" s="58"/>
      <c r="AR12" s="58"/>
      <c r="AS12" s="58"/>
      <c r="AT12" s="63"/>
      <c r="AU12" s="182" t="s">
        <v>71</v>
      </c>
      <c r="AV12" s="139"/>
      <c r="AW12" s="139"/>
      <c r="AX12" s="139"/>
      <c r="AY12" s="190" t="s">
        <v>209</v>
      </c>
      <c r="AZ12" s="198"/>
      <c r="BA12" s="198"/>
      <c r="BB12" s="198"/>
      <c r="BC12" s="198"/>
      <c r="BD12" s="198"/>
      <c r="BE12" s="198"/>
      <c r="BF12" s="198"/>
      <c r="BG12" s="198"/>
      <c r="BH12" s="198"/>
      <c r="BI12" s="198"/>
      <c r="BJ12" s="198"/>
      <c r="BK12" s="198"/>
      <c r="BL12" s="198"/>
      <c r="BM12" s="209"/>
      <c r="BN12" s="214">
        <v>619657</v>
      </c>
      <c r="BO12" s="217"/>
      <c r="BP12" s="217"/>
      <c r="BQ12" s="217"/>
      <c r="BR12" s="217"/>
      <c r="BS12" s="217"/>
      <c r="BT12" s="217"/>
      <c r="BU12" s="220"/>
      <c r="BV12" s="214">
        <v>392868</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6243</v>
      </c>
      <c r="S13" s="109"/>
      <c r="T13" s="109"/>
      <c r="U13" s="109"/>
      <c r="V13" s="121"/>
      <c r="W13" s="130" t="s">
        <v>214</v>
      </c>
      <c r="X13" s="56"/>
      <c r="Y13" s="56"/>
      <c r="Z13" s="56"/>
      <c r="AA13" s="56"/>
      <c r="AB13" s="25"/>
      <c r="AC13" s="72">
        <v>643</v>
      </c>
      <c r="AD13" s="80"/>
      <c r="AE13" s="80"/>
      <c r="AF13" s="80"/>
      <c r="AG13" s="84"/>
      <c r="AH13" s="72">
        <v>749</v>
      </c>
      <c r="AI13" s="80"/>
      <c r="AJ13" s="80"/>
      <c r="AK13" s="80"/>
      <c r="AL13" s="118"/>
      <c r="AM13" s="175" t="s">
        <v>215</v>
      </c>
      <c r="AN13" s="58"/>
      <c r="AO13" s="58"/>
      <c r="AP13" s="58"/>
      <c r="AQ13" s="58"/>
      <c r="AR13" s="58"/>
      <c r="AS13" s="58"/>
      <c r="AT13" s="63"/>
      <c r="AU13" s="182" t="s">
        <v>71</v>
      </c>
      <c r="AV13" s="139"/>
      <c r="AW13" s="139"/>
      <c r="AX13" s="139"/>
      <c r="AY13" s="190" t="s">
        <v>217</v>
      </c>
      <c r="AZ13" s="198"/>
      <c r="BA13" s="198"/>
      <c r="BB13" s="198"/>
      <c r="BC13" s="198"/>
      <c r="BD13" s="198"/>
      <c r="BE13" s="198"/>
      <c r="BF13" s="198"/>
      <c r="BG13" s="198"/>
      <c r="BH13" s="198"/>
      <c r="BI13" s="198"/>
      <c r="BJ13" s="198"/>
      <c r="BK13" s="198"/>
      <c r="BL13" s="198"/>
      <c r="BM13" s="209"/>
      <c r="BN13" s="214">
        <v>-580962</v>
      </c>
      <c r="BO13" s="217"/>
      <c r="BP13" s="217"/>
      <c r="BQ13" s="217"/>
      <c r="BR13" s="217"/>
      <c r="BS13" s="217"/>
      <c r="BT13" s="217"/>
      <c r="BU13" s="220"/>
      <c r="BV13" s="214">
        <v>-186514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8.4</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6473</v>
      </c>
      <c r="S14" s="109"/>
      <c r="T14" s="109"/>
      <c r="U14" s="109"/>
      <c r="V14" s="121"/>
      <c r="W14" s="129"/>
      <c r="X14" s="57"/>
      <c r="Y14" s="57"/>
      <c r="Z14" s="57"/>
      <c r="AA14" s="57"/>
      <c r="AB14" s="24"/>
      <c r="AC14" s="149">
        <v>20</v>
      </c>
      <c r="AD14" s="156"/>
      <c r="AE14" s="156"/>
      <c r="AF14" s="156"/>
      <c r="AG14" s="159"/>
      <c r="AH14" s="149">
        <v>21.1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201</v>
      </c>
      <c r="CU14" s="242"/>
      <c r="CV14" s="242"/>
      <c r="CW14" s="242"/>
      <c r="CX14" s="242"/>
      <c r="CY14" s="242"/>
      <c r="CZ14" s="242"/>
      <c r="DA14" s="250"/>
      <c r="DB14" s="234" t="s">
        <v>201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6425</v>
      </c>
      <c r="S15" s="109"/>
      <c r="T15" s="109"/>
      <c r="U15" s="109"/>
      <c r="V15" s="121"/>
      <c r="W15" s="130" t="s">
        <v>7</v>
      </c>
      <c r="X15" s="56"/>
      <c r="Y15" s="56"/>
      <c r="Z15" s="56"/>
      <c r="AA15" s="56"/>
      <c r="AB15" s="25"/>
      <c r="AC15" s="72">
        <v>788</v>
      </c>
      <c r="AD15" s="80"/>
      <c r="AE15" s="80"/>
      <c r="AF15" s="80"/>
      <c r="AG15" s="84"/>
      <c r="AH15" s="72">
        <v>914</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703803</v>
      </c>
      <c r="BO15" s="216"/>
      <c r="BP15" s="216"/>
      <c r="BQ15" s="216"/>
      <c r="BR15" s="216"/>
      <c r="BS15" s="216"/>
      <c r="BT15" s="216"/>
      <c r="BU15" s="219"/>
      <c r="BV15" s="213">
        <v>694138</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24.6</v>
      </c>
      <c r="AD16" s="156"/>
      <c r="AE16" s="156"/>
      <c r="AF16" s="156"/>
      <c r="AG16" s="159"/>
      <c r="AH16" s="149">
        <v>25.7</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3884299</v>
      </c>
      <c r="BO16" s="217"/>
      <c r="BP16" s="217"/>
      <c r="BQ16" s="217"/>
      <c r="BR16" s="217"/>
      <c r="BS16" s="217"/>
      <c r="BT16" s="217"/>
      <c r="BU16" s="220"/>
      <c r="BV16" s="214">
        <v>3915481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231</v>
      </c>
      <c r="S17" s="110"/>
      <c r="T17" s="110"/>
      <c r="U17" s="110"/>
      <c r="V17" s="122"/>
      <c r="W17" s="130" t="s">
        <v>97</v>
      </c>
      <c r="X17" s="56"/>
      <c r="Y17" s="56"/>
      <c r="Z17" s="56"/>
      <c r="AA17" s="56"/>
      <c r="AB17" s="25"/>
      <c r="AC17" s="72">
        <v>1777</v>
      </c>
      <c r="AD17" s="80"/>
      <c r="AE17" s="80"/>
      <c r="AF17" s="80"/>
      <c r="AG17" s="84"/>
      <c r="AH17" s="72">
        <v>1892</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868023</v>
      </c>
      <c r="BO17" s="217"/>
      <c r="BP17" s="217"/>
      <c r="BQ17" s="217"/>
      <c r="BR17" s="217"/>
      <c r="BS17" s="217"/>
      <c r="BT17" s="217"/>
      <c r="BU17" s="220"/>
      <c r="BV17" s="214">
        <v>858189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234.14</v>
      </c>
      <c r="M18" s="70"/>
      <c r="N18" s="70"/>
      <c r="O18" s="70"/>
      <c r="P18" s="70"/>
      <c r="Q18" s="70"/>
      <c r="R18" s="102"/>
      <c r="S18" s="102"/>
      <c r="T18" s="102"/>
      <c r="U18" s="102"/>
      <c r="V18" s="123"/>
      <c r="W18" s="131"/>
      <c r="X18" s="138"/>
      <c r="Y18" s="138"/>
      <c r="Z18" s="138"/>
      <c r="AA18" s="138"/>
      <c r="AB18" s="26"/>
      <c r="AC18" s="150">
        <v>55.4</v>
      </c>
      <c r="AD18" s="157"/>
      <c r="AE18" s="157"/>
      <c r="AF18" s="157"/>
      <c r="AG18" s="160"/>
      <c r="AH18" s="150">
        <v>53.2</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3742204</v>
      </c>
      <c r="BO18" s="217"/>
      <c r="BP18" s="217"/>
      <c r="BQ18" s="217"/>
      <c r="BR18" s="217"/>
      <c r="BS18" s="217"/>
      <c r="BT18" s="217"/>
      <c r="BU18" s="220"/>
      <c r="BV18" s="214">
        <v>3917929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5631649</v>
      </c>
      <c r="BO19" s="217"/>
      <c r="BP19" s="217"/>
      <c r="BQ19" s="217"/>
      <c r="BR19" s="217"/>
      <c r="BS19" s="217"/>
      <c r="BT19" s="217"/>
      <c r="BU19" s="220"/>
      <c r="BV19" s="214">
        <v>5148082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2615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240</v>
      </c>
      <c r="R22" s="104"/>
      <c r="S22" s="104"/>
      <c r="T22" s="104"/>
      <c r="U22" s="104"/>
      <c r="V22" s="125"/>
      <c r="W22" s="133" t="s">
        <v>53</v>
      </c>
      <c r="X22" s="33"/>
      <c r="Y22" s="41"/>
      <c r="Z22" s="50" t="s">
        <v>5</v>
      </c>
      <c r="AA22" s="56"/>
      <c r="AB22" s="56"/>
      <c r="AC22" s="56"/>
      <c r="AD22" s="56"/>
      <c r="AE22" s="56"/>
      <c r="AF22" s="56"/>
      <c r="AG22" s="25"/>
      <c r="AH22" s="163" t="s">
        <v>179</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6137795</v>
      </c>
      <c r="BO22" s="216"/>
      <c r="BP22" s="216"/>
      <c r="BQ22" s="216"/>
      <c r="BR22" s="216"/>
      <c r="BS22" s="216"/>
      <c r="BT22" s="216"/>
      <c r="BU22" s="219"/>
      <c r="BV22" s="213">
        <v>6313622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4837418</v>
      </c>
      <c r="BO23" s="217"/>
      <c r="BP23" s="217"/>
      <c r="BQ23" s="217"/>
      <c r="BR23" s="217"/>
      <c r="BS23" s="217"/>
      <c r="BT23" s="217"/>
      <c r="BU23" s="220"/>
      <c r="BV23" s="214">
        <v>4817859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7500</v>
      </c>
      <c r="R24" s="80"/>
      <c r="S24" s="80"/>
      <c r="T24" s="80"/>
      <c r="U24" s="80"/>
      <c r="V24" s="84"/>
      <c r="W24" s="134"/>
      <c r="X24" s="34"/>
      <c r="Y24" s="42"/>
      <c r="Z24" s="52" t="s">
        <v>249</v>
      </c>
      <c r="AA24" s="58"/>
      <c r="AB24" s="58"/>
      <c r="AC24" s="58"/>
      <c r="AD24" s="58"/>
      <c r="AE24" s="58"/>
      <c r="AF24" s="58"/>
      <c r="AG24" s="63"/>
      <c r="AH24" s="72">
        <v>89</v>
      </c>
      <c r="AI24" s="80"/>
      <c r="AJ24" s="80"/>
      <c r="AK24" s="80"/>
      <c r="AL24" s="84"/>
      <c r="AM24" s="72">
        <v>274832</v>
      </c>
      <c r="AN24" s="80"/>
      <c r="AO24" s="80"/>
      <c r="AP24" s="80"/>
      <c r="AQ24" s="80"/>
      <c r="AR24" s="84"/>
      <c r="AS24" s="72">
        <v>3088</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4613302</v>
      </c>
      <c r="BO24" s="217"/>
      <c r="BP24" s="217"/>
      <c r="BQ24" s="217"/>
      <c r="BR24" s="217"/>
      <c r="BS24" s="217"/>
      <c r="BT24" s="217"/>
      <c r="BU24" s="220"/>
      <c r="BV24" s="214">
        <v>4576781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5580</v>
      </c>
      <c r="R25" s="80"/>
      <c r="S25" s="80"/>
      <c r="T25" s="80"/>
      <c r="U25" s="80"/>
      <c r="V25" s="84"/>
      <c r="W25" s="134"/>
      <c r="X25" s="34"/>
      <c r="Y25" s="42"/>
      <c r="Z25" s="52" t="s">
        <v>255</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42151</v>
      </c>
      <c r="BO25" s="216"/>
      <c r="BP25" s="216"/>
      <c r="BQ25" s="216"/>
      <c r="BR25" s="216"/>
      <c r="BS25" s="216"/>
      <c r="BT25" s="216"/>
      <c r="BU25" s="219"/>
      <c r="BV25" s="213">
        <v>73003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5100</v>
      </c>
      <c r="R26" s="80"/>
      <c r="S26" s="80"/>
      <c r="T26" s="80"/>
      <c r="U26" s="80"/>
      <c r="V26" s="84"/>
      <c r="W26" s="134"/>
      <c r="X26" s="34"/>
      <c r="Y26" s="42"/>
      <c r="Z26" s="52" t="s">
        <v>257</v>
      </c>
      <c r="AA26" s="143"/>
      <c r="AB26" s="143"/>
      <c r="AC26" s="143"/>
      <c r="AD26" s="143"/>
      <c r="AE26" s="143"/>
      <c r="AF26" s="143"/>
      <c r="AG26" s="161"/>
      <c r="AH26" s="72" t="s">
        <v>201</v>
      </c>
      <c r="AI26" s="80"/>
      <c r="AJ26" s="80"/>
      <c r="AK26" s="80"/>
      <c r="AL26" s="84"/>
      <c r="AM26" s="72" t="s">
        <v>201</v>
      </c>
      <c r="AN26" s="80"/>
      <c r="AO26" s="80"/>
      <c r="AP26" s="80"/>
      <c r="AQ26" s="80"/>
      <c r="AR26" s="84"/>
      <c r="AS26" s="72" t="s">
        <v>201</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2760</v>
      </c>
      <c r="R27" s="80"/>
      <c r="S27" s="80"/>
      <c r="T27" s="80"/>
      <c r="U27" s="80"/>
      <c r="V27" s="84"/>
      <c r="W27" s="134"/>
      <c r="X27" s="34"/>
      <c r="Y27" s="42"/>
      <c r="Z27" s="52" t="s">
        <v>260</v>
      </c>
      <c r="AA27" s="58"/>
      <c r="AB27" s="58"/>
      <c r="AC27" s="58"/>
      <c r="AD27" s="58"/>
      <c r="AE27" s="58"/>
      <c r="AF27" s="58"/>
      <c r="AG27" s="63"/>
      <c r="AH27" s="72">
        <v>2</v>
      </c>
      <c r="AI27" s="80"/>
      <c r="AJ27" s="80"/>
      <c r="AK27" s="80"/>
      <c r="AL27" s="84"/>
      <c r="AM27" s="72" t="s">
        <v>263</v>
      </c>
      <c r="AN27" s="80"/>
      <c r="AO27" s="80"/>
      <c r="AP27" s="80"/>
      <c r="AQ27" s="80"/>
      <c r="AR27" s="84"/>
      <c r="AS27" s="72" t="s">
        <v>263</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2420</v>
      </c>
      <c r="R28" s="80"/>
      <c r="S28" s="80"/>
      <c r="T28" s="80"/>
      <c r="U28" s="80"/>
      <c r="V28" s="84"/>
      <c r="W28" s="134"/>
      <c r="X28" s="34"/>
      <c r="Y28" s="42"/>
      <c r="Z28" s="52" t="s">
        <v>34</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268</v>
      </c>
      <c r="AZ28" s="201"/>
      <c r="BA28" s="201"/>
      <c r="BB28" s="204"/>
      <c r="BC28" s="189" t="s">
        <v>104</v>
      </c>
      <c r="BD28" s="197"/>
      <c r="BE28" s="197"/>
      <c r="BF28" s="197"/>
      <c r="BG28" s="197"/>
      <c r="BH28" s="197"/>
      <c r="BI28" s="197"/>
      <c r="BJ28" s="197"/>
      <c r="BK28" s="197"/>
      <c r="BL28" s="197"/>
      <c r="BM28" s="208"/>
      <c r="BN28" s="213">
        <v>2382081</v>
      </c>
      <c r="BO28" s="216"/>
      <c r="BP28" s="216"/>
      <c r="BQ28" s="216"/>
      <c r="BR28" s="216"/>
      <c r="BS28" s="216"/>
      <c r="BT28" s="216"/>
      <c r="BU28" s="219"/>
      <c r="BV28" s="213">
        <v>2854370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10</v>
      </c>
      <c r="M29" s="80"/>
      <c r="N29" s="80"/>
      <c r="O29" s="80"/>
      <c r="P29" s="84"/>
      <c r="Q29" s="72">
        <v>2330</v>
      </c>
      <c r="R29" s="80"/>
      <c r="S29" s="80"/>
      <c r="T29" s="80"/>
      <c r="U29" s="80"/>
      <c r="V29" s="84"/>
      <c r="W29" s="135"/>
      <c r="X29" s="140"/>
      <c r="Y29" s="142"/>
      <c r="Z29" s="52" t="s">
        <v>273</v>
      </c>
      <c r="AA29" s="58"/>
      <c r="AB29" s="58"/>
      <c r="AC29" s="58"/>
      <c r="AD29" s="58"/>
      <c r="AE29" s="58"/>
      <c r="AF29" s="58"/>
      <c r="AG29" s="63"/>
      <c r="AH29" s="72">
        <v>91</v>
      </c>
      <c r="AI29" s="80"/>
      <c r="AJ29" s="80"/>
      <c r="AK29" s="80"/>
      <c r="AL29" s="84"/>
      <c r="AM29" s="72">
        <v>279786</v>
      </c>
      <c r="AN29" s="80"/>
      <c r="AO29" s="80"/>
      <c r="AP29" s="80"/>
      <c r="AQ29" s="80"/>
      <c r="AR29" s="84"/>
      <c r="AS29" s="72">
        <v>3075</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51417</v>
      </c>
      <c r="BO29" s="217"/>
      <c r="BP29" s="217"/>
      <c r="BQ29" s="217"/>
      <c r="BR29" s="217"/>
      <c r="BS29" s="217"/>
      <c r="BT29" s="217"/>
      <c r="BU29" s="220"/>
      <c r="BV29" s="214">
        <v>51415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94.8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1379683</v>
      </c>
      <c r="BO30" s="218"/>
      <c r="BP30" s="218"/>
      <c r="BQ30" s="218"/>
      <c r="BR30" s="218"/>
      <c r="BS30" s="218"/>
      <c r="BT30" s="218"/>
      <c r="BU30" s="221"/>
      <c r="BV30" s="215">
        <v>1363396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163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282</v>
      </c>
      <c r="F33" s="54"/>
      <c r="G33" s="54"/>
      <c r="H33" s="54"/>
      <c r="I33" s="54"/>
      <c r="J33" s="54"/>
      <c r="K33" s="54"/>
      <c r="L33" s="54"/>
      <c r="M33" s="54"/>
      <c r="N33" s="54"/>
      <c r="O33" s="54"/>
      <c r="P33" s="54"/>
      <c r="Q33" s="54"/>
      <c r="R33" s="54"/>
      <c r="S33" s="54"/>
      <c r="T33" s="54"/>
      <c r="U33" s="37" t="s">
        <v>61</v>
      </c>
      <c r="V33" s="37"/>
      <c r="W33" s="54" t="s">
        <v>282</v>
      </c>
      <c r="X33" s="54"/>
      <c r="Y33" s="54"/>
      <c r="Z33" s="54"/>
      <c r="AA33" s="54"/>
      <c r="AB33" s="54"/>
      <c r="AC33" s="54"/>
      <c r="AD33" s="54"/>
      <c r="AE33" s="54"/>
      <c r="AF33" s="54"/>
      <c r="AG33" s="54"/>
      <c r="AH33" s="54"/>
      <c r="AI33" s="54"/>
      <c r="AJ33" s="54"/>
      <c r="AK33" s="54"/>
      <c r="AL33" s="54"/>
      <c r="AM33" s="37" t="s">
        <v>61</v>
      </c>
      <c r="AN33" s="37"/>
      <c r="AO33" s="54" t="s">
        <v>282</v>
      </c>
      <c r="AP33" s="54"/>
      <c r="AQ33" s="54"/>
      <c r="AR33" s="54"/>
      <c r="AS33" s="54"/>
      <c r="AT33" s="54"/>
      <c r="AU33" s="54"/>
      <c r="AV33" s="54"/>
      <c r="AW33" s="54"/>
      <c r="AX33" s="54"/>
      <c r="AY33" s="54"/>
      <c r="AZ33" s="54"/>
      <c r="BA33" s="54"/>
      <c r="BB33" s="54"/>
      <c r="BC33" s="54"/>
      <c r="BD33" s="37"/>
      <c r="BE33" s="54" t="s">
        <v>283</v>
      </c>
      <c r="BF33" s="54"/>
      <c r="BG33" s="54" t="s">
        <v>165</v>
      </c>
      <c r="BH33" s="54"/>
      <c r="BI33" s="54"/>
      <c r="BJ33" s="54"/>
      <c r="BK33" s="54"/>
      <c r="BL33" s="54"/>
      <c r="BM33" s="54"/>
      <c r="BN33" s="54"/>
      <c r="BO33" s="54"/>
      <c r="BP33" s="54"/>
      <c r="BQ33" s="54"/>
      <c r="BR33" s="54"/>
      <c r="BS33" s="54"/>
      <c r="BT33" s="54"/>
      <c r="BU33" s="54"/>
      <c r="BV33" s="37"/>
      <c r="BW33" s="37" t="s">
        <v>283</v>
      </c>
      <c r="BX33" s="37"/>
      <c r="BY33" s="54" t="s">
        <v>111</v>
      </c>
      <c r="BZ33" s="54"/>
      <c r="CA33" s="54"/>
      <c r="CB33" s="54"/>
      <c r="CC33" s="54"/>
      <c r="CD33" s="54"/>
      <c r="CE33" s="54"/>
      <c r="CF33" s="54"/>
      <c r="CG33" s="54"/>
      <c r="CH33" s="54"/>
      <c r="CI33" s="54"/>
      <c r="CJ33" s="54"/>
      <c r="CK33" s="54"/>
      <c r="CL33" s="54"/>
      <c r="CM33" s="54"/>
      <c r="CN33" s="54"/>
      <c r="CO33" s="37" t="s">
        <v>61</v>
      </c>
      <c r="CP33" s="37"/>
      <c r="CQ33" s="54" t="s">
        <v>285</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八峰町国民健康保険事業勘定特別会計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八峰町簡易水道事業会計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八峰町合併処理浄化槽事業特別会計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峰浜培養</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八峰町営診療所特別会計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八峰町介護保険事業勘定特別会計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八峰町下水道事業会計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ハタハタの里観光事業</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八峰町後期高齢者医療特別会計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能代山本広域市町村圏組合（一般会計）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能代山本広域市町村圏組合（特別養護老人ホーム運営事業特別会計）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能代山本広域市町村圏組合（能代山本ふるさと市町村圏基金特別会計）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三種・八峰養護老人ホーム組合（一般会計）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titVU2khNBD1V4bNgdAhphqfoVAOcCXyLh5oMPucxN17bb/rKsiWwNK9wupAoSxVZ9W2DLDaYlA7QyFSvDvGyA==" saltValue="67+VdIKyp6YUD1iIPsXO/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311</v>
      </c>
      <c r="AA4" s="139"/>
      <c r="AB4" s="139"/>
      <c r="AC4" s="144"/>
      <c r="AD4" s="182" t="s">
        <v>254</v>
      </c>
      <c r="AE4" s="139"/>
      <c r="AF4" s="139"/>
      <c r="AG4" s="139"/>
      <c r="AH4" s="139"/>
      <c r="AI4" s="139"/>
      <c r="AJ4" s="139"/>
      <c r="AK4" s="144"/>
      <c r="AL4" s="182" t="s">
        <v>311</v>
      </c>
      <c r="AM4" s="139"/>
      <c r="AN4" s="139"/>
      <c r="AO4" s="144"/>
      <c r="AP4" s="298" t="s">
        <v>313</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634252</v>
      </c>
      <c r="S5" s="276"/>
      <c r="T5" s="276"/>
      <c r="U5" s="276"/>
      <c r="V5" s="276"/>
      <c r="W5" s="276"/>
      <c r="X5" s="276"/>
      <c r="Y5" s="278"/>
      <c r="Z5" s="281">
        <v>8.1999999999999993</v>
      </c>
      <c r="AA5" s="281"/>
      <c r="AB5" s="281"/>
      <c r="AC5" s="281"/>
      <c r="AD5" s="286">
        <v>634252</v>
      </c>
      <c r="AE5" s="286"/>
      <c r="AF5" s="286"/>
      <c r="AG5" s="286"/>
      <c r="AH5" s="286"/>
      <c r="AI5" s="286"/>
      <c r="AJ5" s="286"/>
      <c r="AK5" s="286"/>
      <c r="AL5" s="291">
        <v>15.5</v>
      </c>
      <c r="AM5" s="293"/>
      <c r="AN5" s="293"/>
      <c r="AO5" s="295"/>
      <c r="AP5" s="260" t="s">
        <v>317</v>
      </c>
      <c r="AQ5" s="265"/>
      <c r="AR5" s="265"/>
      <c r="AS5" s="265"/>
      <c r="AT5" s="265"/>
      <c r="AU5" s="265"/>
      <c r="AV5" s="265"/>
      <c r="AW5" s="265"/>
      <c r="AX5" s="265"/>
      <c r="AY5" s="265"/>
      <c r="AZ5" s="265"/>
      <c r="BA5" s="265"/>
      <c r="BB5" s="265"/>
      <c r="BC5" s="265"/>
      <c r="BD5" s="265"/>
      <c r="BE5" s="265"/>
      <c r="BF5" s="268"/>
      <c r="BG5" s="274">
        <v>620111</v>
      </c>
      <c r="BH5" s="217"/>
      <c r="BI5" s="217"/>
      <c r="BJ5" s="217"/>
      <c r="BK5" s="217"/>
      <c r="BL5" s="217"/>
      <c r="BM5" s="217"/>
      <c r="BN5" s="279"/>
      <c r="BO5" s="282">
        <v>97.8</v>
      </c>
      <c r="BP5" s="282"/>
      <c r="BQ5" s="282"/>
      <c r="BR5" s="282"/>
      <c r="BS5" s="287" t="s">
        <v>201</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68989</v>
      </c>
      <c r="S6" s="217"/>
      <c r="T6" s="217"/>
      <c r="U6" s="217"/>
      <c r="V6" s="217"/>
      <c r="W6" s="217"/>
      <c r="X6" s="217"/>
      <c r="Y6" s="279"/>
      <c r="Z6" s="282">
        <v>0.9</v>
      </c>
      <c r="AA6" s="282"/>
      <c r="AB6" s="282"/>
      <c r="AC6" s="282"/>
      <c r="AD6" s="287">
        <v>68989</v>
      </c>
      <c r="AE6" s="287"/>
      <c r="AF6" s="287"/>
      <c r="AG6" s="287"/>
      <c r="AH6" s="287"/>
      <c r="AI6" s="287"/>
      <c r="AJ6" s="287"/>
      <c r="AK6" s="287"/>
      <c r="AL6" s="283">
        <v>1.7</v>
      </c>
      <c r="AM6" s="238"/>
      <c r="AN6" s="238"/>
      <c r="AO6" s="296"/>
      <c r="AP6" s="261" t="s">
        <v>108</v>
      </c>
      <c r="AQ6" s="1"/>
      <c r="AR6" s="1"/>
      <c r="AS6" s="1"/>
      <c r="AT6" s="1"/>
      <c r="AU6" s="1"/>
      <c r="AV6" s="1"/>
      <c r="AW6" s="1"/>
      <c r="AX6" s="1"/>
      <c r="AY6" s="1"/>
      <c r="AZ6" s="1"/>
      <c r="BA6" s="1"/>
      <c r="BB6" s="1"/>
      <c r="BC6" s="1"/>
      <c r="BD6" s="1"/>
      <c r="BE6" s="1"/>
      <c r="BF6" s="269"/>
      <c r="BG6" s="274">
        <v>620111</v>
      </c>
      <c r="BH6" s="217"/>
      <c r="BI6" s="217"/>
      <c r="BJ6" s="217"/>
      <c r="BK6" s="217"/>
      <c r="BL6" s="217"/>
      <c r="BM6" s="217"/>
      <c r="BN6" s="279"/>
      <c r="BO6" s="282">
        <v>97.8</v>
      </c>
      <c r="BP6" s="282"/>
      <c r="BQ6" s="282"/>
      <c r="BR6" s="282"/>
      <c r="BS6" s="287" t="s">
        <v>201</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81120</v>
      </c>
      <c r="CS6" s="217"/>
      <c r="CT6" s="217"/>
      <c r="CU6" s="217"/>
      <c r="CV6" s="217"/>
      <c r="CW6" s="217"/>
      <c r="CX6" s="217"/>
      <c r="CY6" s="279"/>
      <c r="CZ6" s="291">
        <v>1.2</v>
      </c>
      <c r="DA6" s="293"/>
      <c r="DB6" s="293"/>
      <c r="DC6" s="337"/>
      <c r="DD6" s="288" t="s">
        <v>201</v>
      </c>
      <c r="DE6" s="217"/>
      <c r="DF6" s="217"/>
      <c r="DG6" s="217"/>
      <c r="DH6" s="217"/>
      <c r="DI6" s="217"/>
      <c r="DJ6" s="217"/>
      <c r="DK6" s="217"/>
      <c r="DL6" s="217"/>
      <c r="DM6" s="217"/>
      <c r="DN6" s="217"/>
      <c r="DO6" s="217"/>
      <c r="DP6" s="279"/>
      <c r="DQ6" s="288">
        <v>81120</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131</v>
      </c>
      <c r="S7" s="217"/>
      <c r="T7" s="217"/>
      <c r="U7" s="217"/>
      <c r="V7" s="217"/>
      <c r="W7" s="217"/>
      <c r="X7" s="217"/>
      <c r="Y7" s="279"/>
      <c r="Z7" s="282">
        <v>0</v>
      </c>
      <c r="AA7" s="282"/>
      <c r="AB7" s="282"/>
      <c r="AC7" s="282"/>
      <c r="AD7" s="287">
        <v>131</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219601</v>
      </c>
      <c r="BH7" s="217"/>
      <c r="BI7" s="217"/>
      <c r="BJ7" s="217"/>
      <c r="BK7" s="217"/>
      <c r="BL7" s="217"/>
      <c r="BM7" s="217"/>
      <c r="BN7" s="279"/>
      <c r="BO7" s="282">
        <v>34.6</v>
      </c>
      <c r="BP7" s="282"/>
      <c r="BQ7" s="282"/>
      <c r="BR7" s="282"/>
      <c r="BS7" s="287" t="s">
        <v>201</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1121177</v>
      </c>
      <c r="CS7" s="217"/>
      <c r="CT7" s="217"/>
      <c r="CU7" s="217"/>
      <c r="CV7" s="217"/>
      <c r="CW7" s="217"/>
      <c r="CX7" s="217"/>
      <c r="CY7" s="279"/>
      <c r="CZ7" s="282">
        <v>16.2</v>
      </c>
      <c r="DA7" s="282"/>
      <c r="DB7" s="282"/>
      <c r="DC7" s="282"/>
      <c r="DD7" s="288">
        <v>201772</v>
      </c>
      <c r="DE7" s="217"/>
      <c r="DF7" s="217"/>
      <c r="DG7" s="217"/>
      <c r="DH7" s="217"/>
      <c r="DI7" s="217"/>
      <c r="DJ7" s="217"/>
      <c r="DK7" s="217"/>
      <c r="DL7" s="217"/>
      <c r="DM7" s="217"/>
      <c r="DN7" s="217"/>
      <c r="DO7" s="217"/>
      <c r="DP7" s="279"/>
      <c r="DQ7" s="288">
        <v>668991</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1459</v>
      </c>
      <c r="S8" s="217"/>
      <c r="T8" s="217"/>
      <c r="U8" s="217"/>
      <c r="V8" s="217"/>
      <c r="W8" s="217"/>
      <c r="X8" s="217"/>
      <c r="Y8" s="279"/>
      <c r="Z8" s="282">
        <v>0</v>
      </c>
      <c r="AA8" s="282"/>
      <c r="AB8" s="282"/>
      <c r="AC8" s="282"/>
      <c r="AD8" s="287">
        <v>1459</v>
      </c>
      <c r="AE8" s="287"/>
      <c r="AF8" s="287"/>
      <c r="AG8" s="287"/>
      <c r="AH8" s="287"/>
      <c r="AI8" s="287"/>
      <c r="AJ8" s="287"/>
      <c r="AK8" s="287"/>
      <c r="AL8" s="283">
        <v>0</v>
      </c>
      <c r="AM8" s="238"/>
      <c r="AN8" s="238"/>
      <c r="AO8" s="296"/>
      <c r="AP8" s="261" t="s">
        <v>122</v>
      </c>
      <c r="AQ8" s="1"/>
      <c r="AR8" s="1"/>
      <c r="AS8" s="1"/>
      <c r="AT8" s="1"/>
      <c r="AU8" s="1"/>
      <c r="AV8" s="1"/>
      <c r="AW8" s="1"/>
      <c r="AX8" s="1"/>
      <c r="AY8" s="1"/>
      <c r="AZ8" s="1"/>
      <c r="BA8" s="1"/>
      <c r="BB8" s="1"/>
      <c r="BC8" s="1"/>
      <c r="BD8" s="1"/>
      <c r="BE8" s="1"/>
      <c r="BF8" s="269"/>
      <c r="BG8" s="274">
        <v>10213</v>
      </c>
      <c r="BH8" s="217"/>
      <c r="BI8" s="217"/>
      <c r="BJ8" s="217"/>
      <c r="BK8" s="217"/>
      <c r="BL8" s="217"/>
      <c r="BM8" s="217"/>
      <c r="BN8" s="279"/>
      <c r="BO8" s="282">
        <v>1.6</v>
      </c>
      <c r="BP8" s="282"/>
      <c r="BQ8" s="282"/>
      <c r="BR8" s="282"/>
      <c r="BS8" s="287" t="s">
        <v>201</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1384677</v>
      </c>
      <c r="CS8" s="217"/>
      <c r="CT8" s="217"/>
      <c r="CU8" s="217"/>
      <c r="CV8" s="217"/>
      <c r="CW8" s="217"/>
      <c r="CX8" s="217"/>
      <c r="CY8" s="279"/>
      <c r="CZ8" s="282">
        <v>20</v>
      </c>
      <c r="DA8" s="282"/>
      <c r="DB8" s="282"/>
      <c r="DC8" s="282"/>
      <c r="DD8" s="288" t="s">
        <v>201</v>
      </c>
      <c r="DE8" s="217"/>
      <c r="DF8" s="217"/>
      <c r="DG8" s="217"/>
      <c r="DH8" s="217"/>
      <c r="DI8" s="217"/>
      <c r="DJ8" s="217"/>
      <c r="DK8" s="217"/>
      <c r="DL8" s="217"/>
      <c r="DM8" s="217"/>
      <c r="DN8" s="217"/>
      <c r="DO8" s="217"/>
      <c r="DP8" s="279"/>
      <c r="DQ8" s="288">
        <v>987273</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1966</v>
      </c>
      <c r="S9" s="217"/>
      <c r="T9" s="217"/>
      <c r="U9" s="217"/>
      <c r="V9" s="217"/>
      <c r="W9" s="217"/>
      <c r="X9" s="217"/>
      <c r="Y9" s="279"/>
      <c r="Z9" s="282">
        <v>0</v>
      </c>
      <c r="AA9" s="282"/>
      <c r="AB9" s="282"/>
      <c r="AC9" s="282"/>
      <c r="AD9" s="287">
        <v>1966</v>
      </c>
      <c r="AE9" s="287"/>
      <c r="AF9" s="287"/>
      <c r="AG9" s="287"/>
      <c r="AH9" s="287"/>
      <c r="AI9" s="287"/>
      <c r="AJ9" s="287"/>
      <c r="AK9" s="287"/>
      <c r="AL9" s="283">
        <v>0</v>
      </c>
      <c r="AM9" s="238"/>
      <c r="AN9" s="238"/>
      <c r="AO9" s="296"/>
      <c r="AP9" s="261" t="s">
        <v>335</v>
      </c>
      <c r="AQ9" s="1"/>
      <c r="AR9" s="1"/>
      <c r="AS9" s="1"/>
      <c r="AT9" s="1"/>
      <c r="AU9" s="1"/>
      <c r="AV9" s="1"/>
      <c r="AW9" s="1"/>
      <c r="AX9" s="1"/>
      <c r="AY9" s="1"/>
      <c r="AZ9" s="1"/>
      <c r="BA9" s="1"/>
      <c r="BB9" s="1"/>
      <c r="BC9" s="1"/>
      <c r="BD9" s="1"/>
      <c r="BE9" s="1"/>
      <c r="BF9" s="269"/>
      <c r="BG9" s="274">
        <v>184050</v>
      </c>
      <c r="BH9" s="217"/>
      <c r="BI9" s="217"/>
      <c r="BJ9" s="217"/>
      <c r="BK9" s="217"/>
      <c r="BL9" s="217"/>
      <c r="BM9" s="217"/>
      <c r="BN9" s="279"/>
      <c r="BO9" s="282">
        <v>29</v>
      </c>
      <c r="BP9" s="282"/>
      <c r="BQ9" s="282"/>
      <c r="BR9" s="282"/>
      <c r="BS9" s="287" t="s">
        <v>201</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472659</v>
      </c>
      <c r="CS9" s="217"/>
      <c r="CT9" s="217"/>
      <c r="CU9" s="217"/>
      <c r="CV9" s="217"/>
      <c r="CW9" s="217"/>
      <c r="CX9" s="217"/>
      <c r="CY9" s="279"/>
      <c r="CZ9" s="282">
        <v>6.8</v>
      </c>
      <c r="DA9" s="282"/>
      <c r="DB9" s="282"/>
      <c r="DC9" s="282"/>
      <c r="DD9" s="288">
        <v>3739</v>
      </c>
      <c r="DE9" s="217"/>
      <c r="DF9" s="217"/>
      <c r="DG9" s="217"/>
      <c r="DH9" s="217"/>
      <c r="DI9" s="217"/>
      <c r="DJ9" s="217"/>
      <c r="DK9" s="217"/>
      <c r="DL9" s="217"/>
      <c r="DM9" s="217"/>
      <c r="DN9" s="217"/>
      <c r="DO9" s="217"/>
      <c r="DP9" s="279"/>
      <c r="DQ9" s="288">
        <v>328573</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188</v>
      </c>
      <c r="AQ10" s="1"/>
      <c r="AR10" s="1"/>
      <c r="AS10" s="1"/>
      <c r="AT10" s="1"/>
      <c r="AU10" s="1"/>
      <c r="AV10" s="1"/>
      <c r="AW10" s="1"/>
      <c r="AX10" s="1"/>
      <c r="AY10" s="1"/>
      <c r="AZ10" s="1"/>
      <c r="BA10" s="1"/>
      <c r="BB10" s="1"/>
      <c r="BC10" s="1"/>
      <c r="BD10" s="1"/>
      <c r="BE10" s="1"/>
      <c r="BF10" s="269"/>
      <c r="BG10" s="274">
        <v>10322</v>
      </c>
      <c r="BH10" s="217"/>
      <c r="BI10" s="217"/>
      <c r="BJ10" s="217"/>
      <c r="BK10" s="217"/>
      <c r="BL10" s="217"/>
      <c r="BM10" s="217"/>
      <c r="BN10" s="279"/>
      <c r="BO10" s="282">
        <v>1.6</v>
      </c>
      <c r="BP10" s="282"/>
      <c r="BQ10" s="282"/>
      <c r="BR10" s="282"/>
      <c r="BS10" s="287" t="s">
        <v>201</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8085</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33</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160075</v>
      </c>
      <c r="S11" s="217"/>
      <c r="T11" s="217"/>
      <c r="U11" s="217"/>
      <c r="V11" s="217"/>
      <c r="W11" s="217"/>
      <c r="X11" s="217"/>
      <c r="Y11" s="279"/>
      <c r="Z11" s="283">
        <v>2.1</v>
      </c>
      <c r="AA11" s="238"/>
      <c r="AB11" s="238"/>
      <c r="AC11" s="285"/>
      <c r="AD11" s="288">
        <v>160075</v>
      </c>
      <c r="AE11" s="217"/>
      <c r="AF11" s="217"/>
      <c r="AG11" s="217"/>
      <c r="AH11" s="217"/>
      <c r="AI11" s="217"/>
      <c r="AJ11" s="217"/>
      <c r="AK11" s="279"/>
      <c r="AL11" s="283">
        <v>3.9</v>
      </c>
      <c r="AM11" s="238"/>
      <c r="AN11" s="238"/>
      <c r="AO11" s="296"/>
      <c r="AP11" s="261" t="s">
        <v>339</v>
      </c>
      <c r="AQ11" s="1"/>
      <c r="AR11" s="1"/>
      <c r="AS11" s="1"/>
      <c r="AT11" s="1"/>
      <c r="AU11" s="1"/>
      <c r="AV11" s="1"/>
      <c r="AW11" s="1"/>
      <c r="AX11" s="1"/>
      <c r="AY11" s="1"/>
      <c r="AZ11" s="1"/>
      <c r="BA11" s="1"/>
      <c r="BB11" s="1"/>
      <c r="BC11" s="1"/>
      <c r="BD11" s="1"/>
      <c r="BE11" s="1"/>
      <c r="BF11" s="269"/>
      <c r="BG11" s="274">
        <v>15016</v>
      </c>
      <c r="BH11" s="217"/>
      <c r="BI11" s="217"/>
      <c r="BJ11" s="217"/>
      <c r="BK11" s="217"/>
      <c r="BL11" s="217"/>
      <c r="BM11" s="217"/>
      <c r="BN11" s="279"/>
      <c r="BO11" s="282">
        <v>2.4</v>
      </c>
      <c r="BP11" s="282"/>
      <c r="BQ11" s="282"/>
      <c r="BR11" s="282"/>
      <c r="BS11" s="287" t="s">
        <v>201</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680439</v>
      </c>
      <c r="CS11" s="217"/>
      <c r="CT11" s="217"/>
      <c r="CU11" s="217"/>
      <c r="CV11" s="217"/>
      <c r="CW11" s="217"/>
      <c r="CX11" s="217"/>
      <c r="CY11" s="279"/>
      <c r="CZ11" s="282">
        <v>9.8000000000000007</v>
      </c>
      <c r="DA11" s="282"/>
      <c r="DB11" s="282"/>
      <c r="DC11" s="282"/>
      <c r="DD11" s="288">
        <v>85820</v>
      </c>
      <c r="DE11" s="217"/>
      <c r="DF11" s="217"/>
      <c r="DG11" s="217"/>
      <c r="DH11" s="217"/>
      <c r="DI11" s="217"/>
      <c r="DJ11" s="217"/>
      <c r="DK11" s="217"/>
      <c r="DL11" s="217"/>
      <c r="DM11" s="217"/>
      <c r="DN11" s="217"/>
      <c r="DO11" s="217"/>
      <c r="DP11" s="279"/>
      <c r="DQ11" s="288">
        <v>365211</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v>4093</v>
      </c>
      <c r="S12" s="217"/>
      <c r="T12" s="217"/>
      <c r="U12" s="217"/>
      <c r="V12" s="217"/>
      <c r="W12" s="217"/>
      <c r="X12" s="217"/>
      <c r="Y12" s="279"/>
      <c r="Z12" s="282">
        <v>0.1</v>
      </c>
      <c r="AA12" s="282"/>
      <c r="AB12" s="282"/>
      <c r="AC12" s="282"/>
      <c r="AD12" s="287">
        <v>4093</v>
      </c>
      <c r="AE12" s="287"/>
      <c r="AF12" s="287"/>
      <c r="AG12" s="287"/>
      <c r="AH12" s="287"/>
      <c r="AI12" s="287"/>
      <c r="AJ12" s="287"/>
      <c r="AK12" s="287"/>
      <c r="AL12" s="283">
        <v>0.1</v>
      </c>
      <c r="AM12" s="238"/>
      <c r="AN12" s="238"/>
      <c r="AO12" s="296"/>
      <c r="AP12" s="261" t="s">
        <v>343</v>
      </c>
      <c r="AQ12" s="1"/>
      <c r="AR12" s="1"/>
      <c r="AS12" s="1"/>
      <c r="AT12" s="1"/>
      <c r="AU12" s="1"/>
      <c r="AV12" s="1"/>
      <c r="AW12" s="1"/>
      <c r="AX12" s="1"/>
      <c r="AY12" s="1"/>
      <c r="AZ12" s="1"/>
      <c r="BA12" s="1"/>
      <c r="BB12" s="1"/>
      <c r="BC12" s="1"/>
      <c r="BD12" s="1"/>
      <c r="BE12" s="1"/>
      <c r="BF12" s="269"/>
      <c r="BG12" s="274">
        <v>324202</v>
      </c>
      <c r="BH12" s="217"/>
      <c r="BI12" s="217"/>
      <c r="BJ12" s="217"/>
      <c r="BK12" s="217"/>
      <c r="BL12" s="217"/>
      <c r="BM12" s="217"/>
      <c r="BN12" s="279"/>
      <c r="BO12" s="282">
        <v>51.1</v>
      </c>
      <c r="BP12" s="282"/>
      <c r="BQ12" s="282"/>
      <c r="BR12" s="282"/>
      <c r="BS12" s="287" t="s">
        <v>201</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407938</v>
      </c>
      <c r="CS12" s="217"/>
      <c r="CT12" s="217"/>
      <c r="CU12" s="217"/>
      <c r="CV12" s="217"/>
      <c r="CW12" s="217"/>
      <c r="CX12" s="217"/>
      <c r="CY12" s="279"/>
      <c r="CZ12" s="282">
        <v>5.9</v>
      </c>
      <c r="DA12" s="282"/>
      <c r="DB12" s="282"/>
      <c r="DC12" s="282"/>
      <c r="DD12" s="288">
        <v>30702</v>
      </c>
      <c r="DE12" s="217"/>
      <c r="DF12" s="217"/>
      <c r="DG12" s="217"/>
      <c r="DH12" s="217"/>
      <c r="DI12" s="217"/>
      <c r="DJ12" s="217"/>
      <c r="DK12" s="217"/>
      <c r="DL12" s="217"/>
      <c r="DM12" s="217"/>
      <c r="DN12" s="217"/>
      <c r="DO12" s="217"/>
      <c r="DP12" s="279"/>
      <c r="DQ12" s="288">
        <v>248212</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345</v>
      </c>
      <c r="AQ13" s="1"/>
      <c r="AR13" s="1"/>
      <c r="AS13" s="1"/>
      <c r="AT13" s="1"/>
      <c r="AU13" s="1"/>
      <c r="AV13" s="1"/>
      <c r="AW13" s="1"/>
      <c r="AX13" s="1"/>
      <c r="AY13" s="1"/>
      <c r="AZ13" s="1"/>
      <c r="BA13" s="1"/>
      <c r="BB13" s="1"/>
      <c r="BC13" s="1"/>
      <c r="BD13" s="1"/>
      <c r="BE13" s="1"/>
      <c r="BF13" s="269"/>
      <c r="BG13" s="274">
        <v>318763</v>
      </c>
      <c r="BH13" s="217"/>
      <c r="BI13" s="217"/>
      <c r="BJ13" s="217"/>
      <c r="BK13" s="217"/>
      <c r="BL13" s="217"/>
      <c r="BM13" s="217"/>
      <c r="BN13" s="279"/>
      <c r="BO13" s="282">
        <v>50.3</v>
      </c>
      <c r="BP13" s="282"/>
      <c r="BQ13" s="282"/>
      <c r="BR13" s="282"/>
      <c r="BS13" s="287" t="s">
        <v>201</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534836</v>
      </c>
      <c r="CS13" s="217"/>
      <c r="CT13" s="217"/>
      <c r="CU13" s="217"/>
      <c r="CV13" s="217"/>
      <c r="CW13" s="217"/>
      <c r="CX13" s="217"/>
      <c r="CY13" s="279"/>
      <c r="CZ13" s="282">
        <v>7.7</v>
      </c>
      <c r="DA13" s="282"/>
      <c r="DB13" s="282"/>
      <c r="DC13" s="282"/>
      <c r="DD13" s="288">
        <v>156447</v>
      </c>
      <c r="DE13" s="217"/>
      <c r="DF13" s="217"/>
      <c r="DG13" s="217"/>
      <c r="DH13" s="217"/>
      <c r="DI13" s="217"/>
      <c r="DJ13" s="217"/>
      <c r="DK13" s="217"/>
      <c r="DL13" s="217"/>
      <c r="DM13" s="217"/>
      <c r="DN13" s="217"/>
      <c r="DO13" s="217"/>
      <c r="DP13" s="279"/>
      <c r="DQ13" s="288">
        <v>382866</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249</v>
      </c>
      <c r="S14" s="217"/>
      <c r="T14" s="217"/>
      <c r="U14" s="217"/>
      <c r="V14" s="217"/>
      <c r="W14" s="217"/>
      <c r="X14" s="217"/>
      <c r="Y14" s="279"/>
      <c r="Z14" s="282">
        <v>0</v>
      </c>
      <c r="AA14" s="282"/>
      <c r="AB14" s="282"/>
      <c r="AC14" s="282"/>
      <c r="AD14" s="287">
        <v>249</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28929</v>
      </c>
      <c r="BH14" s="217"/>
      <c r="BI14" s="217"/>
      <c r="BJ14" s="217"/>
      <c r="BK14" s="217"/>
      <c r="BL14" s="217"/>
      <c r="BM14" s="217"/>
      <c r="BN14" s="279"/>
      <c r="BO14" s="282">
        <v>4.5999999999999996</v>
      </c>
      <c r="BP14" s="282"/>
      <c r="BQ14" s="282"/>
      <c r="BR14" s="282"/>
      <c r="BS14" s="287" t="s">
        <v>201</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331043</v>
      </c>
      <c r="CS14" s="217"/>
      <c r="CT14" s="217"/>
      <c r="CU14" s="217"/>
      <c r="CV14" s="217"/>
      <c r="CW14" s="217"/>
      <c r="CX14" s="217"/>
      <c r="CY14" s="279"/>
      <c r="CZ14" s="282">
        <v>4.8</v>
      </c>
      <c r="DA14" s="282"/>
      <c r="DB14" s="282"/>
      <c r="DC14" s="282"/>
      <c r="DD14" s="288">
        <v>12133</v>
      </c>
      <c r="DE14" s="217"/>
      <c r="DF14" s="217"/>
      <c r="DG14" s="217"/>
      <c r="DH14" s="217"/>
      <c r="DI14" s="217"/>
      <c r="DJ14" s="217"/>
      <c r="DK14" s="217"/>
      <c r="DL14" s="217"/>
      <c r="DM14" s="217"/>
      <c r="DN14" s="217"/>
      <c r="DO14" s="217"/>
      <c r="DP14" s="279"/>
      <c r="DQ14" s="288">
        <v>299099</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350</v>
      </c>
      <c r="AQ15" s="1"/>
      <c r="AR15" s="1"/>
      <c r="AS15" s="1"/>
      <c r="AT15" s="1"/>
      <c r="AU15" s="1"/>
      <c r="AV15" s="1"/>
      <c r="AW15" s="1"/>
      <c r="AX15" s="1"/>
      <c r="AY15" s="1"/>
      <c r="AZ15" s="1"/>
      <c r="BA15" s="1"/>
      <c r="BB15" s="1"/>
      <c r="BC15" s="1"/>
      <c r="BD15" s="1"/>
      <c r="BE15" s="1"/>
      <c r="BF15" s="269"/>
      <c r="BG15" s="274">
        <v>47379</v>
      </c>
      <c r="BH15" s="217"/>
      <c r="BI15" s="217"/>
      <c r="BJ15" s="217"/>
      <c r="BK15" s="217"/>
      <c r="BL15" s="217"/>
      <c r="BM15" s="217"/>
      <c r="BN15" s="279"/>
      <c r="BO15" s="282">
        <v>7.5</v>
      </c>
      <c r="BP15" s="282"/>
      <c r="BQ15" s="282"/>
      <c r="BR15" s="282"/>
      <c r="BS15" s="287" t="s">
        <v>201</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527195</v>
      </c>
      <c r="CS15" s="217"/>
      <c r="CT15" s="217"/>
      <c r="CU15" s="217"/>
      <c r="CV15" s="217"/>
      <c r="CW15" s="217"/>
      <c r="CX15" s="217"/>
      <c r="CY15" s="279"/>
      <c r="CZ15" s="282">
        <v>7.6</v>
      </c>
      <c r="DA15" s="282"/>
      <c r="DB15" s="282"/>
      <c r="DC15" s="282"/>
      <c r="DD15" s="288">
        <v>24132</v>
      </c>
      <c r="DE15" s="217"/>
      <c r="DF15" s="217"/>
      <c r="DG15" s="217"/>
      <c r="DH15" s="217"/>
      <c r="DI15" s="217"/>
      <c r="DJ15" s="217"/>
      <c r="DK15" s="217"/>
      <c r="DL15" s="217"/>
      <c r="DM15" s="217"/>
      <c r="DN15" s="217"/>
      <c r="DO15" s="217"/>
      <c r="DP15" s="279"/>
      <c r="DQ15" s="288">
        <v>420291</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3345</v>
      </c>
      <c r="S16" s="217"/>
      <c r="T16" s="217"/>
      <c r="U16" s="217"/>
      <c r="V16" s="217"/>
      <c r="W16" s="217"/>
      <c r="X16" s="217"/>
      <c r="Y16" s="279"/>
      <c r="Z16" s="282">
        <v>0</v>
      </c>
      <c r="AA16" s="282"/>
      <c r="AB16" s="282"/>
      <c r="AC16" s="282"/>
      <c r="AD16" s="287">
        <v>3345</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561579</v>
      </c>
      <c r="CS16" s="217"/>
      <c r="CT16" s="217"/>
      <c r="CU16" s="217"/>
      <c r="CV16" s="217"/>
      <c r="CW16" s="217"/>
      <c r="CX16" s="217"/>
      <c r="CY16" s="279"/>
      <c r="CZ16" s="282">
        <v>8.1</v>
      </c>
      <c r="DA16" s="282"/>
      <c r="DB16" s="282"/>
      <c r="DC16" s="282"/>
      <c r="DD16" s="288" t="s">
        <v>201</v>
      </c>
      <c r="DE16" s="217"/>
      <c r="DF16" s="217"/>
      <c r="DG16" s="217"/>
      <c r="DH16" s="217"/>
      <c r="DI16" s="217"/>
      <c r="DJ16" s="217"/>
      <c r="DK16" s="217"/>
      <c r="DL16" s="217"/>
      <c r="DM16" s="217"/>
      <c r="DN16" s="217"/>
      <c r="DO16" s="217"/>
      <c r="DP16" s="279"/>
      <c r="DQ16" s="288">
        <v>219134</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8239</v>
      </c>
      <c r="S17" s="217"/>
      <c r="T17" s="217"/>
      <c r="U17" s="217"/>
      <c r="V17" s="217"/>
      <c r="W17" s="217"/>
      <c r="X17" s="217"/>
      <c r="Y17" s="279"/>
      <c r="Z17" s="282">
        <v>0.1</v>
      </c>
      <c r="AA17" s="282"/>
      <c r="AB17" s="282"/>
      <c r="AC17" s="282"/>
      <c r="AD17" s="287">
        <v>8239</v>
      </c>
      <c r="AE17" s="287"/>
      <c r="AF17" s="287"/>
      <c r="AG17" s="287"/>
      <c r="AH17" s="287"/>
      <c r="AI17" s="287"/>
      <c r="AJ17" s="287"/>
      <c r="AK17" s="287"/>
      <c r="AL17" s="283">
        <v>0.2</v>
      </c>
      <c r="AM17" s="238"/>
      <c r="AN17" s="238"/>
      <c r="AO17" s="296"/>
      <c r="AP17" s="261" t="s">
        <v>357</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798480</v>
      </c>
      <c r="CS17" s="217"/>
      <c r="CT17" s="217"/>
      <c r="CU17" s="217"/>
      <c r="CV17" s="217"/>
      <c r="CW17" s="217"/>
      <c r="CX17" s="217"/>
      <c r="CY17" s="279"/>
      <c r="CZ17" s="282">
        <v>11.6</v>
      </c>
      <c r="DA17" s="282"/>
      <c r="DB17" s="282"/>
      <c r="DC17" s="282"/>
      <c r="DD17" s="288" t="s">
        <v>201</v>
      </c>
      <c r="DE17" s="217"/>
      <c r="DF17" s="217"/>
      <c r="DG17" s="217"/>
      <c r="DH17" s="217"/>
      <c r="DI17" s="217"/>
      <c r="DJ17" s="217"/>
      <c r="DK17" s="217"/>
      <c r="DL17" s="217"/>
      <c r="DM17" s="217"/>
      <c r="DN17" s="217"/>
      <c r="DO17" s="217"/>
      <c r="DP17" s="279"/>
      <c r="DQ17" s="288">
        <v>794676</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6123</v>
      </c>
      <c r="S18" s="217"/>
      <c r="T18" s="217"/>
      <c r="U18" s="217"/>
      <c r="V18" s="217"/>
      <c r="W18" s="217"/>
      <c r="X18" s="217"/>
      <c r="Y18" s="279"/>
      <c r="Z18" s="282">
        <v>0.1</v>
      </c>
      <c r="AA18" s="282"/>
      <c r="AB18" s="282"/>
      <c r="AC18" s="282"/>
      <c r="AD18" s="287">
        <v>6123</v>
      </c>
      <c r="AE18" s="287"/>
      <c r="AF18" s="287"/>
      <c r="AG18" s="287"/>
      <c r="AH18" s="287"/>
      <c r="AI18" s="287"/>
      <c r="AJ18" s="287"/>
      <c r="AK18" s="287"/>
      <c r="AL18" s="283">
        <v>0.2</v>
      </c>
      <c r="AM18" s="238"/>
      <c r="AN18" s="238"/>
      <c r="AO18" s="296"/>
      <c r="AP18" s="261" t="s">
        <v>102</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1893</v>
      </c>
      <c r="S19" s="217"/>
      <c r="T19" s="217"/>
      <c r="U19" s="217"/>
      <c r="V19" s="217"/>
      <c r="W19" s="217"/>
      <c r="X19" s="217"/>
      <c r="Y19" s="279"/>
      <c r="Z19" s="282">
        <v>0</v>
      </c>
      <c r="AA19" s="282"/>
      <c r="AB19" s="282"/>
      <c r="AC19" s="282"/>
      <c r="AD19" s="287">
        <v>1893</v>
      </c>
      <c r="AE19" s="287"/>
      <c r="AF19" s="287"/>
      <c r="AG19" s="287"/>
      <c r="AH19" s="287"/>
      <c r="AI19" s="287"/>
      <c r="AJ19" s="287"/>
      <c r="AK19" s="287"/>
      <c r="AL19" s="283">
        <v>0</v>
      </c>
      <c r="AM19" s="238"/>
      <c r="AN19" s="238"/>
      <c r="AO19" s="296"/>
      <c r="AP19" s="261" t="s">
        <v>251</v>
      </c>
      <c r="AQ19" s="1"/>
      <c r="AR19" s="1"/>
      <c r="AS19" s="1"/>
      <c r="AT19" s="1"/>
      <c r="AU19" s="1"/>
      <c r="AV19" s="1"/>
      <c r="AW19" s="1"/>
      <c r="AX19" s="1"/>
      <c r="AY19" s="1"/>
      <c r="AZ19" s="1"/>
      <c r="BA19" s="1"/>
      <c r="BB19" s="1"/>
      <c r="BC19" s="1"/>
      <c r="BD19" s="1"/>
      <c r="BE19" s="1"/>
      <c r="BF19" s="269"/>
      <c r="BG19" s="274">
        <v>14141</v>
      </c>
      <c r="BH19" s="217"/>
      <c r="BI19" s="217"/>
      <c r="BJ19" s="217"/>
      <c r="BK19" s="217"/>
      <c r="BL19" s="217"/>
      <c r="BM19" s="217"/>
      <c r="BN19" s="279"/>
      <c r="BO19" s="282">
        <v>2.2000000000000002</v>
      </c>
      <c r="BP19" s="282"/>
      <c r="BQ19" s="282"/>
      <c r="BR19" s="282"/>
      <c r="BS19" s="287" t="s">
        <v>201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4230</v>
      </c>
      <c r="S20" s="217"/>
      <c r="T20" s="217"/>
      <c r="U20" s="217"/>
      <c r="V20" s="217"/>
      <c r="W20" s="217"/>
      <c r="X20" s="217"/>
      <c r="Y20" s="279"/>
      <c r="Z20" s="282">
        <v>0.1</v>
      </c>
      <c r="AA20" s="282"/>
      <c r="AB20" s="282"/>
      <c r="AC20" s="282"/>
      <c r="AD20" s="287">
        <v>4230</v>
      </c>
      <c r="AE20" s="287"/>
      <c r="AF20" s="287"/>
      <c r="AG20" s="287"/>
      <c r="AH20" s="287"/>
      <c r="AI20" s="287"/>
      <c r="AJ20" s="287"/>
      <c r="AK20" s="287"/>
      <c r="AL20" s="283">
        <v>0.1</v>
      </c>
      <c r="AM20" s="238"/>
      <c r="AN20" s="238"/>
      <c r="AO20" s="296"/>
      <c r="AP20" s="261" t="s">
        <v>366</v>
      </c>
      <c r="AQ20" s="1"/>
      <c r="AR20" s="1"/>
      <c r="AS20" s="1"/>
      <c r="AT20" s="1"/>
      <c r="AU20" s="1"/>
      <c r="AV20" s="1"/>
      <c r="AW20" s="1"/>
      <c r="AX20" s="1"/>
      <c r="AY20" s="1"/>
      <c r="AZ20" s="1"/>
      <c r="BA20" s="1"/>
      <c r="BB20" s="1"/>
      <c r="BC20" s="1"/>
      <c r="BD20" s="1"/>
      <c r="BE20" s="1"/>
      <c r="BF20" s="269"/>
      <c r="BG20" s="274">
        <v>14141</v>
      </c>
      <c r="BH20" s="217"/>
      <c r="BI20" s="217"/>
      <c r="BJ20" s="217"/>
      <c r="BK20" s="217"/>
      <c r="BL20" s="217"/>
      <c r="BM20" s="217"/>
      <c r="BN20" s="279"/>
      <c r="BO20" s="282">
        <v>2.2000000000000002</v>
      </c>
      <c r="BP20" s="282"/>
      <c r="BQ20" s="282"/>
      <c r="BR20" s="282"/>
      <c r="BS20" s="287" t="s">
        <v>201</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6909228</v>
      </c>
      <c r="CS20" s="217"/>
      <c r="CT20" s="217"/>
      <c r="CU20" s="217"/>
      <c r="CV20" s="217"/>
      <c r="CW20" s="217"/>
      <c r="CX20" s="217"/>
      <c r="CY20" s="279"/>
      <c r="CZ20" s="282">
        <v>100</v>
      </c>
      <c r="DA20" s="282"/>
      <c r="DB20" s="282"/>
      <c r="DC20" s="282"/>
      <c r="DD20" s="288">
        <v>514745</v>
      </c>
      <c r="DE20" s="217"/>
      <c r="DF20" s="217"/>
      <c r="DG20" s="217"/>
      <c r="DH20" s="217"/>
      <c r="DI20" s="217"/>
      <c r="DJ20" s="217"/>
      <c r="DK20" s="217"/>
      <c r="DL20" s="217"/>
      <c r="DM20" s="217"/>
      <c r="DN20" s="217"/>
      <c r="DO20" s="217"/>
      <c r="DP20" s="279"/>
      <c r="DQ20" s="288">
        <v>4795479</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3539115</v>
      </c>
      <c r="S21" s="217"/>
      <c r="T21" s="217"/>
      <c r="U21" s="217"/>
      <c r="V21" s="217"/>
      <c r="W21" s="217"/>
      <c r="X21" s="217"/>
      <c r="Y21" s="279"/>
      <c r="Z21" s="282">
        <v>45.7</v>
      </c>
      <c r="AA21" s="282"/>
      <c r="AB21" s="282"/>
      <c r="AC21" s="282"/>
      <c r="AD21" s="287">
        <v>3180496</v>
      </c>
      <c r="AE21" s="287"/>
      <c r="AF21" s="287"/>
      <c r="AG21" s="287"/>
      <c r="AH21" s="287"/>
      <c r="AI21" s="287"/>
      <c r="AJ21" s="287"/>
      <c r="AK21" s="287"/>
      <c r="AL21" s="283">
        <v>78</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14141</v>
      </c>
      <c r="BH21" s="217"/>
      <c r="BI21" s="217"/>
      <c r="BJ21" s="217"/>
      <c r="BK21" s="217"/>
      <c r="BL21" s="217"/>
      <c r="BM21" s="217"/>
      <c r="BN21" s="279"/>
      <c r="BO21" s="282">
        <v>2.2000000000000002</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3180496</v>
      </c>
      <c r="S22" s="217"/>
      <c r="T22" s="217"/>
      <c r="U22" s="217"/>
      <c r="V22" s="217"/>
      <c r="W22" s="217"/>
      <c r="X22" s="217"/>
      <c r="Y22" s="279"/>
      <c r="Z22" s="282">
        <v>41.1</v>
      </c>
      <c r="AA22" s="282"/>
      <c r="AB22" s="282"/>
      <c r="AC22" s="282"/>
      <c r="AD22" s="287">
        <v>3180496</v>
      </c>
      <c r="AE22" s="287"/>
      <c r="AF22" s="287"/>
      <c r="AG22" s="287"/>
      <c r="AH22" s="287"/>
      <c r="AI22" s="287"/>
      <c r="AJ22" s="287"/>
      <c r="AK22" s="287"/>
      <c r="AL22" s="283">
        <v>78</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358619</v>
      </c>
      <c r="S23" s="217"/>
      <c r="T23" s="217"/>
      <c r="U23" s="217"/>
      <c r="V23" s="217"/>
      <c r="W23" s="217"/>
      <c r="X23" s="217"/>
      <c r="Y23" s="279"/>
      <c r="Z23" s="282">
        <v>4.5999999999999996</v>
      </c>
      <c r="AA23" s="282"/>
      <c r="AB23" s="282"/>
      <c r="AC23" s="282"/>
      <c r="AD23" s="287" t="s">
        <v>201</v>
      </c>
      <c r="AE23" s="287"/>
      <c r="AF23" s="287"/>
      <c r="AG23" s="287"/>
      <c r="AH23" s="287"/>
      <c r="AI23" s="287"/>
      <c r="AJ23" s="287"/>
      <c r="AK23" s="287"/>
      <c r="AL23" s="283" t="s">
        <v>201</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376</v>
      </c>
      <c r="DA23" s="139"/>
      <c r="DB23" s="139"/>
      <c r="DC23" s="144"/>
      <c r="DD23" s="182" t="s">
        <v>297</v>
      </c>
      <c r="DE23" s="139"/>
      <c r="DF23" s="139"/>
      <c r="DG23" s="139"/>
      <c r="DH23" s="139"/>
      <c r="DI23" s="139"/>
      <c r="DJ23" s="139"/>
      <c r="DK23" s="144"/>
      <c r="DL23" s="345" t="s">
        <v>380</v>
      </c>
      <c r="DM23" s="348"/>
      <c r="DN23" s="348"/>
      <c r="DO23" s="348"/>
      <c r="DP23" s="348"/>
      <c r="DQ23" s="348"/>
      <c r="DR23" s="348"/>
      <c r="DS23" s="348"/>
      <c r="DT23" s="348"/>
      <c r="DU23" s="348"/>
      <c r="DV23" s="352"/>
      <c r="DW23" s="182" t="s">
        <v>381</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2456869</v>
      </c>
      <c r="CS24" s="276"/>
      <c r="CT24" s="276"/>
      <c r="CU24" s="276"/>
      <c r="CV24" s="276"/>
      <c r="CW24" s="276"/>
      <c r="CX24" s="276"/>
      <c r="CY24" s="278"/>
      <c r="CZ24" s="291">
        <v>35.6</v>
      </c>
      <c r="DA24" s="293"/>
      <c r="DB24" s="293"/>
      <c r="DC24" s="337"/>
      <c r="DD24" s="341">
        <v>2069002</v>
      </c>
      <c r="DE24" s="276"/>
      <c r="DF24" s="276"/>
      <c r="DG24" s="276"/>
      <c r="DH24" s="276"/>
      <c r="DI24" s="276"/>
      <c r="DJ24" s="276"/>
      <c r="DK24" s="278"/>
      <c r="DL24" s="341">
        <v>1952615</v>
      </c>
      <c r="DM24" s="276"/>
      <c r="DN24" s="276"/>
      <c r="DO24" s="276"/>
      <c r="DP24" s="276"/>
      <c r="DQ24" s="276"/>
      <c r="DR24" s="276"/>
      <c r="DS24" s="276"/>
      <c r="DT24" s="276"/>
      <c r="DU24" s="276"/>
      <c r="DV24" s="278"/>
      <c r="DW24" s="291">
        <v>47.7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4428036</v>
      </c>
      <c r="S25" s="217"/>
      <c r="T25" s="217"/>
      <c r="U25" s="217"/>
      <c r="V25" s="217"/>
      <c r="W25" s="217"/>
      <c r="X25" s="217"/>
      <c r="Y25" s="279"/>
      <c r="Z25" s="282">
        <v>57.2</v>
      </c>
      <c r="AA25" s="282"/>
      <c r="AB25" s="282"/>
      <c r="AC25" s="282"/>
      <c r="AD25" s="287">
        <v>4069417</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1137699</v>
      </c>
      <c r="CS25" s="313"/>
      <c r="CT25" s="313"/>
      <c r="CU25" s="313"/>
      <c r="CV25" s="313"/>
      <c r="CW25" s="313"/>
      <c r="CX25" s="313"/>
      <c r="CY25" s="332"/>
      <c r="CZ25" s="283">
        <v>16.5</v>
      </c>
      <c r="DA25" s="335"/>
      <c r="DB25" s="335"/>
      <c r="DC25" s="338"/>
      <c r="DD25" s="288">
        <v>1027603</v>
      </c>
      <c r="DE25" s="313"/>
      <c r="DF25" s="313"/>
      <c r="DG25" s="313"/>
      <c r="DH25" s="313"/>
      <c r="DI25" s="313"/>
      <c r="DJ25" s="313"/>
      <c r="DK25" s="332"/>
      <c r="DL25" s="288">
        <v>1023998</v>
      </c>
      <c r="DM25" s="313"/>
      <c r="DN25" s="313"/>
      <c r="DO25" s="313"/>
      <c r="DP25" s="313"/>
      <c r="DQ25" s="313"/>
      <c r="DR25" s="313"/>
      <c r="DS25" s="313"/>
      <c r="DT25" s="313"/>
      <c r="DU25" s="313"/>
      <c r="DV25" s="332"/>
      <c r="DW25" s="283">
        <v>25</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496</v>
      </c>
      <c r="S26" s="217"/>
      <c r="T26" s="217"/>
      <c r="U26" s="217"/>
      <c r="V26" s="217"/>
      <c r="W26" s="217"/>
      <c r="X26" s="217"/>
      <c r="Y26" s="279"/>
      <c r="Z26" s="282">
        <v>0</v>
      </c>
      <c r="AA26" s="282"/>
      <c r="AB26" s="282"/>
      <c r="AC26" s="282"/>
      <c r="AD26" s="287">
        <v>496</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634009</v>
      </c>
      <c r="CS26" s="217"/>
      <c r="CT26" s="217"/>
      <c r="CU26" s="217"/>
      <c r="CV26" s="217"/>
      <c r="CW26" s="217"/>
      <c r="CX26" s="217"/>
      <c r="CY26" s="279"/>
      <c r="CZ26" s="283">
        <v>9.1999999999999993</v>
      </c>
      <c r="DA26" s="335"/>
      <c r="DB26" s="335"/>
      <c r="DC26" s="338"/>
      <c r="DD26" s="288">
        <v>567159</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7174</v>
      </c>
      <c r="S27" s="217"/>
      <c r="T27" s="217"/>
      <c r="U27" s="217"/>
      <c r="V27" s="217"/>
      <c r="W27" s="217"/>
      <c r="X27" s="217"/>
      <c r="Y27" s="279"/>
      <c r="Z27" s="282">
        <v>0.1</v>
      </c>
      <c r="AA27" s="282"/>
      <c r="AB27" s="282"/>
      <c r="AC27" s="282"/>
      <c r="AD27" s="287" t="s">
        <v>201</v>
      </c>
      <c r="AE27" s="287"/>
      <c r="AF27" s="287"/>
      <c r="AG27" s="287"/>
      <c r="AH27" s="287"/>
      <c r="AI27" s="287"/>
      <c r="AJ27" s="287"/>
      <c r="AK27" s="287"/>
      <c r="AL27" s="283" t="s">
        <v>201</v>
      </c>
      <c r="AM27" s="238"/>
      <c r="AN27" s="238"/>
      <c r="AO27" s="296"/>
      <c r="AP27" s="261" t="s">
        <v>391</v>
      </c>
      <c r="AQ27" s="1"/>
      <c r="AR27" s="1"/>
      <c r="AS27" s="1"/>
      <c r="AT27" s="1"/>
      <c r="AU27" s="1"/>
      <c r="AV27" s="1"/>
      <c r="AW27" s="1"/>
      <c r="AX27" s="1"/>
      <c r="AY27" s="1"/>
      <c r="AZ27" s="1"/>
      <c r="BA27" s="1"/>
      <c r="BB27" s="1"/>
      <c r="BC27" s="1"/>
      <c r="BD27" s="1"/>
      <c r="BE27" s="1"/>
      <c r="BF27" s="269"/>
      <c r="BG27" s="274">
        <v>634252</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520690</v>
      </c>
      <c r="CS27" s="313"/>
      <c r="CT27" s="313"/>
      <c r="CU27" s="313"/>
      <c r="CV27" s="313"/>
      <c r="CW27" s="313"/>
      <c r="CX27" s="313"/>
      <c r="CY27" s="332"/>
      <c r="CZ27" s="283">
        <v>7.5</v>
      </c>
      <c r="DA27" s="335"/>
      <c r="DB27" s="335"/>
      <c r="DC27" s="338"/>
      <c r="DD27" s="288">
        <v>246723</v>
      </c>
      <c r="DE27" s="313"/>
      <c r="DF27" s="313"/>
      <c r="DG27" s="313"/>
      <c r="DH27" s="313"/>
      <c r="DI27" s="313"/>
      <c r="DJ27" s="313"/>
      <c r="DK27" s="332"/>
      <c r="DL27" s="288">
        <v>133941</v>
      </c>
      <c r="DM27" s="313"/>
      <c r="DN27" s="313"/>
      <c r="DO27" s="313"/>
      <c r="DP27" s="313"/>
      <c r="DQ27" s="313"/>
      <c r="DR27" s="313"/>
      <c r="DS27" s="313"/>
      <c r="DT27" s="313"/>
      <c r="DU27" s="313"/>
      <c r="DV27" s="332"/>
      <c r="DW27" s="283">
        <v>3.3</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108276</v>
      </c>
      <c r="S28" s="217"/>
      <c r="T28" s="217"/>
      <c r="U28" s="217"/>
      <c r="V28" s="217"/>
      <c r="W28" s="217"/>
      <c r="X28" s="217"/>
      <c r="Y28" s="279"/>
      <c r="Z28" s="282">
        <v>1.4</v>
      </c>
      <c r="AA28" s="282"/>
      <c r="AB28" s="282"/>
      <c r="AC28" s="282"/>
      <c r="AD28" s="287">
        <v>1631</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798480</v>
      </c>
      <c r="CS28" s="217"/>
      <c r="CT28" s="217"/>
      <c r="CU28" s="217"/>
      <c r="CV28" s="217"/>
      <c r="CW28" s="217"/>
      <c r="CX28" s="217"/>
      <c r="CY28" s="279"/>
      <c r="CZ28" s="283">
        <v>11.6</v>
      </c>
      <c r="DA28" s="335"/>
      <c r="DB28" s="335"/>
      <c r="DC28" s="338"/>
      <c r="DD28" s="288">
        <v>794676</v>
      </c>
      <c r="DE28" s="217"/>
      <c r="DF28" s="217"/>
      <c r="DG28" s="217"/>
      <c r="DH28" s="217"/>
      <c r="DI28" s="217"/>
      <c r="DJ28" s="217"/>
      <c r="DK28" s="279"/>
      <c r="DL28" s="288">
        <v>794676</v>
      </c>
      <c r="DM28" s="217"/>
      <c r="DN28" s="217"/>
      <c r="DO28" s="217"/>
      <c r="DP28" s="217"/>
      <c r="DQ28" s="217"/>
      <c r="DR28" s="217"/>
      <c r="DS28" s="217"/>
      <c r="DT28" s="217"/>
      <c r="DU28" s="217"/>
      <c r="DV28" s="279"/>
      <c r="DW28" s="283">
        <v>19.399999999999999</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13314</v>
      </c>
      <c r="S29" s="217"/>
      <c r="T29" s="217"/>
      <c r="U29" s="217"/>
      <c r="V29" s="217"/>
      <c r="W29" s="217"/>
      <c r="X29" s="217"/>
      <c r="Y29" s="279"/>
      <c r="Z29" s="282">
        <v>0.2</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171</v>
      </c>
      <c r="CE29" s="41"/>
      <c r="CF29" s="261" t="s">
        <v>23</v>
      </c>
      <c r="CG29" s="1"/>
      <c r="CH29" s="1"/>
      <c r="CI29" s="1"/>
      <c r="CJ29" s="1"/>
      <c r="CK29" s="1"/>
      <c r="CL29" s="1"/>
      <c r="CM29" s="1"/>
      <c r="CN29" s="1"/>
      <c r="CO29" s="1"/>
      <c r="CP29" s="1"/>
      <c r="CQ29" s="269"/>
      <c r="CR29" s="274">
        <v>798480</v>
      </c>
      <c r="CS29" s="313"/>
      <c r="CT29" s="313"/>
      <c r="CU29" s="313"/>
      <c r="CV29" s="313"/>
      <c r="CW29" s="313"/>
      <c r="CX29" s="313"/>
      <c r="CY29" s="332"/>
      <c r="CZ29" s="283">
        <v>11.6</v>
      </c>
      <c r="DA29" s="335"/>
      <c r="DB29" s="335"/>
      <c r="DC29" s="338"/>
      <c r="DD29" s="288">
        <v>794676</v>
      </c>
      <c r="DE29" s="313"/>
      <c r="DF29" s="313"/>
      <c r="DG29" s="313"/>
      <c r="DH29" s="313"/>
      <c r="DI29" s="313"/>
      <c r="DJ29" s="313"/>
      <c r="DK29" s="332"/>
      <c r="DL29" s="288">
        <v>794676</v>
      </c>
      <c r="DM29" s="313"/>
      <c r="DN29" s="313"/>
      <c r="DO29" s="313"/>
      <c r="DP29" s="313"/>
      <c r="DQ29" s="313"/>
      <c r="DR29" s="313"/>
      <c r="DS29" s="313"/>
      <c r="DT29" s="313"/>
      <c r="DU29" s="313"/>
      <c r="DV29" s="332"/>
      <c r="DW29" s="283">
        <v>19.399999999999999</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749074</v>
      </c>
      <c r="S30" s="217"/>
      <c r="T30" s="217"/>
      <c r="U30" s="217"/>
      <c r="V30" s="217"/>
      <c r="W30" s="217"/>
      <c r="X30" s="217"/>
      <c r="Y30" s="279"/>
      <c r="Z30" s="282">
        <v>9.6999999999999993</v>
      </c>
      <c r="AA30" s="282"/>
      <c r="AB30" s="282"/>
      <c r="AC30" s="282"/>
      <c r="AD30" s="287" t="s">
        <v>201</v>
      </c>
      <c r="AE30" s="287"/>
      <c r="AF30" s="287"/>
      <c r="AG30" s="287"/>
      <c r="AH30" s="287"/>
      <c r="AI30" s="287"/>
      <c r="AJ30" s="287"/>
      <c r="AK30" s="287"/>
      <c r="AL30" s="283" t="s">
        <v>201</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781127</v>
      </c>
      <c r="CS30" s="217"/>
      <c r="CT30" s="217"/>
      <c r="CU30" s="217"/>
      <c r="CV30" s="217"/>
      <c r="CW30" s="217"/>
      <c r="CX30" s="217"/>
      <c r="CY30" s="279"/>
      <c r="CZ30" s="283">
        <v>11.3</v>
      </c>
      <c r="DA30" s="335"/>
      <c r="DB30" s="335"/>
      <c r="DC30" s="338"/>
      <c r="DD30" s="288">
        <v>777323</v>
      </c>
      <c r="DE30" s="217"/>
      <c r="DF30" s="217"/>
      <c r="DG30" s="217"/>
      <c r="DH30" s="217"/>
      <c r="DI30" s="217"/>
      <c r="DJ30" s="217"/>
      <c r="DK30" s="279"/>
      <c r="DL30" s="288">
        <v>777323</v>
      </c>
      <c r="DM30" s="217"/>
      <c r="DN30" s="217"/>
      <c r="DO30" s="217"/>
      <c r="DP30" s="217"/>
      <c r="DQ30" s="217"/>
      <c r="DR30" s="217"/>
      <c r="DS30" s="217"/>
      <c r="DT30" s="217"/>
      <c r="DU30" s="217"/>
      <c r="DV30" s="279"/>
      <c r="DW30" s="283">
        <v>19</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398</v>
      </c>
      <c r="AU31" s="265"/>
      <c r="AV31" s="265"/>
      <c r="AW31" s="265"/>
      <c r="AX31" s="260" t="s">
        <v>273</v>
      </c>
      <c r="AY31" s="265"/>
      <c r="AZ31" s="265"/>
      <c r="BA31" s="265"/>
      <c r="BB31" s="265"/>
      <c r="BC31" s="265"/>
      <c r="BD31" s="265"/>
      <c r="BE31" s="265"/>
      <c r="BF31" s="268"/>
      <c r="BG31" s="318">
        <v>98.7</v>
      </c>
      <c r="BH31" s="322"/>
      <c r="BI31" s="322"/>
      <c r="BJ31" s="322"/>
      <c r="BK31" s="322"/>
      <c r="BL31" s="322"/>
      <c r="BM31" s="293">
        <v>94.9</v>
      </c>
      <c r="BN31" s="322"/>
      <c r="BO31" s="322"/>
      <c r="BP31" s="322"/>
      <c r="BQ31" s="324"/>
      <c r="BR31" s="318">
        <v>98.9</v>
      </c>
      <c r="BS31" s="322"/>
      <c r="BT31" s="322"/>
      <c r="BU31" s="322"/>
      <c r="BV31" s="322"/>
      <c r="BW31" s="322"/>
      <c r="BX31" s="293">
        <v>95</v>
      </c>
      <c r="BY31" s="322"/>
      <c r="BZ31" s="322"/>
      <c r="CA31" s="322"/>
      <c r="CB31" s="324"/>
      <c r="CD31" s="134"/>
      <c r="CE31" s="42"/>
      <c r="CF31" s="261" t="s">
        <v>314</v>
      </c>
      <c r="CG31" s="1"/>
      <c r="CH31" s="1"/>
      <c r="CI31" s="1"/>
      <c r="CJ31" s="1"/>
      <c r="CK31" s="1"/>
      <c r="CL31" s="1"/>
      <c r="CM31" s="1"/>
      <c r="CN31" s="1"/>
      <c r="CO31" s="1"/>
      <c r="CP31" s="1"/>
      <c r="CQ31" s="269"/>
      <c r="CR31" s="274">
        <v>17353</v>
      </c>
      <c r="CS31" s="313"/>
      <c r="CT31" s="313"/>
      <c r="CU31" s="313"/>
      <c r="CV31" s="313"/>
      <c r="CW31" s="313"/>
      <c r="CX31" s="313"/>
      <c r="CY31" s="332"/>
      <c r="CZ31" s="283">
        <v>0.3</v>
      </c>
      <c r="DA31" s="335"/>
      <c r="DB31" s="335"/>
      <c r="DC31" s="338"/>
      <c r="DD31" s="288">
        <v>17353</v>
      </c>
      <c r="DE31" s="313"/>
      <c r="DF31" s="313"/>
      <c r="DG31" s="313"/>
      <c r="DH31" s="313"/>
      <c r="DI31" s="313"/>
      <c r="DJ31" s="313"/>
      <c r="DK31" s="332"/>
      <c r="DL31" s="288">
        <v>17353</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400</v>
      </c>
      <c r="C32" s="1"/>
      <c r="D32" s="1"/>
      <c r="E32" s="1"/>
      <c r="F32" s="1"/>
      <c r="G32" s="1"/>
      <c r="H32" s="1"/>
      <c r="I32" s="1"/>
      <c r="J32" s="1"/>
      <c r="K32" s="1"/>
      <c r="L32" s="1"/>
      <c r="M32" s="1"/>
      <c r="N32" s="1"/>
      <c r="O32" s="1"/>
      <c r="P32" s="1"/>
      <c r="Q32" s="269"/>
      <c r="R32" s="274">
        <v>337106</v>
      </c>
      <c r="S32" s="217"/>
      <c r="T32" s="217"/>
      <c r="U32" s="217"/>
      <c r="V32" s="217"/>
      <c r="W32" s="217"/>
      <c r="X32" s="217"/>
      <c r="Y32" s="279"/>
      <c r="Z32" s="282">
        <v>4.4000000000000004</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244</v>
      </c>
      <c r="AX32" s="261" t="s">
        <v>374</v>
      </c>
      <c r="AY32" s="1"/>
      <c r="AZ32" s="1"/>
      <c r="BA32" s="1"/>
      <c r="BB32" s="1"/>
      <c r="BC32" s="1"/>
      <c r="BD32" s="1"/>
      <c r="BE32" s="1"/>
      <c r="BF32" s="269"/>
      <c r="BG32" s="319">
        <v>99</v>
      </c>
      <c r="BH32" s="313"/>
      <c r="BI32" s="313"/>
      <c r="BJ32" s="313"/>
      <c r="BK32" s="313"/>
      <c r="BL32" s="313"/>
      <c r="BM32" s="238">
        <v>95.4</v>
      </c>
      <c r="BN32" s="313"/>
      <c r="BO32" s="313"/>
      <c r="BP32" s="313"/>
      <c r="BQ32" s="316"/>
      <c r="BR32" s="319">
        <v>99</v>
      </c>
      <c r="BS32" s="313"/>
      <c r="BT32" s="313"/>
      <c r="BU32" s="313"/>
      <c r="BV32" s="313"/>
      <c r="BW32" s="313"/>
      <c r="BX32" s="238">
        <v>95.2</v>
      </c>
      <c r="BY32" s="313"/>
      <c r="BZ32" s="313"/>
      <c r="CA32" s="313"/>
      <c r="CB32" s="316"/>
      <c r="CD32" s="135"/>
      <c r="CE32" s="142"/>
      <c r="CF32" s="261" t="s">
        <v>401</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11697</v>
      </c>
      <c r="S33" s="217"/>
      <c r="T33" s="217"/>
      <c r="U33" s="217"/>
      <c r="V33" s="217"/>
      <c r="W33" s="217"/>
      <c r="X33" s="217"/>
      <c r="Y33" s="279"/>
      <c r="Z33" s="282">
        <v>0.2</v>
      </c>
      <c r="AA33" s="282"/>
      <c r="AB33" s="282"/>
      <c r="AC33" s="282"/>
      <c r="AD33" s="287">
        <v>5</v>
      </c>
      <c r="AE33" s="287"/>
      <c r="AF33" s="287"/>
      <c r="AG33" s="287"/>
      <c r="AH33" s="287"/>
      <c r="AI33" s="287"/>
      <c r="AJ33" s="287"/>
      <c r="AK33" s="287"/>
      <c r="AL33" s="283">
        <v>0</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98.3</v>
      </c>
      <c r="BH33" s="312"/>
      <c r="BI33" s="312"/>
      <c r="BJ33" s="312"/>
      <c r="BK33" s="312"/>
      <c r="BL33" s="312"/>
      <c r="BM33" s="294">
        <v>93.5</v>
      </c>
      <c r="BN33" s="312"/>
      <c r="BO33" s="312"/>
      <c r="BP33" s="312"/>
      <c r="BQ33" s="317"/>
      <c r="BR33" s="320">
        <v>98.6</v>
      </c>
      <c r="BS33" s="312"/>
      <c r="BT33" s="312"/>
      <c r="BU33" s="312"/>
      <c r="BV33" s="312"/>
      <c r="BW33" s="312"/>
      <c r="BX33" s="294">
        <v>93.8</v>
      </c>
      <c r="BY33" s="312"/>
      <c r="BZ33" s="312"/>
      <c r="CA33" s="312"/>
      <c r="CB33" s="317"/>
      <c r="CD33" s="261" t="s">
        <v>403</v>
      </c>
      <c r="CE33" s="1"/>
      <c r="CF33" s="1"/>
      <c r="CG33" s="1"/>
      <c r="CH33" s="1"/>
      <c r="CI33" s="1"/>
      <c r="CJ33" s="1"/>
      <c r="CK33" s="1"/>
      <c r="CL33" s="1"/>
      <c r="CM33" s="1"/>
      <c r="CN33" s="1"/>
      <c r="CO33" s="1"/>
      <c r="CP33" s="1"/>
      <c r="CQ33" s="269"/>
      <c r="CR33" s="274">
        <v>3376035</v>
      </c>
      <c r="CS33" s="313"/>
      <c r="CT33" s="313"/>
      <c r="CU33" s="313"/>
      <c r="CV33" s="313"/>
      <c r="CW33" s="313"/>
      <c r="CX33" s="313"/>
      <c r="CY33" s="332"/>
      <c r="CZ33" s="283">
        <v>48.9</v>
      </c>
      <c r="DA33" s="335"/>
      <c r="DB33" s="335"/>
      <c r="DC33" s="338"/>
      <c r="DD33" s="288">
        <v>2399574</v>
      </c>
      <c r="DE33" s="313"/>
      <c r="DF33" s="313"/>
      <c r="DG33" s="313"/>
      <c r="DH33" s="313"/>
      <c r="DI33" s="313"/>
      <c r="DJ33" s="313"/>
      <c r="DK33" s="332"/>
      <c r="DL33" s="288">
        <v>1789589</v>
      </c>
      <c r="DM33" s="313"/>
      <c r="DN33" s="313"/>
      <c r="DO33" s="313"/>
      <c r="DP33" s="313"/>
      <c r="DQ33" s="313"/>
      <c r="DR33" s="313"/>
      <c r="DS33" s="313"/>
      <c r="DT33" s="313"/>
      <c r="DU33" s="313"/>
      <c r="DV33" s="332"/>
      <c r="DW33" s="283">
        <v>43.7</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130009</v>
      </c>
      <c r="S34" s="217"/>
      <c r="T34" s="217"/>
      <c r="U34" s="217"/>
      <c r="V34" s="217"/>
      <c r="W34" s="217"/>
      <c r="X34" s="217"/>
      <c r="Y34" s="279"/>
      <c r="Z34" s="282">
        <v>1.7</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406</v>
      </c>
      <c r="CE34" s="1"/>
      <c r="CF34" s="1"/>
      <c r="CG34" s="1"/>
      <c r="CH34" s="1"/>
      <c r="CI34" s="1"/>
      <c r="CJ34" s="1"/>
      <c r="CK34" s="1"/>
      <c r="CL34" s="1"/>
      <c r="CM34" s="1"/>
      <c r="CN34" s="1"/>
      <c r="CO34" s="1"/>
      <c r="CP34" s="1"/>
      <c r="CQ34" s="269"/>
      <c r="CR34" s="274">
        <v>945198</v>
      </c>
      <c r="CS34" s="217"/>
      <c r="CT34" s="217"/>
      <c r="CU34" s="217"/>
      <c r="CV34" s="217"/>
      <c r="CW34" s="217"/>
      <c r="CX34" s="217"/>
      <c r="CY34" s="279"/>
      <c r="CZ34" s="283">
        <v>13.7</v>
      </c>
      <c r="DA34" s="335"/>
      <c r="DB34" s="335"/>
      <c r="DC34" s="338"/>
      <c r="DD34" s="288">
        <v>611513</v>
      </c>
      <c r="DE34" s="217"/>
      <c r="DF34" s="217"/>
      <c r="DG34" s="217"/>
      <c r="DH34" s="217"/>
      <c r="DI34" s="217"/>
      <c r="DJ34" s="217"/>
      <c r="DK34" s="279"/>
      <c r="DL34" s="288">
        <v>525805</v>
      </c>
      <c r="DM34" s="217"/>
      <c r="DN34" s="217"/>
      <c r="DO34" s="217"/>
      <c r="DP34" s="217"/>
      <c r="DQ34" s="217"/>
      <c r="DR34" s="217"/>
      <c r="DS34" s="217"/>
      <c r="DT34" s="217"/>
      <c r="DU34" s="217"/>
      <c r="DV34" s="279"/>
      <c r="DW34" s="283">
        <v>12.8</v>
      </c>
      <c r="DX34" s="335"/>
      <c r="DY34" s="335"/>
      <c r="DZ34" s="335"/>
      <c r="EA34" s="335"/>
      <c r="EB34" s="335"/>
      <c r="EC34" s="360"/>
    </row>
    <row r="35" spans="2:133" ht="11.25" customHeight="1">
      <c r="B35" s="261" t="s">
        <v>408</v>
      </c>
      <c r="C35" s="1"/>
      <c r="D35" s="1"/>
      <c r="E35" s="1"/>
      <c r="F35" s="1"/>
      <c r="G35" s="1"/>
      <c r="H35" s="1"/>
      <c r="I35" s="1"/>
      <c r="J35" s="1"/>
      <c r="K35" s="1"/>
      <c r="L35" s="1"/>
      <c r="M35" s="1"/>
      <c r="N35" s="1"/>
      <c r="O35" s="1"/>
      <c r="P35" s="1"/>
      <c r="Q35" s="269"/>
      <c r="R35" s="274">
        <v>737236</v>
      </c>
      <c r="S35" s="217"/>
      <c r="T35" s="217"/>
      <c r="U35" s="217"/>
      <c r="V35" s="217"/>
      <c r="W35" s="217"/>
      <c r="X35" s="217"/>
      <c r="Y35" s="279"/>
      <c r="Z35" s="282">
        <v>9.5</v>
      </c>
      <c r="AA35" s="282"/>
      <c r="AB35" s="282"/>
      <c r="AC35" s="282"/>
      <c r="AD35" s="287" t="s">
        <v>201</v>
      </c>
      <c r="AE35" s="287"/>
      <c r="AF35" s="287"/>
      <c r="AG35" s="287"/>
      <c r="AH35" s="287"/>
      <c r="AI35" s="287"/>
      <c r="AJ35" s="287"/>
      <c r="AK35" s="287"/>
      <c r="AL35" s="283" t="s">
        <v>201</v>
      </c>
      <c r="AM35" s="238"/>
      <c r="AN35" s="238"/>
      <c r="AO35" s="296"/>
      <c r="AP35" s="95"/>
      <c r="AQ35" s="182" t="s">
        <v>409</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411</v>
      </c>
      <c r="CE35" s="1"/>
      <c r="CF35" s="1"/>
      <c r="CG35" s="1"/>
      <c r="CH35" s="1"/>
      <c r="CI35" s="1"/>
      <c r="CJ35" s="1"/>
      <c r="CK35" s="1"/>
      <c r="CL35" s="1"/>
      <c r="CM35" s="1"/>
      <c r="CN35" s="1"/>
      <c r="CO35" s="1"/>
      <c r="CP35" s="1"/>
      <c r="CQ35" s="269"/>
      <c r="CR35" s="274">
        <v>160074</v>
      </c>
      <c r="CS35" s="313"/>
      <c r="CT35" s="313"/>
      <c r="CU35" s="313"/>
      <c r="CV35" s="313"/>
      <c r="CW35" s="313"/>
      <c r="CX35" s="313"/>
      <c r="CY35" s="332"/>
      <c r="CZ35" s="283">
        <v>2.2999999999999998</v>
      </c>
      <c r="DA35" s="335"/>
      <c r="DB35" s="335"/>
      <c r="DC35" s="338"/>
      <c r="DD35" s="288">
        <v>143705</v>
      </c>
      <c r="DE35" s="313"/>
      <c r="DF35" s="313"/>
      <c r="DG35" s="313"/>
      <c r="DH35" s="313"/>
      <c r="DI35" s="313"/>
      <c r="DJ35" s="313"/>
      <c r="DK35" s="332"/>
      <c r="DL35" s="288">
        <v>143646</v>
      </c>
      <c r="DM35" s="313"/>
      <c r="DN35" s="313"/>
      <c r="DO35" s="313"/>
      <c r="DP35" s="313"/>
      <c r="DQ35" s="313"/>
      <c r="DR35" s="313"/>
      <c r="DS35" s="313"/>
      <c r="DT35" s="313"/>
      <c r="DU35" s="313"/>
      <c r="DV35" s="332"/>
      <c r="DW35" s="283">
        <v>3.5</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360582</v>
      </c>
      <c r="S36" s="217"/>
      <c r="T36" s="217"/>
      <c r="U36" s="217"/>
      <c r="V36" s="217"/>
      <c r="W36" s="217"/>
      <c r="X36" s="217"/>
      <c r="Y36" s="279"/>
      <c r="Z36" s="282">
        <v>4.7</v>
      </c>
      <c r="AA36" s="282"/>
      <c r="AB36" s="282"/>
      <c r="AC36" s="282"/>
      <c r="AD36" s="287" t="s">
        <v>201</v>
      </c>
      <c r="AE36" s="287"/>
      <c r="AF36" s="287"/>
      <c r="AG36" s="287"/>
      <c r="AH36" s="287"/>
      <c r="AI36" s="287"/>
      <c r="AJ36" s="287"/>
      <c r="AK36" s="287"/>
      <c r="AL36" s="283" t="s">
        <v>201</v>
      </c>
      <c r="AM36" s="238"/>
      <c r="AN36" s="238"/>
      <c r="AO36" s="296"/>
      <c r="AP36" s="95"/>
      <c r="AQ36" s="301" t="s">
        <v>391</v>
      </c>
      <c r="AR36" s="304"/>
      <c r="AS36" s="304"/>
      <c r="AT36" s="304"/>
      <c r="AU36" s="304"/>
      <c r="AV36" s="304"/>
      <c r="AW36" s="304"/>
      <c r="AX36" s="304"/>
      <c r="AY36" s="309"/>
      <c r="AZ36" s="273">
        <v>898321</v>
      </c>
      <c r="BA36" s="276"/>
      <c r="BB36" s="276"/>
      <c r="BC36" s="276"/>
      <c r="BD36" s="276"/>
      <c r="BE36" s="276"/>
      <c r="BF36" s="315"/>
      <c r="BG36" s="260" t="s">
        <v>413</v>
      </c>
      <c r="BH36" s="265"/>
      <c r="BI36" s="265"/>
      <c r="BJ36" s="265"/>
      <c r="BK36" s="265"/>
      <c r="BL36" s="265"/>
      <c r="BM36" s="265"/>
      <c r="BN36" s="265"/>
      <c r="BO36" s="265"/>
      <c r="BP36" s="265"/>
      <c r="BQ36" s="265"/>
      <c r="BR36" s="265"/>
      <c r="BS36" s="265"/>
      <c r="BT36" s="265"/>
      <c r="BU36" s="268"/>
      <c r="BV36" s="273">
        <v>31256</v>
      </c>
      <c r="BW36" s="276"/>
      <c r="BX36" s="276"/>
      <c r="BY36" s="276"/>
      <c r="BZ36" s="276"/>
      <c r="CA36" s="276"/>
      <c r="CB36" s="315"/>
      <c r="CD36" s="261" t="s">
        <v>27</v>
      </c>
      <c r="CE36" s="1"/>
      <c r="CF36" s="1"/>
      <c r="CG36" s="1"/>
      <c r="CH36" s="1"/>
      <c r="CI36" s="1"/>
      <c r="CJ36" s="1"/>
      <c r="CK36" s="1"/>
      <c r="CL36" s="1"/>
      <c r="CM36" s="1"/>
      <c r="CN36" s="1"/>
      <c r="CO36" s="1"/>
      <c r="CP36" s="1"/>
      <c r="CQ36" s="269"/>
      <c r="CR36" s="274">
        <v>1109463</v>
      </c>
      <c r="CS36" s="217"/>
      <c r="CT36" s="217"/>
      <c r="CU36" s="217"/>
      <c r="CV36" s="217"/>
      <c r="CW36" s="217"/>
      <c r="CX36" s="217"/>
      <c r="CY36" s="279"/>
      <c r="CZ36" s="283">
        <v>16.100000000000001</v>
      </c>
      <c r="DA36" s="335"/>
      <c r="DB36" s="335"/>
      <c r="DC36" s="338"/>
      <c r="DD36" s="288">
        <v>864757</v>
      </c>
      <c r="DE36" s="217"/>
      <c r="DF36" s="217"/>
      <c r="DG36" s="217"/>
      <c r="DH36" s="217"/>
      <c r="DI36" s="217"/>
      <c r="DJ36" s="217"/>
      <c r="DK36" s="279"/>
      <c r="DL36" s="288">
        <v>697397</v>
      </c>
      <c r="DM36" s="217"/>
      <c r="DN36" s="217"/>
      <c r="DO36" s="217"/>
      <c r="DP36" s="217"/>
      <c r="DQ36" s="217"/>
      <c r="DR36" s="217"/>
      <c r="DS36" s="217"/>
      <c r="DT36" s="217"/>
      <c r="DU36" s="217"/>
      <c r="DV36" s="279"/>
      <c r="DW36" s="283">
        <v>17</v>
      </c>
      <c r="DX36" s="335"/>
      <c r="DY36" s="335"/>
      <c r="DZ36" s="335"/>
      <c r="EA36" s="335"/>
      <c r="EB36" s="335"/>
      <c r="EC36" s="360"/>
    </row>
    <row r="37" spans="2:133" ht="11.25" customHeight="1">
      <c r="B37" s="261" t="s">
        <v>404</v>
      </c>
      <c r="C37" s="1"/>
      <c r="D37" s="1"/>
      <c r="E37" s="1"/>
      <c r="F37" s="1"/>
      <c r="G37" s="1"/>
      <c r="H37" s="1"/>
      <c r="I37" s="1"/>
      <c r="J37" s="1"/>
      <c r="K37" s="1"/>
      <c r="L37" s="1"/>
      <c r="M37" s="1"/>
      <c r="N37" s="1"/>
      <c r="O37" s="1"/>
      <c r="P37" s="1"/>
      <c r="Q37" s="269"/>
      <c r="R37" s="274">
        <v>257098</v>
      </c>
      <c r="S37" s="217"/>
      <c r="T37" s="217"/>
      <c r="U37" s="217"/>
      <c r="V37" s="217"/>
      <c r="W37" s="217"/>
      <c r="X37" s="217"/>
      <c r="Y37" s="279"/>
      <c r="Z37" s="282">
        <v>3.3</v>
      </c>
      <c r="AA37" s="282"/>
      <c r="AB37" s="282"/>
      <c r="AC37" s="282"/>
      <c r="AD37" s="287">
        <v>7644</v>
      </c>
      <c r="AE37" s="287"/>
      <c r="AF37" s="287"/>
      <c r="AG37" s="287"/>
      <c r="AH37" s="287"/>
      <c r="AI37" s="287"/>
      <c r="AJ37" s="287"/>
      <c r="AK37" s="287"/>
      <c r="AL37" s="283">
        <v>0.2</v>
      </c>
      <c r="AM37" s="238"/>
      <c r="AN37" s="238"/>
      <c r="AO37" s="296"/>
      <c r="AQ37" s="302" t="s">
        <v>414</v>
      </c>
      <c r="AR37" s="111"/>
      <c r="AS37" s="111"/>
      <c r="AT37" s="111"/>
      <c r="AU37" s="111"/>
      <c r="AV37" s="111"/>
      <c r="AW37" s="111"/>
      <c r="AX37" s="111"/>
      <c r="AY37" s="310"/>
      <c r="AZ37" s="274">
        <v>220016</v>
      </c>
      <c r="BA37" s="217"/>
      <c r="BB37" s="217"/>
      <c r="BC37" s="217"/>
      <c r="BD37" s="313"/>
      <c r="BE37" s="313"/>
      <c r="BF37" s="316"/>
      <c r="BG37" s="261" t="s">
        <v>415</v>
      </c>
      <c r="BH37" s="1"/>
      <c r="BI37" s="1"/>
      <c r="BJ37" s="1"/>
      <c r="BK37" s="1"/>
      <c r="BL37" s="1"/>
      <c r="BM37" s="1"/>
      <c r="BN37" s="1"/>
      <c r="BO37" s="1"/>
      <c r="BP37" s="1"/>
      <c r="BQ37" s="1"/>
      <c r="BR37" s="1"/>
      <c r="BS37" s="1"/>
      <c r="BT37" s="1"/>
      <c r="BU37" s="269"/>
      <c r="BV37" s="274">
        <v>13819</v>
      </c>
      <c r="BW37" s="217"/>
      <c r="BX37" s="217"/>
      <c r="BY37" s="217"/>
      <c r="BZ37" s="217"/>
      <c r="CA37" s="217"/>
      <c r="CB37" s="326"/>
      <c r="CD37" s="261" t="s">
        <v>159</v>
      </c>
      <c r="CE37" s="1"/>
      <c r="CF37" s="1"/>
      <c r="CG37" s="1"/>
      <c r="CH37" s="1"/>
      <c r="CI37" s="1"/>
      <c r="CJ37" s="1"/>
      <c r="CK37" s="1"/>
      <c r="CL37" s="1"/>
      <c r="CM37" s="1"/>
      <c r="CN37" s="1"/>
      <c r="CO37" s="1"/>
      <c r="CP37" s="1"/>
      <c r="CQ37" s="269"/>
      <c r="CR37" s="274">
        <v>421068</v>
      </c>
      <c r="CS37" s="313"/>
      <c r="CT37" s="313"/>
      <c r="CU37" s="313"/>
      <c r="CV37" s="313"/>
      <c r="CW37" s="313"/>
      <c r="CX37" s="313"/>
      <c r="CY37" s="332"/>
      <c r="CZ37" s="283">
        <v>6.1</v>
      </c>
      <c r="DA37" s="335"/>
      <c r="DB37" s="335"/>
      <c r="DC37" s="338"/>
      <c r="DD37" s="288">
        <v>368711</v>
      </c>
      <c r="DE37" s="313"/>
      <c r="DF37" s="313"/>
      <c r="DG37" s="313"/>
      <c r="DH37" s="313"/>
      <c r="DI37" s="313"/>
      <c r="DJ37" s="313"/>
      <c r="DK37" s="332"/>
      <c r="DL37" s="288">
        <v>364578</v>
      </c>
      <c r="DM37" s="313"/>
      <c r="DN37" s="313"/>
      <c r="DO37" s="313"/>
      <c r="DP37" s="313"/>
      <c r="DQ37" s="313"/>
      <c r="DR37" s="313"/>
      <c r="DS37" s="313"/>
      <c r="DT37" s="313"/>
      <c r="DU37" s="313"/>
      <c r="DV37" s="332"/>
      <c r="DW37" s="283">
        <v>8.9</v>
      </c>
      <c r="DX37" s="335"/>
      <c r="DY37" s="335"/>
      <c r="DZ37" s="335"/>
      <c r="EA37" s="335"/>
      <c r="EB37" s="335"/>
      <c r="EC37" s="360"/>
    </row>
    <row r="38" spans="2:133" ht="11.25" customHeight="1">
      <c r="B38" s="261" t="s">
        <v>417</v>
      </c>
      <c r="C38" s="1"/>
      <c r="D38" s="1"/>
      <c r="E38" s="1"/>
      <c r="F38" s="1"/>
      <c r="G38" s="1"/>
      <c r="H38" s="1"/>
      <c r="I38" s="1"/>
      <c r="J38" s="1"/>
      <c r="K38" s="1"/>
      <c r="L38" s="1"/>
      <c r="M38" s="1"/>
      <c r="N38" s="1"/>
      <c r="O38" s="1"/>
      <c r="P38" s="1"/>
      <c r="Q38" s="269"/>
      <c r="R38" s="274">
        <v>605300</v>
      </c>
      <c r="S38" s="217"/>
      <c r="T38" s="217"/>
      <c r="U38" s="217"/>
      <c r="V38" s="217"/>
      <c r="W38" s="217"/>
      <c r="X38" s="217"/>
      <c r="Y38" s="279"/>
      <c r="Z38" s="282">
        <v>7.8</v>
      </c>
      <c r="AA38" s="282"/>
      <c r="AB38" s="282"/>
      <c r="AC38" s="282"/>
      <c r="AD38" s="287" t="s">
        <v>201</v>
      </c>
      <c r="AE38" s="287"/>
      <c r="AF38" s="287"/>
      <c r="AG38" s="287"/>
      <c r="AH38" s="287"/>
      <c r="AI38" s="287"/>
      <c r="AJ38" s="287"/>
      <c r="AK38" s="287"/>
      <c r="AL38" s="283" t="s">
        <v>201</v>
      </c>
      <c r="AM38" s="238"/>
      <c r="AN38" s="238"/>
      <c r="AO38" s="296"/>
      <c r="AQ38" s="302" t="s">
        <v>419</v>
      </c>
      <c r="AR38" s="111"/>
      <c r="AS38" s="111"/>
      <c r="AT38" s="111"/>
      <c r="AU38" s="111"/>
      <c r="AV38" s="111"/>
      <c r="AW38" s="111"/>
      <c r="AX38" s="111"/>
      <c r="AY38" s="310"/>
      <c r="AZ38" s="274">
        <v>130195</v>
      </c>
      <c r="BA38" s="217"/>
      <c r="BB38" s="217"/>
      <c r="BC38" s="217"/>
      <c r="BD38" s="313"/>
      <c r="BE38" s="313"/>
      <c r="BF38" s="316"/>
      <c r="BG38" s="261" t="s">
        <v>420</v>
      </c>
      <c r="BH38" s="1"/>
      <c r="BI38" s="1"/>
      <c r="BJ38" s="1"/>
      <c r="BK38" s="1"/>
      <c r="BL38" s="1"/>
      <c r="BM38" s="1"/>
      <c r="BN38" s="1"/>
      <c r="BO38" s="1"/>
      <c r="BP38" s="1"/>
      <c r="BQ38" s="1"/>
      <c r="BR38" s="1"/>
      <c r="BS38" s="1"/>
      <c r="BT38" s="1"/>
      <c r="BU38" s="269"/>
      <c r="BV38" s="274">
        <v>1015</v>
      </c>
      <c r="BW38" s="217"/>
      <c r="BX38" s="217"/>
      <c r="BY38" s="217"/>
      <c r="BZ38" s="217"/>
      <c r="CA38" s="217"/>
      <c r="CB38" s="326"/>
      <c r="CD38" s="261" t="s">
        <v>421</v>
      </c>
      <c r="CE38" s="1"/>
      <c r="CF38" s="1"/>
      <c r="CG38" s="1"/>
      <c r="CH38" s="1"/>
      <c r="CI38" s="1"/>
      <c r="CJ38" s="1"/>
      <c r="CK38" s="1"/>
      <c r="CL38" s="1"/>
      <c r="CM38" s="1"/>
      <c r="CN38" s="1"/>
      <c r="CO38" s="1"/>
      <c r="CP38" s="1"/>
      <c r="CQ38" s="269"/>
      <c r="CR38" s="274">
        <v>549767</v>
      </c>
      <c r="CS38" s="217"/>
      <c r="CT38" s="217"/>
      <c r="CU38" s="217"/>
      <c r="CV38" s="217"/>
      <c r="CW38" s="217"/>
      <c r="CX38" s="217"/>
      <c r="CY38" s="279"/>
      <c r="CZ38" s="283">
        <v>8</v>
      </c>
      <c r="DA38" s="335"/>
      <c r="DB38" s="335"/>
      <c r="DC38" s="338"/>
      <c r="DD38" s="288">
        <v>465031</v>
      </c>
      <c r="DE38" s="217"/>
      <c r="DF38" s="217"/>
      <c r="DG38" s="217"/>
      <c r="DH38" s="217"/>
      <c r="DI38" s="217"/>
      <c r="DJ38" s="217"/>
      <c r="DK38" s="279"/>
      <c r="DL38" s="288">
        <v>347361</v>
      </c>
      <c r="DM38" s="217"/>
      <c r="DN38" s="217"/>
      <c r="DO38" s="217"/>
      <c r="DP38" s="217"/>
      <c r="DQ38" s="217"/>
      <c r="DR38" s="217"/>
      <c r="DS38" s="217"/>
      <c r="DT38" s="217"/>
      <c r="DU38" s="217"/>
      <c r="DV38" s="279"/>
      <c r="DW38" s="283">
        <v>8.5</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305</v>
      </c>
      <c r="AR39" s="111"/>
      <c r="AS39" s="111"/>
      <c r="AT39" s="111"/>
      <c r="AU39" s="111"/>
      <c r="AV39" s="111"/>
      <c r="AW39" s="111"/>
      <c r="AX39" s="111"/>
      <c r="AY39" s="310"/>
      <c r="AZ39" s="274" t="s">
        <v>201</v>
      </c>
      <c r="BA39" s="217"/>
      <c r="BB39" s="217"/>
      <c r="BC39" s="217"/>
      <c r="BD39" s="313"/>
      <c r="BE39" s="313"/>
      <c r="BF39" s="316"/>
      <c r="BG39" s="261" t="s">
        <v>334</v>
      </c>
      <c r="BH39" s="1"/>
      <c r="BI39" s="1"/>
      <c r="BJ39" s="1"/>
      <c r="BK39" s="1"/>
      <c r="BL39" s="1"/>
      <c r="BM39" s="1"/>
      <c r="BN39" s="1"/>
      <c r="BO39" s="1"/>
      <c r="BP39" s="1"/>
      <c r="BQ39" s="1"/>
      <c r="BR39" s="1"/>
      <c r="BS39" s="1"/>
      <c r="BT39" s="1"/>
      <c r="BU39" s="269"/>
      <c r="BV39" s="274">
        <v>1495</v>
      </c>
      <c r="BW39" s="217"/>
      <c r="BX39" s="217"/>
      <c r="BY39" s="217"/>
      <c r="BZ39" s="217"/>
      <c r="CA39" s="217"/>
      <c r="CB39" s="326"/>
      <c r="CD39" s="261" t="s">
        <v>191</v>
      </c>
      <c r="CE39" s="1"/>
      <c r="CF39" s="1"/>
      <c r="CG39" s="1"/>
      <c r="CH39" s="1"/>
      <c r="CI39" s="1"/>
      <c r="CJ39" s="1"/>
      <c r="CK39" s="1"/>
      <c r="CL39" s="1"/>
      <c r="CM39" s="1"/>
      <c r="CN39" s="1"/>
      <c r="CO39" s="1"/>
      <c r="CP39" s="1"/>
      <c r="CQ39" s="269"/>
      <c r="CR39" s="274">
        <v>252689</v>
      </c>
      <c r="CS39" s="313"/>
      <c r="CT39" s="313"/>
      <c r="CU39" s="313"/>
      <c r="CV39" s="313"/>
      <c r="CW39" s="313"/>
      <c r="CX39" s="313"/>
      <c r="CY39" s="332"/>
      <c r="CZ39" s="283">
        <v>3.7</v>
      </c>
      <c r="DA39" s="335"/>
      <c r="DB39" s="335"/>
      <c r="DC39" s="338"/>
      <c r="DD39" s="288">
        <v>160724</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15200</v>
      </c>
      <c r="S40" s="217"/>
      <c r="T40" s="217"/>
      <c r="U40" s="217"/>
      <c r="V40" s="217"/>
      <c r="W40" s="217"/>
      <c r="X40" s="217"/>
      <c r="Y40" s="279"/>
      <c r="Z40" s="282">
        <v>0.2</v>
      </c>
      <c r="AA40" s="282"/>
      <c r="AB40" s="282"/>
      <c r="AC40" s="282"/>
      <c r="AD40" s="287" t="s">
        <v>201</v>
      </c>
      <c r="AE40" s="287"/>
      <c r="AF40" s="287"/>
      <c r="AG40" s="287"/>
      <c r="AH40" s="287"/>
      <c r="AI40" s="287"/>
      <c r="AJ40" s="287"/>
      <c r="AK40" s="287"/>
      <c r="AL40" s="283" t="s">
        <v>201</v>
      </c>
      <c r="AM40" s="238"/>
      <c r="AN40" s="238"/>
      <c r="AO40" s="296"/>
      <c r="AQ40" s="302" t="s">
        <v>425</v>
      </c>
      <c r="AR40" s="111"/>
      <c r="AS40" s="111"/>
      <c r="AT40" s="111"/>
      <c r="AU40" s="111"/>
      <c r="AV40" s="111"/>
      <c r="AW40" s="111"/>
      <c r="AX40" s="111"/>
      <c r="AY40" s="310"/>
      <c r="AZ40" s="274" t="s">
        <v>201</v>
      </c>
      <c r="BA40" s="217"/>
      <c r="BB40" s="217"/>
      <c r="BC40" s="217"/>
      <c r="BD40" s="313"/>
      <c r="BE40" s="313"/>
      <c r="BF40" s="316"/>
      <c r="BG40" s="299" t="s">
        <v>427</v>
      </c>
      <c r="BH40" s="29"/>
      <c r="BI40" s="29"/>
      <c r="BJ40" s="29"/>
      <c r="BK40" s="29"/>
      <c r="BL40" s="29"/>
      <c r="BM40" s="1" t="s">
        <v>230</v>
      </c>
      <c r="BN40" s="1"/>
      <c r="BO40" s="1"/>
      <c r="BP40" s="1"/>
      <c r="BQ40" s="1"/>
      <c r="BR40" s="1"/>
      <c r="BS40" s="1"/>
      <c r="BT40" s="1"/>
      <c r="BU40" s="269"/>
      <c r="BV40" s="274">
        <v>101</v>
      </c>
      <c r="BW40" s="217"/>
      <c r="BX40" s="217"/>
      <c r="BY40" s="217"/>
      <c r="BZ40" s="217"/>
      <c r="CA40" s="217"/>
      <c r="CB40" s="326"/>
      <c r="CD40" s="261" t="s">
        <v>371</v>
      </c>
      <c r="CE40" s="1"/>
      <c r="CF40" s="1"/>
      <c r="CG40" s="1"/>
      <c r="CH40" s="1"/>
      <c r="CI40" s="1"/>
      <c r="CJ40" s="1"/>
      <c r="CK40" s="1"/>
      <c r="CL40" s="1"/>
      <c r="CM40" s="1"/>
      <c r="CN40" s="1"/>
      <c r="CO40" s="1"/>
      <c r="CP40" s="1"/>
      <c r="CQ40" s="269"/>
      <c r="CR40" s="274">
        <v>358844</v>
      </c>
      <c r="CS40" s="217"/>
      <c r="CT40" s="217"/>
      <c r="CU40" s="217"/>
      <c r="CV40" s="217"/>
      <c r="CW40" s="217"/>
      <c r="CX40" s="217"/>
      <c r="CY40" s="279"/>
      <c r="CZ40" s="283">
        <v>5.2</v>
      </c>
      <c r="DA40" s="335"/>
      <c r="DB40" s="335"/>
      <c r="DC40" s="338"/>
      <c r="DD40" s="288">
        <v>153844</v>
      </c>
      <c r="DE40" s="217"/>
      <c r="DF40" s="217"/>
      <c r="DG40" s="217"/>
      <c r="DH40" s="217"/>
      <c r="DI40" s="217"/>
      <c r="DJ40" s="217"/>
      <c r="DK40" s="279"/>
      <c r="DL40" s="288">
        <v>75380</v>
      </c>
      <c r="DM40" s="217"/>
      <c r="DN40" s="217"/>
      <c r="DO40" s="217"/>
      <c r="DP40" s="217"/>
      <c r="DQ40" s="217"/>
      <c r="DR40" s="217"/>
      <c r="DS40" s="217"/>
      <c r="DT40" s="217"/>
      <c r="DU40" s="217"/>
      <c r="DV40" s="279"/>
      <c r="DW40" s="283">
        <v>1.8</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7745398</v>
      </c>
      <c r="S41" s="277"/>
      <c r="T41" s="277"/>
      <c r="U41" s="277"/>
      <c r="V41" s="277"/>
      <c r="W41" s="277"/>
      <c r="X41" s="277"/>
      <c r="Y41" s="280"/>
      <c r="Z41" s="284">
        <v>100</v>
      </c>
      <c r="AA41" s="284"/>
      <c r="AB41" s="284"/>
      <c r="AC41" s="284"/>
      <c r="AD41" s="289">
        <v>4079193</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90534</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201</v>
      </c>
      <c r="BW41" s="217"/>
      <c r="BX41" s="217"/>
      <c r="BY41" s="217"/>
      <c r="BZ41" s="217"/>
      <c r="CA41" s="217"/>
      <c r="CB41" s="326"/>
      <c r="CD41" s="261" t="s">
        <v>284</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457576</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364</v>
      </c>
      <c r="BW42" s="277"/>
      <c r="BX42" s="277"/>
      <c r="BY42" s="277"/>
      <c r="BZ42" s="277"/>
      <c r="CA42" s="277"/>
      <c r="CB42" s="327"/>
      <c r="CD42" s="261" t="s">
        <v>277</v>
      </c>
      <c r="CE42" s="1"/>
      <c r="CF42" s="1"/>
      <c r="CG42" s="1"/>
      <c r="CH42" s="1"/>
      <c r="CI42" s="1"/>
      <c r="CJ42" s="1"/>
      <c r="CK42" s="1"/>
      <c r="CL42" s="1"/>
      <c r="CM42" s="1"/>
      <c r="CN42" s="1"/>
      <c r="CO42" s="1"/>
      <c r="CP42" s="1"/>
      <c r="CQ42" s="269"/>
      <c r="CR42" s="274">
        <v>1076324</v>
      </c>
      <c r="CS42" s="313"/>
      <c r="CT42" s="313"/>
      <c r="CU42" s="313"/>
      <c r="CV42" s="313"/>
      <c r="CW42" s="313"/>
      <c r="CX42" s="313"/>
      <c r="CY42" s="332"/>
      <c r="CZ42" s="283">
        <v>15.6</v>
      </c>
      <c r="DA42" s="335"/>
      <c r="DB42" s="335"/>
      <c r="DC42" s="338"/>
      <c r="DD42" s="288">
        <v>326903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85</v>
      </c>
      <c r="CE43" s="1"/>
      <c r="CF43" s="1"/>
      <c r="CG43" s="1"/>
      <c r="CH43" s="1"/>
      <c r="CI43" s="1"/>
      <c r="CJ43" s="1"/>
      <c r="CK43" s="1"/>
      <c r="CL43" s="1"/>
      <c r="CM43" s="1"/>
      <c r="CN43" s="1"/>
      <c r="CO43" s="1"/>
      <c r="CP43" s="1"/>
      <c r="CQ43" s="269"/>
      <c r="CR43" s="274">
        <v>11004</v>
      </c>
      <c r="CS43" s="313"/>
      <c r="CT43" s="313"/>
      <c r="CU43" s="313"/>
      <c r="CV43" s="313"/>
      <c r="CW43" s="313"/>
      <c r="CX43" s="313"/>
      <c r="CY43" s="332"/>
      <c r="CZ43" s="283">
        <v>0.2</v>
      </c>
      <c r="DA43" s="335"/>
      <c r="DB43" s="335"/>
      <c r="DC43" s="338"/>
      <c r="DD43" s="288">
        <v>11004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171</v>
      </c>
      <c r="CE44" s="41"/>
      <c r="CF44" s="261" t="s">
        <v>432</v>
      </c>
      <c r="CG44" s="1"/>
      <c r="CH44" s="1"/>
      <c r="CI44" s="1"/>
      <c r="CJ44" s="1"/>
      <c r="CK44" s="1"/>
      <c r="CL44" s="1"/>
      <c r="CM44" s="1"/>
      <c r="CN44" s="1"/>
      <c r="CO44" s="1"/>
      <c r="CP44" s="1"/>
      <c r="CQ44" s="269"/>
      <c r="CR44" s="274">
        <v>514745</v>
      </c>
      <c r="CS44" s="217"/>
      <c r="CT44" s="217"/>
      <c r="CU44" s="217"/>
      <c r="CV44" s="217"/>
      <c r="CW44" s="217"/>
      <c r="CX44" s="217"/>
      <c r="CY44" s="279"/>
      <c r="CZ44" s="283">
        <v>7.5</v>
      </c>
      <c r="DA44" s="238"/>
      <c r="DB44" s="238"/>
      <c r="DC44" s="285"/>
      <c r="DD44" s="288">
        <v>107769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150569</v>
      </c>
      <c r="CS45" s="313"/>
      <c r="CT45" s="313"/>
      <c r="CU45" s="313"/>
      <c r="CV45" s="313"/>
      <c r="CW45" s="313"/>
      <c r="CX45" s="313"/>
      <c r="CY45" s="332"/>
      <c r="CZ45" s="283">
        <v>2.2000000000000002</v>
      </c>
      <c r="DA45" s="335"/>
      <c r="DB45" s="335"/>
      <c r="DC45" s="338"/>
      <c r="DD45" s="288">
        <v>1136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301582</v>
      </c>
      <c r="CS46" s="217"/>
      <c r="CT46" s="217"/>
      <c r="CU46" s="217"/>
      <c r="CV46" s="217"/>
      <c r="CW46" s="217"/>
      <c r="CX46" s="217"/>
      <c r="CY46" s="279"/>
      <c r="CZ46" s="283">
        <v>4.4000000000000004</v>
      </c>
      <c r="DA46" s="238"/>
      <c r="DB46" s="238"/>
      <c r="DC46" s="285"/>
      <c r="DD46" s="288">
        <v>88118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561579</v>
      </c>
      <c r="CS47" s="313"/>
      <c r="CT47" s="313"/>
      <c r="CU47" s="313"/>
      <c r="CV47" s="313"/>
      <c r="CW47" s="313"/>
      <c r="CX47" s="313"/>
      <c r="CY47" s="332"/>
      <c r="CZ47" s="283">
        <v>8.1</v>
      </c>
      <c r="DA47" s="335"/>
      <c r="DB47" s="335"/>
      <c r="DC47" s="338"/>
      <c r="DD47" s="288">
        <v>219134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437</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6909228</v>
      </c>
      <c r="CS49" s="312"/>
      <c r="CT49" s="312"/>
      <c r="CU49" s="312"/>
      <c r="CV49" s="312"/>
      <c r="CW49" s="312"/>
      <c r="CX49" s="312"/>
      <c r="CY49" s="333"/>
      <c r="CZ49" s="292">
        <v>100</v>
      </c>
      <c r="DA49" s="336"/>
      <c r="DB49" s="336"/>
      <c r="DC49" s="339"/>
      <c r="DD49" s="342">
        <v>4795479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ehi3giJHngZGOdMoDohqzoEfM/DH5kjkAT0TJ8RJLnnHb1QSl8SHEnd5894lW/4cyLnzi7SCBm0cX97IXDSJVw==" saltValue="b+iA/AwOQVf7IDNfKyon8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177</v>
      </c>
      <c r="R5" s="447"/>
      <c r="S5" s="447"/>
      <c r="T5" s="447"/>
      <c r="U5" s="458"/>
      <c r="V5" s="435" t="s">
        <v>441</v>
      </c>
      <c r="W5" s="447"/>
      <c r="X5" s="447"/>
      <c r="Y5" s="447"/>
      <c r="Z5" s="458"/>
      <c r="AA5" s="435" t="s">
        <v>442</v>
      </c>
      <c r="AB5" s="447"/>
      <c r="AC5" s="447"/>
      <c r="AD5" s="447"/>
      <c r="AE5" s="447"/>
      <c r="AF5" s="504" t="s">
        <v>174</v>
      </c>
      <c r="AG5" s="447"/>
      <c r="AH5" s="447"/>
      <c r="AI5" s="447"/>
      <c r="AJ5" s="522"/>
      <c r="AK5" s="447" t="s">
        <v>444</v>
      </c>
      <c r="AL5" s="447"/>
      <c r="AM5" s="447"/>
      <c r="AN5" s="447"/>
      <c r="AO5" s="458"/>
      <c r="AP5" s="435" t="s">
        <v>445</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321</v>
      </c>
      <c r="CN5" s="447"/>
      <c r="CO5" s="447"/>
      <c r="CP5" s="447"/>
      <c r="CQ5" s="458"/>
      <c r="CR5" s="435" t="s">
        <v>241</v>
      </c>
      <c r="CS5" s="447"/>
      <c r="CT5" s="447"/>
      <c r="CU5" s="447"/>
      <c r="CV5" s="458"/>
      <c r="CW5" s="435" t="s">
        <v>50</v>
      </c>
      <c r="CX5" s="447"/>
      <c r="CY5" s="447"/>
      <c r="CZ5" s="447"/>
      <c r="DA5" s="458"/>
      <c r="DB5" s="435" t="s">
        <v>450</v>
      </c>
      <c r="DC5" s="447"/>
      <c r="DD5" s="447"/>
      <c r="DE5" s="447"/>
      <c r="DF5" s="458"/>
      <c r="DG5" s="700" t="s">
        <v>238</v>
      </c>
      <c r="DH5" s="703"/>
      <c r="DI5" s="703"/>
      <c r="DJ5" s="703"/>
      <c r="DK5" s="708"/>
      <c r="DL5" s="700" t="s">
        <v>454</v>
      </c>
      <c r="DM5" s="703"/>
      <c r="DN5" s="703"/>
      <c r="DO5" s="703"/>
      <c r="DP5" s="708"/>
      <c r="DQ5" s="435" t="s">
        <v>455</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264</v>
      </c>
      <c r="C7" s="419"/>
      <c r="D7" s="419"/>
      <c r="E7" s="419"/>
      <c r="F7" s="419"/>
      <c r="G7" s="419"/>
      <c r="H7" s="419"/>
      <c r="I7" s="419"/>
      <c r="J7" s="419"/>
      <c r="K7" s="419"/>
      <c r="L7" s="419"/>
      <c r="M7" s="419"/>
      <c r="N7" s="419"/>
      <c r="O7" s="419"/>
      <c r="P7" s="431"/>
      <c r="Q7" s="437">
        <v>7679</v>
      </c>
      <c r="R7" s="449"/>
      <c r="S7" s="449"/>
      <c r="T7" s="449"/>
      <c r="U7" s="449"/>
      <c r="V7" s="449">
        <v>6851</v>
      </c>
      <c r="W7" s="449"/>
      <c r="X7" s="449"/>
      <c r="Y7" s="449"/>
      <c r="Z7" s="449"/>
      <c r="AA7" s="449">
        <v>828</v>
      </c>
      <c r="AB7" s="449"/>
      <c r="AC7" s="449"/>
      <c r="AD7" s="449"/>
      <c r="AE7" s="492"/>
      <c r="AF7" s="506">
        <v>166</v>
      </c>
      <c r="AG7" s="519"/>
      <c r="AH7" s="519"/>
      <c r="AI7" s="519"/>
      <c r="AJ7" s="524"/>
      <c r="AK7" s="532">
        <v>737</v>
      </c>
      <c r="AL7" s="449"/>
      <c r="AM7" s="449"/>
      <c r="AN7" s="449"/>
      <c r="AO7" s="449"/>
      <c r="AP7" s="449">
        <v>6138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541</v>
      </c>
      <c r="BT7" s="419"/>
      <c r="BU7" s="419"/>
      <c r="BV7" s="419"/>
      <c r="BW7" s="419"/>
      <c r="BX7" s="419"/>
      <c r="BY7" s="419"/>
      <c r="BZ7" s="419"/>
      <c r="CA7" s="419"/>
      <c r="CB7" s="419"/>
      <c r="CC7" s="419"/>
      <c r="CD7" s="419"/>
      <c r="CE7" s="419"/>
      <c r="CF7" s="419"/>
      <c r="CG7" s="431"/>
      <c r="CH7" s="663">
        <v>5</v>
      </c>
      <c r="CI7" s="666"/>
      <c r="CJ7" s="666"/>
      <c r="CK7" s="666"/>
      <c r="CL7" s="681"/>
      <c r="CM7" s="663">
        <v>227</v>
      </c>
      <c r="CN7" s="666"/>
      <c r="CO7" s="666"/>
      <c r="CP7" s="666"/>
      <c r="CQ7" s="681"/>
      <c r="CR7" s="663">
        <v>90</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426</v>
      </c>
      <c r="C8" s="420"/>
      <c r="D8" s="420"/>
      <c r="E8" s="420"/>
      <c r="F8" s="420"/>
      <c r="G8" s="420"/>
      <c r="H8" s="420"/>
      <c r="I8" s="420"/>
      <c r="J8" s="420"/>
      <c r="K8" s="420"/>
      <c r="L8" s="420"/>
      <c r="M8" s="420"/>
      <c r="N8" s="420"/>
      <c r="O8" s="420"/>
      <c r="P8" s="432"/>
      <c r="Q8" s="438">
        <v>87</v>
      </c>
      <c r="R8" s="450"/>
      <c r="S8" s="450"/>
      <c r="T8" s="450"/>
      <c r="U8" s="450"/>
      <c r="V8" s="450">
        <v>79</v>
      </c>
      <c r="W8" s="450"/>
      <c r="X8" s="450"/>
      <c r="Y8" s="450"/>
      <c r="Z8" s="450"/>
      <c r="AA8" s="450">
        <v>8</v>
      </c>
      <c r="AB8" s="450"/>
      <c r="AC8" s="450"/>
      <c r="AD8" s="450"/>
      <c r="AE8" s="461"/>
      <c r="AF8" s="507">
        <v>8</v>
      </c>
      <c r="AG8" s="456"/>
      <c r="AH8" s="456"/>
      <c r="AI8" s="456"/>
      <c r="AJ8" s="525"/>
      <c r="AK8" s="460">
        <v>13</v>
      </c>
      <c r="AL8" s="450"/>
      <c r="AM8" s="450"/>
      <c r="AN8" s="450"/>
      <c r="AO8" s="450"/>
      <c r="AP8" s="450" t="s">
        <v>201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394</v>
      </c>
      <c r="BT8" s="420"/>
      <c r="BU8" s="420"/>
      <c r="BV8" s="420"/>
      <c r="BW8" s="420"/>
      <c r="BX8" s="420"/>
      <c r="BY8" s="420"/>
      <c r="BZ8" s="420"/>
      <c r="CA8" s="420"/>
      <c r="CB8" s="420"/>
      <c r="CC8" s="420"/>
      <c r="CD8" s="420"/>
      <c r="CE8" s="420"/>
      <c r="CF8" s="420"/>
      <c r="CG8" s="432"/>
      <c r="CH8" s="444">
        <v>-10</v>
      </c>
      <c r="CI8" s="456"/>
      <c r="CJ8" s="456"/>
      <c r="CK8" s="456"/>
      <c r="CL8" s="682"/>
      <c r="CM8" s="444">
        <v>-9</v>
      </c>
      <c r="CN8" s="456"/>
      <c r="CO8" s="456"/>
      <c r="CP8" s="456"/>
      <c r="CQ8" s="682"/>
      <c r="CR8" s="444">
        <v>60</v>
      </c>
      <c r="CS8" s="456"/>
      <c r="CT8" s="456"/>
      <c r="CU8" s="456"/>
      <c r="CV8" s="682"/>
      <c r="CW8" s="444" t="s">
        <v>201</v>
      </c>
      <c r="CX8" s="456"/>
      <c r="CY8" s="456"/>
      <c r="CZ8" s="456"/>
      <c r="DA8" s="682"/>
      <c r="DB8" s="444">
        <v>15</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302</v>
      </c>
      <c r="C23" s="421"/>
      <c r="D23" s="421"/>
      <c r="E23" s="421"/>
      <c r="F23" s="421"/>
      <c r="G23" s="421"/>
      <c r="H23" s="421"/>
      <c r="I23" s="421"/>
      <c r="J23" s="421"/>
      <c r="K23" s="421"/>
      <c r="L23" s="421"/>
      <c r="M23" s="421"/>
      <c r="N23" s="421"/>
      <c r="O23" s="421"/>
      <c r="P23" s="433"/>
      <c r="Q23" s="440">
        <v>7745</v>
      </c>
      <c r="R23" s="452"/>
      <c r="S23" s="452"/>
      <c r="T23" s="452"/>
      <c r="U23" s="452"/>
      <c r="V23" s="452">
        <v>6909</v>
      </c>
      <c r="W23" s="452"/>
      <c r="X23" s="452"/>
      <c r="Y23" s="452"/>
      <c r="Z23" s="452"/>
      <c r="AA23" s="452">
        <v>836</v>
      </c>
      <c r="AB23" s="452"/>
      <c r="AC23" s="452"/>
      <c r="AD23" s="452"/>
      <c r="AE23" s="494"/>
      <c r="AF23" s="508">
        <v>175</v>
      </c>
      <c r="AG23" s="452"/>
      <c r="AH23" s="452"/>
      <c r="AI23" s="452"/>
      <c r="AJ23" s="526"/>
      <c r="AK23" s="534"/>
      <c r="AL23" s="455"/>
      <c r="AM23" s="455"/>
      <c r="AN23" s="455"/>
      <c r="AO23" s="455"/>
      <c r="AP23" s="452">
        <v>6138</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193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245</v>
      </c>
      <c r="AG26" s="520"/>
      <c r="AH26" s="520"/>
      <c r="AI26" s="520"/>
      <c r="AJ26" s="527"/>
      <c r="AK26" s="447" t="s">
        <v>392</v>
      </c>
      <c r="AL26" s="447"/>
      <c r="AM26" s="447"/>
      <c r="AN26" s="447"/>
      <c r="AO26" s="458"/>
      <c r="AP26" s="435" t="s">
        <v>358</v>
      </c>
      <c r="AQ26" s="447"/>
      <c r="AR26" s="447"/>
      <c r="AS26" s="447"/>
      <c r="AT26" s="458"/>
      <c r="AU26" s="435" t="s">
        <v>462</v>
      </c>
      <c r="AV26" s="447"/>
      <c r="AW26" s="447"/>
      <c r="AX26" s="447"/>
      <c r="AY26" s="458"/>
      <c r="AZ26" s="435" t="s">
        <v>463</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399</v>
      </c>
      <c r="C28" s="419"/>
      <c r="D28" s="419"/>
      <c r="E28" s="419"/>
      <c r="F28" s="419"/>
      <c r="G28" s="419"/>
      <c r="H28" s="419"/>
      <c r="I28" s="419"/>
      <c r="J28" s="419"/>
      <c r="K28" s="419"/>
      <c r="L28" s="419"/>
      <c r="M28" s="419"/>
      <c r="N28" s="419"/>
      <c r="O28" s="419"/>
      <c r="P28" s="431"/>
      <c r="Q28" s="441">
        <v>815</v>
      </c>
      <c r="R28" s="453"/>
      <c r="S28" s="453"/>
      <c r="T28" s="453"/>
      <c r="U28" s="453"/>
      <c r="V28" s="453">
        <v>784</v>
      </c>
      <c r="W28" s="453"/>
      <c r="X28" s="453"/>
      <c r="Y28" s="453"/>
      <c r="Z28" s="453"/>
      <c r="AA28" s="453">
        <v>31</v>
      </c>
      <c r="AB28" s="453"/>
      <c r="AC28" s="453"/>
      <c r="AD28" s="453"/>
      <c r="AE28" s="495"/>
      <c r="AF28" s="511">
        <v>31</v>
      </c>
      <c r="AG28" s="453"/>
      <c r="AH28" s="453"/>
      <c r="AI28" s="453"/>
      <c r="AJ28" s="529"/>
      <c r="AK28" s="535">
        <v>78</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464</v>
      </c>
      <c r="C29" s="420"/>
      <c r="D29" s="420"/>
      <c r="E29" s="420"/>
      <c r="F29" s="420"/>
      <c r="G29" s="420"/>
      <c r="H29" s="420"/>
      <c r="I29" s="420"/>
      <c r="J29" s="420"/>
      <c r="K29" s="420"/>
      <c r="L29" s="420"/>
      <c r="M29" s="420"/>
      <c r="N29" s="420"/>
      <c r="O29" s="420"/>
      <c r="P29" s="432"/>
      <c r="Q29" s="438">
        <v>1456</v>
      </c>
      <c r="R29" s="450"/>
      <c r="S29" s="450"/>
      <c r="T29" s="450"/>
      <c r="U29" s="450"/>
      <c r="V29" s="450">
        <v>1310</v>
      </c>
      <c r="W29" s="450"/>
      <c r="X29" s="450"/>
      <c r="Y29" s="450"/>
      <c r="Z29" s="450"/>
      <c r="AA29" s="450">
        <v>146</v>
      </c>
      <c r="AB29" s="450"/>
      <c r="AC29" s="450"/>
      <c r="AD29" s="450"/>
      <c r="AE29" s="461"/>
      <c r="AF29" s="507">
        <v>146</v>
      </c>
      <c r="AG29" s="456"/>
      <c r="AH29" s="456"/>
      <c r="AI29" s="456"/>
      <c r="AJ29" s="525"/>
      <c r="AK29" s="460">
        <v>194</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451</v>
      </c>
      <c r="C30" s="420"/>
      <c r="D30" s="420"/>
      <c r="E30" s="420"/>
      <c r="F30" s="420"/>
      <c r="G30" s="420"/>
      <c r="H30" s="420"/>
      <c r="I30" s="420"/>
      <c r="J30" s="420"/>
      <c r="K30" s="420"/>
      <c r="L30" s="420"/>
      <c r="M30" s="420"/>
      <c r="N30" s="420"/>
      <c r="O30" s="420"/>
      <c r="P30" s="432"/>
      <c r="Q30" s="438">
        <v>107</v>
      </c>
      <c r="R30" s="450"/>
      <c r="S30" s="450"/>
      <c r="T30" s="450"/>
      <c r="U30" s="450"/>
      <c r="V30" s="450">
        <v>106</v>
      </c>
      <c r="W30" s="450"/>
      <c r="X30" s="450"/>
      <c r="Y30" s="450"/>
      <c r="Z30" s="450"/>
      <c r="AA30" s="450">
        <v>0</v>
      </c>
      <c r="AB30" s="450"/>
      <c r="AC30" s="450"/>
      <c r="AD30" s="450"/>
      <c r="AE30" s="461"/>
      <c r="AF30" s="507">
        <v>0</v>
      </c>
      <c r="AG30" s="456"/>
      <c r="AH30" s="456"/>
      <c r="AI30" s="456"/>
      <c r="AJ30" s="525"/>
      <c r="AK30" s="460">
        <v>38</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429</v>
      </c>
      <c r="C31" s="420"/>
      <c r="D31" s="420"/>
      <c r="E31" s="420"/>
      <c r="F31" s="420"/>
      <c r="G31" s="420"/>
      <c r="H31" s="420"/>
      <c r="I31" s="420"/>
      <c r="J31" s="420"/>
      <c r="K31" s="420"/>
      <c r="L31" s="420"/>
      <c r="M31" s="420"/>
      <c r="N31" s="420"/>
      <c r="O31" s="420"/>
      <c r="P31" s="432"/>
      <c r="Q31" s="438">
        <v>194</v>
      </c>
      <c r="R31" s="450"/>
      <c r="S31" s="450"/>
      <c r="T31" s="450"/>
      <c r="U31" s="450"/>
      <c r="V31" s="450">
        <v>278</v>
      </c>
      <c r="W31" s="450"/>
      <c r="X31" s="450"/>
      <c r="Y31" s="450"/>
      <c r="Z31" s="450"/>
      <c r="AA31" s="450">
        <v>-83</v>
      </c>
      <c r="AB31" s="450"/>
      <c r="AC31" s="450"/>
      <c r="AD31" s="450"/>
      <c r="AE31" s="461"/>
      <c r="AF31" s="507">
        <v>268</v>
      </c>
      <c r="AG31" s="456"/>
      <c r="AH31" s="456"/>
      <c r="AI31" s="456"/>
      <c r="AJ31" s="525"/>
      <c r="AK31" s="460">
        <v>130</v>
      </c>
      <c r="AL31" s="450"/>
      <c r="AM31" s="450"/>
      <c r="AN31" s="450"/>
      <c r="AO31" s="450"/>
      <c r="AP31" s="450">
        <v>1427</v>
      </c>
      <c r="AQ31" s="450"/>
      <c r="AR31" s="450"/>
      <c r="AS31" s="450"/>
      <c r="AT31" s="450"/>
      <c r="AU31" s="450">
        <v>763</v>
      </c>
      <c r="AV31" s="450"/>
      <c r="AW31" s="450"/>
      <c r="AX31" s="450"/>
      <c r="AY31" s="450"/>
      <c r="AZ31" s="597" t="s">
        <v>201</v>
      </c>
      <c r="BA31" s="597"/>
      <c r="BB31" s="597"/>
      <c r="BC31" s="597"/>
      <c r="BD31" s="597"/>
      <c r="BE31" s="565" t="s">
        <v>466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467</v>
      </c>
      <c r="C32" s="420"/>
      <c r="D32" s="420"/>
      <c r="E32" s="420"/>
      <c r="F32" s="420"/>
      <c r="G32" s="420"/>
      <c r="H32" s="420"/>
      <c r="I32" s="420"/>
      <c r="J32" s="420"/>
      <c r="K32" s="420"/>
      <c r="L32" s="420"/>
      <c r="M32" s="420"/>
      <c r="N32" s="420"/>
      <c r="O32" s="420"/>
      <c r="P32" s="432"/>
      <c r="Q32" s="438">
        <v>372</v>
      </c>
      <c r="R32" s="450"/>
      <c r="S32" s="450"/>
      <c r="T32" s="450"/>
      <c r="U32" s="450"/>
      <c r="V32" s="450">
        <v>451</v>
      </c>
      <c r="W32" s="450"/>
      <c r="X32" s="450"/>
      <c r="Y32" s="450"/>
      <c r="Z32" s="450"/>
      <c r="AA32" s="450">
        <v>-79</v>
      </c>
      <c r="AB32" s="450"/>
      <c r="AC32" s="450"/>
      <c r="AD32" s="450"/>
      <c r="AE32" s="461"/>
      <c r="AF32" s="507">
        <v>340</v>
      </c>
      <c r="AG32" s="456"/>
      <c r="AH32" s="456"/>
      <c r="AI32" s="456"/>
      <c r="AJ32" s="525"/>
      <c r="AK32" s="460">
        <v>218</v>
      </c>
      <c r="AL32" s="450"/>
      <c r="AM32" s="450"/>
      <c r="AN32" s="450"/>
      <c r="AO32" s="450"/>
      <c r="AP32" s="450">
        <v>1467</v>
      </c>
      <c r="AQ32" s="450"/>
      <c r="AR32" s="450"/>
      <c r="AS32" s="450"/>
      <c r="AT32" s="450"/>
      <c r="AU32" s="450">
        <v>1467</v>
      </c>
      <c r="AV32" s="450"/>
      <c r="AW32" s="450"/>
      <c r="AX32" s="450"/>
      <c r="AY32" s="450"/>
      <c r="AZ32" s="597" t="s">
        <v>201</v>
      </c>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468</v>
      </c>
      <c r="C33" s="420"/>
      <c r="D33" s="420"/>
      <c r="E33" s="420"/>
      <c r="F33" s="420"/>
      <c r="G33" s="420"/>
      <c r="H33" s="420"/>
      <c r="I33" s="420"/>
      <c r="J33" s="420"/>
      <c r="K33" s="420"/>
      <c r="L33" s="420"/>
      <c r="M33" s="420"/>
      <c r="N33" s="420"/>
      <c r="O33" s="420"/>
      <c r="P33" s="432"/>
      <c r="Q33" s="438">
        <v>5</v>
      </c>
      <c r="R33" s="450"/>
      <c r="S33" s="450"/>
      <c r="T33" s="450"/>
      <c r="U33" s="450"/>
      <c r="V33" s="450">
        <v>2</v>
      </c>
      <c r="W33" s="450"/>
      <c r="X33" s="450"/>
      <c r="Y33" s="450"/>
      <c r="Z33" s="450"/>
      <c r="AA33" s="450">
        <v>4</v>
      </c>
      <c r="AB33" s="450"/>
      <c r="AC33" s="450"/>
      <c r="AD33" s="450"/>
      <c r="AE33" s="461"/>
      <c r="AF33" s="507">
        <v>4</v>
      </c>
      <c r="AG33" s="456"/>
      <c r="AH33" s="456"/>
      <c r="AI33" s="456"/>
      <c r="AJ33" s="525"/>
      <c r="AK33" s="460">
        <v>2</v>
      </c>
      <c r="AL33" s="450"/>
      <c r="AM33" s="450"/>
      <c r="AN33" s="450"/>
      <c r="AO33" s="450"/>
      <c r="AP33" s="450">
        <v>0</v>
      </c>
      <c r="AQ33" s="450"/>
      <c r="AR33" s="450"/>
      <c r="AS33" s="450"/>
      <c r="AT33" s="450"/>
      <c r="AU33" s="450">
        <v>0</v>
      </c>
      <c r="AV33" s="450"/>
      <c r="AW33" s="450"/>
      <c r="AX33" s="450"/>
      <c r="AY33" s="450"/>
      <c r="AZ33" s="597" t="s">
        <v>201</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789</v>
      </c>
      <c r="AG63" s="452"/>
      <c r="AH63" s="452"/>
      <c r="AI63" s="452"/>
      <c r="AJ63" s="526"/>
      <c r="AK63" s="534"/>
      <c r="AL63" s="455"/>
      <c r="AM63" s="455"/>
      <c r="AN63" s="455"/>
      <c r="AO63" s="455"/>
      <c r="AP63" s="452">
        <v>2894</v>
      </c>
      <c r="AQ63" s="452"/>
      <c r="AR63" s="452"/>
      <c r="AS63" s="452"/>
      <c r="AT63" s="452"/>
      <c r="AU63" s="452">
        <v>2230</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452</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245</v>
      </c>
      <c r="AG66" s="520"/>
      <c r="AH66" s="520"/>
      <c r="AI66" s="520"/>
      <c r="AJ66" s="530"/>
      <c r="AK66" s="435" t="s">
        <v>392</v>
      </c>
      <c r="AL66" s="397"/>
      <c r="AM66" s="397"/>
      <c r="AN66" s="397"/>
      <c r="AO66" s="429"/>
      <c r="AP66" s="435" t="s">
        <v>358</v>
      </c>
      <c r="AQ66" s="447"/>
      <c r="AR66" s="447"/>
      <c r="AS66" s="447"/>
      <c r="AT66" s="458"/>
      <c r="AU66" s="435" t="s">
        <v>470</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4627</v>
      </c>
      <c r="R68" s="449"/>
      <c r="S68" s="449"/>
      <c r="T68" s="449"/>
      <c r="U68" s="449"/>
      <c r="V68" s="449">
        <v>4362</v>
      </c>
      <c r="W68" s="449"/>
      <c r="X68" s="449"/>
      <c r="Y68" s="449"/>
      <c r="Z68" s="449"/>
      <c r="AA68" s="449">
        <v>265</v>
      </c>
      <c r="AB68" s="449"/>
      <c r="AC68" s="449"/>
      <c r="AD68" s="449"/>
      <c r="AE68" s="449"/>
      <c r="AF68" s="449">
        <v>265</v>
      </c>
      <c r="AG68" s="449"/>
      <c r="AH68" s="449"/>
      <c r="AI68" s="449"/>
      <c r="AJ68" s="449"/>
      <c r="AK68" s="449">
        <v>7</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536</v>
      </c>
      <c r="C69" s="420"/>
      <c r="D69" s="420"/>
      <c r="E69" s="420"/>
      <c r="F69" s="420"/>
      <c r="G69" s="420"/>
      <c r="H69" s="420"/>
      <c r="I69" s="420"/>
      <c r="J69" s="420"/>
      <c r="K69" s="420"/>
      <c r="L69" s="420"/>
      <c r="M69" s="420"/>
      <c r="N69" s="420"/>
      <c r="O69" s="420"/>
      <c r="P69" s="432"/>
      <c r="Q69" s="438">
        <v>83</v>
      </c>
      <c r="R69" s="450"/>
      <c r="S69" s="450"/>
      <c r="T69" s="450"/>
      <c r="U69" s="450"/>
      <c r="V69" s="450">
        <v>74</v>
      </c>
      <c r="W69" s="450"/>
      <c r="X69" s="450"/>
      <c r="Y69" s="450"/>
      <c r="Z69" s="450"/>
      <c r="AA69" s="450">
        <v>9</v>
      </c>
      <c r="AB69" s="450"/>
      <c r="AC69" s="450"/>
      <c r="AD69" s="450"/>
      <c r="AE69" s="450"/>
      <c r="AF69" s="450">
        <v>9</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481</v>
      </c>
      <c r="C70" s="420"/>
      <c r="D70" s="420"/>
      <c r="E70" s="420"/>
      <c r="F70" s="420"/>
      <c r="G70" s="420"/>
      <c r="H70" s="420"/>
      <c r="I70" s="420"/>
      <c r="J70" s="420"/>
      <c r="K70" s="420"/>
      <c r="L70" s="420"/>
      <c r="M70" s="420"/>
      <c r="N70" s="420"/>
      <c r="O70" s="420"/>
      <c r="P70" s="432"/>
      <c r="Q70" s="438">
        <v>118</v>
      </c>
      <c r="R70" s="450"/>
      <c r="S70" s="450"/>
      <c r="T70" s="450"/>
      <c r="U70" s="450"/>
      <c r="V70" s="450">
        <v>106</v>
      </c>
      <c r="W70" s="450"/>
      <c r="X70" s="450"/>
      <c r="Y70" s="450"/>
      <c r="Z70" s="450"/>
      <c r="AA70" s="450">
        <v>12</v>
      </c>
      <c r="AB70" s="450"/>
      <c r="AC70" s="450"/>
      <c r="AD70" s="450"/>
      <c r="AE70" s="450"/>
      <c r="AF70" s="450">
        <v>12</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590</v>
      </c>
      <c r="R71" s="450"/>
      <c r="S71" s="450"/>
      <c r="T71" s="450"/>
      <c r="U71" s="450"/>
      <c r="V71" s="450">
        <v>542</v>
      </c>
      <c r="W71" s="450"/>
      <c r="X71" s="450"/>
      <c r="Y71" s="450"/>
      <c r="Z71" s="450"/>
      <c r="AA71" s="450">
        <v>48</v>
      </c>
      <c r="AB71" s="450"/>
      <c r="AC71" s="450"/>
      <c r="AD71" s="450"/>
      <c r="AE71" s="450"/>
      <c r="AF71" s="450">
        <v>48</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379</v>
      </c>
      <c r="C72" s="420"/>
      <c r="D72" s="420"/>
      <c r="E72" s="420"/>
      <c r="F72" s="420"/>
      <c r="G72" s="420"/>
      <c r="H72" s="420"/>
      <c r="I72" s="420"/>
      <c r="J72" s="420"/>
      <c r="K72" s="420"/>
      <c r="L72" s="420"/>
      <c r="M72" s="420"/>
      <c r="N72" s="420"/>
      <c r="O72" s="420"/>
      <c r="P72" s="432"/>
      <c r="Q72" s="438">
        <v>153545</v>
      </c>
      <c r="R72" s="450"/>
      <c r="S72" s="450"/>
      <c r="T72" s="450"/>
      <c r="U72" s="450"/>
      <c r="V72" s="450">
        <v>151526</v>
      </c>
      <c r="W72" s="450"/>
      <c r="X72" s="450"/>
      <c r="Y72" s="450"/>
      <c r="Z72" s="450"/>
      <c r="AA72" s="450">
        <v>2019</v>
      </c>
      <c r="AB72" s="450"/>
      <c r="AC72" s="450"/>
      <c r="AD72" s="450"/>
      <c r="AE72" s="450"/>
      <c r="AF72" s="450">
        <v>2019</v>
      </c>
      <c r="AG72" s="450"/>
      <c r="AH72" s="450"/>
      <c r="AI72" s="450"/>
      <c r="AJ72" s="450"/>
      <c r="AK72" s="450">
        <v>1106</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80</v>
      </c>
      <c r="C73" s="420"/>
      <c r="D73" s="420"/>
      <c r="E73" s="420"/>
      <c r="F73" s="420"/>
      <c r="G73" s="420"/>
      <c r="H73" s="420"/>
      <c r="I73" s="420"/>
      <c r="J73" s="420"/>
      <c r="K73" s="420"/>
      <c r="L73" s="420"/>
      <c r="M73" s="420"/>
      <c r="N73" s="420"/>
      <c r="O73" s="420"/>
      <c r="P73" s="432"/>
      <c r="Q73" s="438">
        <v>671</v>
      </c>
      <c r="R73" s="450"/>
      <c r="S73" s="450"/>
      <c r="T73" s="450"/>
      <c r="U73" s="450"/>
      <c r="V73" s="450">
        <v>664</v>
      </c>
      <c r="W73" s="450"/>
      <c r="X73" s="450"/>
      <c r="Y73" s="450"/>
      <c r="Z73" s="450"/>
      <c r="AA73" s="450">
        <v>7</v>
      </c>
      <c r="AB73" s="450"/>
      <c r="AC73" s="450"/>
      <c r="AD73" s="450"/>
      <c r="AE73" s="450"/>
      <c r="AF73" s="450">
        <v>7</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538</v>
      </c>
      <c r="C74" s="420"/>
      <c r="D74" s="420"/>
      <c r="E74" s="420"/>
      <c r="F74" s="420"/>
      <c r="G74" s="420"/>
      <c r="H74" s="420"/>
      <c r="I74" s="420"/>
      <c r="J74" s="420"/>
      <c r="K74" s="420"/>
      <c r="L74" s="420"/>
      <c r="M74" s="420"/>
      <c r="N74" s="420"/>
      <c r="O74" s="420"/>
      <c r="P74" s="432"/>
      <c r="Q74" s="438">
        <v>3834</v>
      </c>
      <c r="R74" s="450"/>
      <c r="S74" s="450"/>
      <c r="T74" s="450"/>
      <c r="U74" s="450"/>
      <c r="V74" s="450">
        <v>3703</v>
      </c>
      <c r="W74" s="450"/>
      <c r="X74" s="450"/>
      <c r="Y74" s="450"/>
      <c r="Z74" s="450"/>
      <c r="AA74" s="450">
        <v>131</v>
      </c>
      <c r="AB74" s="450"/>
      <c r="AC74" s="450"/>
      <c r="AD74" s="450"/>
      <c r="AE74" s="450"/>
      <c r="AF74" s="450">
        <v>131</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539</v>
      </c>
      <c r="C75" s="420"/>
      <c r="D75" s="420"/>
      <c r="E75" s="420"/>
      <c r="F75" s="420"/>
      <c r="G75" s="420"/>
      <c r="H75" s="420"/>
      <c r="I75" s="420"/>
      <c r="J75" s="420"/>
      <c r="K75" s="420"/>
      <c r="L75" s="420"/>
      <c r="M75" s="420"/>
      <c r="N75" s="420"/>
      <c r="O75" s="420"/>
      <c r="P75" s="432"/>
      <c r="Q75" s="444">
        <v>589</v>
      </c>
      <c r="R75" s="456"/>
      <c r="S75" s="456"/>
      <c r="T75" s="456"/>
      <c r="U75" s="460"/>
      <c r="V75" s="461">
        <v>530</v>
      </c>
      <c r="W75" s="456"/>
      <c r="X75" s="456"/>
      <c r="Y75" s="456"/>
      <c r="Z75" s="460"/>
      <c r="AA75" s="461">
        <v>59</v>
      </c>
      <c r="AB75" s="456"/>
      <c r="AC75" s="456"/>
      <c r="AD75" s="456"/>
      <c r="AE75" s="460"/>
      <c r="AF75" s="461">
        <v>59</v>
      </c>
      <c r="AG75" s="456"/>
      <c r="AH75" s="456"/>
      <c r="AI75" s="456"/>
      <c r="AJ75" s="460"/>
      <c r="AK75" s="461">
        <v>277</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368</v>
      </c>
      <c r="C76" s="420"/>
      <c r="D76" s="420"/>
      <c r="E76" s="420"/>
      <c r="F76" s="420"/>
      <c r="G76" s="420"/>
      <c r="H76" s="420"/>
      <c r="I76" s="420"/>
      <c r="J76" s="420"/>
      <c r="K76" s="420"/>
      <c r="L76" s="420"/>
      <c r="M76" s="420"/>
      <c r="N76" s="420"/>
      <c r="O76" s="420"/>
      <c r="P76" s="432"/>
      <c r="Q76" s="444">
        <v>2</v>
      </c>
      <c r="R76" s="456"/>
      <c r="S76" s="456"/>
      <c r="T76" s="456"/>
      <c r="U76" s="460"/>
      <c r="V76" s="461">
        <v>1</v>
      </c>
      <c r="W76" s="456"/>
      <c r="X76" s="456"/>
      <c r="Y76" s="456"/>
      <c r="Z76" s="460"/>
      <c r="AA76" s="461">
        <v>1</v>
      </c>
      <c r="AB76" s="456"/>
      <c r="AC76" s="456"/>
      <c r="AD76" s="456"/>
      <c r="AE76" s="460"/>
      <c r="AF76" s="461">
        <v>1</v>
      </c>
      <c r="AG76" s="456"/>
      <c r="AH76" s="456"/>
      <c r="AI76" s="456"/>
      <c r="AJ76" s="460"/>
      <c r="AK76" s="461" t="s">
        <v>201</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540</v>
      </c>
      <c r="C77" s="420"/>
      <c r="D77" s="420"/>
      <c r="E77" s="420"/>
      <c r="F77" s="420"/>
      <c r="G77" s="420"/>
      <c r="H77" s="420"/>
      <c r="I77" s="420"/>
      <c r="J77" s="420"/>
      <c r="K77" s="420"/>
      <c r="L77" s="420"/>
      <c r="M77" s="420"/>
      <c r="N77" s="420"/>
      <c r="O77" s="420"/>
      <c r="P77" s="432"/>
      <c r="Q77" s="444">
        <v>271</v>
      </c>
      <c r="R77" s="456"/>
      <c r="S77" s="456"/>
      <c r="T77" s="456"/>
      <c r="U77" s="460"/>
      <c r="V77" s="461">
        <v>186</v>
      </c>
      <c r="W77" s="456"/>
      <c r="X77" s="456"/>
      <c r="Y77" s="456"/>
      <c r="Z77" s="460"/>
      <c r="AA77" s="461">
        <v>85</v>
      </c>
      <c r="AB77" s="456"/>
      <c r="AC77" s="456"/>
      <c r="AD77" s="456"/>
      <c r="AE77" s="460"/>
      <c r="AF77" s="461">
        <v>85</v>
      </c>
      <c r="AG77" s="456"/>
      <c r="AH77" s="456"/>
      <c r="AI77" s="456"/>
      <c r="AJ77" s="460"/>
      <c r="AK77" s="461">
        <v>76</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196</v>
      </c>
      <c r="C78" s="420"/>
      <c r="D78" s="420"/>
      <c r="E78" s="420"/>
      <c r="F78" s="420"/>
      <c r="G78" s="420"/>
      <c r="H78" s="420"/>
      <c r="I78" s="420"/>
      <c r="J78" s="420"/>
      <c r="K78" s="420"/>
      <c r="L78" s="420"/>
      <c r="M78" s="420"/>
      <c r="N78" s="420"/>
      <c r="O78" s="420"/>
      <c r="P78" s="432"/>
      <c r="Q78" s="438">
        <v>77</v>
      </c>
      <c r="R78" s="450"/>
      <c r="S78" s="450"/>
      <c r="T78" s="450"/>
      <c r="U78" s="450"/>
      <c r="V78" s="450">
        <v>77</v>
      </c>
      <c r="W78" s="450"/>
      <c r="X78" s="450"/>
      <c r="Y78" s="450"/>
      <c r="Z78" s="450"/>
      <c r="AA78" s="450">
        <v>0</v>
      </c>
      <c r="AB78" s="450"/>
      <c r="AC78" s="450"/>
      <c r="AD78" s="450"/>
      <c r="AE78" s="450"/>
      <c r="AF78" s="450">
        <v>0</v>
      </c>
      <c r="AG78" s="450"/>
      <c r="AH78" s="450"/>
      <c r="AI78" s="450"/>
      <c r="AJ78" s="450"/>
      <c r="AK78" s="450" t="s">
        <v>201</v>
      </c>
      <c r="AL78" s="450"/>
      <c r="AM78" s="450"/>
      <c r="AN78" s="450"/>
      <c r="AO78" s="450"/>
      <c r="AP78" s="450" t="s">
        <v>201</v>
      </c>
      <c r="AQ78" s="450"/>
      <c r="AR78" s="450"/>
      <c r="AS78" s="450"/>
      <c r="AT78" s="450"/>
      <c r="AU78" s="450" t="s">
        <v>201</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2636</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150</v>
      </c>
      <c r="CS102" s="604"/>
      <c r="CT102" s="604"/>
      <c r="CU102" s="604"/>
      <c r="CV102" s="697"/>
      <c r="CW102" s="696"/>
      <c r="CX102" s="604"/>
      <c r="CY102" s="604"/>
      <c r="CZ102" s="604"/>
      <c r="DA102" s="697"/>
      <c r="DB102" s="696">
        <v>15</v>
      </c>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393</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393</v>
      </c>
      <c r="CB109" s="406"/>
      <c r="CC109" s="406"/>
      <c r="CD109" s="406"/>
      <c r="CE109" s="469"/>
      <c r="CF109" s="655" t="s">
        <v>478</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393</v>
      </c>
      <c r="DR109" s="406"/>
      <c r="DS109" s="406"/>
      <c r="DT109" s="406"/>
      <c r="DU109" s="469"/>
      <c r="DV109" s="480" t="s">
        <v>478</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810561</v>
      </c>
      <c r="AB110" s="487"/>
      <c r="AC110" s="487"/>
      <c r="AD110" s="487"/>
      <c r="AE110" s="498"/>
      <c r="AF110" s="514">
        <v>852541</v>
      </c>
      <c r="AG110" s="487"/>
      <c r="AH110" s="487"/>
      <c r="AI110" s="487"/>
      <c r="AJ110" s="498"/>
      <c r="AK110" s="514">
        <v>798480</v>
      </c>
      <c r="AL110" s="487"/>
      <c r="AM110" s="487"/>
      <c r="AN110" s="487"/>
      <c r="AO110" s="498"/>
      <c r="AP110" s="538">
        <v>24.1</v>
      </c>
      <c r="AQ110" s="546"/>
      <c r="AR110" s="546"/>
      <c r="AS110" s="546"/>
      <c r="AT110" s="556"/>
      <c r="AU110" s="568" t="s">
        <v>121</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6585352</v>
      </c>
      <c r="BR110" s="640"/>
      <c r="BS110" s="640"/>
      <c r="BT110" s="640"/>
      <c r="BU110" s="640"/>
      <c r="BV110" s="640">
        <v>6313622</v>
      </c>
      <c r="BW110" s="640"/>
      <c r="BX110" s="640"/>
      <c r="BY110" s="640"/>
      <c r="BZ110" s="640"/>
      <c r="CA110" s="640">
        <v>6137795</v>
      </c>
      <c r="CB110" s="640"/>
      <c r="CC110" s="640"/>
      <c r="CD110" s="640"/>
      <c r="CE110" s="640"/>
      <c r="CF110" s="656">
        <v>185.3</v>
      </c>
      <c r="CG110" s="660"/>
      <c r="CH110" s="660"/>
      <c r="CI110" s="660"/>
      <c r="CJ110" s="660"/>
      <c r="CK110" s="672" t="s">
        <v>390</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153</v>
      </c>
      <c r="B112" s="409"/>
      <c r="C112" s="378" t="s">
        <v>482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2482916</v>
      </c>
      <c r="BR112" s="641"/>
      <c r="BS112" s="641"/>
      <c r="BT112" s="641"/>
      <c r="BU112" s="641"/>
      <c r="BV112" s="641">
        <v>2250207</v>
      </c>
      <c r="BW112" s="641"/>
      <c r="BX112" s="641"/>
      <c r="BY112" s="641"/>
      <c r="BZ112" s="641"/>
      <c r="CA112" s="641">
        <v>2230376</v>
      </c>
      <c r="CB112" s="641"/>
      <c r="CC112" s="641"/>
      <c r="CD112" s="641"/>
      <c r="CE112" s="641"/>
      <c r="CF112" s="657">
        <v>67.3</v>
      </c>
      <c r="CG112" s="661"/>
      <c r="CH112" s="661"/>
      <c r="CI112" s="661"/>
      <c r="CJ112" s="661"/>
      <c r="CK112" s="673"/>
      <c r="CL112" s="413"/>
      <c r="CM112" s="425" t="s">
        <v>402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258787</v>
      </c>
      <c r="AB113" s="446"/>
      <c r="AC113" s="446"/>
      <c r="AD113" s="446"/>
      <c r="AE113" s="499"/>
      <c r="AF113" s="515">
        <v>269021</v>
      </c>
      <c r="AG113" s="446"/>
      <c r="AH113" s="446"/>
      <c r="AI113" s="446"/>
      <c r="AJ113" s="499"/>
      <c r="AK113" s="515">
        <v>164566</v>
      </c>
      <c r="AL113" s="446"/>
      <c r="AM113" s="446"/>
      <c r="AN113" s="446"/>
      <c r="AO113" s="499"/>
      <c r="AP113" s="539">
        <v>5</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702</v>
      </c>
      <c r="BR113" s="641"/>
      <c r="BS113" s="641"/>
      <c r="BT113" s="641"/>
      <c r="BU113" s="641"/>
      <c r="BV113" s="641">
        <v>351</v>
      </c>
      <c r="BW113" s="641"/>
      <c r="BX113" s="641"/>
      <c r="BY113" s="641"/>
      <c r="BZ113" s="641"/>
      <c r="CA113" s="641" t="s">
        <v>201</v>
      </c>
      <c r="CB113" s="641"/>
      <c r="CC113" s="641"/>
      <c r="CD113" s="641"/>
      <c r="CE113" s="641"/>
      <c r="CF113" s="657" t="s">
        <v>201</v>
      </c>
      <c r="CG113" s="661"/>
      <c r="CH113" s="661"/>
      <c r="CI113" s="661"/>
      <c r="CJ113" s="661"/>
      <c r="CK113" s="673"/>
      <c r="CL113" s="413"/>
      <c r="CM113" s="425" t="s">
        <v>412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193</v>
      </c>
      <c r="AB114" s="446"/>
      <c r="AC114" s="446"/>
      <c r="AD114" s="446"/>
      <c r="AE114" s="499"/>
      <c r="AF114" s="515">
        <v>192</v>
      </c>
      <c r="AG114" s="446"/>
      <c r="AH114" s="446"/>
      <c r="AI114" s="446"/>
      <c r="AJ114" s="499"/>
      <c r="AK114" s="515">
        <v>199</v>
      </c>
      <c r="AL114" s="446"/>
      <c r="AM114" s="446"/>
      <c r="AN114" s="446"/>
      <c r="AO114" s="499"/>
      <c r="AP114" s="539">
        <v>0</v>
      </c>
      <c r="AQ114" s="547"/>
      <c r="AR114" s="547"/>
      <c r="AS114" s="547"/>
      <c r="AT114" s="557"/>
      <c r="AU114" s="569"/>
      <c r="AV114" s="578"/>
      <c r="AW114" s="578"/>
      <c r="AX114" s="578"/>
      <c r="AY114" s="578"/>
      <c r="AZ114" s="425" t="s">
        <v>487</v>
      </c>
      <c r="BA114" s="378"/>
      <c r="BB114" s="378"/>
      <c r="BC114" s="378"/>
      <c r="BD114" s="378"/>
      <c r="BE114" s="378"/>
      <c r="BF114" s="378"/>
      <c r="BG114" s="378"/>
      <c r="BH114" s="378"/>
      <c r="BI114" s="378"/>
      <c r="BJ114" s="378"/>
      <c r="BK114" s="378"/>
      <c r="BL114" s="378"/>
      <c r="BM114" s="378"/>
      <c r="BN114" s="378"/>
      <c r="BO114" s="378"/>
      <c r="BP114" s="472"/>
      <c r="BQ114" s="633">
        <v>540709</v>
      </c>
      <c r="BR114" s="641"/>
      <c r="BS114" s="641"/>
      <c r="BT114" s="641"/>
      <c r="BU114" s="641"/>
      <c r="BV114" s="641">
        <v>543897</v>
      </c>
      <c r="BW114" s="641"/>
      <c r="BX114" s="641"/>
      <c r="BY114" s="641"/>
      <c r="BZ114" s="641"/>
      <c r="CA114" s="641">
        <v>588083</v>
      </c>
      <c r="CB114" s="641"/>
      <c r="CC114" s="641"/>
      <c r="CD114" s="641"/>
      <c r="CE114" s="641"/>
      <c r="CF114" s="657">
        <v>17.8</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105</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1069646</v>
      </c>
      <c r="AB117" s="488"/>
      <c r="AC117" s="488"/>
      <c r="AD117" s="488"/>
      <c r="AE117" s="500"/>
      <c r="AF117" s="516">
        <v>1121754</v>
      </c>
      <c r="AG117" s="488"/>
      <c r="AH117" s="488"/>
      <c r="AI117" s="488"/>
      <c r="AJ117" s="500"/>
      <c r="AK117" s="516">
        <v>963245</v>
      </c>
      <c r="AL117" s="488"/>
      <c r="AM117" s="488"/>
      <c r="AN117" s="488"/>
      <c r="AO117" s="500"/>
      <c r="AP117" s="540"/>
      <c r="AQ117" s="548"/>
      <c r="AR117" s="548"/>
      <c r="AS117" s="548"/>
      <c r="AT117" s="558"/>
      <c r="AU117" s="569"/>
      <c r="AV117" s="578"/>
      <c r="AW117" s="578"/>
      <c r="AX117" s="578"/>
      <c r="AY117" s="578"/>
      <c r="AZ117" s="426" t="s">
        <v>363</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393</v>
      </c>
      <c r="AL118" s="406"/>
      <c r="AM118" s="406"/>
      <c r="AN118" s="406"/>
      <c r="AO118" s="469"/>
      <c r="AP118" s="480" t="s">
        <v>478</v>
      </c>
      <c r="AQ118" s="406"/>
      <c r="AR118" s="406"/>
      <c r="AS118" s="406"/>
      <c r="AT118" s="555"/>
      <c r="AU118" s="569"/>
      <c r="AV118" s="578"/>
      <c r="AW118" s="578"/>
      <c r="AX118" s="578"/>
      <c r="AY118" s="578"/>
      <c r="AZ118" s="427" t="s">
        <v>465</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390</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166</v>
      </c>
      <c r="BP119" s="629"/>
      <c r="BQ119" s="634">
        <v>9609679</v>
      </c>
      <c r="BR119" s="642"/>
      <c r="BS119" s="642"/>
      <c r="BT119" s="642"/>
      <c r="BU119" s="642"/>
      <c r="BV119" s="642">
        <v>9108077</v>
      </c>
      <c r="BW119" s="642"/>
      <c r="BX119" s="642"/>
      <c r="BY119" s="642"/>
      <c r="BZ119" s="642"/>
      <c r="CA119" s="642">
        <v>8956254</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483</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3565433</v>
      </c>
      <c r="BR120" s="640"/>
      <c r="BS120" s="640"/>
      <c r="BT120" s="640"/>
      <c r="BU120" s="640"/>
      <c r="BV120" s="640">
        <v>3332974</v>
      </c>
      <c r="BW120" s="640"/>
      <c r="BX120" s="640"/>
      <c r="BY120" s="640"/>
      <c r="BZ120" s="640"/>
      <c r="CA120" s="640">
        <v>2897434</v>
      </c>
      <c r="CB120" s="640"/>
      <c r="CC120" s="640"/>
      <c r="CD120" s="640"/>
      <c r="CE120" s="640"/>
      <c r="CF120" s="656">
        <v>87.5</v>
      </c>
      <c r="CG120" s="660"/>
      <c r="CH120" s="660"/>
      <c r="CI120" s="660"/>
      <c r="CJ120" s="660"/>
      <c r="CK120" s="675" t="s">
        <v>270</v>
      </c>
      <c r="CL120" s="685"/>
      <c r="CM120" s="685"/>
      <c r="CN120" s="685"/>
      <c r="CO120" s="688"/>
      <c r="CP120" s="692" t="s">
        <v>467</v>
      </c>
      <c r="CQ120" s="695"/>
      <c r="CR120" s="695"/>
      <c r="CS120" s="695"/>
      <c r="CT120" s="695"/>
      <c r="CU120" s="695"/>
      <c r="CV120" s="695"/>
      <c r="CW120" s="695"/>
      <c r="CX120" s="695"/>
      <c r="CY120" s="695"/>
      <c r="CZ120" s="695"/>
      <c r="DA120" s="695"/>
      <c r="DB120" s="695"/>
      <c r="DC120" s="695"/>
      <c r="DD120" s="695"/>
      <c r="DE120" s="695"/>
      <c r="DF120" s="698"/>
      <c r="DG120" s="632">
        <v>1690250</v>
      </c>
      <c r="DH120" s="640"/>
      <c r="DI120" s="640"/>
      <c r="DJ120" s="640"/>
      <c r="DK120" s="640"/>
      <c r="DL120" s="640">
        <v>1552553</v>
      </c>
      <c r="DM120" s="640"/>
      <c r="DN120" s="640"/>
      <c r="DO120" s="640"/>
      <c r="DP120" s="640"/>
      <c r="DQ120" s="640">
        <v>1466726</v>
      </c>
      <c r="DR120" s="640"/>
      <c r="DS120" s="640"/>
      <c r="DT120" s="640"/>
      <c r="DU120" s="640"/>
      <c r="DV120" s="712">
        <v>44.3</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395</v>
      </c>
      <c r="BA121" s="378"/>
      <c r="BB121" s="378"/>
      <c r="BC121" s="378"/>
      <c r="BD121" s="378"/>
      <c r="BE121" s="378"/>
      <c r="BF121" s="378"/>
      <c r="BG121" s="378"/>
      <c r="BH121" s="378"/>
      <c r="BI121" s="378"/>
      <c r="BJ121" s="378"/>
      <c r="BK121" s="378"/>
      <c r="BL121" s="378"/>
      <c r="BM121" s="378"/>
      <c r="BN121" s="378"/>
      <c r="BO121" s="378"/>
      <c r="BP121" s="472"/>
      <c r="BQ121" s="633">
        <v>18814</v>
      </c>
      <c r="BR121" s="641"/>
      <c r="BS121" s="641"/>
      <c r="BT121" s="641"/>
      <c r="BU121" s="641"/>
      <c r="BV121" s="641">
        <v>9622</v>
      </c>
      <c r="BW121" s="641"/>
      <c r="BX121" s="641"/>
      <c r="BY121" s="641"/>
      <c r="BZ121" s="641"/>
      <c r="CA121" s="641">
        <v>7504</v>
      </c>
      <c r="CB121" s="641"/>
      <c r="CC121" s="641"/>
      <c r="CD121" s="641"/>
      <c r="CE121" s="641"/>
      <c r="CF121" s="657">
        <v>0.2</v>
      </c>
      <c r="CG121" s="661"/>
      <c r="CH121" s="661"/>
      <c r="CI121" s="661"/>
      <c r="CJ121" s="661"/>
      <c r="CK121" s="676"/>
      <c r="CL121" s="686"/>
      <c r="CM121" s="686"/>
      <c r="CN121" s="686"/>
      <c r="CO121" s="689"/>
      <c r="CP121" s="693" t="s">
        <v>429</v>
      </c>
      <c r="CQ121" s="403"/>
      <c r="CR121" s="403"/>
      <c r="CS121" s="403"/>
      <c r="CT121" s="403"/>
      <c r="CU121" s="403"/>
      <c r="CV121" s="403"/>
      <c r="CW121" s="403"/>
      <c r="CX121" s="403"/>
      <c r="CY121" s="403"/>
      <c r="CZ121" s="403"/>
      <c r="DA121" s="403"/>
      <c r="DB121" s="403"/>
      <c r="DC121" s="403"/>
      <c r="DD121" s="403"/>
      <c r="DE121" s="403"/>
      <c r="DF121" s="699"/>
      <c r="DG121" s="633">
        <v>791231</v>
      </c>
      <c r="DH121" s="641"/>
      <c r="DI121" s="641"/>
      <c r="DJ121" s="641"/>
      <c r="DK121" s="641"/>
      <c r="DL121" s="641">
        <v>697008</v>
      </c>
      <c r="DM121" s="641"/>
      <c r="DN121" s="641"/>
      <c r="DO121" s="641"/>
      <c r="DP121" s="641"/>
      <c r="DQ121" s="641">
        <v>763425</v>
      </c>
      <c r="DR121" s="641"/>
      <c r="DS121" s="641"/>
      <c r="DT121" s="641"/>
      <c r="DU121" s="641"/>
      <c r="DV121" s="713">
        <v>23</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6548008</v>
      </c>
      <c r="BR122" s="642"/>
      <c r="BS122" s="642"/>
      <c r="BT122" s="642"/>
      <c r="BU122" s="642"/>
      <c r="BV122" s="642">
        <v>6001628</v>
      </c>
      <c r="BW122" s="642"/>
      <c r="BX122" s="642"/>
      <c r="BY122" s="642"/>
      <c r="BZ122" s="642"/>
      <c r="CA122" s="642">
        <v>6117457</v>
      </c>
      <c r="CB122" s="642"/>
      <c r="CC122" s="642"/>
      <c r="CD122" s="642"/>
      <c r="CE122" s="642"/>
      <c r="CF122" s="658">
        <v>184.7</v>
      </c>
      <c r="CG122" s="662"/>
      <c r="CH122" s="662"/>
      <c r="CI122" s="662"/>
      <c r="CJ122" s="662"/>
      <c r="CK122" s="676"/>
      <c r="CL122" s="686"/>
      <c r="CM122" s="686"/>
      <c r="CN122" s="686"/>
      <c r="CO122" s="689"/>
      <c r="CP122" s="693" t="s">
        <v>468</v>
      </c>
      <c r="CQ122" s="403"/>
      <c r="CR122" s="403"/>
      <c r="CS122" s="403"/>
      <c r="CT122" s="403"/>
      <c r="CU122" s="403"/>
      <c r="CV122" s="403"/>
      <c r="CW122" s="403"/>
      <c r="CX122" s="403"/>
      <c r="CY122" s="403"/>
      <c r="CZ122" s="403"/>
      <c r="DA122" s="403"/>
      <c r="DB122" s="403"/>
      <c r="DC122" s="403"/>
      <c r="DD122" s="403"/>
      <c r="DE122" s="403"/>
      <c r="DF122" s="699"/>
      <c r="DG122" s="633">
        <v>1435</v>
      </c>
      <c r="DH122" s="641"/>
      <c r="DI122" s="641"/>
      <c r="DJ122" s="641"/>
      <c r="DK122" s="641"/>
      <c r="DL122" s="641">
        <v>646</v>
      </c>
      <c r="DM122" s="641"/>
      <c r="DN122" s="641"/>
      <c r="DO122" s="641"/>
      <c r="DP122" s="641"/>
      <c r="DQ122" s="641">
        <v>225</v>
      </c>
      <c r="DR122" s="641"/>
      <c r="DS122" s="641"/>
      <c r="DT122" s="641"/>
      <c r="DU122" s="641"/>
      <c r="DV122" s="713">
        <v>0</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222</v>
      </c>
      <c r="BP123" s="629"/>
      <c r="BQ123" s="635">
        <v>10132255</v>
      </c>
      <c r="BR123" s="643"/>
      <c r="BS123" s="643"/>
      <c r="BT123" s="643"/>
      <c r="BU123" s="643"/>
      <c r="BV123" s="643">
        <v>9344224</v>
      </c>
      <c r="BW123" s="643"/>
      <c r="BX123" s="643"/>
      <c r="BY123" s="643"/>
      <c r="BZ123" s="643"/>
      <c r="CA123" s="643">
        <v>9022395</v>
      </c>
      <c r="CB123" s="643"/>
      <c r="CC123" s="643"/>
      <c r="CD123" s="643"/>
      <c r="CE123" s="643"/>
      <c r="CF123" s="544"/>
      <c r="CG123" s="552"/>
      <c r="CH123" s="552"/>
      <c r="CI123" s="552"/>
      <c r="CJ123" s="669"/>
      <c r="CK123" s="676"/>
      <c r="CL123" s="686"/>
      <c r="CM123" s="686"/>
      <c r="CN123" s="686"/>
      <c r="CO123" s="689"/>
      <c r="CP123" s="693" t="s">
        <v>464</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201</v>
      </c>
      <c r="BR124" s="644"/>
      <c r="BS124" s="644"/>
      <c r="BT124" s="644"/>
      <c r="BU124" s="644"/>
      <c r="BV124" s="644" t="s">
        <v>201</v>
      </c>
      <c r="BW124" s="644"/>
      <c r="BX124" s="644"/>
      <c r="BY124" s="644"/>
      <c r="BZ124" s="644"/>
      <c r="CA124" s="644" t="s">
        <v>201</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194</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497</v>
      </c>
      <c r="AY127" s="593"/>
      <c r="AZ127" s="593"/>
      <c r="BA127" s="593"/>
      <c r="BB127" s="593"/>
      <c r="BC127" s="593"/>
      <c r="BD127" s="593"/>
      <c r="BE127" s="610"/>
      <c r="BF127" s="612" t="s">
        <v>446</v>
      </c>
      <c r="BG127" s="593"/>
      <c r="BH127" s="593"/>
      <c r="BI127" s="593"/>
      <c r="BJ127" s="593"/>
      <c r="BK127" s="593"/>
      <c r="BL127" s="610"/>
      <c r="BM127" s="612" t="s">
        <v>195</v>
      </c>
      <c r="BN127" s="593"/>
      <c r="BO127" s="593"/>
      <c r="BP127" s="593"/>
      <c r="BQ127" s="593"/>
      <c r="BR127" s="593"/>
      <c r="BS127" s="610"/>
      <c r="BT127" s="612" t="s">
        <v>416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453</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9568</v>
      </c>
      <c r="AB128" s="487"/>
      <c r="AC128" s="487"/>
      <c r="AD128" s="487"/>
      <c r="AE128" s="498"/>
      <c r="AF128" s="514">
        <v>8491</v>
      </c>
      <c r="AG128" s="487"/>
      <c r="AH128" s="487"/>
      <c r="AI128" s="487"/>
      <c r="AJ128" s="498"/>
      <c r="AK128" s="514">
        <v>3804</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201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407</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4225574</v>
      </c>
      <c r="AB129" s="446"/>
      <c r="AC129" s="446"/>
      <c r="AD129" s="446"/>
      <c r="AE129" s="499"/>
      <c r="AF129" s="515">
        <v>4112446</v>
      </c>
      <c r="AG129" s="446"/>
      <c r="AH129" s="446"/>
      <c r="AI129" s="446"/>
      <c r="AJ129" s="499"/>
      <c r="AK129" s="515">
        <v>4063751</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781735</v>
      </c>
      <c r="AB130" s="446"/>
      <c r="AC130" s="446"/>
      <c r="AD130" s="446"/>
      <c r="AE130" s="499"/>
      <c r="AF130" s="515">
        <v>809750</v>
      </c>
      <c r="AG130" s="446"/>
      <c r="AH130" s="446"/>
      <c r="AI130" s="446"/>
      <c r="AJ130" s="499"/>
      <c r="AK130" s="515">
        <v>751615</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7.8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3443839</v>
      </c>
      <c r="AB131" s="489"/>
      <c r="AC131" s="489"/>
      <c r="AD131" s="489"/>
      <c r="AE131" s="501"/>
      <c r="AF131" s="517">
        <v>3302696</v>
      </c>
      <c r="AG131" s="489"/>
      <c r="AH131" s="489"/>
      <c r="AI131" s="489"/>
      <c r="AJ131" s="501"/>
      <c r="AK131" s="517">
        <v>3312136</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1"/>
      <c r="BF131" s="616" t="s">
        <v>201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8.0823464739999995</v>
      </c>
      <c r="AB132" s="490"/>
      <c r="AC132" s="490"/>
      <c r="AD132" s="490"/>
      <c r="AE132" s="502"/>
      <c r="AF132" s="518">
        <v>9.1898558030000004</v>
      </c>
      <c r="AG132" s="490"/>
      <c r="AH132" s="490"/>
      <c r="AI132" s="490"/>
      <c r="AJ132" s="502"/>
      <c r="AK132" s="518">
        <v>6.2746819580000004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8.9</v>
      </c>
      <c r="AB133" s="491"/>
      <c r="AC133" s="491"/>
      <c r="AD133" s="491"/>
      <c r="AE133" s="503"/>
      <c r="AF133" s="486">
        <v>8.4</v>
      </c>
      <c r="AG133" s="491"/>
      <c r="AH133" s="491"/>
      <c r="AI133" s="491"/>
      <c r="AJ133" s="503"/>
      <c r="AK133" s="486">
        <v>7.8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hdJ9E4d2PRpbxTTzkacdFxbW6Y6s6CnTC09hMGsIdYqZsCaGuh3u8Hlvd18trZ6MbO8/R0aMZefjpoq/P0f8dw==" saltValue="J6PeBW2VfVzuQ9+qwTxkT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103</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lDqcflgCxwMMkeIz2pO5kQ7SMfZ8STxc9J5UkkOmcE2niOlxijHdy1TkrRjIMvWbAGCKnSAWs54Iv88jQVWc9Q==" saltValue="Rn0cauvhNlMMK0Q6goZ3Sg=="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r9CRWIuJUzMSdvC+qxb1rfuBZEK4yvvYUs3Kh/nUg9miQtVG9BUns53qT0Tnw9XM2zakcRCccoKdjzWA0HPjg==" saltValue="rChARYP7VIHkmL02o7ZNaw=="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503</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506</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1137699</v>
      </c>
      <c r="AP9" s="787">
        <v>180558</v>
      </c>
      <c r="AQ9" s="810">
        <v>171003</v>
      </c>
      <c r="AR9" s="824">
        <v>5.6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227183</v>
      </c>
      <c r="AP10" s="788">
        <v>36055</v>
      </c>
      <c r="AQ10" s="811">
        <v>27322</v>
      </c>
      <c r="AR10" s="825">
        <v>32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405</v>
      </c>
      <c r="AL11" s="757"/>
      <c r="AM11" s="757"/>
      <c r="AN11" s="774"/>
      <c r="AO11" s="788" t="s">
        <v>201</v>
      </c>
      <c r="AP11" s="788" t="s">
        <v>201</v>
      </c>
      <c r="AQ11" s="811">
        <v>5560</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201</v>
      </c>
      <c r="AP12" s="788" t="s">
        <v>201</v>
      </c>
      <c r="AQ12" s="811">
        <v>49</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35411</v>
      </c>
      <c r="AP13" s="788">
        <v>5620</v>
      </c>
      <c r="AQ13" s="811">
        <v>6397</v>
      </c>
      <c r="AR13" s="825">
        <v>-12.1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509</v>
      </c>
      <c r="AL14" s="757"/>
      <c r="AM14" s="757"/>
      <c r="AN14" s="774"/>
      <c r="AO14" s="788">
        <v>11004</v>
      </c>
      <c r="AP14" s="788">
        <v>1746</v>
      </c>
      <c r="AQ14" s="811">
        <v>3603</v>
      </c>
      <c r="AR14" s="825">
        <v>-51.5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-34509</v>
      </c>
      <c r="AP15" s="788">
        <v>-5477</v>
      </c>
      <c r="AQ15" s="811">
        <v>-9266</v>
      </c>
      <c r="AR15" s="825">
        <v>-40.9</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1376788</v>
      </c>
      <c r="AP16" s="788">
        <v>218503</v>
      </c>
      <c r="AQ16" s="811">
        <v>204668</v>
      </c>
      <c r="AR16" s="825">
        <v>6.8</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510</v>
      </c>
      <c r="AP20" s="799" t="s">
        <v>336</v>
      </c>
      <c r="AQ20" s="812" t="s">
        <v>39</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511</v>
      </c>
      <c r="AL21" s="760"/>
      <c r="AM21" s="760"/>
      <c r="AN21" s="777"/>
      <c r="AO21" s="790">
        <v>14.44</v>
      </c>
      <c r="AP21" s="800">
        <v>17.07</v>
      </c>
      <c r="AQ21" s="813">
        <v>-2.63</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512</v>
      </c>
      <c r="AL22" s="760"/>
      <c r="AM22" s="760"/>
      <c r="AN22" s="777"/>
      <c r="AO22" s="791">
        <v>94.8</v>
      </c>
      <c r="AP22" s="801">
        <v>95.6</v>
      </c>
      <c r="AQ22" s="814">
        <v>-0.8</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503</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506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514</v>
      </c>
      <c r="AL32" s="761"/>
      <c r="AM32" s="761"/>
      <c r="AN32" s="778"/>
      <c r="AO32" s="788">
        <v>798480</v>
      </c>
      <c r="AP32" s="788">
        <v>126723</v>
      </c>
      <c r="AQ32" s="815">
        <v>121688</v>
      </c>
      <c r="AR32" s="825">
        <v>4.0999999999999996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515</v>
      </c>
      <c r="AL33" s="761"/>
      <c r="AM33" s="761"/>
      <c r="AN33" s="778"/>
      <c r="AO33" s="788" t="s">
        <v>201</v>
      </c>
      <c r="AP33" s="788" t="s">
        <v>201</v>
      </c>
      <c r="AQ33" s="815">
        <v>42</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201</v>
      </c>
      <c r="AP34" s="788" t="s">
        <v>201</v>
      </c>
      <c r="AQ34" s="815">
        <v>167</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164566</v>
      </c>
      <c r="AP35" s="788">
        <v>26117</v>
      </c>
      <c r="AQ35" s="815">
        <v>24481</v>
      </c>
      <c r="AR35" s="825">
        <v>6.7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199</v>
      </c>
      <c r="AP36" s="788">
        <v>32</v>
      </c>
      <c r="AQ36" s="815">
        <v>4187</v>
      </c>
      <c r="AR36" s="825">
        <v>-99.2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t="s">
        <v>201</v>
      </c>
      <c r="AP37" s="788" t="s">
        <v>201</v>
      </c>
      <c r="AQ37" s="815">
        <v>813</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201</v>
      </c>
      <c r="AP38" s="792" t="s">
        <v>201</v>
      </c>
      <c r="AQ38" s="816">
        <v>19</v>
      </c>
      <c r="AR38" s="814" t="s">
        <v>201</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-3804</v>
      </c>
      <c r="AP39" s="788">
        <v>-604</v>
      </c>
      <c r="AQ39" s="815">
        <v>-4925</v>
      </c>
      <c r="AR39" s="825">
        <v>-87.7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-751615</v>
      </c>
      <c r="AP40" s="788">
        <v>-119285</v>
      </c>
      <c r="AQ40" s="815">
        <v>-96916</v>
      </c>
      <c r="AR40" s="825">
        <v>23.1</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391</v>
      </c>
      <c r="AL41" s="763"/>
      <c r="AM41" s="763"/>
      <c r="AN41" s="780"/>
      <c r="AO41" s="788">
        <v>207826</v>
      </c>
      <c r="AP41" s="788">
        <v>32983</v>
      </c>
      <c r="AQ41" s="815">
        <v>49555</v>
      </c>
      <c r="AR41" s="825">
        <v>-33.4</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447</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522</v>
      </c>
      <c r="AQ50" s="818" t="s">
        <v>386</v>
      </c>
      <c r="AR50" s="828" t="s">
        <v>523</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620898</v>
      </c>
      <c r="AN51" s="783">
        <v>88171</v>
      </c>
      <c r="AO51" s="795">
        <v>14.3</v>
      </c>
      <c r="AP51" s="806">
        <v>190274</v>
      </c>
      <c r="AQ51" s="819">
        <v>13.6</v>
      </c>
      <c r="AR51" s="829">
        <v>0.7</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399389</v>
      </c>
      <c r="AN52" s="784">
        <v>56715</v>
      </c>
      <c r="AO52" s="796">
        <v>40.5</v>
      </c>
      <c r="AP52" s="807">
        <v>88584</v>
      </c>
      <c r="AQ52" s="820">
        <v>7.3</v>
      </c>
      <c r="AR52" s="830">
        <v>33.200000000000003</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485</v>
      </c>
      <c r="AL53" s="764"/>
      <c r="AM53" s="770">
        <v>936985</v>
      </c>
      <c r="AN53" s="783">
        <v>136467</v>
      </c>
      <c r="AO53" s="795">
        <v>54.8</v>
      </c>
      <c r="AP53" s="806">
        <v>200194</v>
      </c>
      <c r="AQ53" s="819">
        <v>5.2</v>
      </c>
      <c r="AR53" s="829">
        <v>49.6</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605310</v>
      </c>
      <c r="AN54" s="784">
        <v>88161</v>
      </c>
      <c r="AO54" s="796">
        <v>55.4</v>
      </c>
      <c r="AP54" s="807">
        <v>106422</v>
      </c>
      <c r="AQ54" s="820">
        <v>20.100000000000001</v>
      </c>
      <c r="AR54" s="830">
        <v>35.299999999999997</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319</v>
      </c>
      <c r="AL55" s="764"/>
      <c r="AM55" s="770">
        <v>384905</v>
      </c>
      <c r="AN55" s="783">
        <v>57509</v>
      </c>
      <c r="AO55" s="795">
        <v>-57.9</v>
      </c>
      <c r="AP55" s="806">
        <v>196914</v>
      </c>
      <c r="AQ55" s="819">
        <v>-1.6</v>
      </c>
      <c r="AR55" s="829">
        <v>-56.3</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270590</v>
      </c>
      <c r="AN56" s="784">
        <v>40429</v>
      </c>
      <c r="AO56" s="796">
        <v>-54.1</v>
      </c>
      <c r="AP56" s="807">
        <v>98966</v>
      </c>
      <c r="AQ56" s="820">
        <v>-7</v>
      </c>
      <c r="AR56" s="830">
        <v>-47.1</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692787</v>
      </c>
      <c r="AN57" s="783">
        <v>107027</v>
      </c>
      <c r="AO57" s="795">
        <v>86.1</v>
      </c>
      <c r="AP57" s="806">
        <v>204757</v>
      </c>
      <c r="AQ57" s="819">
        <v>4</v>
      </c>
      <c r="AR57" s="829">
        <v>82.1</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405712</v>
      </c>
      <c r="AN58" s="784">
        <v>62678</v>
      </c>
      <c r="AO58" s="796">
        <v>55</v>
      </c>
      <c r="AP58" s="807">
        <v>106071</v>
      </c>
      <c r="AQ58" s="820">
        <v>7.2</v>
      </c>
      <c r="AR58" s="830">
        <v>47.8</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525</v>
      </c>
      <c r="AL59" s="764"/>
      <c r="AM59" s="770">
        <v>514745</v>
      </c>
      <c r="AN59" s="783">
        <v>81693</v>
      </c>
      <c r="AO59" s="795">
        <v>-23.7</v>
      </c>
      <c r="AP59" s="806">
        <v>194971</v>
      </c>
      <c r="AQ59" s="819">
        <v>-4.8</v>
      </c>
      <c r="AR59" s="829">
        <v>-18.899999999999999</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301582</v>
      </c>
      <c r="AN60" s="784">
        <v>47863</v>
      </c>
      <c r="AO60" s="796">
        <v>-23.6</v>
      </c>
      <c r="AP60" s="807">
        <v>105966</v>
      </c>
      <c r="AQ60" s="820">
        <v>-0.1</v>
      </c>
      <c r="AR60" s="830">
        <v>-23.5</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418</v>
      </c>
      <c r="AL61" s="767"/>
      <c r="AM61" s="770">
        <v>630064</v>
      </c>
      <c r="AN61" s="783">
        <v>94173</v>
      </c>
      <c r="AO61" s="795">
        <v>14.7</v>
      </c>
      <c r="AP61" s="806">
        <v>197422</v>
      </c>
      <c r="AQ61" s="821">
        <v>3.3</v>
      </c>
      <c r="AR61" s="829">
        <v>11.4</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396517</v>
      </c>
      <c r="AN62" s="784">
        <v>59169</v>
      </c>
      <c r="AO62" s="796">
        <v>14.6</v>
      </c>
      <c r="AP62" s="807">
        <v>101202</v>
      </c>
      <c r="AQ62" s="820">
        <v>5.5</v>
      </c>
      <c r="AR62" s="830">
        <v>9.1</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nR54GAiskZmteWFiblvTNoBFiQpA/3YGWNOJGgRoKPbQDGwqxj1+BTHPZSbaxvQdAa00LDmb/69rUGrRcWN03A==" saltValue="sROFdu7ELPAJlXCZ7BING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TAlgGurvU5buA5TSH1zl2W8y7ZvQ0LRyH4JfOzoEkCNTuVnmgAq4XVgj3tv5pAalkQ810LqLjKjlUU8oOpiGQA==" saltValue="mVUVBEuOBDDfoVOV3AFhD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z37aLLKMSuHF6FHL7YjEJ5ONCfSktLIFv207CwmIEkTlfQqs+UDsuAa/n8AqLPUZ2kbyudPXpkX+WO6vHUT2wg==" saltValue="BS/y1grYW2WrKNPiorDEI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527</v>
      </c>
      <c r="G46" s="853" t="s">
        <v>528</v>
      </c>
      <c r="H46" s="853" t="s">
        <v>529</v>
      </c>
      <c r="I46" s="853" t="s">
        <v>530</v>
      </c>
      <c r="J46" s="858" t="s">
        <v>253</v>
      </c>
    </row>
    <row r="47" spans="2:10" ht="57.75" customHeight="1">
      <c r="B47" s="838"/>
      <c r="C47" s="842" t="s">
        <v>3</v>
      </c>
      <c r="D47" s="842"/>
      <c r="E47" s="846"/>
      <c r="F47" s="850">
        <v>74.180000000000007</v>
      </c>
      <c r="G47" s="854">
        <v>70.680000000000007</v>
      </c>
      <c r="H47" s="854">
        <v>75.06</v>
      </c>
      <c r="I47" s="854">
        <v>69.41</v>
      </c>
      <c r="J47" s="859">
        <v>58.62</v>
      </c>
    </row>
    <row r="48" spans="2:10" ht="57.75" customHeight="1">
      <c r="B48" s="839"/>
      <c r="C48" s="843" t="s">
        <v>9</v>
      </c>
      <c r="D48" s="843"/>
      <c r="E48" s="847"/>
      <c r="F48" s="851">
        <v>7.11</v>
      </c>
      <c r="G48" s="855">
        <v>7.78</v>
      </c>
      <c r="H48" s="855">
        <v>3.6</v>
      </c>
      <c r="I48" s="855">
        <v>6.89</v>
      </c>
      <c r="J48" s="860">
        <v>4.3</v>
      </c>
    </row>
    <row r="49" spans="2:10" ht="57.75" customHeight="1">
      <c r="B49" s="840"/>
      <c r="C49" s="844" t="s">
        <v>16</v>
      </c>
      <c r="D49" s="844"/>
      <c r="E49" s="848"/>
      <c r="F49" s="852" t="s">
        <v>531</v>
      </c>
      <c r="G49" s="856" t="s">
        <v>532</v>
      </c>
      <c r="H49" s="856">
        <v>3.91</v>
      </c>
      <c r="I49" s="856" t="s">
        <v>356</v>
      </c>
      <c r="J49" s="861" t="s">
        <v>533</v>
      </c>
    </row>
    <row r="50" spans="2:10" ht="13"/>
  </sheetData>
  <sheetProtection algorithmName="SHA-512" hashValue="BvcnWB+yT23MwpPVNVHK9zjb9cgdz9RtHy/Hn2chkKcyYTrjOkLzc6DY3Fzmxu1Uax33AkWRPa+v/2GDRqvMjg==" saltValue="Lg4afQ4NewUG2J/YBpRzC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527</v>
      </c>
      <c r="G33" s="883" t="s">
        <v>528</v>
      </c>
      <c r="H33" s="883" t="s">
        <v>529</v>
      </c>
      <c r="I33" s="883" t="s">
        <v>530</v>
      </c>
      <c r="J33" s="887" t="s">
        <v>253</v>
      </c>
      <c r="K33" s="862"/>
      <c r="L33" s="862"/>
      <c r="M33" s="862"/>
      <c r="N33" s="862"/>
      <c r="O33" s="862"/>
      <c r="P33" s="862"/>
    </row>
    <row r="34" spans="1:16" ht="39" customHeight="1">
      <c r="A34" s="862"/>
      <c r="B34" s="864"/>
      <c r="C34" s="870" t="s">
        <v>467</v>
      </c>
      <c r="D34" s="870"/>
      <c r="E34" s="875"/>
      <c r="F34" s="879" t="s">
        <v>201</v>
      </c>
      <c r="G34" s="884">
        <v>4.1900000000000004</v>
      </c>
      <c r="H34" s="884">
        <v>6.84</v>
      </c>
      <c r="I34" s="884">
        <v>8.83</v>
      </c>
      <c r="J34" s="888">
        <v>8.36</v>
      </c>
      <c r="K34" s="862"/>
      <c r="L34" s="862"/>
      <c r="M34" s="862"/>
      <c r="N34" s="862"/>
      <c r="O34" s="862"/>
      <c r="P34" s="862"/>
    </row>
    <row r="35" spans="1:16" ht="39" customHeight="1">
      <c r="A35" s="862"/>
      <c r="B35" s="865"/>
      <c r="C35" s="871" t="s">
        <v>429</v>
      </c>
      <c r="D35" s="871"/>
      <c r="E35" s="876"/>
      <c r="F35" s="880" t="s">
        <v>201</v>
      </c>
      <c r="G35" s="885">
        <v>3.27</v>
      </c>
      <c r="H35" s="885">
        <v>5.77</v>
      </c>
      <c r="I35" s="885">
        <v>7.78</v>
      </c>
      <c r="J35" s="889">
        <v>6.6</v>
      </c>
      <c r="K35" s="862"/>
      <c r="L35" s="862"/>
      <c r="M35" s="862"/>
      <c r="N35" s="862"/>
      <c r="O35" s="862"/>
      <c r="P35" s="862"/>
    </row>
    <row r="36" spans="1:16" ht="39" customHeight="1">
      <c r="A36" s="862"/>
      <c r="B36" s="865"/>
      <c r="C36" s="871" t="s">
        <v>264</v>
      </c>
      <c r="D36" s="871"/>
      <c r="E36" s="876"/>
      <c r="F36" s="880">
        <v>6.63</v>
      </c>
      <c r="G36" s="885">
        <v>7.41</v>
      </c>
      <c r="H36" s="885">
        <v>3.26</v>
      </c>
      <c r="I36" s="885">
        <v>6.68</v>
      </c>
      <c r="J36" s="889">
        <v>4.08</v>
      </c>
      <c r="K36" s="862"/>
      <c r="L36" s="862"/>
      <c r="M36" s="862"/>
      <c r="N36" s="862"/>
      <c r="O36" s="862"/>
      <c r="P36" s="862"/>
    </row>
    <row r="37" spans="1:16" ht="39" customHeight="1">
      <c r="A37" s="862"/>
      <c r="B37" s="865"/>
      <c r="C37" s="871" t="s">
        <v>464</v>
      </c>
      <c r="D37" s="871"/>
      <c r="E37" s="876"/>
      <c r="F37" s="880">
        <v>1.79</v>
      </c>
      <c r="G37" s="885">
        <v>1.35</v>
      </c>
      <c r="H37" s="885">
        <v>2.7</v>
      </c>
      <c r="I37" s="885">
        <v>4.46</v>
      </c>
      <c r="J37" s="889">
        <v>3.58</v>
      </c>
      <c r="K37" s="862"/>
      <c r="L37" s="862"/>
      <c r="M37" s="862"/>
      <c r="N37" s="862"/>
      <c r="O37" s="862"/>
      <c r="P37" s="862"/>
    </row>
    <row r="38" spans="1:16" ht="39" customHeight="1">
      <c r="A38" s="862"/>
      <c r="B38" s="865"/>
      <c r="C38" s="871" t="s">
        <v>399</v>
      </c>
      <c r="D38" s="871"/>
      <c r="E38" s="876"/>
      <c r="F38" s="880">
        <v>0.78</v>
      </c>
      <c r="G38" s="885">
        <v>0.27</v>
      </c>
      <c r="H38" s="885">
        <v>0.98</v>
      </c>
      <c r="I38" s="885">
        <v>0.24</v>
      </c>
      <c r="J38" s="889">
        <v>0.76</v>
      </c>
      <c r="K38" s="862"/>
      <c r="L38" s="862"/>
      <c r="M38" s="862"/>
      <c r="N38" s="862"/>
      <c r="O38" s="862"/>
      <c r="P38" s="862"/>
    </row>
    <row r="39" spans="1:16" ht="39" customHeight="1">
      <c r="A39" s="862"/>
      <c r="B39" s="865"/>
      <c r="C39" s="871" t="s">
        <v>426</v>
      </c>
      <c r="D39" s="871"/>
      <c r="E39" s="876"/>
      <c r="F39" s="880">
        <v>0.47</v>
      </c>
      <c r="G39" s="885">
        <v>0.36</v>
      </c>
      <c r="H39" s="885">
        <v>0.33</v>
      </c>
      <c r="I39" s="885">
        <v>0.19</v>
      </c>
      <c r="J39" s="889">
        <v>0.2</v>
      </c>
      <c r="K39" s="862"/>
      <c r="L39" s="862"/>
      <c r="M39" s="862"/>
      <c r="N39" s="862"/>
      <c r="O39" s="862"/>
      <c r="P39" s="862"/>
    </row>
    <row r="40" spans="1:16" ht="39" customHeight="1">
      <c r="A40" s="862"/>
      <c r="B40" s="865"/>
      <c r="C40" s="871" t="s">
        <v>468</v>
      </c>
      <c r="D40" s="871"/>
      <c r="E40" s="876"/>
      <c r="F40" s="880">
        <v>3.e-002</v>
      </c>
      <c r="G40" s="885">
        <v>3.e-002</v>
      </c>
      <c r="H40" s="885">
        <v>3.e-002</v>
      </c>
      <c r="I40" s="885">
        <v>6.e-002</v>
      </c>
      <c r="J40" s="889">
        <v>9.e-002</v>
      </c>
      <c r="K40" s="862"/>
      <c r="L40" s="862"/>
      <c r="M40" s="862"/>
      <c r="N40" s="862"/>
      <c r="O40" s="862"/>
      <c r="P40" s="862"/>
    </row>
    <row r="41" spans="1:16" ht="39" customHeight="1">
      <c r="A41" s="862"/>
      <c r="B41" s="865"/>
      <c r="C41" s="871" t="s">
        <v>451</v>
      </c>
      <c r="D41" s="871"/>
      <c r="E41" s="876"/>
      <c r="F41" s="880">
        <v>0</v>
      </c>
      <c r="G41" s="885">
        <v>0</v>
      </c>
      <c r="H41" s="885">
        <v>0</v>
      </c>
      <c r="I41" s="885">
        <v>1.e-002</v>
      </c>
      <c r="J41" s="889">
        <v>0</v>
      </c>
      <c r="K41" s="862"/>
      <c r="L41" s="862"/>
      <c r="M41" s="862"/>
      <c r="N41" s="862"/>
      <c r="O41" s="862"/>
      <c r="P41" s="862"/>
    </row>
    <row r="42" spans="1:16" ht="39" customHeight="1">
      <c r="A42" s="862"/>
      <c r="B42" s="866"/>
      <c r="C42" s="871" t="s">
        <v>534</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490</v>
      </c>
      <c r="D43" s="872"/>
      <c r="E43" s="877"/>
      <c r="F43" s="881">
        <v>1.97</v>
      </c>
      <c r="G43" s="886" t="s">
        <v>201</v>
      </c>
      <c r="H43" s="886" t="s">
        <v>201</v>
      </c>
      <c r="I43" s="886" t="s">
        <v>201</v>
      </c>
      <c r="J43" s="890" t="s">
        <v>201</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b8qv1GW33fcY3gND8uifJbeGs6Dp6rJCmfONNAMyHfo4IIlXNZPEgZCpZR1rMgbj1nKl472ukHAHWLuaxa0l2Q==" saltValue="PF7fsJgiZVv8IkGJWrOS1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527</v>
      </c>
      <c r="L44" s="950" t="s">
        <v>528</v>
      </c>
      <c r="M44" s="950" t="s">
        <v>529</v>
      </c>
      <c r="N44" s="950" t="s">
        <v>530</v>
      </c>
      <c r="O44" s="959" t="s">
        <v>253</v>
      </c>
      <c r="P44" s="734"/>
      <c r="Q44" s="734"/>
      <c r="R44" s="734"/>
      <c r="S44" s="734"/>
      <c r="T44" s="734"/>
      <c r="U44" s="734"/>
    </row>
    <row r="45" spans="1:21" ht="30.75" customHeight="1">
      <c r="A45" s="734"/>
      <c r="B45" s="892" t="s">
        <v>25</v>
      </c>
      <c r="C45" s="906"/>
      <c r="D45" s="916"/>
      <c r="E45" s="925" t="s">
        <v>23</v>
      </c>
      <c r="F45" s="925"/>
      <c r="G45" s="925"/>
      <c r="H45" s="925"/>
      <c r="I45" s="925"/>
      <c r="J45" s="934"/>
      <c r="K45" s="942">
        <v>928</v>
      </c>
      <c r="L45" s="951">
        <v>823</v>
      </c>
      <c r="M45" s="951">
        <v>811</v>
      </c>
      <c r="N45" s="951">
        <v>853</v>
      </c>
      <c r="O45" s="960">
        <v>798</v>
      </c>
      <c r="P45" s="734"/>
      <c r="Q45" s="734"/>
      <c r="R45" s="734"/>
      <c r="S45" s="734"/>
      <c r="T45" s="734"/>
      <c r="U45" s="734"/>
    </row>
    <row r="46" spans="1:21" ht="30.75" customHeight="1">
      <c r="A46" s="734"/>
      <c r="B46" s="893"/>
      <c r="C46" s="907"/>
      <c r="D46" s="917"/>
      <c r="E46" s="926" t="s">
        <v>28</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32</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35</v>
      </c>
      <c r="F48" s="926"/>
      <c r="G48" s="926"/>
      <c r="H48" s="926"/>
      <c r="I48" s="926"/>
      <c r="J48" s="935"/>
      <c r="K48" s="943">
        <v>305</v>
      </c>
      <c r="L48" s="952">
        <v>257</v>
      </c>
      <c r="M48" s="952">
        <v>259</v>
      </c>
      <c r="N48" s="952">
        <v>269</v>
      </c>
      <c r="O48" s="961">
        <v>165</v>
      </c>
      <c r="P48" s="734"/>
      <c r="Q48" s="734"/>
      <c r="R48" s="734"/>
      <c r="S48" s="734"/>
      <c r="T48" s="734"/>
      <c r="U48" s="734"/>
    </row>
    <row r="49" spans="1:21" ht="30.75" customHeight="1">
      <c r="A49" s="734"/>
      <c r="B49" s="893"/>
      <c r="C49" s="907"/>
      <c r="D49" s="917"/>
      <c r="E49" s="926" t="s">
        <v>0</v>
      </c>
      <c r="F49" s="926"/>
      <c r="G49" s="926"/>
      <c r="H49" s="926"/>
      <c r="I49" s="926"/>
      <c r="J49" s="935"/>
      <c r="K49" s="943">
        <v>4</v>
      </c>
      <c r="L49" s="952">
        <v>0</v>
      </c>
      <c r="M49" s="952">
        <v>0</v>
      </c>
      <c r="N49" s="952">
        <v>0</v>
      </c>
      <c r="O49" s="961">
        <v>0</v>
      </c>
      <c r="P49" s="734"/>
      <c r="Q49" s="734"/>
      <c r="R49" s="734"/>
      <c r="S49" s="734"/>
      <c r="T49" s="734"/>
      <c r="U49" s="734"/>
    </row>
    <row r="50" spans="1:21" ht="30.75" customHeight="1">
      <c r="A50" s="734"/>
      <c r="B50" s="893"/>
      <c r="C50" s="907"/>
      <c r="D50" s="917"/>
      <c r="E50" s="926" t="s">
        <v>40</v>
      </c>
      <c r="F50" s="926"/>
      <c r="G50" s="926"/>
      <c r="H50" s="926"/>
      <c r="I50" s="926"/>
      <c r="J50" s="935"/>
      <c r="K50" s="943">
        <v>14</v>
      </c>
      <c r="L50" s="952" t="s">
        <v>201</v>
      </c>
      <c r="M50" s="952" t="s">
        <v>201</v>
      </c>
      <c r="N50" s="952" t="s">
        <v>201</v>
      </c>
      <c r="O50" s="961" t="s">
        <v>201</v>
      </c>
      <c r="P50" s="734"/>
      <c r="Q50" s="734"/>
      <c r="R50" s="734"/>
      <c r="S50" s="734"/>
      <c r="T50" s="734"/>
      <c r="U50" s="734"/>
    </row>
    <row r="51" spans="1:21" ht="30.75" customHeight="1">
      <c r="A51" s="734"/>
      <c r="B51" s="894"/>
      <c r="C51" s="908"/>
      <c r="D51" s="918"/>
      <c r="E51" s="926" t="s">
        <v>42</v>
      </c>
      <c r="F51" s="926"/>
      <c r="G51" s="926"/>
      <c r="H51" s="926"/>
      <c r="I51" s="926"/>
      <c r="J51" s="935"/>
      <c r="K51" s="943">
        <v>0</v>
      </c>
      <c r="L51" s="952">
        <v>0</v>
      </c>
      <c r="M51" s="952">
        <v>0</v>
      </c>
      <c r="N51" s="952" t="s">
        <v>201</v>
      </c>
      <c r="O51" s="961" t="s">
        <v>201</v>
      </c>
      <c r="P51" s="734"/>
      <c r="Q51" s="734"/>
      <c r="R51" s="734"/>
      <c r="S51" s="734"/>
      <c r="T51" s="734"/>
      <c r="U51" s="734"/>
    </row>
    <row r="52" spans="1:21" ht="30.75" customHeight="1">
      <c r="A52" s="734"/>
      <c r="B52" s="895" t="s">
        <v>45</v>
      </c>
      <c r="C52" s="909"/>
      <c r="D52" s="918"/>
      <c r="E52" s="926" t="s">
        <v>47</v>
      </c>
      <c r="F52" s="926"/>
      <c r="G52" s="926"/>
      <c r="H52" s="926"/>
      <c r="I52" s="926"/>
      <c r="J52" s="935"/>
      <c r="K52" s="943">
        <v>919</v>
      </c>
      <c r="L52" s="952">
        <v>820</v>
      </c>
      <c r="M52" s="952">
        <v>791</v>
      </c>
      <c r="N52" s="952">
        <v>818</v>
      </c>
      <c r="O52" s="961">
        <v>756</v>
      </c>
      <c r="P52" s="734"/>
      <c r="Q52" s="734"/>
      <c r="R52" s="734"/>
      <c r="S52" s="734"/>
      <c r="T52" s="734"/>
      <c r="U52" s="734"/>
    </row>
    <row r="53" spans="1:21" ht="30.75" customHeight="1">
      <c r="A53" s="734"/>
      <c r="B53" s="896" t="s">
        <v>49</v>
      </c>
      <c r="C53" s="910"/>
      <c r="D53" s="919"/>
      <c r="E53" s="927" t="s">
        <v>52</v>
      </c>
      <c r="F53" s="927"/>
      <c r="G53" s="927"/>
      <c r="H53" s="927"/>
      <c r="I53" s="927"/>
      <c r="J53" s="936"/>
      <c r="K53" s="944">
        <v>332</v>
      </c>
      <c r="L53" s="953">
        <v>260</v>
      </c>
      <c r="M53" s="953">
        <v>279</v>
      </c>
      <c r="N53" s="953">
        <v>304</v>
      </c>
      <c r="O53" s="962">
        <v>207</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17</v>
      </c>
      <c r="K57" s="946" t="s">
        <v>527</v>
      </c>
      <c r="L57" s="954" t="s">
        <v>528</v>
      </c>
      <c r="M57" s="954" t="s">
        <v>529</v>
      </c>
      <c r="N57" s="954" t="s">
        <v>530</v>
      </c>
      <c r="O57" s="964" t="s">
        <v>253</v>
      </c>
      <c r="P57" s="734"/>
      <c r="Q57" s="734"/>
      <c r="R57" s="734"/>
      <c r="S57" s="734"/>
      <c r="T57" s="734"/>
      <c r="U57" s="734"/>
    </row>
    <row r="58" spans="1:21" ht="31.5" customHeight="1">
      <c r="B58" s="900" t="s">
        <v>58</v>
      </c>
      <c r="C58" s="913"/>
      <c r="D58" s="920" t="s">
        <v>64</v>
      </c>
      <c r="E58" s="929"/>
      <c r="F58" s="929"/>
      <c r="G58" s="929"/>
      <c r="H58" s="929"/>
      <c r="I58" s="929"/>
      <c r="J58" s="938"/>
      <c r="K58" s="947" t="s">
        <v>201</v>
      </c>
      <c r="L58" s="955" t="s">
        <v>201</v>
      </c>
      <c r="M58" s="955" t="s">
        <v>201</v>
      </c>
      <c r="N58" s="955" t="s">
        <v>201</v>
      </c>
      <c r="O58" s="965" t="s">
        <v>201</v>
      </c>
    </row>
    <row r="59" spans="1:21" ht="31.5" customHeight="1">
      <c r="B59" s="901"/>
      <c r="C59" s="914"/>
      <c r="D59" s="921" t="s">
        <v>14</v>
      </c>
      <c r="E59" s="930"/>
      <c r="F59" s="930"/>
      <c r="G59" s="930"/>
      <c r="H59" s="930"/>
      <c r="I59" s="930"/>
      <c r="J59" s="939"/>
      <c r="K59" s="948" t="s">
        <v>201</v>
      </c>
      <c r="L59" s="956" t="s">
        <v>201</v>
      </c>
      <c r="M59" s="956" t="s">
        <v>201</v>
      </c>
      <c r="N59" s="956" t="s">
        <v>201</v>
      </c>
      <c r="O59" s="966" t="s">
        <v>201</v>
      </c>
    </row>
    <row r="60" spans="1:21" ht="31.5" customHeight="1">
      <c r="B60" s="902"/>
      <c r="C60" s="915"/>
      <c r="D60" s="922" t="s">
        <v>66</v>
      </c>
      <c r="E60" s="931"/>
      <c r="F60" s="931"/>
      <c r="G60" s="931"/>
      <c r="H60" s="931"/>
      <c r="I60" s="931"/>
      <c r="J60" s="940"/>
      <c r="K60" s="949" t="s">
        <v>201</v>
      </c>
      <c r="L60" s="957" t="s">
        <v>201</v>
      </c>
      <c r="M60" s="957" t="s">
        <v>201</v>
      </c>
      <c r="N60" s="957" t="s">
        <v>201</v>
      </c>
      <c r="O60" s="967" t="s">
        <v>201</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n1S9+kyDb7rqYLmqsucYr0MID8xAAiCr8pem1QiOVgVzQ50Jt4oXya7pchfToVFddZBBwvSbr3d06XtDCKNVYQ==" saltValue="beEWc2htr+Lp3ZTv0V71Z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527</v>
      </c>
      <c r="J40" s="950" t="s">
        <v>528</v>
      </c>
      <c r="K40" s="950" t="s">
        <v>529</v>
      </c>
      <c r="L40" s="950" t="s">
        <v>530</v>
      </c>
      <c r="M40" s="990" t="s">
        <v>253</v>
      </c>
    </row>
    <row r="41" spans="2:13" ht="27.75" customHeight="1">
      <c r="B41" s="892" t="s">
        <v>37</v>
      </c>
      <c r="C41" s="906"/>
      <c r="D41" s="916"/>
      <c r="E41" s="973" t="s">
        <v>56</v>
      </c>
      <c r="F41" s="973"/>
      <c r="G41" s="973"/>
      <c r="H41" s="979"/>
      <c r="I41" s="983">
        <v>7008</v>
      </c>
      <c r="J41" s="987">
        <v>6940</v>
      </c>
      <c r="K41" s="987">
        <v>6585</v>
      </c>
      <c r="L41" s="987">
        <v>6314</v>
      </c>
      <c r="M41" s="991">
        <v>6138</v>
      </c>
    </row>
    <row r="42" spans="2:13" ht="27.75" customHeight="1">
      <c r="B42" s="893"/>
      <c r="C42" s="907"/>
      <c r="D42" s="917"/>
      <c r="E42" s="974" t="s">
        <v>72</v>
      </c>
      <c r="F42" s="974"/>
      <c r="G42" s="974"/>
      <c r="H42" s="980"/>
      <c r="I42" s="984" t="s">
        <v>201</v>
      </c>
      <c r="J42" s="988" t="s">
        <v>201</v>
      </c>
      <c r="K42" s="988" t="s">
        <v>201</v>
      </c>
      <c r="L42" s="988" t="s">
        <v>201</v>
      </c>
      <c r="M42" s="992" t="s">
        <v>201</v>
      </c>
    </row>
    <row r="43" spans="2:13" ht="27.75" customHeight="1">
      <c r="B43" s="893"/>
      <c r="C43" s="907"/>
      <c r="D43" s="917"/>
      <c r="E43" s="974" t="s">
        <v>74</v>
      </c>
      <c r="F43" s="974"/>
      <c r="G43" s="974"/>
      <c r="H43" s="980"/>
      <c r="I43" s="984">
        <v>2902</v>
      </c>
      <c r="J43" s="988">
        <v>2674</v>
      </c>
      <c r="K43" s="988">
        <v>2483</v>
      </c>
      <c r="L43" s="988">
        <v>2250</v>
      </c>
      <c r="M43" s="992">
        <v>2230</v>
      </c>
    </row>
    <row r="44" spans="2:13" ht="27.75" customHeight="1">
      <c r="B44" s="893"/>
      <c r="C44" s="907"/>
      <c r="D44" s="917"/>
      <c r="E44" s="974" t="s">
        <v>76</v>
      </c>
      <c r="F44" s="974"/>
      <c r="G44" s="974"/>
      <c r="H44" s="980"/>
      <c r="I44" s="984">
        <v>1</v>
      </c>
      <c r="J44" s="988">
        <v>1</v>
      </c>
      <c r="K44" s="988">
        <v>1</v>
      </c>
      <c r="L44" s="988">
        <v>0</v>
      </c>
      <c r="M44" s="992" t="s">
        <v>201</v>
      </c>
    </row>
    <row r="45" spans="2:13" ht="27.75" customHeight="1">
      <c r="B45" s="893"/>
      <c r="C45" s="907"/>
      <c r="D45" s="917"/>
      <c r="E45" s="974" t="s">
        <v>78</v>
      </c>
      <c r="F45" s="974"/>
      <c r="G45" s="974"/>
      <c r="H45" s="980"/>
      <c r="I45" s="984">
        <v>517</v>
      </c>
      <c r="J45" s="988">
        <v>539</v>
      </c>
      <c r="K45" s="988">
        <v>541</v>
      </c>
      <c r="L45" s="988">
        <v>544</v>
      </c>
      <c r="M45" s="992">
        <v>588</v>
      </c>
    </row>
    <row r="46" spans="2:13" ht="27.75" customHeight="1">
      <c r="B46" s="893"/>
      <c r="C46" s="907"/>
      <c r="D46" s="918"/>
      <c r="E46" s="974" t="s">
        <v>77</v>
      </c>
      <c r="F46" s="974"/>
      <c r="G46" s="974"/>
      <c r="H46" s="980"/>
      <c r="I46" s="984">
        <v>2</v>
      </c>
      <c r="J46" s="988">
        <v>1</v>
      </c>
      <c r="K46" s="988" t="s">
        <v>201</v>
      </c>
      <c r="L46" s="988" t="s">
        <v>201</v>
      </c>
      <c r="M46" s="992" t="s">
        <v>201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87</v>
      </c>
      <c r="F48" s="974"/>
      <c r="G48" s="974"/>
      <c r="H48" s="980"/>
      <c r="I48" s="984" t="s">
        <v>201</v>
      </c>
      <c r="J48" s="988" t="s">
        <v>201</v>
      </c>
      <c r="K48" s="988" t="s">
        <v>201</v>
      </c>
      <c r="L48" s="988" t="s">
        <v>201</v>
      </c>
      <c r="M48" s="992" t="s">
        <v>201</v>
      </c>
    </row>
    <row r="49" spans="2:13" ht="27.75" customHeight="1">
      <c r="B49" s="894"/>
      <c r="C49" s="908"/>
      <c r="D49" s="917"/>
      <c r="E49" s="974" t="s">
        <v>91</v>
      </c>
      <c r="F49" s="974"/>
      <c r="G49" s="974"/>
      <c r="H49" s="980"/>
      <c r="I49" s="984" t="s">
        <v>201</v>
      </c>
      <c r="J49" s="988" t="s">
        <v>201</v>
      </c>
      <c r="K49" s="988" t="s">
        <v>201</v>
      </c>
      <c r="L49" s="988" t="s">
        <v>201</v>
      </c>
      <c r="M49" s="992" t="s">
        <v>201</v>
      </c>
    </row>
    <row r="50" spans="2:13" ht="27.75" customHeight="1">
      <c r="B50" s="968" t="s">
        <v>93</v>
      </c>
      <c r="C50" s="970"/>
      <c r="D50" s="972"/>
      <c r="E50" s="974" t="s">
        <v>94</v>
      </c>
      <c r="F50" s="974"/>
      <c r="G50" s="974"/>
      <c r="H50" s="980"/>
      <c r="I50" s="984">
        <v>3440</v>
      </c>
      <c r="J50" s="988">
        <v>3316</v>
      </c>
      <c r="K50" s="988">
        <v>3565</v>
      </c>
      <c r="L50" s="988">
        <v>3333</v>
      </c>
      <c r="M50" s="992">
        <v>2897</v>
      </c>
    </row>
    <row r="51" spans="2:13" ht="27.75" customHeight="1">
      <c r="B51" s="893"/>
      <c r="C51" s="907"/>
      <c r="D51" s="917"/>
      <c r="E51" s="974" t="s">
        <v>96</v>
      </c>
      <c r="F51" s="974"/>
      <c r="G51" s="974"/>
      <c r="H51" s="980"/>
      <c r="I51" s="984">
        <v>30</v>
      </c>
      <c r="J51" s="988">
        <v>26</v>
      </c>
      <c r="K51" s="988">
        <v>19</v>
      </c>
      <c r="L51" s="988">
        <v>10</v>
      </c>
      <c r="M51" s="992">
        <v>8</v>
      </c>
    </row>
    <row r="52" spans="2:13" ht="27.75" customHeight="1">
      <c r="B52" s="894"/>
      <c r="C52" s="908"/>
      <c r="D52" s="917"/>
      <c r="E52" s="974" t="s">
        <v>44</v>
      </c>
      <c r="F52" s="974"/>
      <c r="G52" s="974"/>
      <c r="H52" s="980"/>
      <c r="I52" s="984">
        <v>6970</v>
      </c>
      <c r="J52" s="988">
        <v>7023</v>
      </c>
      <c r="K52" s="988">
        <v>6548</v>
      </c>
      <c r="L52" s="988">
        <v>6002</v>
      </c>
      <c r="M52" s="992">
        <v>6117</v>
      </c>
    </row>
    <row r="53" spans="2:13" ht="27.75" customHeight="1">
      <c r="B53" s="896" t="s">
        <v>49</v>
      </c>
      <c r="C53" s="910"/>
      <c r="D53" s="919"/>
      <c r="E53" s="976" t="s">
        <v>100</v>
      </c>
      <c r="F53" s="976"/>
      <c r="G53" s="976"/>
      <c r="H53" s="982"/>
      <c r="I53" s="985">
        <v>-8</v>
      </c>
      <c r="J53" s="989">
        <v>-210</v>
      </c>
      <c r="K53" s="989">
        <v>-523</v>
      </c>
      <c r="L53" s="989">
        <v>-236</v>
      </c>
      <c r="M53" s="993">
        <v>-66</v>
      </c>
    </row>
    <row r="54" spans="2:13" ht="27.75" customHeight="1">
      <c r="B54" s="969"/>
      <c r="C54" s="868"/>
      <c r="D54" s="868"/>
      <c r="E54" s="977"/>
      <c r="F54" s="977"/>
      <c r="G54" s="977"/>
      <c r="H54" s="977"/>
      <c r="I54" s="986"/>
      <c r="J54" s="986"/>
      <c r="K54" s="986"/>
      <c r="L54" s="986"/>
      <c r="M54" s="986"/>
    </row>
    <row r="55" spans="2:13" ht="13"/>
  </sheetData>
  <sheetProtection algorithmName="SHA-512" hashValue="7y6t6lb7uGyJE/YnwHAv1IqEYx3f1FlSHo2oJx4IXoK9aPokfWlU6siJ4KoGR0RqIrUkIUmNPVdvyI/KK84s8A==" saltValue="zLegTJNRMDJqKTIz/vuDQ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17</v>
      </c>
      <c r="F54" s="1016" t="s">
        <v>529</v>
      </c>
      <c r="G54" s="1016" t="s">
        <v>530</v>
      </c>
      <c r="H54" s="1024" t="s">
        <v>253</v>
      </c>
    </row>
    <row r="55" spans="2:8" ht="52.5" customHeight="1">
      <c r="B55" s="995"/>
      <c r="C55" s="1001" t="s">
        <v>104</v>
      </c>
      <c r="D55" s="1001"/>
      <c r="E55" s="1010"/>
      <c r="F55" s="1017">
        <v>3172</v>
      </c>
      <c r="G55" s="1017">
        <v>2854</v>
      </c>
      <c r="H55" s="1025">
        <v>2382</v>
      </c>
    </row>
    <row r="56" spans="2:8" ht="52.5" customHeight="1">
      <c r="B56" s="996"/>
      <c r="C56" s="1002" t="s">
        <v>107</v>
      </c>
      <c r="D56" s="1002"/>
      <c r="E56" s="1011"/>
      <c r="F56" s="1018">
        <v>51</v>
      </c>
      <c r="G56" s="1018">
        <v>51</v>
      </c>
      <c r="H56" s="1026">
        <v>51</v>
      </c>
    </row>
    <row r="57" spans="2:8" ht="53.25" customHeight="1">
      <c r="B57" s="996"/>
      <c r="C57" s="1003" t="s">
        <v>70</v>
      </c>
      <c r="D57" s="1003"/>
      <c r="E57" s="1012"/>
      <c r="F57" s="1019">
        <v>1315</v>
      </c>
      <c r="G57" s="1019">
        <v>1363</v>
      </c>
      <c r="H57" s="1027">
        <v>1380</v>
      </c>
    </row>
    <row r="58" spans="2:8" ht="45.75" customHeight="1">
      <c r="B58" s="997"/>
      <c r="C58" s="1004" t="s">
        <v>219</v>
      </c>
      <c r="D58" s="1007"/>
      <c r="E58" s="1013"/>
      <c r="F58" s="1020">
        <v>1064</v>
      </c>
      <c r="G58" s="1020">
        <v>1064</v>
      </c>
      <c r="H58" s="1028">
        <v>1065</v>
      </c>
    </row>
    <row r="59" spans="2:8" ht="45.75" customHeight="1">
      <c r="B59" s="997"/>
      <c r="C59" s="1004" t="s">
        <v>307</v>
      </c>
      <c r="D59" s="1007"/>
      <c r="E59" s="1013"/>
      <c r="F59" s="1020">
        <v>75</v>
      </c>
      <c r="G59" s="1020">
        <v>111</v>
      </c>
      <c r="H59" s="1028">
        <v>141</v>
      </c>
    </row>
    <row r="60" spans="2:8" ht="45.75" customHeight="1">
      <c r="B60" s="997"/>
      <c r="C60" s="1004" t="s">
        <v>542</v>
      </c>
      <c r="D60" s="1007"/>
      <c r="E60" s="1013"/>
      <c r="F60" s="1020">
        <v>114</v>
      </c>
      <c r="G60" s="1020">
        <v>114</v>
      </c>
      <c r="H60" s="1028">
        <v>114</v>
      </c>
    </row>
    <row r="61" spans="2:8" ht="45.75" customHeight="1">
      <c r="B61" s="997"/>
      <c r="C61" s="1004" t="s">
        <v>443</v>
      </c>
      <c r="D61" s="1007"/>
      <c r="E61" s="1013"/>
      <c r="F61" s="1020">
        <v>26</v>
      </c>
      <c r="G61" s="1020">
        <v>43</v>
      </c>
      <c r="H61" s="1028">
        <v>31</v>
      </c>
    </row>
    <row r="62" spans="2:8" ht="45.75" customHeight="1">
      <c r="B62" s="998"/>
      <c r="C62" s="1005" t="s">
        <v>543</v>
      </c>
      <c r="D62" s="1008"/>
      <c r="E62" s="1014"/>
      <c r="F62" s="1021">
        <v>21</v>
      </c>
      <c r="G62" s="1021">
        <v>21</v>
      </c>
      <c r="H62" s="1029">
        <v>22</v>
      </c>
    </row>
    <row r="63" spans="2:8" ht="52.5" customHeight="1">
      <c r="B63" s="999"/>
      <c r="C63" s="1006" t="s">
        <v>109</v>
      </c>
      <c r="D63" s="1006"/>
      <c r="E63" s="1015"/>
      <c r="F63" s="1022">
        <v>4538</v>
      </c>
      <c r="G63" s="1022">
        <v>4269</v>
      </c>
      <c r="H63" s="1030">
        <v>3813</v>
      </c>
    </row>
    <row r="64" spans="2:8" ht="13"/>
  </sheetData>
  <sheetProtection algorithmName="SHA-512" hashValue="ZcEZNJH+CfrdRIseDMGySg0MFheVtWxBZpRh2NfmQlJe6L2WDQbBTHfpTSi73gZDDkRhJG3VIVzqSUAWFlPwvQ==" saltValue="aBg8Td0f0HBCmJ+Arq+Qx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526</v>
      </c>
      <c r="G2" s="818"/>
      <c r="H2" s="828"/>
    </row>
    <row r="3" spans="1:8">
      <c r="A3" s="782" t="s">
        <v>524</v>
      </c>
      <c r="B3" s="767"/>
      <c r="C3" s="1039"/>
      <c r="D3" s="1042">
        <v>88171</v>
      </c>
      <c r="E3" s="1044"/>
      <c r="F3" s="1047">
        <v>190274</v>
      </c>
      <c r="G3" s="1049"/>
      <c r="H3" s="1052"/>
    </row>
    <row r="4" spans="1:8">
      <c r="A4" s="754"/>
      <c r="B4" s="766"/>
      <c r="C4" s="1040"/>
      <c r="D4" s="1043">
        <v>56715</v>
      </c>
      <c r="E4" s="1045"/>
      <c r="F4" s="1048">
        <v>88584</v>
      </c>
      <c r="G4" s="1050"/>
      <c r="H4" s="1053"/>
    </row>
    <row r="5" spans="1:8">
      <c r="A5" s="782" t="s">
        <v>485</v>
      </c>
      <c r="B5" s="767"/>
      <c r="C5" s="1039"/>
      <c r="D5" s="1042">
        <v>136467</v>
      </c>
      <c r="E5" s="1044"/>
      <c r="F5" s="1047">
        <v>200194</v>
      </c>
      <c r="G5" s="1049"/>
      <c r="H5" s="1052"/>
    </row>
    <row r="6" spans="1:8">
      <c r="A6" s="754"/>
      <c r="B6" s="766"/>
      <c r="C6" s="1040"/>
      <c r="D6" s="1043">
        <v>88161</v>
      </c>
      <c r="E6" s="1045"/>
      <c r="F6" s="1048">
        <v>106422</v>
      </c>
      <c r="G6" s="1050"/>
      <c r="H6" s="1053"/>
    </row>
    <row r="7" spans="1:8">
      <c r="A7" s="782" t="s">
        <v>319</v>
      </c>
      <c r="B7" s="767"/>
      <c r="C7" s="1039"/>
      <c r="D7" s="1042">
        <v>57509</v>
      </c>
      <c r="E7" s="1044"/>
      <c r="F7" s="1047">
        <v>196914</v>
      </c>
      <c r="G7" s="1049"/>
      <c r="H7" s="1052"/>
    </row>
    <row r="8" spans="1:8">
      <c r="A8" s="754"/>
      <c r="B8" s="766"/>
      <c r="C8" s="1040"/>
      <c r="D8" s="1043">
        <v>40429</v>
      </c>
      <c r="E8" s="1045"/>
      <c r="F8" s="1048">
        <v>98966</v>
      </c>
      <c r="G8" s="1050"/>
      <c r="H8" s="1053"/>
    </row>
    <row r="9" spans="1:8">
      <c r="A9" s="782" t="s">
        <v>138</v>
      </c>
      <c r="B9" s="767"/>
      <c r="C9" s="1039"/>
      <c r="D9" s="1042">
        <v>107027</v>
      </c>
      <c r="E9" s="1044"/>
      <c r="F9" s="1047">
        <v>204757</v>
      </c>
      <c r="G9" s="1049"/>
      <c r="H9" s="1052"/>
    </row>
    <row r="10" spans="1:8">
      <c r="A10" s="754"/>
      <c r="B10" s="766"/>
      <c r="C10" s="1040"/>
      <c r="D10" s="1043">
        <v>62678</v>
      </c>
      <c r="E10" s="1045"/>
      <c r="F10" s="1048">
        <v>106071</v>
      </c>
      <c r="G10" s="1050"/>
      <c r="H10" s="1053"/>
    </row>
    <row r="11" spans="1:8">
      <c r="A11" s="782" t="s">
        <v>525</v>
      </c>
      <c r="B11" s="767"/>
      <c r="C11" s="1039"/>
      <c r="D11" s="1042">
        <v>81693</v>
      </c>
      <c r="E11" s="1044"/>
      <c r="F11" s="1047">
        <v>194971</v>
      </c>
      <c r="G11" s="1049"/>
      <c r="H11" s="1052"/>
    </row>
    <row r="12" spans="1:8">
      <c r="A12" s="754"/>
      <c r="B12" s="766"/>
      <c r="C12" s="1041"/>
      <c r="D12" s="1043">
        <v>47863</v>
      </c>
      <c r="E12" s="1045"/>
      <c r="F12" s="1048">
        <v>105966</v>
      </c>
      <c r="G12" s="1050"/>
      <c r="H12" s="1053"/>
    </row>
    <row r="13" spans="1:8">
      <c r="A13" s="782"/>
      <c r="B13" s="767"/>
      <c r="C13" s="1039"/>
      <c r="D13" s="1042">
        <v>94173</v>
      </c>
      <c r="E13" s="1044"/>
      <c r="F13" s="1047">
        <v>197422</v>
      </c>
      <c r="G13" s="1051"/>
      <c r="H13" s="1052"/>
    </row>
    <row r="14" spans="1:8">
      <c r="A14" s="754"/>
      <c r="B14" s="766"/>
      <c r="C14" s="1040"/>
      <c r="D14" s="1043">
        <v>59169</v>
      </c>
      <c r="E14" s="1045"/>
      <c r="F14" s="1048">
        <v>101202</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7.11</v>
      </c>
      <c r="C19" s="1032">
        <f>ROUND(VALUE(SUBSTITUTE(実質収支比率等に係る経年分析!G$48,"▲","-")),2)</f>
        <v>7.78</v>
      </c>
      <c r="D19" s="1032">
        <f>ROUND(VALUE(SUBSTITUTE(実質収支比率等に係る経年分析!H$48,"▲","-")),2)</f>
        <v>3.6</v>
      </c>
      <c r="E19" s="1032">
        <f>ROUND(VALUE(SUBSTITUTE(実質収支比率等に係る経年分析!I$48,"▲","-")),2)</f>
        <v>6.89</v>
      </c>
      <c r="F19" s="1032">
        <f>ROUND(VALUE(SUBSTITUTE(実質収支比率等に係る経年分析!J$48,"▲","-")),2)</f>
        <v>4.3</v>
      </c>
    </row>
    <row r="20" spans="1:11">
      <c r="A20" s="1032" t="s">
        <v>38</v>
      </c>
      <c r="B20" s="1032">
        <f>ROUND(VALUE(SUBSTITUTE(実質収支比率等に係る経年分析!F$47,"▲","-")),2)</f>
        <v>74.180000000000007</v>
      </c>
      <c r="C20" s="1032">
        <f>ROUND(VALUE(SUBSTITUTE(実質収支比率等に係る経年分析!G$47,"▲","-")),2)</f>
        <v>70.680000000000007</v>
      </c>
      <c r="D20" s="1032">
        <f>ROUND(VALUE(SUBSTITUTE(実質収支比率等に係る経年分析!H$47,"▲","-")),2)</f>
        <v>75.06</v>
      </c>
      <c r="E20" s="1032">
        <f>ROUND(VALUE(SUBSTITUTE(実質収支比率等に係る経年分析!I$47,"▲","-")),2)</f>
        <v>69.41</v>
      </c>
      <c r="F20" s="1032">
        <f>ROUND(VALUE(SUBSTITUTE(実質収支比率等に係る経年分析!J$47,"▲","-")),2)</f>
        <v>58.62</v>
      </c>
    </row>
    <row r="21" spans="1:11">
      <c r="A21" s="1032" t="s">
        <v>112</v>
      </c>
      <c r="B21" s="1032">
        <f>IF(ISNUMBER(VALUE(SUBSTITUTE(実質収支比率等に係る経年分析!F$49,"▲","-"))),ROUND(VALUE(SUBSTITUTE(実質収支比率等に係る経年分析!F$49,"▲","-")),2),NA())</f>
        <v>-3.05</v>
      </c>
      <c r="C21" s="1032">
        <f>IF(ISNUMBER(VALUE(SUBSTITUTE(実質収支比率等に係る経年分析!G$49,"▲","-"))),ROUND(VALUE(SUBSTITUTE(実質収支比率等に係る経年分析!G$49,"▲","-")),2),NA())</f>
        <v>-1.79</v>
      </c>
      <c r="D21" s="1032">
        <f>IF(ISNUMBER(VALUE(SUBSTITUTE(実質収支比率等に係る経年分析!H$49,"▲","-"))),ROUND(VALUE(SUBSTITUTE(実質収支比率等に係る経年分析!H$49,"▲","-")),2),NA())</f>
        <v>3.91</v>
      </c>
      <c r="E21" s="1032">
        <f>IF(ISNUMBER(VALUE(SUBSTITUTE(実質収支比率等に係る経年分析!I$49,"▲","-"))),ROUND(VALUE(SUBSTITUTE(実質収支比率等に係る経年分析!I$49,"▲","-")),2),NA())</f>
        <v>-4.54</v>
      </c>
      <c r="F21" s="1032">
        <f>IF(ISNUMBER(VALUE(SUBSTITUTE(実質収支比率等に係る経年分析!J$49,"▲","-"))),ROUND(VALUE(SUBSTITUTE(実質収支比率等に係る経年分析!J$49,"▲","-")),2),NA())</f>
        <v>-14.3</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1.97</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八峰町後期高齢者医療特別会計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八峰町合併処理浄化槽事業特別会計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3.e-002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6.e-002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9.e-002</v>
      </c>
    </row>
    <row r="31" spans="1:11">
      <c r="A31" s="1033" t="str">
        <f>IF('連結実質赤字比率に係る赤字・黒字の構成分析'!C$39="",NA(),'連結実質赤字比率に係る赤字・黒字の構成分析'!C$39)</f>
        <v>八峰町営診療所特別会計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0.47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0.36</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0.33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v>
      </c>
    </row>
    <row r="32" spans="1:11">
      <c r="A32" s="1033" t="str">
        <f>IF('連結実質赤字比率に係る赤字・黒字の構成分析'!C$38="",NA(),'連結実質赤字比率に係る赤字・黒字の構成分析'!C$38)</f>
        <v>八峰町国民健康保険事業勘定特別会計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0.78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0.27</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0.98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0.24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0.76</v>
      </c>
    </row>
    <row r="33" spans="1:16">
      <c r="A33" s="1033" t="str">
        <f>IF('連結実質赤字比率に係る赤字・黒字の構成分析'!C$37="",NA(),'連結実質赤字比率に係る赤字・黒字の構成分析'!C$37)</f>
        <v>八峰町介護保険事業勘定特別会計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1.79</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1.35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4.46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3.58</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6.63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7.41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3.26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6.68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4.08</v>
      </c>
    </row>
    <row r="35" spans="1:16">
      <c r="A35" s="1033" t="str">
        <f>IF('連結実質赤字比率に係る赤字・黒字の構成分析'!C$35="",NA(),'連結実質赤字比率に係る赤字・黒字の構成分析'!C$35)</f>
        <v>八峰町簡易水道事業会計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3.27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5.77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7.78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6.6</v>
      </c>
    </row>
    <row r="36" spans="1:16">
      <c r="A36" s="1033" t="str">
        <f>IF('連結実質赤字比率に係る赤字・黒字の構成分析'!C$34="",NA(),'連結実質赤字比率に係る赤字・黒字の構成分析'!C$34)</f>
        <v>八峰町下水道事業会計</v>
      </c>
      <c r="B36" s="1033" t="e">
        <f>IF(ROUND(VALUE(SUBSTITUTE('連結実質赤字比率に係る赤字・黒字の構成分析'!F$34,"▲","-")),2)&lt;0,ABS(ROUND(VALUE(SUBSTITUTE('連結実質赤字比率に係る赤字・黒字の構成分析'!F$34,"▲","-")),2)),NA())</f>
        <v>#VALUE!</v>
      </c>
      <c r="C36" s="1033" t="e">
        <f>IF(ROUND(VALUE(SUBSTITUTE('連結実質赤字比率に係る赤字・黒字の構成分析'!F$34,"▲","-")),2)&gt;=0,ABS(ROUND(VALUE(SUBSTITUTE('連結実質赤字比率に係る赤字・黒字の構成分析'!F$34,"▲","-")),2)),NA())</f>
        <v>#VALUE!</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4.1900000000000004</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6.84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8.83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8.36</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919</v>
      </c>
      <c r="E42" s="1034"/>
      <c r="F42" s="1034"/>
      <c r="G42" s="1034">
        <f>'実質公債費比率（分子）の構造'!L$52</f>
        <v>820</v>
      </c>
      <c r="H42" s="1034"/>
      <c r="I42" s="1034"/>
      <c r="J42" s="1034">
        <f>'実質公債費比率（分子）の構造'!M$52</f>
        <v>791</v>
      </c>
      <c r="K42" s="1034"/>
      <c r="L42" s="1034"/>
      <c r="M42" s="1034">
        <f>'実質公債費比率（分子）の構造'!N$52</f>
        <v>818</v>
      </c>
      <c r="N42" s="1034"/>
      <c r="O42" s="1034"/>
      <c r="P42" s="1034">
        <f>'実質公債費比率（分子）の構造'!O$52</f>
        <v>756</v>
      </c>
    </row>
    <row r="43" spans="1:16">
      <c r="A43" s="1034" t="s">
        <v>42</v>
      </c>
      <c r="B43" s="1034">
        <f>'実質公債費比率（分子）の構造'!K$51</f>
        <v>0</v>
      </c>
      <c r="C43" s="1034"/>
      <c r="D43" s="1034"/>
      <c r="E43" s="1034">
        <f>'実質公債費比率（分子）の構造'!L$51</f>
        <v>0</v>
      </c>
      <c r="F43" s="1034"/>
      <c r="G43" s="1034"/>
      <c r="H43" s="1034">
        <f>'実質公債費比率（分子）の構造'!M$51</f>
        <v>0</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14</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4</v>
      </c>
      <c r="C45" s="1034"/>
      <c r="D45" s="1034"/>
      <c r="E45" s="1034">
        <f>'実質公債費比率（分子）の構造'!L$49</f>
        <v>0</v>
      </c>
      <c r="F45" s="1034"/>
      <c r="G45" s="1034"/>
      <c r="H45" s="1034">
        <f>'実質公債費比率（分子）の構造'!M$49</f>
        <v>0</v>
      </c>
      <c r="I45" s="1034"/>
      <c r="J45" s="1034"/>
      <c r="K45" s="1034">
        <f>'実質公債費比率（分子）の構造'!N$49</f>
        <v>0</v>
      </c>
      <c r="L45" s="1034"/>
      <c r="M45" s="1034"/>
      <c r="N45" s="1034">
        <f>'実質公債費比率（分子）の構造'!O$49</f>
        <v>0</v>
      </c>
      <c r="O45" s="1034"/>
      <c r="P45" s="1034"/>
    </row>
    <row r="46" spans="1:16">
      <c r="A46" s="1034" t="s">
        <v>35</v>
      </c>
      <c r="B46" s="1034">
        <f>'実質公債費比率（分子）の構造'!K$48</f>
        <v>305</v>
      </c>
      <c r="C46" s="1034"/>
      <c r="D46" s="1034"/>
      <c r="E46" s="1034">
        <f>'実質公債費比率（分子）の構造'!L$48</f>
        <v>257</v>
      </c>
      <c r="F46" s="1034"/>
      <c r="G46" s="1034"/>
      <c r="H46" s="1034">
        <f>'実質公債費比率（分子）の構造'!M$48</f>
        <v>259</v>
      </c>
      <c r="I46" s="1034"/>
      <c r="J46" s="1034"/>
      <c r="K46" s="1034">
        <f>'実質公債費比率（分子）の構造'!N$48</f>
        <v>269</v>
      </c>
      <c r="L46" s="1034"/>
      <c r="M46" s="1034"/>
      <c r="N46" s="1034">
        <f>'実質公債費比率（分子）の構造'!O$48</f>
        <v>165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30</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928</v>
      </c>
      <c r="C49" s="1034"/>
      <c r="D49" s="1034"/>
      <c r="E49" s="1034">
        <f>'実質公債費比率（分子）の構造'!L$45</f>
        <v>823</v>
      </c>
      <c r="F49" s="1034"/>
      <c r="G49" s="1034"/>
      <c r="H49" s="1034">
        <f>'実質公債費比率（分子）の構造'!M$45</f>
        <v>811</v>
      </c>
      <c r="I49" s="1034"/>
      <c r="J49" s="1034"/>
      <c r="K49" s="1034">
        <f>'実質公債費比率（分子）の構造'!N$45</f>
        <v>853</v>
      </c>
      <c r="L49" s="1034"/>
      <c r="M49" s="1034"/>
      <c r="N49" s="1034">
        <f>'実質公債費比率（分子）の構造'!O$45</f>
        <v>798</v>
      </c>
      <c r="O49" s="1034"/>
      <c r="P49" s="1034"/>
    </row>
    <row r="50" spans="1:16">
      <c r="A50" s="1034" t="s">
        <v>52</v>
      </c>
      <c r="B50" s="1034" t="e">
        <f>NA()</f>
        <v>#N/A</v>
      </c>
      <c r="C50" s="1034">
        <f>IF(ISNUMBER('実質公債費比率（分子）の構造'!K$53),'実質公債費比率（分子）の構造'!K$53,NA())</f>
        <v>332</v>
      </c>
      <c r="D50" s="1034" t="e">
        <f>NA()</f>
        <v>#N/A</v>
      </c>
      <c r="E50" s="1034" t="e">
        <f>NA()</f>
        <v>#N/A</v>
      </c>
      <c r="F50" s="1034">
        <f>IF(ISNUMBER('実質公債費比率（分子）の構造'!L$53),'実質公債費比率（分子）の構造'!L$53,NA())</f>
        <v>260</v>
      </c>
      <c r="G50" s="1034" t="e">
        <f>NA()</f>
        <v>#N/A</v>
      </c>
      <c r="H50" s="1034" t="e">
        <f>NA()</f>
        <v>#N/A</v>
      </c>
      <c r="I50" s="1034">
        <f>IF(ISNUMBER('実質公債費比率（分子）の構造'!M$53),'実質公債費比率（分子）の構造'!M$53,NA())</f>
        <v>279</v>
      </c>
      <c r="J50" s="1034" t="e">
        <f>NA()</f>
        <v>#N/A</v>
      </c>
      <c r="K50" s="1034" t="e">
        <f>NA()</f>
        <v>#N/A</v>
      </c>
      <c r="L50" s="1034">
        <f>IF(ISNUMBER('実質公債費比率（分子）の構造'!N$53),'実質公債費比率（分子）の構造'!N$53,NA())</f>
        <v>304</v>
      </c>
      <c r="M50" s="1034" t="e">
        <f>NA()</f>
        <v>#N/A</v>
      </c>
      <c r="N50" s="1034" t="e">
        <f>NA()</f>
        <v>#N/A</v>
      </c>
      <c r="O50" s="1034">
        <f>IF(ISNUMBER('実質公債費比率（分子）の構造'!O$53),'実質公債費比率（分子）の構造'!O$53,NA())</f>
        <v>207</v>
      </c>
      <c r="P50" s="1034" t="e">
        <f>NA()</f>
        <v>#N/A</v>
      </c>
    </row>
    <row r="53" spans="1:16">
      <c r="A53" s="1031" t="s">
        <v>62</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44</v>
      </c>
      <c r="B56" s="1033"/>
      <c r="C56" s="1033"/>
      <c r="D56" s="1033">
        <f>'将来負担比率（分子）の構造'!I$52</f>
        <v>6970</v>
      </c>
      <c r="E56" s="1033"/>
      <c r="F56" s="1033"/>
      <c r="G56" s="1033">
        <f>'将来負担比率（分子）の構造'!J$52</f>
        <v>7023</v>
      </c>
      <c r="H56" s="1033"/>
      <c r="I56" s="1033"/>
      <c r="J56" s="1033">
        <f>'将来負担比率（分子）の構造'!K$52</f>
        <v>6548</v>
      </c>
      <c r="K56" s="1033"/>
      <c r="L56" s="1033"/>
      <c r="M56" s="1033">
        <f>'将来負担比率（分子）の構造'!L$52</f>
        <v>6002</v>
      </c>
      <c r="N56" s="1033"/>
      <c r="O56" s="1033"/>
      <c r="P56" s="1033">
        <f>'将来負担比率（分子）の構造'!M$52</f>
        <v>6117</v>
      </c>
    </row>
    <row r="57" spans="1:16">
      <c r="A57" s="1033" t="s">
        <v>96</v>
      </c>
      <c r="B57" s="1033"/>
      <c r="C57" s="1033"/>
      <c r="D57" s="1033">
        <f>'将来負担比率（分子）の構造'!I$51</f>
        <v>30</v>
      </c>
      <c r="E57" s="1033"/>
      <c r="F57" s="1033"/>
      <c r="G57" s="1033">
        <f>'将来負担比率（分子）の構造'!J$51</f>
        <v>26</v>
      </c>
      <c r="H57" s="1033"/>
      <c r="I57" s="1033"/>
      <c r="J57" s="1033">
        <f>'将来負担比率（分子）の構造'!K$51</f>
        <v>19</v>
      </c>
      <c r="K57" s="1033"/>
      <c r="L57" s="1033"/>
      <c r="M57" s="1033">
        <f>'将来負担比率（分子）の構造'!L$51</f>
        <v>10</v>
      </c>
      <c r="N57" s="1033"/>
      <c r="O57" s="1033"/>
      <c r="P57" s="1033">
        <f>'将来負担比率（分子）の構造'!M$51</f>
        <v>8</v>
      </c>
    </row>
    <row r="58" spans="1:16">
      <c r="A58" s="1033" t="s">
        <v>94</v>
      </c>
      <c r="B58" s="1033"/>
      <c r="C58" s="1033"/>
      <c r="D58" s="1033">
        <f>'将来負担比率（分子）の構造'!I$50</f>
        <v>3440</v>
      </c>
      <c r="E58" s="1033"/>
      <c r="F58" s="1033"/>
      <c r="G58" s="1033">
        <f>'将来負担比率（分子）の構造'!J$50</f>
        <v>3316</v>
      </c>
      <c r="H58" s="1033"/>
      <c r="I58" s="1033"/>
      <c r="J58" s="1033">
        <f>'将来負担比率（分子）の構造'!K$50</f>
        <v>3565</v>
      </c>
      <c r="K58" s="1033"/>
      <c r="L58" s="1033"/>
      <c r="M58" s="1033">
        <f>'将来負担比率（分子）の構造'!L$50</f>
        <v>3333</v>
      </c>
      <c r="N58" s="1033"/>
      <c r="O58" s="1033"/>
      <c r="P58" s="1033">
        <f>'将来負担比率（分子）の構造'!M$50</f>
        <v>2897</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f>'将来負担比率（分子）の構造'!I$46</f>
        <v>2</v>
      </c>
      <c r="C61" s="1033"/>
      <c r="D61" s="1033"/>
      <c r="E61" s="1033">
        <f>'将来負担比率（分子）の構造'!J$46</f>
        <v>1</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517</v>
      </c>
      <c r="C62" s="1033"/>
      <c r="D62" s="1033"/>
      <c r="E62" s="1033">
        <f>'将来負担比率（分子）の構造'!J$45</f>
        <v>539</v>
      </c>
      <c r="F62" s="1033"/>
      <c r="G62" s="1033"/>
      <c r="H62" s="1033">
        <f>'将来負担比率（分子）の構造'!K$45</f>
        <v>541</v>
      </c>
      <c r="I62" s="1033"/>
      <c r="J62" s="1033"/>
      <c r="K62" s="1033">
        <f>'将来負担比率（分子）の構造'!L$45</f>
        <v>544</v>
      </c>
      <c r="L62" s="1033"/>
      <c r="M62" s="1033"/>
      <c r="N62" s="1033">
        <f>'将来負担比率（分子）の構造'!M$45</f>
        <v>588</v>
      </c>
      <c r="O62" s="1033"/>
      <c r="P62" s="1033"/>
    </row>
    <row r="63" spans="1:16">
      <c r="A63" s="1033" t="s">
        <v>76</v>
      </c>
      <c r="B63" s="1033">
        <f>'将来負担比率（分子）の構造'!I$44</f>
        <v>1</v>
      </c>
      <c r="C63" s="1033"/>
      <c r="D63" s="1033"/>
      <c r="E63" s="1033">
        <f>'将来負担比率（分子）の構造'!J$44</f>
        <v>1</v>
      </c>
      <c r="F63" s="1033"/>
      <c r="G63" s="1033"/>
      <c r="H63" s="1033">
        <f>'将来負担比率（分子）の構造'!K$44</f>
        <v>1</v>
      </c>
      <c r="I63" s="1033"/>
      <c r="J63" s="1033"/>
      <c r="K63" s="1033">
        <f>'将来負担比率（分子）の構造'!L$44</f>
        <v>0</v>
      </c>
      <c r="L63" s="1033"/>
      <c r="M63" s="1033"/>
      <c r="N63" s="1033" t="str">
        <f>'将来負担比率（分子）の構造'!M$44</f>
        <v>-</v>
      </c>
      <c r="O63" s="1033"/>
      <c r="P63" s="1033"/>
    </row>
    <row r="64" spans="1:16">
      <c r="A64" s="1033" t="s">
        <v>74</v>
      </c>
      <c r="B64" s="1033">
        <f>'将来負担比率（分子）の構造'!I$43</f>
        <v>2902</v>
      </c>
      <c r="C64" s="1033"/>
      <c r="D64" s="1033"/>
      <c r="E64" s="1033">
        <f>'将来負担比率（分子）の構造'!J$43</f>
        <v>2674</v>
      </c>
      <c r="F64" s="1033"/>
      <c r="G64" s="1033"/>
      <c r="H64" s="1033">
        <f>'将来負担比率（分子）の構造'!K$43</f>
        <v>2483</v>
      </c>
      <c r="I64" s="1033"/>
      <c r="J64" s="1033"/>
      <c r="K64" s="1033">
        <f>'将来負担比率（分子）の構造'!L$43</f>
        <v>2250</v>
      </c>
      <c r="L64" s="1033"/>
      <c r="M64" s="1033"/>
      <c r="N64" s="1033">
        <f>'将来負担比率（分子）の構造'!M$43</f>
        <v>2230</v>
      </c>
      <c r="O64" s="1033"/>
      <c r="P64" s="1033"/>
    </row>
    <row r="65" spans="1:16">
      <c r="A65" s="1033" t="s">
        <v>72</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56</v>
      </c>
      <c r="B66" s="1033">
        <f>'将来負担比率（分子）の構造'!I$41</f>
        <v>7008</v>
      </c>
      <c r="C66" s="1033"/>
      <c r="D66" s="1033"/>
      <c r="E66" s="1033">
        <f>'将来負担比率（分子）の構造'!J$41</f>
        <v>6940</v>
      </c>
      <c r="F66" s="1033"/>
      <c r="G66" s="1033"/>
      <c r="H66" s="1033">
        <f>'将来負担比率（分子）の構造'!K$41</f>
        <v>6585</v>
      </c>
      <c r="I66" s="1033"/>
      <c r="J66" s="1033"/>
      <c r="K66" s="1033">
        <f>'将来負担比率（分子）の構造'!L$41</f>
        <v>6314</v>
      </c>
      <c r="L66" s="1033"/>
      <c r="M66" s="1033"/>
      <c r="N66" s="1033">
        <f>'将来負担比率（分子）の構造'!M$41</f>
        <v>6138</v>
      </c>
      <c r="O66" s="1033"/>
      <c r="P66" s="1033"/>
    </row>
    <row r="67" spans="1:16">
      <c r="A67" s="1033" t="s">
        <v>100</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3172</v>
      </c>
      <c r="C72" s="1037">
        <f>基金残高に係る経年分析!G55</f>
        <v>2854</v>
      </c>
      <c r="D72" s="1037">
        <f>基金残高に係る経年分析!H55</f>
        <v>2382</v>
      </c>
    </row>
    <row r="73" spans="1:16">
      <c r="A73" s="1035" t="s">
        <v>127</v>
      </c>
      <c r="B73" s="1037">
        <f>基金残高に係る経年分析!F56</f>
        <v>51</v>
      </c>
      <c r="C73" s="1037">
        <f>基金残高に係る経年分析!G56</f>
        <v>51</v>
      </c>
      <c r="D73" s="1037">
        <f>基金残高に係る経年分析!H56</f>
        <v>51</v>
      </c>
    </row>
    <row r="74" spans="1:16">
      <c r="A74" s="1035" t="s">
        <v>129</v>
      </c>
      <c r="B74" s="1037">
        <f>基金残高に係る経年分析!F57</f>
        <v>1315</v>
      </c>
      <c r="C74" s="1037">
        <f>基金残高に係る経年分析!G57</f>
        <v>1363</v>
      </c>
      <c r="D74" s="1037">
        <f>基金残高に係る経年分析!H57</f>
        <v>1380</v>
      </c>
    </row>
  </sheetData>
  <sheetProtection algorithmName="SHA-512" hashValue="voKIgmAITcSxuAjxGWKpMGauOhpGw5GZDqBtXIx1lqghgMVczTcAqP9+F11qfADyg7apM0o4aonmdzZ3VRbQ+w==" saltValue="MucpcjDXjdYxuBp8cfFmy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dcterms:created xsi:type="dcterms:W3CDTF">2025-02-19T00:46:53Z</dcterms:created>
  <dcterms:modified xsi:type="dcterms:W3CDTF">2025-03-28T02:17:25Z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2025-03-28T02:17:25Z</vt:filetime>
  </property>
</Properties>
</file>