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<sst xmlns="http://schemas.openxmlformats.org/spreadsheetml/2006/main" xmlns:r="http://schemas.openxmlformats.org/officeDocument/2006/relationships" count="540" uniqueCount="540">
  <si>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</si>
  <si>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</si>
  <si>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</si>
  <si>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</si>
  <si>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</si>
  <si>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</si>
  <si>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</si>
  <si>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</si>
  <si>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</si>
  <si>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</si>
  <si>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</si>
  <si>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</si>
  <si>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</si>
  <si>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</si>
  <si>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</si>
  <si>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</si>
  <si>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</si>
  <si>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</si>
  <si>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</si>
  <si>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</si>
  <si>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</si>
  <si>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</si>
  <si>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</si>
  <si>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</si>
  <si>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</si>
  <si>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</si>
  <si>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</si>
  <si>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</si>
  <si>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</si>
  <si>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</si>
  <si>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</si>
  <si>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能代山本広域市町村圏組合（特別養護老人ホーム運営事業特別会計）</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</si>
  <si>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</si>
  <si>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</si>
  <si>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</si>
  <si>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</si>
  <si>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</si>
  <si>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</si>
  <si>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</si>
  <si>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</si>
  <si>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</si>
  <si>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</si>
  <si>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</si>
  <si>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</si>
  <si>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</si>
  <si>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</si>
  <si>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</si>
  <si>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</si>
  <si>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</si>
  <si>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</si>
  <si>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</si>
  <si>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</si>
  <si>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</si>
  <si>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</si>
  <si>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</si>
  <si>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</si>
  <si>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</si>
  <si>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</si>
  <si>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</si>
  <si>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</si>
  <si>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</si>
  <si>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</si>
  <si>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</si>
  <si>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</si>
  <si>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</si>
  <si>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</si>
  <si>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</si>
  <si>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</si>
  <si>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</si>
  <si>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</si>
  <si>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</si>
  <si>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</si>
  <si>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</si>
  <si>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</si>
  <si>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</si>
  <si>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</si>
  <si>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</si>
  <si>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</si>
  <si>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</si>
  <si>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</si>
  <si>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</si>
  <si>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</si>
  <si>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</si>
  <si>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</si>
  <si>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</si>
  <si>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</si>
  <si>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</si>
  <si>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</si>
  <si>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</si>
  <si>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</si>
  <si>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</si>
  <si>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</si>
  <si>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</si>
  <si>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</si>
  <si>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</si>
  <si>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</si>
  <si>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</si>
  <si>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</si>
  <si>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</si>
  <si>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</si>
  <si>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</si>
  <si>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</si>
  <si>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</si>
  <si>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</si>
  <si>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</si>
  <si>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</si>
  <si>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</si>
  <si>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</si>
  <si>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</si>
  <si>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</si>
  <si>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</si>
  <si>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</si>
  <si>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</si>
  <si>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</si>
  <si>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</si>
  <si>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</si>
  <si>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</si>
  <si>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</si>
  <si>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</si>
  <si>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</si>
  <si>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秋田県</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</si>
  <si>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</si>
  <si>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</si>
  <si>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</si>
  <si>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</si>
  <si>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</si>
  <si>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</si>
  <si>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</si>
  <si>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</si>
  <si>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</si>
  <si>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</si>
  <si>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</si>
  <si>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</si>
  <si>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</si>
  <si>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</si>
  <si>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</si>
  <si>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</si>
  <si>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</si>
  <si>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</si>
  <si>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</si>
  <si>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</si>
  <si>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</si>
  <si>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</si>
  <si>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</si>
  <si>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</si>
  <si>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</si>
  <si>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</si>
  <si>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</si>
  <si>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</si>
  <si>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</si>
  <si>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</si>
  <si>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（株）ゆめろん</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</si>
  <si>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</si>
  <si>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</si>
  <si>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</si>
  <si>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</si>
  <si>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</si>
  <si>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</si>
  <si>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</si>
  <si>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</si>
  <si>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三種町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</si>
  <si>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</si>
  <si>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</si>
  <si>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</si>
  <si>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</si>
  <si>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</si>
  <si>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</si>
  <si>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</si>
  <si>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</si>
  <si>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</si>
  <si>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</si>
  <si>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</si>
  <si>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</si>
  <si>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介護サービス事業勘定特別会計</t>
  </si>
  <si>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</si>
  <si>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</si>
  <si>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</si>
  <si>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</si>
  <si>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</si>
  <si>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</si>
  <si>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</si>
  <si>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</si>
  <si>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</si>
  <si>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</si>
  <si>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</si>
  <si>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</si>
  <si>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</si>
  <si>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</si>
  <si>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</si>
  <si>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</si>
  <si>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</si>
  <si>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</si>
  <si>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-10.7</t>
  </si>
  <si>
    <t>目的別歳出の状況（単位 千円・％）</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</si>
  <si>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</si>
  <si>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</si>
  <si>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</si>
  <si>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</si>
  <si>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秋田県三種町</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</si>
  <si>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</si>
  <si>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</si>
  <si>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</si>
  <si>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</si>
  <si>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</si>
  <si>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</si>
  <si>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</si>
  <si>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</si>
  <si>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</si>
  <si>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</si>
  <si>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</si>
  <si>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</si>
  <si>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</si>
  <si>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</si>
  <si>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</si>
  <si>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</si>
  <si>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</si>
  <si>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</si>
  <si>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</si>
  <si>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</si>
  <si>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</si>
  <si>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</si>
  <si>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</si>
  <si>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</si>
  <si>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</si>
  <si>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</si>
  <si>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</si>
  <si>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</si>
  <si>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-2.7</t>
  </si>
  <si>
    <t>保険税(料)収入額</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</si>
  <si>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</si>
  <si>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</si>
  <si>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</si>
  <si>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</si>
  <si>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</si>
  <si>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</si>
  <si>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</si>
  <si>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</si>
  <si>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</si>
  <si>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</si>
  <si>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</si>
  <si>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</si>
  <si>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</si>
  <si>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秋田県市町村総合事務組合（一般会計）</t>
  </si>
  <si>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</si>
  <si>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</si>
  <si>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</si>
  <si>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</si>
  <si>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</si>
  <si>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</si>
  <si>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</si>
  <si>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</si>
  <si>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</si>
  <si>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</si>
  <si>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</si>
  <si>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</si>
  <si>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</si>
  <si>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</si>
  <si>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</si>
  <si>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</si>
  <si>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</si>
  <si>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</si>
  <si>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</si>
  <si>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</si>
  <si>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</si>
  <si>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</si>
  <si>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</si>
  <si>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</si>
  <si>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</si>
  <si>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</si>
  <si>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</si>
  <si>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</si>
  <si>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</si>
  <si>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</si>
  <si>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</si>
  <si>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</si>
  <si>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</si>
  <si>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</si>
  <si>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</si>
  <si>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</si>
  <si>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</si>
  <si>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</si>
  <si>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</si>
  <si>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</si>
  <si>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</si>
  <si>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</si>
  <si>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</si>
  <si>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</si>
  <si>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</si>
  <si>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</si>
  <si>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</si>
  <si>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</si>
  <si>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</si>
  <si>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</si>
  <si>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</si>
  <si>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</si>
  <si>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</si>
  <si>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</si>
  <si>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</si>
  <si>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</si>
  <si>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</si>
  <si>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</si>
  <si>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</si>
  <si>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</si>
  <si>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</si>
  <si>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</si>
  <si>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</si>
  <si>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</si>
  <si>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</si>
  <si>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</si>
  <si>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</si>
  <si>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</si>
  <si>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</si>
  <si>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</si>
  <si>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</si>
  <si>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</si>
  <si>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</si>
  <si>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</si>
  <si>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</si>
  <si>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</si>
  <si>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</si>
  <si>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</si>
  <si>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</si>
  <si>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</si>
  <si>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</si>
  <si>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</si>
  <si>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</si>
  <si>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</si>
  <si>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</si>
  <si>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</si>
  <si>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</si>
  <si>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</si>
  <si>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</si>
  <si>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</si>
  <si>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</si>
  <si>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</si>
  <si>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</si>
  <si>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</si>
  <si>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</si>
  <si>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</si>
  <si>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</si>
  <si>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</si>
  <si>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</si>
  <si>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</si>
  <si>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</si>
  <si>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</si>
  <si>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</si>
  <si>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秋田県町村電算システム共同事業組合（一般会計）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</si>
  <si>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</si>
  <si>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</si>
  <si>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</si>
  <si>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</si>
  <si>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</si>
  <si>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</si>
  <si>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</si>
  <si>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</si>
  <si>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</si>
  <si>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</si>
  <si>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</si>
  <si>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</si>
  <si>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三種・八峰養護老人ホーム組合（特定施設事業特別会計）</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</si>
  <si>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</si>
  <si>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</si>
  <si>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</si>
  <si>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</si>
  <si>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</si>
  <si>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</si>
  <si>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</si>
  <si>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</si>
  <si>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</si>
  <si>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</si>
  <si>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</si>
  <si>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</si>
  <si>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</si>
  <si>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</si>
  <si>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</si>
  <si>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</si>
  <si>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</si>
  <si>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</si>
  <si>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</si>
  <si>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</si>
  <si>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</si>
  <si>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</si>
  <si>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</si>
  <si>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</si>
  <si>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</si>
  <si>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</si>
  <si>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</si>
  <si>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</si>
  <si>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</si>
  <si>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</si>
  <si>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</si>
  <si>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</si>
  <si>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</si>
  <si>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</si>
  <si>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</si>
  <si>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</si>
  <si>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</si>
  <si>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</si>
  <si>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</si>
  <si>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</si>
  <si>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</si>
  <si>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</si>
  <si>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</si>
  <si>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</si>
  <si>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</si>
  <si>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</si>
  <si>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</si>
  <si>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</si>
  <si>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</si>
  <si>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</si>
  <si>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</si>
  <si>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</si>
  <si>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</si>
  <si>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</si>
  <si>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</si>
  <si>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</si>
  <si>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</si>
  <si>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</si>
  <si>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</si>
  <si>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</si>
  <si>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</si>
  <si>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</si>
  <si>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</si>
  <si>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</si>
  <si>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</si>
  <si>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</si>
  <si>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</si>
  <si>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</si>
  <si>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</si>
  <si>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</si>
  <si>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</si>
  <si>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</si>
  <si>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</si>
  <si>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</si>
  <si>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</si>
  <si>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</si>
  <si>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</si>
  <si>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</si>
  <si>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</si>
  <si>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</si>
  <si>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</si>
  <si>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</si>
  <si>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</si>
  <si>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</si>
  <si>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</si>
  <si>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</si>
  <si>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能代山本広域市町村圏組合（能代山本ふるさと市町村圏基金特別会計）</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</si>
  <si>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</si>
  <si>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</si>
  <si>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</si>
  <si>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</si>
  <si>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</si>
  <si>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</si>
  <si>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</si>
  <si>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</si>
  <si>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</si>
  <si>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</si>
  <si>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</si>
  <si>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国民健康保険事業勘定特別会計</t>
  </si>
  <si>
    <t>介護保険事業勘定特別会計</t>
  </si>
  <si>
    <t>三種町水道事業会計</t>
  </si>
  <si>
    <t>法適用企業</t>
  </si>
  <si>
    <t>三種町下水道事業会計</t>
  </si>
  <si>
    <t>三種町温泉事業特別会計</t>
  </si>
  <si>
    <t>その他上記に準ずるもの</t>
    <rPh sb="2" eb="3">
      <t>タ</t>
    </rPh>
    <rPh sb="3" eb="5">
      <t>ジョウキ</t>
    </rPh>
    <rPh sb="6" eb="7">
      <t>ジュン</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</si>
  <si>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</si>
  <si>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</si>
  <si>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</si>
  <si>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</si>
  <si>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</si>
  <si>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</si>
  <si>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</si>
  <si>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</si>
  <si>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</si>
  <si>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</si>
  <si>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</si>
  <si>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</si>
  <si>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</si>
  <si>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</si>
  <si>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</si>
  <si>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</si>
  <si>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</si>
  <si>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</si>
  <si>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</si>
  <si>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</si>
  <si>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</si>
  <si>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能代山本広域市町村圏組合（一般会計）</t>
  </si>
  <si>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</si>
  <si>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</si>
  <si>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</si>
  <si>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</si>
  <si>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</si>
  <si>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</si>
  <si>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</si>
  <si>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</si>
  <si>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</si>
  <si>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</si>
  <si>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</si>
  <si>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</si>
  <si>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</si>
  <si>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</si>
  <si>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</si>
  <si>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</si>
  <si>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</si>
  <si>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</si>
  <si>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秋田県後期高齢者医療広域連合（一般会計）</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</si>
  <si>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</si>
  <si>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</si>
  <si>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</si>
  <si>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</si>
  <si>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</si>
  <si>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</si>
  <si>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</si>
  <si>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</si>
  <si>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</si>
  <si>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</si>
  <si>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</si>
  <si>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</si>
  <si>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</si>
  <si>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</si>
  <si>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</si>
  <si>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</si>
  <si>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</si>
  <si>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</si>
  <si>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</si>
  <si>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</si>
  <si>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</si>
  <si>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</si>
  <si>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</si>
  <si>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秋田県市町村総合事務組合（交通災害共済事業等特別会計）</t>
  </si>
  <si>
    <t>秋田県市町村会館管理組合（一般会計）</t>
  </si>
  <si>
    <t>秋田県後期高齢者医療広域連合（後期高齢者医療特別会計）</t>
  </si>
  <si>
    <t>三種・八峰養護老人ホーム組合（一般会計）</t>
  </si>
  <si>
    <t>三種町農業公社</t>
  </si>
  <si>
    <t>（株）さんばりお</t>
  </si>
  <si>
    <t>（株）ゆうぱる</t>
  </si>
  <si>
    <t>合併振興基金</t>
  </si>
  <si>
    <t>経営安定資金危機対策枠利子補給基金</t>
  </si>
  <si>
    <t>ふるさと元気づくり基金</t>
  </si>
  <si>
    <t>森林環境基金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</si>
</sst>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88530</c:v>
                </c:pt>
                <c:pt idx="1">
                  <c:v>41739</c:v>
                </c:pt>
                <c:pt idx="2">
                  <c:v>40421</c:v>
                </c:pt>
                <c:pt idx="3">
                  <c:v>51728</c:v>
                </c:pt>
                <c:pt idx="4">
                  <c:v>85759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46171014337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2.5499999999999998</c:v>
                </c:pt>
                <c:pt idx="1">
                  <c:v>2.69</c:v>
                </c:pt>
                <c:pt idx="2">
                  <c:v>2.66</c:v>
                </c:pt>
                <c:pt idx="3">
                  <c:v>4.09</c:v>
                </c:pt>
                <c:pt idx="4">
                  <c:v>5.69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58.87</c:v>
                </c:pt>
                <c:pt idx="1">
                  <c:v>58.74</c:v>
                </c:pt>
                <c:pt idx="2">
                  <c:v>64.13</c:v>
                </c:pt>
                <c:pt idx="3">
                  <c:v>66.510000000000005</c:v>
                </c:pt>
                <c:pt idx="4">
                  <c:v>66.08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0.94</c:v>
                </c:pt>
                <c:pt idx="1">
                  <c:v>1.74</c:v>
                </c:pt>
                <c:pt idx="2">
                  <c:v>7.55</c:v>
                </c:pt>
                <c:pt idx="3">
                  <c:v>1.1299999999999999</c:v>
                </c:pt>
                <c:pt idx="4">
                  <c:v>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7.0000000000000007e-002</c:v>
                </c:pt>
                <c:pt idx="4">
                  <c:v>#N/A</c:v>
                </c:pt>
                <c:pt idx="5">
                  <c:v>0.13</c:v>
                </c:pt>
                <c:pt idx="6">
                  <c:v>#N/A</c:v>
                </c:pt>
                <c:pt idx="7">
                  <c:v>0</c:v>
                </c:pt>
                <c:pt idx="8">
                  <c:v>#N/A</c:v>
                </c:pt>
                <c:pt idx="9">
                  <c:v>6.e-002</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0.57999999999999996</c:v>
                </c:pt>
                <c:pt idx="4">
                  <c:v>#N/A</c:v>
                </c:pt>
                <c:pt idx="5">
                  <c:v>0.56999999999999995</c:v>
                </c:pt>
                <c:pt idx="6">
                  <c:v>#N/A</c:v>
                </c:pt>
                <c:pt idx="7">
                  <c:v>0.2</c:v>
                </c:pt>
                <c:pt idx="8">
                  <c:v>#N/A</c:v>
                </c:pt>
                <c:pt idx="9">
                  <c:v>0.1</c:v>
                </c:pt>
              </c:numCache>
            </c:numRef>
          </c:val>
        </c:ser>
        <c:ser>
          <c:idx val="6"/>
          <c:order val="6"/>
          <c:tx>
            <c:strRef>
              <c:f>データシート!$A$33</c:f>
              <c:strCache>
                <c:ptCount val="1"/>
                <c:pt idx="0">
                  <c:v>三種町下水道事業会計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0.79</c:v>
                </c:pt>
                <c:pt idx="4">
                  <c:v>#N/A</c:v>
                </c:pt>
                <c:pt idx="5">
                  <c:v>1.38</c:v>
                </c:pt>
                <c:pt idx="6">
                  <c:v>#N/A</c:v>
                </c:pt>
                <c:pt idx="7">
                  <c:v>1.55</c:v>
                </c:pt>
                <c:pt idx="8">
                  <c:v>#N/A</c:v>
                </c:pt>
                <c:pt idx="9">
                  <c:v>1.28</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0.55000000000000004</c:v>
                </c:pt>
                <c:pt idx="4">
                  <c:v>#N/A</c:v>
                </c:pt>
                <c:pt idx="5">
                  <c:v>1.27</c:v>
                </c:pt>
                <c:pt idx="6">
                  <c:v>#N/A</c:v>
                </c:pt>
                <c:pt idx="7">
                  <c:v>1.91</c:v>
                </c:pt>
                <c:pt idx="8">
                  <c:v>#N/A</c:v>
                </c:pt>
                <c:pt idx="9">
                  <c:v>1.59</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c:v>
                </c:pt>
                <c:pt idx="2">
                  <c:v>#N/A</c:v>
                </c:pt>
                <c:pt idx="3">
                  <c:v>2.21</c:v>
                </c:pt>
                <c:pt idx="4">
                  <c:v>#N/A</c:v>
                </c:pt>
                <c:pt idx="5">
                  <c:v>2.63</c:v>
                </c:pt>
                <c:pt idx="6">
                  <c:v>#N/A</c:v>
                </c:pt>
                <c:pt idx="7">
                  <c:v>3.71</c:v>
                </c:pt>
                <c:pt idx="8">
                  <c:v>#N/A</c:v>
                </c:pt>
                <c:pt idx="9">
                  <c:v>4.3499999999999996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2.54</c:v>
                </c:pt>
                <c:pt idx="2">
                  <c:v>#N/A</c:v>
                </c:pt>
                <c:pt idx="3">
                  <c:v>2.69</c:v>
                </c:pt>
                <c:pt idx="4">
                  <c:v>#N/A</c:v>
                </c:pt>
                <c:pt idx="5">
                  <c:v>2.66</c:v>
                </c:pt>
                <c:pt idx="6">
                  <c:v>#N/A</c:v>
                </c:pt>
                <c:pt idx="7">
                  <c:v>4.08</c:v>
                </c:pt>
                <c:pt idx="8">
                  <c:v>#N/A</c:v>
                </c:pt>
                <c:pt idx="9">
                  <c:v>5.68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1150</c:v>
                </c:pt>
                <c:pt idx="5">
                  <c:v>1151</c:v>
                </c:pt>
                <c:pt idx="8">
                  <c:v>1195</c:v>
                </c:pt>
                <c:pt idx="11">
                  <c:v>1169</c:v>
                </c:pt>
                <c:pt idx="14">
                  <c:v>1136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475</c:v>
                </c:pt>
                <c:pt idx="3">
                  <c:v>460</c:v>
                </c:pt>
                <c:pt idx="6">
                  <c:v>407</c:v>
                </c:pt>
                <c:pt idx="9">
                  <c:v>379</c:v>
                </c:pt>
                <c:pt idx="12">
                  <c:v>338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1070</c:v>
                </c:pt>
                <c:pt idx="3">
                  <c:v>1081</c:v>
                </c:pt>
                <c:pt idx="6">
                  <c:v>1172</c:v>
                </c:pt>
                <c:pt idx="9">
                  <c:v>1182</c:v>
                </c:pt>
                <c:pt idx="12">
                  <c:v>1174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405</c:v>
                </c:pt>
                <c:pt idx="2">
                  <c:v>#N/A</c:v>
                </c:pt>
                <c:pt idx="3">
                  <c:v>#N/A</c:v>
                </c:pt>
                <c:pt idx="4">
                  <c:v>392</c:v>
                </c:pt>
                <c:pt idx="5">
                  <c:v>#N/A</c:v>
                </c:pt>
                <c:pt idx="6">
                  <c:v>#N/A</c:v>
                </c:pt>
                <c:pt idx="7">
                  <c:v>386</c:v>
                </c:pt>
                <c:pt idx="8">
                  <c:v>#N/A</c:v>
                </c:pt>
                <c:pt idx="9">
                  <c:v>#N/A</c:v>
                </c:pt>
                <c:pt idx="10">
                  <c:v>394</c:v>
                </c:pt>
                <c:pt idx="11">
                  <c:v>#N/A</c:v>
                </c:pt>
                <c:pt idx="12">
                  <c:v>#N/A</c:v>
                </c:pt>
                <c:pt idx="13">
                  <c:v>379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10551</c:v>
                </c:pt>
                <c:pt idx="8">
                  <c:v>9871</c:v>
                </c:pt>
                <c:pt idx="11">
                  <c:v>9205</c:v>
                </c:pt>
                <c:pt idx="14">
                  <c:v>8608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c:v>
                </c:pt>
                <c:pt idx="5">
                  <c:v>304</c:v>
                </c:pt>
                <c:pt idx="8">
                  <c:v>318</c:v>
                </c:pt>
                <c:pt idx="11">
                  <c:v>318</c:v>
                </c:pt>
                <c:pt idx="14">
                  <c:v>356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4922</c:v>
                </c:pt>
                <c:pt idx="5">
                  <c:v>4980</c:v>
                </c:pt>
                <c:pt idx="8">
                  <c:v>5438</c:v>
                </c:pt>
                <c:pt idx="11">
                  <c:v>5304</c:v>
                </c:pt>
                <c:pt idx="14">
                  <c:v>5198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1132</c:v>
                </c:pt>
                <c:pt idx="3">
                  <c:v>1117</c:v>
                </c:pt>
                <c:pt idx="6">
                  <c:v>1130</c:v>
                </c:pt>
                <c:pt idx="9">
                  <c:v>1159</c:v>
                </c:pt>
                <c:pt idx="12">
                  <c:v>1172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1</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4640</c:v>
                </c:pt>
                <c:pt idx="3">
                  <c:v>4331</c:v>
                </c:pt>
                <c:pt idx="6">
                  <c:v>4072</c:v>
                </c:pt>
                <c:pt idx="9">
                  <c:v>3731</c:v>
                </c:pt>
                <c:pt idx="12">
                  <c:v>3289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5</c:v>
                </c:pt>
                <c:pt idx="6">
                  <c:v>4</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10222</c:v>
                </c:pt>
                <c:pt idx="3">
                  <c:v>9839</c:v>
                </c:pt>
                <c:pt idx="6">
                  <c:v>9266</c:v>
                </c:pt>
                <c:pt idx="9">
                  <c:v>8726</c:v>
                </c:pt>
                <c:pt idx="12">
                  <c:v>8535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4583</c:v>
                </c:pt>
                <c:pt idx="1">
                  <c:v>4570</c:v>
                </c:pt>
                <c:pt idx="2">
                  <c:v>4517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412</c:v>
                </c:pt>
                <c:pt idx="1">
                  <c:v>331</c:v>
                </c:pt>
                <c:pt idx="2">
                  <c:v>281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1582</c:v>
                </c:pt>
                <c:pt idx="1">
                  <c:v>1529</c:v>
                </c:pt>
                <c:pt idx="2">
                  <c:v>1517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7650"/>
    <xdr:sp macro="" textlink="">
      <xdr:nvSpPr>
        <xdr:cNvPr id="30" name="テキスト ボックス 29"/>
        <xdr:cNvSpPr txBox="1"/>
      </xdr:nvSpPr>
      <xdr:spPr>
        <a:xfrm>
          <a:off x="708660" y="3142615"/>
          <a:ext cx="57581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7015"/>
    <xdr:sp macro="" textlink="">
      <xdr:nvSpPr>
        <xdr:cNvPr id="31" name="テキスト ボックス 30"/>
        <xdr:cNvSpPr txBox="1"/>
      </xdr:nvSpPr>
      <xdr:spPr>
        <a:xfrm>
          <a:off x="708660" y="3387725"/>
          <a:ext cx="8724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7650"/>
    <xdr:sp macro="" textlink="">
      <xdr:nvSpPr>
        <xdr:cNvPr id="35" name="テキスト ボックス 34"/>
        <xdr:cNvSpPr txBox="1"/>
      </xdr:nvSpPr>
      <xdr:spPr>
        <a:xfrm>
          <a:off x="708660" y="4365625"/>
          <a:ext cx="1841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8460" cy="345440"/>
    <xdr:sp macro="" textlink="">
      <xdr:nvSpPr>
        <xdr:cNvPr id="38" name="テキスト ボックス 37"/>
        <xdr:cNvSpPr txBox="1"/>
      </xdr:nvSpPr>
      <xdr:spPr>
        <a:xfrm>
          <a:off x="2909570" y="5154930"/>
          <a:ext cx="164846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税収が伸びが鈍化し、歳入の約５割を地方交付税に依存していることが、類似団体平均を下回る要因となっている。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の課題に対応するため、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8920"/>
    <xdr:sp macro="" textlink="">
      <xdr:nvSpPr>
        <xdr:cNvPr id="52" name="テキスト ボックス 51"/>
        <xdr:cNvSpPr txBox="1"/>
      </xdr:nvSpPr>
      <xdr:spPr>
        <a:xfrm>
          <a:off x="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7015"/>
    <xdr:sp macro="" textlink="">
      <xdr:nvSpPr>
        <xdr:cNvPr id="54" name="テキスト ボックス 53"/>
        <xdr:cNvSpPr txBox="1"/>
      </xdr:nvSpPr>
      <xdr:spPr>
        <a:xfrm>
          <a:off x="0" y="682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7015"/>
    <xdr:sp macro="" textlink="">
      <xdr:nvSpPr>
        <xdr:cNvPr id="56" name="テキスト ボックス 55"/>
        <xdr:cNvSpPr txBox="1"/>
      </xdr:nvSpPr>
      <xdr:spPr>
        <a:xfrm>
          <a:off x="0" y="635698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13335</xdr:rowOff>
    </xdr:from>
    <xdr:to xmlns:xdr="http://schemas.openxmlformats.org/drawingml/2006/spreadsheetDrawing">
      <xdr:col>23</xdr:col>
      <xdr:colOff>133350</xdr:colOff>
      <xdr:row>44</xdr:row>
      <xdr:rowOff>66040</xdr:rowOff>
    </xdr:to>
    <xdr:cxnSp macro="">
      <xdr:nvCxnSpPr>
        <xdr:cNvPr id="62" name="直線コネクタ 61"/>
        <xdr:cNvCxnSpPr/>
      </xdr:nvCxnSpPr>
      <xdr:spPr>
        <a:xfrm flipV="1">
          <a:off x="4544060" y="6122035"/>
          <a:ext cx="0" cy="1208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38735</xdr:rowOff>
    </xdr:from>
    <xdr:ext cx="762000" cy="247650"/>
    <xdr:sp macro="" textlink="">
      <xdr:nvSpPr>
        <xdr:cNvPr id="63" name="財政力最小値テキスト"/>
        <xdr:cNvSpPr txBox="1"/>
      </xdr:nvSpPr>
      <xdr:spPr>
        <a:xfrm>
          <a:off x="4615180" y="73031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66040</xdr:rowOff>
    </xdr:from>
    <xdr:to xmlns:xdr="http://schemas.openxmlformats.org/drawingml/2006/spreadsheetDrawing">
      <xdr:col>24</xdr:col>
      <xdr:colOff>12700</xdr:colOff>
      <xdr:row>44</xdr:row>
      <xdr:rowOff>66040</xdr:rowOff>
    </xdr:to>
    <xdr:cxnSp macro="">
      <xdr:nvCxnSpPr>
        <xdr:cNvPr id="64" name="直線コネクタ 63"/>
        <xdr:cNvCxnSpPr/>
      </xdr:nvCxnSpPr>
      <xdr:spPr>
        <a:xfrm>
          <a:off x="4455160" y="7330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96520</xdr:rowOff>
    </xdr:from>
    <xdr:ext cx="762000" cy="247015"/>
    <xdr:sp macro="" textlink="">
      <xdr:nvSpPr>
        <xdr:cNvPr id="65" name="財政力最大値テキスト"/>
        <xdr:cNvSpPr txBox="1"/>
      </xdr:nvSpPr>
      <xdr:spPr>
        <a:xfrm>
          <a:off x="4615180" y="58750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13335</xdr:rowOff>
    </xdr:from>
    <xdr:to xmlns:xdr="http://schemas.openxmlformats.org/drawingml/2006/spreadsheetDrawing">
      <xdr:col>24</xdr:col>
      <xdr:colOff>12700</xdr:colOff>
      <xdr:row>37</xdr:row>
      <xdr:rowOff>13335</xdr:rowOff>
    </xdr:to>
    <xdr:cxnSp macro="">
      <xdr:nvCxnSpPr>
        <xdr:cNvPr id="66" name="直線コネクタ 65"/>
        <xdr:cNvCxnSpPr/>
      </xdr:nvCxnSpPr>
      <xdr:spPr>
        <a:xfrm>
          <a:off x="4455160" y="6122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92075</xdr:rowOff>
    </xdr:from>
    <xdr:to xmlns:xdr="http://schemas.openxmlformats.org/drawingml/2006/spreadsheetDrawing">
      <xdr:col>23</xdr:col>
      <xdr:colOff>133350</xdr:colOff>
      <xdr:row>43</xdr:row>
      <xdr:rowOff>92075</xdr:rowOff>
    </xdr:to>
    <xdr:cxnSp macro="">
      <xdr:nvCxnSpPr>
        <xdr:cNvPr id="67" name="直線コネクタ 66"/>
        <xdr:cNvCxnSpPr/>
      </xdr:nvCxnSpPr>
      <xdr:spPr>
        <a:xfrm>
          <a:off x="3776980" y="719137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63500</xdr:rowOff>
    </xdr:from>
    <xdr:ext cx="762000" cy="247015"/>
    <xdr:sp macro="" textlink="">
      <xdr:nvSpPr>
        <xdr:cNvPr id="68" name="財政力平均値テキスト"/>
        <xdr:cNvSpPr txBox="1"/>
      </xdr:nvSpPr>
      <xdr:spPr>
        <a:xfrm>
          <a:off x="4615180" y="6667500"/>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47625</xdr:rowOff>
    </xdr:from>
    <xdr:to xmlns:xdr="http://schemas.openxmlformats.org/drawingml/2006/spreadsheetDrawing">
      <xdr:col>23</xdr:col>
      <xdr:colOff>184150</xdr:colOff>
      <xdr:row>41</xdr:row>
      <xdr:rowOff>145415</xdr:rowOff>
    </xdr:to>
    <xdr:sp macro="" textlink="">
      <xdr:nvSpPr>
        <xdr:cNvPr id="69" name="フローチャート: 判断 68"/>
        <xdr:cNvSpPr/>
      </xdr:nvSpPr>
      <xdr:spPr>
        <a:xfrm>
          <a:off x="449326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92075</xdr:rowOff>
    </xdr:from>
    <xdr:to xmlns:xdr="http://schemas.openxmlformats.org/drawingml/2006/spreadsheetDrawing">
      <xdr:col>19</xdr:col>
      <xdr:colOff>133350</xdr:colOff>
      <xdr:row>43</xdr:row>
      <xdr:rowOff>92075</xdr:rowOff>
    </xdr:to>
    <xdr:cxnSp macro="">
      <xdr:nvCxnSpPr>
        <xdr:cNvPr id="70" name="直線コネクタ 69"/>
        <xdr:cNvCxnSpPr/>
      </xdr:nvCxnSpPr>
      <xdr:spPr>
        <a:xfrm>
          <a:off x="2959100" y="71913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47625</xdr:rowOff>
    </xdr:from>
    <xdr:to xmlns:xdr="http://schemas.openxmlformats.org/drawingml/2006/spreadsheetDrawing">
      <xdr:col>19</xdr:col>
      <xdr:colOff>184150</xdr:colOff>
      <xdr:row>41</xdr:row>
      <xdr:rowOff>145415</xdr:rowOff>
    </xdr:to>
    <xdr:sp macro="" textlink="">
      <xdr:nvSpPr>
        <xdr:cNvPr id="71" name="フローチャート: 判断 70"/>
        <xdr:cNvSpPr/>
      </xdr:nvSpPr>
      <xdr:spPr>
        <a:xfrm>
          <a:off x="372618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155575</xdr:rowOff>
    </xdr:from>
    <xdr:ext cx="736600" cy="248920"/>
    <xdr:sp macro="" textlink="">
      <xdr:nvSpPr>
        <xdr:cNvPr id="72" name="テキスト ボックス 71"/>
        <xdr:cNvSpPr txBox="1"/>
      </xdr:nvSpPr>
      <xdr:spPr>
        <a:xfrm>
          <a:off x="3431540" y="659447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45085</xdr:rowOff>
    </xdr:from>
    <xdr:to xmlns:xdr="http://schemas.openxmlformats.org/drawingml/2006/spreadsheetDrawing">
      <xdr:col>15</xdr:col>
      <xdr:colOff>82550</xdr:colOff>
      <xdr:row>43</xdr:row>
      <xdr:rowOff>92075</xdr:rowOff>
    </xdr:to>
    <xdr:cxnSp macro="">
      <xdr:nvCxnSpPr>
        <xdr:cNvPr id="73" name="直線コネクタ 72"/>
        <xdr:cNvCxnSpPr/>
      </xdr:nvCxnSpPr>
      <xdr:spPr>
        <a:xfrm>
          <a:off x="2141220" y="7144385"/>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47625</xdr:rowOff>
    </xdr:from>
    <xdr:to xmlns:xdr="http://schemas.openxmlformats.org/drawingml/2006/spreadsheetDrawing">
      <xdr:col>15</xdr:col>
      <xdr:colOff>133350</xdr:colOff>
      <xdr:row>41</xdr:row>
      <xdr:rowOff>145415</xdr:rowOff>
    </xdr:to>
    <xdr:sp macro="" textlink="">
      <xdr:nvSpPr>
        <xdr:cNvPr id="74" name="フローチャート: 判断 73"/>
        <xdr:cNvSpPr/>
      </xdr:nvSpPr>
      <xdr:spPr>
        <a:xfrm>
          <a:off x="290830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155575</xdr:rowOff>
    </xdr:from>
    <xdr:ext cx="762000" cy="248920"/>
    <xdr:sp macro="" textlink="">
      <xdr:nvSpPr>
        <xdr:cNvPr id="75" name="テキスト ボックス 74"/>
        <xdr:cNvSpPr txBox="1"/>
      </xdr:nvSpPr>
      <xdr:spPr>
        <a:xfrm>
          <a:off x="2613660" y="65944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45085</xdr:rowOff>
    </xdr:from>
    <xdr:to xmlns:xdr="http://schemas.openxmlformats.org/drawingml/2006/spreadsheetDrawing">
      <xdr:col>11</xdr:col>
      <xdr:colOff>31750</xdr:colOff>
      <xdr:row>43</xdr:row>
      <xdr:rowOff>92075</xdr:rowOff>
    </xdr:to>
    <xdr:cxnSp macro="">
      <xdr:nvCxnSpPr>
        <xdr:cNvPr id="76" name="直線コネクタ 75"/>
        <xdr:cNvCxnSpPr/>
      </xdr:nvCxnSpPr>
      <xdr:spPr>
        <a:xfrm flipV="1">
          <a:off x="1341120" y="7144385"/>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120015</xdr:rowOff>
    </xdr:from>
    <xdr:to xmlns:xdr="http://schemas.openxmlformats.org/drawingml/2006/spreadsheetDrawing">
      <xdr:col>11</xdr:col>
      <xdr:colOff>82550</xdr:colOff>
      <xdr:row>41</xdr:row>
      <xdr:rowOff>52705</xdr:rowOff>
    </xdr:to>
    <xdr:sp macro="" textlink="">
      <xdr:nvSpPr>
        <xdr:cNvPr id="77" name="フローチャート: 判断 76"/>
        <xdr:cNvSpPr/>
      </xdr:nvSpPr>
      <xdr:spPr>
        <a:xfrm>
          <a:off x="2108200" y="67240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62230</xdr:rowOff>
    </xdr:from>
    <xdr:ext cx="762000" cy="247015"/>
    <xdr:sp macro="" textlink="">
      <xdr:nvSpPr>
        <xdr:cNvPr id="78" name="テキスト ボックス 77"/>
        <xdr:cNvSpPr txBox="1"/>
      </xdr:nvSpPr>
      <xdr:spPr>
        <a:xfrm>
          <a:off x="1795780" y="65011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27305</xdr:rowOff>
    </xdr:from>
    <xdr:to xmlns:xdr="http://schemas.openxmlformats.org/drawingml/2006/spreadsheetDrawing">
      <xdr:col>7</xdr:col>
      <xdr:colOff>31750</xdr:colOff>
      <xdr:row>40</xdr:row>
      <xdr:rowOff>125095</xdr:rowOff>
    </xdr:to>
    <xdr:sp macro="" textlink="">
      <xdr:nvSpPr>
        <xdr:cNvPr id="79" name="フローチャート: 判断 78"/>
        <xdr:cNvSpPr/>
      </xdr:nvSpPr>
      <xdr:spPr>
        <a:xfrm>
          <a:off x="1290320" y="66313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134620</xdr:rowOff>
    </xdr:from>
    <xdr:ext cx="762000" cy="249555"/>
    <xdr:sp macro="" textlink="">
      <xdr:nvSpPr>
        <xdr:cNvPr id="80" name="テキスト ボックス 79"/>
        <xdr:cNvSpPr txBox="1"/>
      </xdr:nvSpPr>
      <xdr:spPr>
        <a:xfrm>
          <a:off x="977900" y="6408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1" name="テキスト ボックス 80"/>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2" name="テキスト ボックス 81"/>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3" name="テキスト ボックス 82"/>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4" name="テキスト ボックス 83"/>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5" name="テキスト ボックス 84"/>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42545</xdr:rowOff>
    </xdr:from>
    <xdr:to xmlns:xdr="http://schemas.openxmlformats.org/drawingml/2006/spreadsheetDrawing">
      <xdr:col>23</xdr:col>
      <xdr:colOff>184150</xdr:colOff>
      <xdr:row>43</xdr:row>
      <xdr:rowOff>140335</xdr:rowOff>
    </xdr:to>
    <xdr:sp macro="" textlink="">
      <xdr:nvSpPr>
        <xdr:cNvPr id="86" name="楕円 85"/>
        <xdr:cNvSpPr/>
      </xdr:nvSpPr>
      <xdr:spPr>
        <a:xfrm>
          <a:off x="449326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15875</xdr:rowOff>
    </xdr:from>
    <xdr:ext cx="762000" cy="249555"/>
    <xdr:sp macro="" textlink="">
      <xdr:nvSpPr>
        <xdr:cNvPr id="87" name="財政力該当値テキスト"/>
        <xdr:cNvSpPr txBox="1"/>
      </xdr:nvSpPr>
      <xdr:spPr>
        <a:xfrm>
          <a:off x="4615180" y="7115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42545</xdr:rowOff>
    </xdr:from>
    <xdr:to xmlns:xdr="http://schemas.openxmlformats.org/drawingml/2006/spreadsheetDrawing">
      <xdr:col>19</xdr:col>
      <xdr:colOff>184150</xdr:colOff>
      <xdr:row>43</xdr:row>
      <xdr:rowOff>140335</xdr:rowOff>
    </xdr:to>
    <xdr:sp macro="" textlink="">
      <xdr:nvSpPr>
        <xdr:cNvPr id="88" name="楕円 87"/>
        <xdr:cNvSpPr/>
      </xdr:nvSpPr>
      <xdr:spPr>
        <a:xfrm>
          <a:off x="372618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126365</xdr:rowOff>
    </xdr:from>
    <xdr:ext cx="736600" cy="248920"/>
    <xdr:sp macro="" textlink="">
      <xdr:nvSpPr>
        <xdr:cNvPr id="89" name="テキスト ボックス 88"/>
        <xdr:cNvSpPr txBox="1"/>
      </xdr:nvSpPr>
      <xdr:spPr>
        <a:xfrm>
          <a:off x="3431540" y="72256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42545</xdr:rowOff>
    </xdr:from>
    <xdr:to xmlns:xdr="http://schemas.openxmlformats.org/drawingml/2006/spreadsheetDrawing">
      <xdr:col>15</xdr:col>
      <xdr:colOff>133350</xdr:colOff>
      <xdr:row>43</xdr:row>
      <xdr:rowOff>140335</xdr:rowOff>
    </xdr:to>
    <xdr:sp macro="" textlink="">
      <xdr:nvSpPr>
        <xdr:cNvPr id="90" name="楕円 89"/>
        <xdr:cNvSpPr/>
      </xdr:nvSpPr>
      <xdr:spPr>
        <a:xfrm>
          <a:off x="290830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126365</xdr:rowOff>
    </xdr:from>
    <xdr:ext cx="762000" cy="248920"/>
    <xdr:sp macro="" textlink="">
      <xdr:nvSpPr>
        <xdr:cNvPr id="91" name="テキスト ボックス 90"/>
        <xdr:cNvSpPr txBox="1"/>
      </xdr:nvSpPr>
      <xdr:spPr>
        <a:xfrm>
          <a:off x="2613660" y="722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161290</xdr:rowOff>
    </xdr:from>
    <xdr:to xmlns:xdr="http://schemas.openxmlformats.org/drawingml/2006/spreadsheetDrawing">
      <xdr:col>11</xdr:col>
      <xdr:colOff>82550</xdr:colOff>
      <xdr:row>43</xdr:row>
      <xdr:rowOff>93980</xdr:rowOff>
    </xdr:to>
    <xdr:sp macro="" textlink="">
      <xdr:nvSpPr>
        <xdr:cNvPr id="92" name="楕円 91"/>
        <xdr:cNvSpPr/>
      </xdr:nvSpPr>
      <xdr:spPr>
        <a:xfrm>
          <a:off x="2108200" y="70954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79375</xdr:rowOff>
    </xdr:from>
    <xdr:ext cx="762000" cy="249555"/>
    <xdr:sp macro="" textlink="">
      <xdr:nvSpPr>
        <xdr:cNvPr id="93" name="テキスト ボックス 92"/>
        <xdr:cNvSpPr txBox="1"/>
      </xdr:nvSpPr>
      <xdr:spPr>
        <a:xfrm>
          <a:off x="1795780" y="717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42545</xdr:rowOff>
    </xdr:from>
    <xdr:to xmlns:xdr="http://schemas.openxmlformats.org/drawingml/2006/spreadsheetDrawing">
      <xdr:col>7</xdr:col>
      <xdr:colOff>31750</xdr:colOff>
      <xdr:row>43</xdr:row>
      <xdr:rowOff>140335</xdr:rowOff>
    </xdr:to>
    <xdr:sp macro="" textlink="">
      <xdr:nvSpPr>
        <xdr:cNvPr id="94" name="楕円 93"/>
        <xdr:cNvSpPr/>
      </xdr:nvSpPr>
      <xdr:spPr>
        <a:xfrm>
          <a:off x="1290320" y="71418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126365</xdr:rowOff>
    </xdr:from>
    <xdr:ext cx="762000" cy="248920"/>
    <xdr:sp macro="" textlink="">
      <xdr:nvSpPr>
        <xdr:cNvPr id="95" name="テキスト ボックス 94"/>
        <xdr:cNvSpPr txBox="1"/>
      </xdr:nvSpPr>
      <xdr:spPr>
        <a:xfrm>
          <a:off x="977900" y="722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5275"/>
    <xdr:sp macro="" textlink="">
      <xdr:nvSpPr>
        <xdr:cNvPr id="97" name="テキスト ボックス 96"/>
        <xdr:cNvSpPr txBox="1"/>
      </xdr:nvSpPr>
      <xdr:spPr>
        <a:xfrm>
          <a:off x="1551305" y="8848090"/>
          <a:ext cx="143827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49095" cy="343535"/>
    <xdr:sp macro="" textlink="">
      <xdr:nvSpPr>
        <xdr:cNvPr id="98" name="テキスト ボックス 97"/>
        <xdr:cNvSpPr txBox="1"/>
      </xdr:nvSpPr>
      <xdr:spPr>
        <a:xfrm>
          <a:off x="2992755" y="8823325"/>
          <a:ext cx="1649095"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と比較し、物価上昇による物件費の増加等により、比率の分子が0.25％増加した。歳入では町税が増加したものの、地方交付税や臨時財政対策債の減少の影響もあり、分母が▲0.35％減少している。その結果、経常収支比率は0.5％増加した</a:t>
          </a:r>
          <a:r>
            <a:rPr kumimoji="1" lang="ja-JP" altLang="en-US" sz="1100">
              <a:latin typeface="ＭＳ Ｐゴシック"/>
              <a:ea typeface="ＭＳ Ｐゴシック"/>
            </a:rPr>
            <a:t>。</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今後、物価上昇の影響だけではなく、大型事業の実施により公債費も増加するため、</a:t>
          </a:r>
          <a:r>
            <a:rPr kumimoji="1" lang="ja-JP" altLang="en-US" sz="1100">
              <a:latin typeface="ＭＳ Ｐゴシック"/>
              <a:ea typeface="ＭＳ Ｐゴシック"/>
            </a:rPr>
            <a:t>経常収支比率は上昇すると見込まれる。</a:t>
          </a:r>
          <a:endParaRPr kumimoji="1" lang="ja-JP" altLang="en-US" sz="1100">
            <a:latin typeface="ＭＳ Ｐゴシック"/>
            <a:ea typeface="ＭＳ Ｐゴシック"/>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09" name="テキスト ボックス 108"/>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7015"/>
    <xdr:sp macro="" textlink="">
      <xdr:nvSpPr>
        <xdr:cNvPr id="111" name="テキスト ボックス 110"/>
        <xdr:cNvSpPr txBox="1"/>
      </xdr:nvSpPr>
      <xdr:spPr>
        <a:xfrm>
          <a:off x="0" y="114198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2" name="直線コネクタ 111"/>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3" name="テキスト ボックス 112"/>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4" name="直線コネクタ 113"/>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5" name="テキスト ボックス 114"/>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6" name="直線コネクタ 115"/>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17" name="テキスト ボックス 116"/>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18" name="直線コネクタ 117"/>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7015"/>
    <xdr:sp macro="" textlink="">
      <xdr:nvSpPr>
        <xdr:cNvPr id="119" name="テキスト ボックス 118"/>
        <xdr:cNvSpPr txBox="1"/>
      </xdr:nvSpPr>
      <xdr:spPr>
        <a:xfrm>
          <a:off x="0" y="987107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0" name="直線コネクタ 119"/>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7650"/>
    <xdr:sp macro="" textlink="">
      <xdr:nvSpPr>
        <xdr:cNvPr id="121" name="テキスト ボックス 120"/>
        <xdr:cNvSpPr txBox="1"/>
      </xdr:nvSpPr>
      <xdr:spPr>
        <a:xfrm>
          <a:off x="0" y="94830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2" name="直線コネクタ 121"/>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3" name="テキスト ボックス 122"/>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81280</xdr:rowOff>
    </xdr:from>
    <xdr:to xmlns:xdr="http://schemas.openxmlformats.org/drawingml/2006/spreadsheetDrawing">
      <xdr:col>23</xdr:col>
      <xdr:colOff>133350</xdr:colOff>
      <xdr:row>66</xdr:row>
      <xdr:rowOff>140970</xdr:rowOff>
    </xdr:to>
    <xdr:cxnSp macro="">
      <xdr:nvCxnSpPr>
        <xdr:cNvPr id="125" name="直線コネクタ 124"/>
        <xdr:cNvCxnSpPr/>
      </xdr:nvCxnSpPr>
      <xdr:spPr>
        <a:xfrm flipV="1">
          <a:off x="4544060" y="9822180"/>
          <a:ext cx="0" cy="1215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114300</xdr:rowOff>
    </xdr:from>
    <xdr:ext cx="762000" cy="249555"/>
    <xdr:sp macro="" textlink="">
      <xdr:nvSpPr>
        <xdr:cNvPr id="126" name="財政構造の弾力性最小値テキスト"/>
        <xdr:cNvSpPr txBox="1"/>
      </xdr:nvSpPr>
      <xdr:spPr>
        <a:xfrm>
          <a:off x="4615180" y="11010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140970</xdr:rowOff>
    </xdr:from>
    <xdr:to xmlns:xdr="http://schemas.openxmlformats.org/drawingml/2006/spreadsheetDrawing">
      <xdr:col>24</xdr:col>
      <xdr:colOff>12700</xdr:colOff>
      <xdr:row>66</xdr:row>
      <xdr:rowOff>140970</xdr:rowOff>
    </xdr:to>
    <xdr:cxnSp macro="">
      <xdr:nvCxnSpPr>
        <xdr:cNvPr id="127" name="直線コネクタ 126"/>
        <xdr:cNvCxnSpPr/>
      </xdr:nvCxnSpPr>
      <xdr:spPr>
        <a:xfrm>
          <a:off x="4455160" y="110375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164465</xdr:rowOff>
    </xdr:from>
    <xdr:ext cx="762000" cy="248920"/>
    <xdr:sp macro="" textlink="">
      <xdr:nvSpPr>
        <xdr:cNvPr id="128" name="財政構造の弾力性最大値テキスト"/>
        <xdr:cNvSpPr txBox="1"/>
      </xdr:nvSpPr>
      <xdr:spPr>
        <a:xfrm>
          <a:off x="4615180" y="9575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81280</xdr:rowOff>
    </xdr:from>
    <xdr:to xmlns:xdr="http://schemas.openxmlformats.org/drawingml/2006/spreadsheetDrawing">
      <xdr:col>24</xdr:col>
      <xdr:colOff>12700</xdr:colOff>
      <xdr:row>59</xdr:row>
      <xdr:rowOff>81280</xdr:rowOff>
    </xdr:to>
    <xdr:cxnSp macro="">
      <xdr:nvCxnSpPr>
        <xdr:cNvPr id="129" name="直線コネクタ 128"/>
        <xdr:cNvCxnSpPr/>
      </xdr:nvCxnSpPr>
      <xdr:spPr>
        <a:xfrm>
          <a:off x="4455160" y="9822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42545</xdr:rowOff>
    </xdr:from>
    <xdr:to xmlns:xdr="http://schemas.openxmlformats.org/drawingml/2006/spreadsheetDrawing">
      <xdr:col>23</xdr:col>
      <xdr:colOff>133350</xdr:colOff>
      <xdr:row>62</xdr:row>
      <xdr:rowOff>81280</xdr:rowOff>
    </xdr:to>
    <xdr:cxnSp macro="">
      <xdr:nvCxnSpPr>
        <xdr:cNvPr id="130" name="直線コネクタ 129"/>
        <xdr:cNvCxnSpPr/>
      </xdr:nvCxnSpPr>
      <xdr:spPr>
        <a:xfrm>
          <a:off x="3776980" y="10278745"/>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144780</xdr:rowOff>
    </xdr:from>
    <xdr:ext cx="762000" cy="249555"/>
    <xdr:sp macro="" textlink="">
      <xdr:nvSpPr>
        <xdr:cNvPr id="131" name="財政構造の弾力性平均値テキスト"/>
        <xdr:cNvSpPr txBox="1"/>
      </xdr:nvSpPr>
      <xdr:spPr>
        <a:xfrm>
          <a:off x="4615180" y="103809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xdr:rowOff>
    </xdr:from>
    <xdr:to xmlns:xdr="http://schemas.openxmlformats.org/drawingml/2006/spreadsheetDrawing">
      <xdr:col>23</xdr:col>
      <xdr:colOff>184150</xdr:colOff>
      <xdr:row>63</xdr:row>
      <xdr:rowOff>104775</xdr:rowOff>
    </xdr:to>
    <xdr:sp macro="" textlink="">
      <xdr:nvSpPr>
        <xdr:cNvPr id="132" name="フローチャート: 判断 131"/>
        <xdr:cNvSpPr/>
      </xdr:nvSpPr>
      <xdr:spPr>
        <a:xfrm>
          <a:off x="4493260" y="10407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132715</xdr:rowOff>
    </xdr:from>
    <xdr:to xmlns:xdr="http://schemas.openxmlformats.org/drawingml/2006/spreadsheetDrawing">
      <xdr:col>19</xdr:col>
      <xdr:colOff>133350</xdr:colOff>
      <xdr:row>62</xdr:row>
      <xdr:rowOff>42545</xdr:rowOff>
    </xdr:to>
    <xdr:cxnSp macro="">
      <xdr:nvCxnSpPr>
        <xdr:cNvPr id="133" name="直線コネクタ 132"/>
        <xdr:cNvCxnSpPr/>
      </xdr:nvCxnSpPr>
      <xdr:spPr>
        <a:xfrm>
          <a:off x="2959100" y="10038715"/>
          <a:ext cx="81788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17145</xdr:rowOff>
    </xdr:from>
    <xdr:to xmlns:xdr="http://schemas.openxmlformats.org/drawingml/2006/spreadsheetDrawing">
      <xdr:col>19</xdr:col>
      <xdr:colOff>184150</xdr:colOff>
      <xdr:row>62</xdr:row>
      <xdr:rowOff>114935</xdr:rowOff>
    </xdr:to>
    <xdr:sp macro="" textlink="">
      <xdr:nvSpPr>
        <xdr:cNvPr id="134" name="フローチャート: 判断 133"/>
        <xdr:cNvSpPr/>
      </xdr:nvSpPr>
      <xdr:spPr>
        <a:xfrm>
          <a:off x="3726180" y="1025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100330</xdr:rowOff>
    </xdr:from>
    <xdr:ext cx="736600" cy="249555"/>
    <xdr:sp macro="" textlink="">
      <xdr:nvSpPr>
        <xdr:cNvPr id="135" name="テキスト ボックス 134"/>
        <xdr:cNvSpPr txBox="1"/>
      </xdr:nvSpPr>
      <xdr:spPr>
        <a:xfrm>
          <a:off x="3431540" y="103365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132715</xdr:rowOff>
    </xdr:from>
    <xdr:to xmlns:xdr="http://schemas.openxmlformats.org/drawingml/2006/spreadsheetDrawing">
      <xdr:col>15</xdr:col>
      <xdr:colOff>82550</xdr:colOff>
      <xdr:row>63</xdr:row>
      <xdr:rowOff>8890</xdr:rowOff>
    </xdr:to>
    <xdr:cxnSp macro="">
      <xdr:nvCxnSpPr>
        <xdr:cNvPr id="136" name="直線コネクタ 135"/>
        <xdr:cNvCxnSpPr/>
      </xdr:nvCxnSpPr>
      <xdr:spPr>
        <a:xfrm flipV="1">
          <a:off x="2141220" y="10038715"/>
          <a:ext cx="81788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76200</xdr:rowOff>
    </xdr:from>
    <xdr:to xmlns:xdr="http://schemas.openxmlformats.org/drawingml/2006/spreadsheetDrawing">
      <xdr:col>15</xdr:col>
      <xdr:colOff>133350</xdr:colOff>
      <xdr:row>61</xdr:row>
      <xdr:rowOff>8890</xdr:rowOff>
    </xdr:to>
    <xdr:sp macro="" textlink="">
      <xdr:nvSpPr>
        <xdr:cNvPr id="137" name="フローチャート: 判断 136"/>
        <xdr:cNvSpPr/>
      </xdr:nvSpPr>
      <xdr:spPr>
        <a:xfrm>
          <a:off x="2908300" y="998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19050</xdr:rowOff>
    </xdr:from>
    <xdr:ext cx="762000" cy="247015"/>
    <xdr:sp macro="" textlink="">
      <xdr:nvSpPr>
        <xdr:cNvPr id="138" name="テキスト ボックス 137"/>
        <xdr:cNvSpPr txBox="1"/>
      </xdr:nvSpPr>
      <xdr:spPr>
        <a:xfrm>
          <a:off x="2613660" y="97599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8890</xdr:rowOff>
    </xdr:from>
    <xdr:to xmlns:xdr="http://schemas.openxmlformats.org/drawingml/2006/spreadsheetDrawing">
      <xdr:col>11</xdr:col>
      <xdr:colOff>31750</xdr:colOff>
      <xdr:row>64</xdr:row>
      <xdr:rowOff>22860</xdr:rowOff>
    </xdr:to>
    <xdr:cxnSp macro="">
      <xdr:nvCxnSpPr>
        <xdr:cNvPr id="139" name="直線コネクタ 138"/>
        <xdr:cNvCxnSpPr/>
      </xdr:nvCxnSpPr>
      <xdr:spPr>
        <a:xfrm flipV="1">
          <a:off x="1341120" y="10410190"/>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125730</xdr:rowOff>
    </xdr:from>
    <xdr:to xmlns:xdr="http://schemas.openxmlformats.org/drawingml/2006/spreadsheetDrawing">
      <xdr:col>11</xdr:col>
      <xdr:colOff>82550</xdr:colOff>
      <xdr:row>63</xdr:row>
      <xdr:rowOff>58420</xdr:rowOff>
    </xdr:to>
    <xdr:sp macro="" textlink="">
      <xdr:nvSpPr>
        <xdr:cNvPr id="140" name="フローチャート: 判断 139"/>
        <xdr:cNvSpPr/>
      </xdr:nvSpPr>
      <xdr:spPr>
        <a:xfrm>
          <a:off x="2108200" y="10361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67945</xdr:rowOff>
    </xdr:from>
    <xdr:ext cx="762000" cy="249555"/>
    <xdr:sp macro="" textlink="">
      <xdr:nvSpPr>
        <xdr:cNvPr id="141" name="テキスト ボックス 140"/>
        <xdr:cNvSpPr txBox="1"/>
      </xdr:nvSpPr>
      <xdr:spPr>
        <a:xfrm>
          <a:off x="1795780" y="10139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118110</xdr:rowOff>
    </xdr:from>
    <xdr:to xmlns:xdr="http://schemas.openxmlformats.org/drawingml/2006/spreadsheetDrawing">
      <xdr:col>7</xdr:col>
      <xdr:colOff>31750</xdr:colOff>
      <xdr:row>63</xdr:row>
      <xdr:rowOff>50800</xdr:rowOff>
    </xdr:to>
    <xdr:sp macro="" textlink="">
      <xdr:nvSpPr>
        <xdr:cNvPr id="142" name="フローチャート: 判断 141"/>
        <xdr:cNvSpPr/>
      </xdr:nvSpPr>
      <xdr:spPr>
        <a:xfrm>
          <a:off x="1290320" y="103543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60960</xdr:rowOff>
    </xdr:from>
    <xdr:ext cx="762000" cy="247015"/>
    <xdr:sp macro="" textlink="">
      <xdr:nvSpPr>
        <xdr:cNvPr id="143" name="テキスト ボックス 142"/>
        <xdr:cNvSpPr txBox="1"/>
      </xdr:nvSpPr>
      <xdr:spPr>
        <a:xfrm>
          <a:off x="977900" y="101320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7015"/>
    <xdr:sp macro="" textlink="">
      <xdr:nvSpPr>
        <xdr:cNvPr id="144" name="テキスト ボックス 143"/>
        <xdr:cNvSpPr txBox="1"/>
      </xdr:nvSpPr>
      <xdr:spPr>
        <a:xfrm>
          <a:off x="434594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7015"/>
    <xdr:sp macro="" textlink="">
      <xdr:nvSpPr>
        <xdr:cNvPr id="145" name="テキスト ボックス 144"/>
        <xdr:cNvSpPr txBox="1"/>
      </xdr:nvSpPr>
      <xdr:spPr>
        <a:xfrm>
          <a:off x="357886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7015"/>
    <xdr:sp macro="" textlink="">
      <xdr:nvSpPr>
        <xdr:cNvPr id="146" name="テキスト ボックス 145"/>
        <xdr:cNvSpPr txBox="1"/>
      </xdr:nvSpPr>
      <xdr:spPr>
        <a:xfrm>
          <a:off x="276098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7015"/>
    <xdr:sp macro="" textlink="">
      <xdr:nvSpPr>
        <xdr:cNvPr id="147" name="テキスト ボックス 146"/>
        <xdr:cNvSpPr txBox="1"/>
      </xdr:nvSpPr>
      <xdr:spPr>
        <a:xfrm>
          <a:off x="194310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7015"/>
    <xdr:sp macro="" textlink="">
      <xdr:nvSpPr>
        <xdr:cNvPr id="148" name="テキスト ボックス 147"/>
        <xdr:cNvSpPr txBox="1"/>
      </xdr:nvSpPr>
      <xdr:spPr>
        <a:xfrm>
          <a:off x="114300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32385</xdr:rowOff>
    </xdr:from>
    <xdr:to xmlns:xdr="http://schemas.openxmlformats.org/drawingml/2006/spreadsheetDrawing">
      <xdr:col>23</xdr:col>
      <xdr:colOff>184150</xdr:colOff>
      <xdr:row>62</xdr:row>
      <xdr:rowOff>130175</xdr:rowOff>
    </xdr:to>
    <xdr:sp macro="" textlink="">
      <xdr:nvSpPr>
        <xdr:cNvPr id="149" name="楕円 148"/>
        <xdr:cNvSpPr/>
      </xdr:nvSpPr>
      <xdr:spPr>
        <a:xfrm>
          <a:off x="4493260" y="1026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48260</xdr:rowOff>
    </xdr:from>
    <xdr:ext cx="762000" cy="249555"/>
    <xdr:sp macro="" textlink="">
      <xdr:nvSpPr>
        <xdr:cNvPr id="150" name="財政構造の弾力性該当値テキスト"/>
        <xdr:cNvSpPr txBox="1"/>
      </xdr:nvSpPr>
      <xdr:spPr>
        <a:xfrm>
          <a:off x="4615180" y="10119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159385</xdr:rowOff>
    </xdr:from>
    <xdr:to xmlns:xdr="http://schemas.openxmlformats.org/drawingml/2006/spreadsheetDrawing">
      <xdr:col>19</xdr:col>
      <xdr:colOff>184150</xdr:colOff>
      <xdr:row>62</xdr:row>
      <xdr:rowOff>92075</xdr:rowOff>
    </xdr:to>
    <xdr:sp macro="" textlink="">
      <xdr:nvSpPr>
        <xdr:cNvPr id="151" name="楕円 150"/>
        <xdr:cNvSpPr/>
      </xdr:nvSpPr>
      <xdr:spPr>
        <a:xfrm>
          <a:off x="3726180" y="1023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101600</xdr:rowOff>
    </xdr:from>
    <xdr:ext cx="736600" cy="249555"/>
    <xdr:sp macro="" textlink="">
      <xdr:nvSpPr>
        <xdr:cNvPr id="152" name="テキスト ボックス 151"/>
        <xdr:cNvSpPr txBox="1"/>
      </xdr:nvSpPr>
      <xdr:spPr>
        <a:xfrm>
          <a:off x="3431540" y="100076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83820</xdr:rowOff>
    </xdr:from>
    <xdr:to xmlns:xdr="http://schemas.openxmlformats.org/drawingml/2006/spreadsheetDrawing">
      <xdr:col>15</xdr:col>
      <xdr:colOff>133350</xdr:colOff>
      <xdr:row>61</xdr:row>
      <xdr:rowOff>17145</xdr:rowOff>
    </xdr:to>
    <xdr:sp macro="" textlink="">
      <xdr:nvSpPr>
        <xdr:cNvPr id="153" name="楕円 152"/>
        <xdr:cNvSpPr/>
      </xdr:nvSpPr>
      <xdr:spPr>
        <a:xfrm>
          <a:off x="2908300" y="9989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1905</xdr:rowOff>
    </xdr:from>
    <xdr:ext cx="762000" cy="249555"/>
    <xdr:sp macro="" textlink="">
      <xdr:nvSpPr>
        <xdr:cNvPr id="154" name="テキスト ボックス 153"/>
        <xdr:cNvSpPr txBox="1"/>
      </xdr:nvSpPr>
      <xdr:spPr>
        <a:xfrm>
          <a:off x="2613660" y="10073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125730</xdr:rowOff>
    </xdr:from>
    <xdr:to xmlns:xdr="http://schemas.openxmlformats.org/drawingml/2006/spreadsheetDrawing">
      <xdr:col>11</xdr:col>
      <xdr:colOff>82550</xdr:colOff>
      <xdr:row>63</xdr:row>
      <xdr:rowOff>58420</xdr:rowOff>
    </xdr:to>
    <xdr:sp macro="" textlink="">
      <xdr:nvSpPr>
        <xdr:cNvPr id="155" name="楕円 154"/>
        <xdr:cNvSpPr/>
      </xdr:nvSpPr>
      <xdr:spPr>
        <a:xfrm>
          <a:off x="2108200" y="103619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43180</xdr:rowOff>
    </xdr:from>
    <xdr:ext cx="762000" cy="248920"/>
    <xdr:sp macro="" textlink="">
      <xdr:nvSpPr>
        <xdr:cNvPr id="156" name="テキスト ボックス 155"/>
        <xdr:cNvSpPr txBox="1"/>
      </xdr:nvSpPr>
      <xdr:spPr>
        <a:xfrm>
          <a:off x="1795780" y="10444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138430</xdr:rowOff>
    </xdr:from>
    <xdr:to xmlns:xdr="http://schemas.openxmlformats.org/drawingml/2006/spreadsheetDrawing">
      <xdr:col>7</xdr:col>
      <xdr:colOff>31750</xdr:colOff>
      <xdr:row>64</xdr:row>
      <xdr:rowOff>71755</xdr:rowOff>
    </xdr:to>
    <xdr:sp macro="" textlink="">
      <xdr:nvSpPr>
        <xdr:cNvPr id="157" name="楕円 156"/>
        <xdr:cNvSpPr/>
      </xdr:nvSpPr>
      <xdr:spPr>
        <a:xfrm>
          <a:off x="1290320" y="1053973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57150</xdr:rowOff>
    </xdr:from>
    <xdr:ext cx="762000" cy="248920"/>
    <xdr:sp macro="" textlink="">
      <xdr:nvSpPr>
        <xdr:cNvPr id="158" name="テキスト ボックス 157"/>
        <xdr:cNvSpPr txBox="1"/>
      </xdr:nvSpPr>
      <xdr:spPr>
        <a:xfrm>
          <a:off x="977900" y="10623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9" name="正方形/長方形 158"/>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0" name="テキスト ボックス 159"/>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8460" cy="346075"/>
    <xdr:sp macro="" textlink="">
      <xdr:nvSpPr>
        <xdr:cNvPr id="161" name="テキスト ボックス 160"/>
        <xdr:cNvSpPr txBox="1"/>
      </xdr:nvSpPr>
      <xdr:spPr>
        <a:xfrm>
          <a:off x="3811270" y="12492355"/>
          <a:ext cx="164846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2" name="正方形/長方形 161"/>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3" name="正方形/長方形 162"/>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4" name="正方形/長方形 163"/>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5" name="正方形/長方形 164"/>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6" name="正方形/長方形 165"/>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7" name="正方形/長方形 166"/>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8" name="正方形/長方形 167"/>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9" name="正方形/長方形 168"/>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0" name="正方形/長方形 169"/>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1" name="テキスト ボックス 170"/>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前年度と比較し、新型コロナウイルスワクチン接種事業の減少▲46百万円や暖冬による除排雪経費の減少▲26百万円等により、人口は減少しているが1人あたりの決算額は▲563円の横ばいとなっている。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おり、今後は労務単価の増加や物価高騰の影響により決算額は増加すると見込まれるが、適正な人員管理と効率的な財政運営を目指し、人件費及び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5265"/>
    <xdr:sp macro="" textlink="">
      <xdr:nvSpPr>
        <xdr:cNvPr id="172" name="テキスト ボックス 171"/>
        <xdr:cNvSpPr txBox="1"/>
      </xdr:nvSpPr>
      <xdr:spPr>
        <a:xfrm>
          <a:off x="670560" y="12718415"/>
          <a:ext cx="3492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3" name="直線コネクタ 172"/>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4" name="テキスト ボックス 173"/>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116205</xdr:rowOff>
    </xdr:from>
    <xdr:to xmlns:xdr="http://schemas.openxmlformats.org/drawingml/2006/spreadsheetDrawing">
      <xdr:col>27</xdr:col>
      <xdr:colOff>184150</xdr:colOff>
      <xdr:row>88</xdr:row>
      <xdr:rowOff>116205</xdr:rowOff>
    </xdr:to>
    <xdr:cxnSp macro="">
      <xdr:nvCxnSpPr>
        <xdr:cNvPr id="175" name="直線コネクタ 174"/>
        <xdr:cNvCxnSpPr/>
      </xdr:nvCxnSpPr>
      <xdr:spPr>
        <a:xfrm>
          <a:off x="70866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144145</xdr:rowOff>
    </xdr:from>
    <xdr:ext cx="762000" cy="249555"/>
    <xdr:sp macro="" textlink="">
      <xdr:nvSpPr>
        <xdr:cNvPr id="176" name="テキスト ボックス 175"/>
        <xdr:cNvSpPr txBox="1"/>
      </xdr:nvSpPr>
      <xdr:spPr>
        <a:xfrm>
          <a:off x="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7" name="直線コネクタ 176"/>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78" name="テキスト ボックス 177"/>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109855</xdr:rowOff>
    </xdr:from>
    <xdr:to xmlns:xdr="http://schemas.openxmlformats.org/drawingml/2006/spreadsheetDrawing">
      <xdr:col>27</xdr:col>
      <xdr:colOff>184150</xdr:colOff>
      <xdr:row>81</xdr:row>
      <xdr:rowOff>109855</xdr:rowOff>
    </xdr:to>
    <xdr:cxnSp macro="">
      <xdr:nvCxnSpPr>
        <xdr:cNvPr id="179" name="直線コネクタ 178"/>
        <xdr:cNvCxnSpPr/>
      </xdr:nvCxnSpPr>
      <xdr:spPr>
        <a:xfrm>
          <a:off x="70866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137795</xdr:rowOff>
    </xdr:from>
    <xdr:ext cx="762000" cy="247650"/>
    <xdr:sp macro="" textlink="">
      <xdr:nvSpPr>
        <xdr:cNvPr id="180" name="テキスト ボックス 179"/>
        <xdr:cNvSpPr txBox="1"/>
      </xdr:nvSpPr>
      <xdr:spPr>
        <a:xfrm>
          <a:off x="0" y="133457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1" name="直線コネクタ 180"/>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7015"/>
    <xdr:sp macro="" textlink="">
      <xdr:nvSpPr>
        <xdr:cNvPr id="182" name="テキスト ボックス 181"/>
        <xdr:cNvSpPr txBox="1"/>
      </xdr:nvSpPr>
      <xdr:spPr>
        <a:xfrm>
          <a:off x="0" y="127654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3"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156210</xdr:rowOff>
    </xdr:from>
    <xdr:to xmlns:xdr="http://schemas.openxmlformats.org/drawingml/2006/spreadsheetDrawing">
      <xdr:col>23</xdr:col>
      <xdr:colOff>133350</xdr:colOff>
      <xdr:row>89</xdr:row>
      <xdr:rowOff>1905</xdr:rowOff>
    </xdr:to>
    <xdr:cxnSp macro="">
      <xdr:nvCxnSpPr>
        <xdr:cNvPr id="184" name="直線コネクタ 183"/>
        <xdr:cNvCxnSpPr/>
      </xdr:nvCxnSpPr>
      <xdr:spPr>
        <a:xfrm flipV="1">
          <a:off x="4544060" y="13364210"/>
          <a:ext cx="0" cy="1331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139700</xdr:rowOff>
    </xdr:from>
    <xdr:ext cx="762000" cy="247650"/>
    <xdr:sp macro="" textlink="">
      <xdr:nvSpPr>
        <xdr:cNvPr id="185" name="人件費・物件費等の状況最小値テキスト"/>
        <xdr:cNvSpPr txBox="1"/>
      </xdr:nvSpPr>
      <xdr:spPr>
        <a:xfrm>
          <a:off x="4615180" y="146685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xdr:rowOff>
    </xdr:from>
    <xdr:to xmlns:xdr="http://schemas.openxmlformats.org/drawingml/2006/spreadsheetDrawing">
      <xdr:col>24</xdr:col>
      <xdr:colOff>12700</xdr:colOff>
      <xdr:row>89</xdr:row>
      <xdr:rowOff>1905</xdr:rowOff>
    </xdr:to>
    <xdr:cxnSp macro="">
      <xdr:nvCxnSpPr>
        <xdr:cNvPr id="186" name="直線コネクタ 185"/>
        <xdr:cNvCxnSpPr/>
      </xdr:nvCxnSpPr>
      <xdr:spPr>
        <a:xfrm>
          <a:off x="4455160" y="14695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73660</xdr:rowOff>
    </xdr:from>
    <xdr:ext cx="762000" cy="247650"/>
    <xdr:sp macro="" textlink="">
      <xdr:nvSpPr>
        <xdr:cNvPr id="187" name="人件費・物件費等の状況最大値テキスト"/>
        <xdr:cNvSpPr txBox="1"/>
      </xdr:nvSpPr>
      <xdr:spPr>
        <a:xfrm>
          <a:off x="4615180" y="131165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156210</xdr:rowOff>
    </xdr:from>
    <xdr:to xmlns:xdr="http://schemas.openxmlformats.org/drawingml/2006/spreadsheetDrawing">
      <xdr:col>24</xdr:col>
      <xdr:colOff>12700</xdr:colOff>
      <xdr:row>80</xdr:row>
      <xdr:rowOff>156210</xdr:rowOff>
    </xdr:to>
    <xdr:cxnSp macro="">
      <xdr:nvCxnSpPr>
        <xdr:cNvPr id="188" name="直線コネクタ 187"/>
        <xdr:cNvCxnSpPr/>
      </xdr:nvCxnSpPr>
      <xdr:spPr>
        <a:xfrm>
          <a:off x="4455160" y="13364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50800</xdr:rowOff>
    </xdr:from>
    <xdr:to xmlns:xdr="http://schemas.openxmlformats.org/drawingml/2006/spreadsheetDrawing">
      <xdr:col>23</xdr:col>
      <xdr:colOff>133350</xdr:colOff>
      <xdr:row>82</xdr:row>
      <xdr:rowOff>53975</xdr:rowOff>
    </xdr:to>
    <xdr:cxnSp macro="">
      <xdr:nvCxnSpPr>
        <xdr:cNvPr id="189" name="直線コネクタ 188"/>
        <xdr:cNvCxnSpPr/>
      </xdr:nvCxnSpPr>
      <xdr:spPr>
        <a:xfrm flipV="1">
          <a:off x="3776980" y="13589000"/>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120650</xdr:rowOff>
    </xdr:from>
    <xdr:ext cx="762000" cy="248285"/>
    <xdr:sp macro="" textlink="">
      <xdr:nvSpPr>
        <xdr:cNvPr id="190" name="人件費・物件費等の状況平均値テキスト"/>
        <xdr:cNvSpPr txBox="1"/>
      </xdr:nvSpPr>
      <xdr:spPr>
        <a:xfrm>
          <a:off x="4615180" y="1382395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147320</xdr:rowOff>
    </xdr:from>
    <xdr:to xmlns:xdr="http://schemas.openxmlformats.org/drawingml/2006/spreadsheetDrawing">
      <xdr:col>23</xdr:col>
      <xdr:colOff>184150</xdr:colOff>
      <xdr:row>84</xdr:row>
      <xdr:rowOff>80010</xdr:rowOff>
    </xdr:to>
    <xdr:sp macro="" textlink="">
      <xdr:nvSpPr>
        <xdr:cNvPr id="191" name="フローチャート: 判断 190"/>
        <xdr:cNvSpPr/>
      </xdr:nvSpPr>
      <xdr:spPr>
        <a:xfrm>
          <a:off x="4493260" y="13850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160020</xdr:rowOff>
    </xdr:from>
    <xdr:to xmlns:xdr="http://schemas.openxmlformats.org/drawingml/2006/spreadsheetDrawing">
      <xdr:col>19</xdr:col>
      <xdr:colOff>133350</xdr:colOff>
      <xdr:row>82</xdr:row>
      <xdr:rowOff>53975</xdr:rowOff>
    </xdr:to>
    <xdr:cxnSp macro="">
      <xdr:nvCxnSpPr>
        <xdr:cNvPr id="192" name="直線コネクタ 191"/>
        <xdr:cNvCxnSpPr/>
      </xdr:nvCxnSpPr>
      <xdr:spPr>
        <a:xfrm>
          <a:off x="2959100" y="13533120"/>
          <a:ext cx="8178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51435</xdr:rowOff>
    </xdr:from>
    <xdr:to xmlns:xdr="http://schemas.openxmlformats.org/drawingml/2006/spreadsheetDrawing">
      <xdr:col>19</xdr:col>
      <xdr:colOff>184150</xdr:colOff>
      <xdr:row>83</xdr:row>
      <xdr:rowOff>149225</xdr:rowOff>
    </xdr:to>
    <xdr:sp macro="" textlink="">
      <xdr:nvSpPr>
        <xdr:cNvPr id="193" name="フローチャート: 判断 192"/>
        <xdr:cNvSpPr/>
      </xdr:nvSpPr>
      <xdr:spPr>
        <a:xfrm>
          <a:off x="3726180" y="1375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134620</xdr:rowOff>
    </xdr:from>
    <xdr:ext cx="736600" cy="249555"/>
    <xdr:sp macro="" textlink="">
      <xdr:nvSpPr>
        <xdr:cNvPr id="194" name="テキスト ボックス 193"/>
        <xdr:cNvSpPr txBox="1"/>
      </xdr:nvSpPr>
      <xdr:spPr>
        <a:xfrm>
          <a:off x="3431540" y="138379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125095</xdr:rowOff>
    </xdr:from>
    <xdr:to xmlns:xdr="http://schemas.openxmlformats.org/drawingml/2006/spreadsheetDrawing">
      <xdr:col>15</xdr:col>
      <xdr:colOff>82550</xdr:colOff>
      <xdr:row>81</xdr:row>
      <xdr:rowOff>160020</xdr:rowOff>
    </xdr:to>
    <xdr:cxnSp macro="">
      <xdr:nvCxnSpPr>
        <xdr:cNvPr id="195" name="直線コネクタ 194"/>
        <xdr:cNvCxnSpPr/>
      </xdr:nvCxnSpPr>
      <xdr:spPr>
        <a:xfrm>
          <a:off x="2141220" y="13498195"/>
          <a:ext cx="8178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106045</xdr:rowOff>
    </xdr:from>
    <xdr:to xmlns:xdr="http://schemas.openxmlformats.org/drawingml/2006/spreadsheetDrawing">
      <xdr:col>15</xdr:col>
      <xdr:colOff>133350</xdr:colOff>
      <xdr:row>83</xdr:row>
      <xdr:rowOff>38735</xdr:rowOff>
    </xdr:to>
    <xdr:sp macro="" textlink="">
      <xdr:nvSpPr>
        <xdr:cNvPr id="196" name="フローチャート: 判断 195"/>
        <xdr:cNvSpPr/>
      </xdr:nvSpPr>
      <xdr:spPr>
        <a:xfrm>
          <a:off x="2908300" y="1364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24765</xdr:rowOff>
    </xdr:from>
    <xdr:ext cx="762000" cy="248920"/>
    <xdr:sp macro="" textlink="">
      <xdr:nvSpPr>
        <xdr:cNvPr id="197" name="テキスト ボックス 196"/>
        <xdr:cNvSpPr txBox="1"/>
      </xdr:nvSpPr>
      <xdr:spPr>
        <a:xfrm>
          <a:off x="2613660" y="13728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130175</xdr:rowOff>
    </xdr:from>
    <xdr:to xmlns:xdr="http://schemas.openxmlformats.org/drawingml/2006/spreadsheetDrawing">
      <xdr:col>11</xdr:col>
      <xdr:colOff>31750</xdr:colOff>
      <xdr:row>81</xdr:row>
      <xdr:rowOff>125095</xdr:rowOff>
    </xdr:to>
    <xdr:cxnSp macro="">
      <xdr:nvCxnSpPr>
        <xdr:cNvPr id="198" name="直線コネクタ 197"/>
        <xdr:cNvCxnSpPr/>
      </xdr:nvCxnSpPr>
      <xdr:spPr>
        <a:xfrm>
          <a:off x="1341120" y="13338175"/>
          <a:ext cx="8001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163830</xdr:rowOff>
    </xdr:from>
    <xdr:to xmlns:xdr="http://schemas.openxmlformats.org/drawingml/2006/spreadsheetDrawing">
      <xdr:col>11</xdr:col>
      <xdr:colOff>82550</xdr:colOff>
      <xdr:row>82</xdr:row>
      <xdr:rowOff>96520</xdr:rowOff>
    </xdr:to>
    <xdr:sp macro="" textlink="">
      <xdr:nvSpPr>
        <xdr:cNvPr id="199" name="フローチャート: 判断 198"/>
        <xdr:cNvSpPr/>
      </xdr:nvSpPr>
      <xdr:spPr>
        <a:xfrm>
          <a:off x="2108200" y="13536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81915</xdr:rowOff>
    </xdr:from>
    <xdr:ext cx="762000" cy="249555"/>
    <xdr:sp macro="" textlink="">
      <xdr:nvSpPr>
        <xdr:cNvPr id="200" name="テキスト ボックス 199"/>
        <xdr:cNvSpPr txBox="1"/>
      </xdr:nvSpPr>
      <xdr:spPr>
        <a:xfrm>
          <a:off x="1795780" y="13620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73660</xdr:rowOff>
    </xdr:from>
    <xdr:to xmlns:xdr="http://schemas.openxmlformats.org/drawingml/2006/spreadsheetDrawing">
      <xdr:col>7</xdr:col>
      <xdr:colOff>31750</xdr:colOff>
      <xdr:row>82</xdr:row>
      <xdr:rowOff>6350</xdr:rowOff>
    </xdr:to>
    <xdr:sp macro="" textlink="">
      <xdr:nvSpPr>
        <xdr:cNvPr id="201" name="フローチャート: 判断 200"/>
        <xdr:cNvSpPr/>
      </xdr:nvSpPr>
      <xdr:spPr>
        <a:xfrm>
          <a:off x="1290320" y="13446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157480</xdr:rowOff>
    </xdr:from>
    <xdr:ext cx="762000" cy="248920"/>
    <xdr:sp macro="" textlink="">
      <xdr:nvSpPr>
        <xdr:cNvPr id="202" name="テキスト ボックス 201"/>
        <xdr:cNvSpPr txBox="1"/>
      </xdr:nvSpPr>
      <xdr:spPr>
        <a:xfrm>
          <a:off x="977900" y="13530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3" name="テキスト ボックス 202"/>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4" name="テキスト ボックス 203"/>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5" name="テキスト ボックス 204"/>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06" name="テキスト ボックス 205"/>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07" name="テキスト ボックス 206"/>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1905</xdr:rowOff>
    </xdr:from>
    <xdr:to xmlns:xdr="http://schemas.openxmlformats.org/drawingml/2006/spreadsheetDrawing">
      <xdr:col>23</xdr:col>
      <xdr:colOff>184150</xdr:colOff>
      <xdr:row>82</xdr:row>
      <xdr:rowOff>99695</xdr:rowOff>
    </xdr:to>
    <xdr:sp macro="" textlink="">
      <xdr:nvSpPr>
        <xdr:cNvPr id="208" name="楕円 207"/>
        <xdr:cNvSpPr/>
      </xdr:nvSpPr>
      <xdr:spPr>
        <a:xfrm>
          <a:off x="4493260" y="13540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17780</xdr:rowOff>
    </xdr:from>
    <xdr:ext cx="762000" cy="247015"/>
    <xdr:sp macro="" textlink="">
      <xdr:nvSpPr>
        <xdr:cNvPr id="209" name="人件費・物件費等の状況該当値テキスト"/>
        <xdr:cNvSpPr txBox="1"/>
      </xdr:nvSpPr>
      <xdr:spPr>
        <a:xfrm>
          <a:off x="4615180" y="133908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5080</xdr:rowOff>
    </xdr:from>
    <xdr:to xmlns:xdr="http://schemas.openxmlformats.org/drawingml/2006/spreadsheetDrawing">
      <xdr:col>19</xdr:col>
      <xdr:colOff>184150</xdr:colOff>
      <xdr:row>82</xdr:row>
      <xdr:rowOff>102870</xdr:rowOff>
    </xdr:to>
    <xdr:sp macro="" textlink="">
      <xdr:nvSpPr>
        <xdr:cNvPr id="210" name="楕円 209"/>
        <xdr:cNvSpPr/>
      </xdr:nvSpPr>
      <xdr:spPr>
        <a:xfrm>
          <a:off x="3726180" y="1354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112395</xdr:rowOff>
    </xdr:from>
    <xdr:ext cx="736600" cy="249555"/>
    <xdr:sp macro="" textlink="">
      <xdr:nvSpPr>
        <xdr:cNvPr id="211" name="テキスト ボックス 210"/>
        <xdr:cNvSpPr txBox="1"/>
      </xdr:nvSpPr>
      <xdr:spPr>
        <a:xfrm>
          <a:off x="3431540" y="133203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111125</xdr:rowOff>
    </xdr:from>
    <xdr:to xmlns:xdr="http://schemas.openxmlformats.org/drawingml/2006/spreadsheetDrawing">
      <xdr:col>15</xdr:col>
      <xdr:colOff>133350</xdr:colOff>
      <xdr:row>82</xdr:row>
      <xdr:rowOff>43815</xdr:rowOff>
    </xdr:to>
    <xdr:sp macro="" textlink="">
      <xdr:nvSpPr>
        <xdr:cNvPr id="212" name="楕円 211"/>
        <xdr:cNvSpPr/>
      </xdr:nvSpPr>
      <xdr:spPr>
        <a:xfrm>
          <a:off x="2908300" y="1348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53975</xdr:rowOff>
    </xdr:from>
    <xdr:ext cx="762000" cy="248920"/>
    <xdr:sp macro="" textlink="">
      <xdr:nvSpPr>
        <xdr:cNvPr id="213" name="テキスト ボックス 212"/>
        <xdr:cNvSpPr txBox="1"/>
      </xdr:nvSpPr>
      <xdr:spPr>
        <a:xfrm>
          <a:off x="2613660" y="132619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75565</xdr:rowOff>
    </xdr:from>
    <xdr:to xmlns:xdr="http://schemas.openxmlformats.org/drawingml/2006/spreadsheetDrawing">
      <xdr:col>11</xdr:col>
      <xdr:colOff>82550</xdr:colOff>
      <xdr:row>82</xdr:row>
      <xdr:rowOff>8255</xdr:rowOff>
    </xdr:to>
    <xdr:sp macro="" textlink="">
      <xdr:nvSpPr>
        <xdr:cNvPr id="214" name="楕円 213"/>
        <xdr:cNvSpPr/>
      </xdr:nvSpPr>
      <xdr:spPr>
        <a:xfrm>
          <a:off x="2108200" y="134486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18415</xdr:rowOff>
    </xdr:from>
    <xdr:ext cx="762000" cy="247015"/>
    <xdr:sp macro="" textlink="">
      <xdr:nvSpPr>
        <xdr:cNvPr id="215" name="テキスト ボックス 214"/>
        <xdr:cNvSpPr txBox="1"/>
      </xdr:nvSpPr>
      <xdr:spPr>
        <a:xfrm>
          <a:off x="1795780" y="132264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81280</xdr:rowOff>
    </xdr:from>
    <xdr:to xmlns:xdr="http://schemas.openxmlformats.org/drawingml/2006/spreadsheetDrawing">
      <xdr:col>7</xdr:col>
      <xdr:colOff>31750</xdr:colOff>
      <xdr:row>81</xdr:row>
      <xdr:rowOff>13970</xdr:rowOff>
    </xdr:to>
    <xdr:sp macro="" textlink="">
      <xdr:nvSpPr>
        <xdr:cNvPr id="216" name="楕円 215"/>
        <xdr:cNvSpPr/>
      </xdr:nvSpPr>
      <xdr:spPr>
        <a:xfrm>
          <a:off x="1290320" y="132892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24130</xdr:rowOff>
    </xdr:from>
    <xdr:ext cx="762000" cy="248920"/>
    <xdr:sp macro="" textlink="">
      <xdr:nvSpPr>
        <xdr:cNvPr id="217" name="テキスト ボックス 216"/>
        <xdr:cNvSpPr txBox="1"/>
      </xdr:nvSpPr>
      <xdr:spPr>
        <a:xfrm>
          <a:off x="977900" y="13067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18" name="正方形/長方形 217"/>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19" name="テキスト ボックス 218"/>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8460" cy="346075"/>
    <xdr:sp macro="" textlink="">
      <xdr:nvSpPr>
        <xdr:cNvPr id="220" name="テキスト ボックス 219"/>
        <xdr:cNvSpPr txBox="1"/>
      </xdr:nvSpPr>
      <xdr:spPr>
        <a:xfrm>
          <a:off x="14133830" y="12492355"/>
          <a:ext cx="164846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1" name="正方形/長方形 220"/>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2" name="正方形/長方形 221"/>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3" name="正方形/長方形 222"/>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4" name="正方形/長方形 223"/>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5" name="正方形/長方形 224"/>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6" name="正方形/長方形 225"/>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7" name="正方形/長方形 226"/>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28" name="正方形/長方形 227"/>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29" name="正方形/長方形 228"/>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0" name="テキスト ボックス 229"/>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給与水準は、類似団体平均を0.4ポイント上回り、全国町村平均から0.5ポイント下回っている。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今後、県人事委員会からの勧告の状況と、地域の民間企業の平均給与の状況を踏まえ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1" name="直線コネクタ 230"/>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2" name="テキスト ボックス 231"/>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67310</xdr:rowOff>
    </xdr:from>
    <xdr:to xmlns:xdr="http://schemas.openxmlformats.org/drawingml/2006/spreadsheetDrawing">
      <xdr:col>85</xdr:col>
      <xdr:colOff>95250</xdr:colOff>
      <xdr:row>89</xdr:row>
      <xdr:rowOff>67310</xdr:rowOff>
    </xdr:to>
    <xdr:cxnSp macro="">
      <xdr:nvCxnSpPr>
        <xdr:cNvPr id="233" name="直線コネクタ 232"/>
        <xdr:cNvCxnSpPr/>
      </xdr:nvCxnSpPr>
      <xdr:spPr>
        <a:xfrm>
          <a:off x="1174242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95250</xdr:rowOff>
    </xdr:from>
    <xdr:ext cx="762000" cy="247015"/>
    <xdr:sp macro="" textlink="">
      <xdr:nvSpPr>
        <xdr:cNvPr id="234" name="テキスト ボックス 233"/>
        <xdr:cNvSpPr txBox="1"/>
      </xdr:nvSpPr>
      <xdr:spPr>
        <a:xfrm>
          <a:off x="11051540" y="146240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97790</xdr:rowOff>
    </xdr:from>
    <xdr:to xmlns:xdr="http://schemas.openxmlformats.org/drawingml/2006/spreadsheetDrawing">
      <xdr:col>85</xdr:col>
      <xdr:colOff>95250</xdr:colOff>
      <xdr:row>86</xdr:row>
      <xdr:rowOff>97790</xdr:rowOff>
    </xdr:to>
    <xdr:cxnSp macro="">
      <xdr:nvCxnSpPr>
        <xdr:cNvPr id="235" name="直線コネクタ 234"/>
        <xdr:cNvCxnSpPr/>
      </xdr:nvCxnSpPr>
      <xdr:spPr>
        <a:xfrm>
          <a:off x="1174242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126365</xdr:rowOff>
    </xdr:from>
    <xdr:ext cx="762000" cy="248920"/>
    <xdr:sp macro="" textlink="">
      <xdr:nvSpPr>
        <xdr:cNvPr id="236" name="テキスト ボックス 235"/>
        <xdr:cNvSpPr txBox="1"/>
      </xdr:nvSpPr>
      <xdr:spPr>
        <a:xfrm>
          <a:off x="1105154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128270</xdr:rowOff>
    </xdr:from>
    <xdr:to xmlns:xdr="http://schemas.openxmlformats.org/drawingml/2006/spreadsheetDrawing">
      <xdr:col>85</xdr:col>
      <xdr:colOff>95250</xdr:colOff>
      <xdr:row>83</xdr:row>
      <xdr:rowOff>128270</xdr:rowOff>
    </xdr:to>
    <xdr:cxnSp macro="">
      <xdr:nvCxnSpPr>
        <xdr:cNvPr id="237" name="直線コネクタ 236"/>
        <xdr:cNvCxnSpPr/>
      </xdr:nvCxnSpPr>
      <xdr:spPr>
        <a:xfrm>
          <a:off x="1174242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156845</xdr:rowOff>
    </xdr:from>
    <xdr:ext cx="762000" cy="248920"/>
    <xdr:sp macro="" textlink="">
      <xdr:nvSpPr>
        <xdr:cNvPr id="238" name="テキスト ボックス 237"/>
        <xdr:cNvSpPr txBox="1"/>
      </xdr:nvSpPr>
      <xdr:spPr>
        <a:xfrm>
          <a:off x="11051540" y="13695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159385</xdr:rowOff>
    </xdr:from>
    <xdr:to xmlns:xdr="http://schemas.openxmlformats.org/drawingml/2006/spreadsheetDrawing">
      <xdr:col>85</xdr:col>
      <xdr:colOff>95250</xdr:colOff>
      <xdr:row>80</xdr:row>
      <xdr:rowOff>159385</xdr:rowOff>
    </xdr:to>
    <xdr:cxnSp macro="">
      <xdr:nvCxnSpPr>
        <xdr:cNvPr id="239" name="直線コネクタ 238"/>
        <xdr:cNvCxnSpPr/>
      </xdr:nvCxnSpPr>
      <xdr:spPr>
        <a:xfrm>
          <a:off x="1174242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62000" cy="248920"/>
    <xdr:sp macro="" textlink="">
      <xdr:nvSpPr>
        <xdr:cNvPr id="240" name="テキスト ボックス 239"/>
        <xdr:cNvSpPr txBox="1"/>
      </xdr:nvSpPr>
      <xdr:spPr>
        <a:xfrm>
          <a:off x="11051540" y="1323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1" name="直線コネクタ 240"/>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7015"/>
    <xdr:sp macro="" textlink="">
      <xdr:nvSpPr>
        <xdr:cNvPr id="242" name="テキスト ボックス 241"/>
        <xdr:cNvSpPr txBox="1"/>
      </xdr:nvSpPr>
      <xdr:spPr>
        <a:xfrm>
          <a:off x="11051540" y="127654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3"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109855</xdr:rowOff>
    </xdr:from>
    <xdr:to xmlns:xdr="http://schemas.openxmlformats.org/drawingml/2006/spreadsheetDrawing">
      <xdr:col>81</xdr:col>
      <xdr:colOff>44450</xdr:colOff>
      <xdr:row>89</xdr:row>
      <xdr:rowOff>90805</xdr:rowOff>
    </xdr:to>
    <xdr:cxnSp macro="">
      <xdr:nvCxnSpPr>
        <xdr:cNvPr id="244" name="直線コネクタ 243"/>
        <xdr:cNvCxnSpPr/>
      </xdr:nvCxnSpPr>
      <xdr:spPr>
        <a:xfrm flipV="1">
          <a:off x="15577820" y="13482955"/>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63500</xdr:rowOff>
    </xdr:from>
    <xdr:ext cx="761365" cy="247015"/>
    <xdr:sp macro="" textlink="">
      <xdr:nvSpPr>
        <xdr:cNvPr id="245" name="給与水準   （国との比較）最小値テキスト"/>
        <xdr:cNvSpPr txBox="1"/>
      </xdr:nvSpPr>
      <xdr:spPr>
        <a:xfrm>
          <a:off x="15666720" y="1475740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90805</xdr:rowOff>
    </xdr:from>
    <xdr:to xmlns:xdr="http://schemas.openxmlformats.org/drawingml/2006/spreadsheetDrawing">
      <xdr:col>81</xdr:col>
      <xdr:colOff>133350</xdr:colOff>
      <xdr:row>89</xdr:row>
      <xdr:rowOff>90805</xdr:rowOff>
    </xdr:to>
    <xdr:cxnSp macro="">
      <xdr:nvCxnSpPr>
        <xdr:cNvPr id="246" name="直線コネクタ 245"/>
        <xdr:cNvCxnSpPr/>
      </xdr:nvCxnSpPr>
      <xdr:spPr>
        <a:xfrm>
          <a:off x="15506700" y="147847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27940</xdr:rowOff>
    </xdr:from>
    <xdr:ext cx="761365" cy="247015"/>
    <xdr:sp macro="" textlink="">
      <xdr:nvSpPr>
        <xdr:cNvPr id="247" name="給与水準   （国との比較）最大値テキスト"/>
        <xdr:cNvSpPr txBox="1"/>
      </xdr:nvSpPr>
      <xdr:spPr>
        <a:xfrm>
          <a:off x="15666720" y="1323594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109855</xdr:rowOff>
    </xdr:from>
    <xdr:to xmlns:xdr="http://schemas.openxmlformats.org/drawingml/2006/spreadsheetDrawing">
      <xdr:col>81</xdr:col>
      <xdr:colOff>133350</xdr:colOff>
      <xdr:row>81</xdr:row>
      <xdr:rowOff>109855</xdr:rowOff>
    </xdr:to>
    <xdr:cxnSp macro="">
      <xdr:nvCxnSpPr>
        <xdr:cNvPr id="248" name="直線コネクタ 247"/>
        <xdr:cNvCxnSpPr/>
      </xdr:nvCxnSpPr>
      <xdr:spPr>
        <a:xfrm>
          <a:off x="15506700" y="134829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51435</xdr:rowOff>
    </xdr:from>
    <xdr:to xmlns:xdr="http://schemas.openxmlformats.org/drawingml/2006/spreadsheetDrawing">
      <xdr:col>81</xdr:col>
      <xdr:colOff>44450</xdr:colOff>
      <xdr:row>86</xdr:row>
      <xdr:rowOff>121285</xdr:rowOff>
    </xdr:to>
    <xdr:cxnSp macro="">
      <xdr:nvCxnSpPr>
        <xdr:cNvPr id="249" name="直線コネクタ 248"/>
        <xdr:cNvCxnSpPr/>
      </xdr:nvCxnSpPr>
      <xdr:spPr>
        <a:xfrm flipV="1">
          <a:off x="14810740" y="14250035"/>
          <a:ext cx="7670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90805</xdr:rowOff>
    </xdr:from>
    <xdr:ext cx="761365" cy="248920"/>
    <xdr:sp macro="" textlink="">
      <xdr:nvSpPr>
        <xdr:cNvPr id="250" name="給与水準   （国との比較）平均値テキスト"/>
        <xdr:cNvSpPr txBox="1"/>
      </xdr:nvSpPr>
      <xdr:spPr>
        <a:xfrm>
          <a:off x="15666720" y="139592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74295</xdr:rowOff>
    </xdr:from>
    <xdr:to xmlns:xdr="http://schemas.openxmlformats.org/drawingml/2006/spreadsheetDrawing">
      <xdr:col>81</xdr:col>
      <xdr:colOff>95250</xdr:colOff>
      <xdr:row>86</xdr:row>
      <xdr:rowOff>6985</xdr:rowOff>
    </xdr:to>
    <xdr:sp macro="" textlink="">
      <xdr:nvSpPr>
        <xdr:cNvPr id="251" name="フローチャート: 判断 250"/>
        <xdr:cNvSpPr/>
      </xdr:nvSpPr>
      <xdr:spPr>
        <a:xfrm>
          <a:off x="15533370" y="141077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97790</xdr:rowOff>
    </xdr:from>
    <xdr:to xmlns:xdr="http://schemas.openxmlformats.org/drawingml/2006/spreadsheetDrawing">
      <xdr:col>77</xdr:col>
      <xdr:colOff>44450</xdr:colOff>
      <xdr:row>86</xdr:row>
      <xdr:rowOff>121285</xdr:rowOff>
    </xdr:to>
    <xdr:cxnSp macro="">
      <xdr:nvCxnSpPr>
        <xdr:cNvPr id="252" name="直線コネクタ 251"/>
        <xdr:cNvCxnSpPr/>
      </xdr:nvCxnSpPr>
      <xdr:spPr>
        <a:xfrm>
          <a:off x="13999210" y="14296390"/>
          <a:ext cx="8115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146685</xdr:rowOff>
    </xdr:from>
    <xdr:to xmlns:xdr="http://schemas.openxmlformats.org/drawingml/2006/spreadsheetDrawing">
      <xdr:col>77</xdr:col>
      <xdr:colOff>95250</xdr:colOff>
      <xdr:row>85</xdr:row>
      <xdr:rowOff>79375</xdr:rowOff>
    </xdr:to>
    <xdr:sp macro="" textlink="">
      <xdr:nvSpPr>
        <xdr:cNvPr id="253" name="フローチャート: 判断 252"/>
        <xdr:cNvSpPr/>
      </xdr:nvSpPr>
      <xdr:spPr>
        <a:xfrm>
          <a:off x="14766290" y="140150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89535</xdr:rowOff>
    </xdr:from>
    <xdr:ext cx="735965" cy="248920"/>
    <xdr:sp macro="" textlink="">
      <xdr:nvSpPr>
        <xdr:cNvPr id="254" name="テキスト ボックス 253"/>
        <xdr:cNvSpPr txBox="1"/>
      </xdr:nvSpPr>
      <xdr:spPr>
        <a:xfrm>
          <a:off x="14465300" y="1379283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30480</xdr:rowOff>
    </xdr:from>
    <xdr:to xmlns:xdr="http://schemas.openxmlformats.org/drawingml/2006/spreadsheetDrawing">
      <xdr:col>72</xdr:col>
      <xdr:colOff>191770</xdr:colOff>
      <xdr:row>86</xdr:row>
      <xdr:rowOff>97790</xdr:rowOff>
    </xdr:to>
    <xdr:cxnSp macro="">
      <xdr:nvCxnSpPr>
        <xdr:cNvPr id="255" name="直線コネクタ 254"/>
        <xdr:cNvCxnSpPr/>
      </xdr:nvCxnSpPr>
      <xdr:spPr>
        <a:xfrm>
          <a:off x="13192760" y="14063980"/>
          <a:ext cx="80645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5080</xdr:rowOff>
    </xdr:from>
    <xdr:to xmlns:xdr="http://schemas.openxmlformats.org/drawingml/2006/spreadsheetDrawing">
      <xdr:col>73</xdr:col>
      <xdr:colOff>44450</xdr:colOff>
      <xdr:row>85</xdr:row>
      <xdr:rowOff>102870</xdr:rowOff>
    </xdr:to>
    <xdr:sp macro="" textlink="">
      <xdr:nvSpPr>
        <xdr:cNvPr id="256" name="フローチャート: 判断 255"/>
        <xdr:cNvSpPr/>
      </xdr:nvSpPr>
      <xdr:spPr>
        <a:xfrm>
          <a:off x="13959840" y="140385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112395</xdr:rowOff>
    </xdr:from>
    <xdr:ext cx="761365" cy="249555"/>
    <xdr:sp macro="" textlink="">
      <xdr:nvSpPr>
        <xdr:cNvPr id="257" name="テキスト ボックス 256"/>
        <xdr:cNvSpPr txBox="1"/>
      </xdr:nvSpPr>
      <xdr:spPr>
        <a:xfrm>
          <a:off x="13647420" y="138156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30480</xdr:rowOff>
    </xdr:from>
    <xdr:to xmlns:xdr="http://schemas.openxmlformats.org/drawingml/2006/spreadsheetDrawing">
      <xdr:col>68</xdr:col>
      <xdr:colOff>152400</xdr:colOff>
      <xdr:row>85</xdr:row>
      <xdr:rowOff>146685</xdr:rowOff>
    </xdr:to>
    <xdr:cxnSp macro="">
      <xdr:nvCxnSpPr>
        <xdr:cNvPr id="258" name="直線コネクタ 257"/>
        <xdr:cNvCxnSpPr/>
      </xdr:nvCxnSpPr>
      <xdr:spPr>
        <a:xfrm flipV="1">
          <a:off x="12374880" y="14063980"/>
          <a:ext cx="8178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74295</xdr:rowOff>
    </xdr:from>
    <xdr:to xmlns:xdr="http://schemas.openxmlformats.org/drawingml/2006/spreadsheetDrawing">
      <xdr:col>68</xdr:col>
      <xdr:colOff>191770</xdr:colOff>
      <xdr:row>86</xdr:row>
      <xdr:rowOff>6985</xdr:rowOff>
    </xdr:to>
    <xdr:sp macro="" textlink="">
      <xdr:nvSpPr>
        <xdr:cNvPr id="259" name="フローチャート: 判断 258"/>
        <xdr:cNvSpPr/>
      </xdr:nvSpPr>
      <xdr:spPr>
        <a:xfrm>
          <a:off x="13141960" y="14107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158115</xdr:rowOff>
    </xdr:from>
    <xdr:ext cx="761365" cy="248920"/>
    <xdr:sp macro="" textlink="">
      <xdr:nvSpPr>
        <xdr:cNvPr id="260" name="テキスト ボックス 259"/>
        <xdr:cNvSpPr txBox="1"/>
      </xdr:nvSpPr>
      <xdr:spPr>
        <a:xfrm>
          <a:off x="12847320" y="141916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27940</xdr:rowOff>
    </xdr:from>
    <xdr:to xmlns:xdr="http://schemas.openxmlformats.org/drawingml/2006/spreadsheetDrawing">
      <xdr:col>64</xdr:col>
      <xdr:colOff>152400</xdr:colOff>
      <xdr:row>85</xdr:row>
      <xdr:rowOff>126365</xdr:rowOff>
    </xdr:to>
    <xdr:sp macro="" textlink="">
      <xdr:nvSpPr>
        <xdr:cNvPr id="261" name="フローチャート: 判断 260"/>
        <xdr:cNvSpPr/>
      </xdr:nvSpPr>
      <xdr:spPr>
        <a:xfrm>
          <a:off x="12324080" y="140614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135890</xdr:rowOff>
    </xdr:from>
    <xdr:ext cx="761365" cy="249555"/>
    <xdr:sp macro="" textlink="">
      <xdr:nvSpPr>
        <xdr:cNvPr id="262" name="テキスト ボックス 261"/>
        <xdr:cNvSpPr txBox="1"/>
      </xdr:nvSpPr>
      <xdr:spPr>
        <a:xfrm>
          <a:off x="12029440" y="13839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63" name="テキスト ボックス 262"/>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64" name="テキスト ボックス 263"/>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5" name="テキスト ボックス 264"/>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66" name="テキスト ボックス 265"/>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67" name="テキスト ボックス 266"/>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2540</xdr:rowOff>
    </xdr:from>
    <xdr:to xmlns:xdr="http://schemas.openxmlformats.org/drawingml/2006/spreadsheetDrawing">
      <xdr:col>81</xdr:col>
      <xdr:colOff>95250</xdr:colOff>
      <xdr:row>86</xdr:row>
      <xdr:rowOff>100330</xdr:rowOff>
    </xdr:to>
    <xdr:sp macro="" textlink="">
      <xdr:nvSpPr>
        <xdr:cNvPr id="268" name="楕円 267"/>
        <xdr:cNvSpPr/>
      </xdr:nvSpPr>
      <xdr:spPr>
        <a:xfrm>
          <a:off x="15533370" y="142011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140335</xdr:rowOff>
    </xdr:from>
    <xdr:ext cx="761365" cy="247650"/>
    <xdr:sp macro="" textlink="">
      <xdr:nvSpPr>
        <xdr:cNvPr id="269" name="給与水準   （国との比較）該当値テキスト"/>
        <xdr:cNvSpPr txBox="1"/>
      </xdr:nvSpPr>
      <xdr:spPr>
        <a:xfrm>
          <a:off x="15666720" y="14173835"/>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71755</xdr:rowOff>
    </xdr:from>
    <xdr:to xmlns:xdr="http://schemas.openxmlformats.org/drawingml/2006/spreadsheetDrawing">
      <xdr:col>77</xdr:col>
      <xdr:colOff>95250</xdr:colOff>
      <xdr:row>87</xdr:row>
      <xdr:rowOff>5080</xdr:rowOff>
    </xdr:to>
    <xdr:sp macro="" textlink="">
      <xdr:nvSpPr>
        <xdr:cNvPr id="270" name="楕円 269"/>
        <xdr:cNvSpPr/>
      </xdr:nvSpPr>
      <xdr:spPr>
        <a:xfrm>
          <a:off x="14766290" y="1427035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155575</xdr:rowOff>
    </xdr:from>
    <xdr:ext cx="735965" cy="248920"/>
    <xdr:sp macro="" textlink="">
      <xdr:nvSpPr>
        <xdr:cNvPr id="271" name="テキスト ボックス 270"/>
        <xdr:cNvSpPr txBox="1"/>
      </xdr:nvSpPr>
      <xdr:spPr>
        <a:xfrm>
          <a:off x="14465300" y="1435417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48895</xdr:rowOff>
    </xdr:from>
    <xdr:to xmlns:xdr="http://schemas.openxmlformats.org/drawingml/2006/spreadsheetDrawing">
      <xdr:col>73</xdr:col>
      <xdr:colOff>44450</xdr:colOff>
      <xdr:row>86</xdr:row>
      <xdr:rowOff>146685</xdr:rowOff>
    </xdr:to>
    <xdr:sp macro="" textlink="">
      <xdr:nvSpPr>
        <xdr:cNvPr id="272" name="楕円 271"/>
        <xdr:cNvSpPr/>
      </xdr:nvSpPr>
      <xdr:spPr>
        <a:xfrm>
          <a:off x="13959840" y="142474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132080</xdr:rowOff>
    </xdr:from>
    <xdr:ext cx="761365" cy="249555"/>
    <xdr:sp macro="" textlink="">
      <xdr:nvSpPr>
        <xdr:cNvPr id="273" name="テキスト ボックス 272"/>
        <xdr:cNvSpPr txBox="1"/>
      </xdr:nvSpPr>
      <xdr:spPr>
        <a:xfrm>
          <a:off x="13647420" y="143306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146685</xdr:rowOff>
    </xdr:from>
    <xdr:to xmlns:xdr="http://schemas.openxmlformats.org/drawingml/2006/spreadsheetDrawing">
      <xdr:col>68</xdr:col>
      <xdr:colOff>191770</xdr:colOff>
      <xdr:row>85</xdr:row>
      <xdr:rowOff>79375</xdr:rowOff>
    </xdr:to>
    <xdr:sp macro="" textlink="">
      <xdr:nvSpPr>
        <xdr:cNvPr id="274" name="楕円 273"/>
        <xdr:cNvSpPr/>
      </xdr:nvSpPr>
      <xdr:spPr>
        <a:xfrm>
          <a:off x="13141960" y="140150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89535</xdr:rowOff>
    </xdr:from>
    <xdr:ext cx="761365" cy="248920"/>
    <xdr:sp macro="" textlink="">
      <xdr:nvSpPr>
        <xdr:cNvPr id="275" name="テキスト ボックス 274"/>
        <xdr:cNvSpPr txBox="1"/>
      </xdr:nvSpPr>
      <xdr:spPr>
        <a:xfrm>
          <a:off x="12847320" y="137928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97790</xdr:rowOff>
    </xdr:from>
    <xdr:to xmlns:xdr="http://schemas.openxmlformats.org/drawingml/2006/spreadsheetDrawing">
      <xdr:col>64</xdr:col>
      <xdr:colOff>152400</xdr:colOff>
      <xdr:row>86</xdr:row>
      <xdr:rowOff>30480</xdr:rowOff>
    </xdr:to>
    <xdr:sp macro="" textlink="">
      <xdr:nvSpPr>
        <xdr:cNvPr id="276" name="楕円 275"/>
        <xdr:cNvSpPr/>
      </xdr:nvSpPr>
      <xdr:spPr>
        <a:xfrm>
          <a:off x="12324080" y="1413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15875</xdr:rowOff>
    </xdr:from>
    <xdr:ext cx="761365" cy="249555"/>
    <xdr:sp macro="" textlink="">
      <xdr:nvSpPr>
        <xdr:cNvPr id="277" name="テキスト ボックス 276"/>
        <xdr:cNvSpPr txBox="1"/>
      </xdr:nvSpPr>
      <xdr:spPr>
        <a:xfrm>
          <a:off x="1202944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78" name="正方形/長方形 277"/>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5275"/>
    <xdr:sp macro="" textlink="">
      <xdr:nvSpPr>
        <xdr:cNvPr id="279" name="テキスト ボックス 278"/>
        <xdr:cNvSpPr txBox="1"/>
      </xdr:nvSpPr>
      <xdr:spPr>
        <a:xfrm>
          <a:off x="12226290" y="8848090"/>
          <a:ext cx="226250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8460" cy="343535"/>
    <xdr:sp macro="" textlink="">
      <xdr:nvSpPr>
        <xdr:cNvPr id="280" name="テキスト ボックス 279"/>
        <xdr:cNvSpPr txBox="1"/>
      </xdr:nvSpPr>
      <xdr:spPr>
        <a:xfrm>
          <a:off x="14403070" y="8823325"/>
          <a:ext cx="164846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1" name="正方形/長方形 280"/>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2" name="正方形/長方形 281"/>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3" name="正方形/長方形 282"/>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4" name="正方形/長方形 283"/>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5" name="正方形/長方形 284"/>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86" name="正方形/長方形 285"/>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87" name="正方形/長方形 286"/>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88" name="正方形/長方形 287"/>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89" name="正方形/長方形 288"/>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0" name="テキスト ボックス 289"/>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三種町職員定員適正化計画において、R2～R6年度の職員数の目標値をR元年度の職員数と同じ193人としている。また、人口推計では、今後20年で人口が半減することが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見込まれて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いるため、数値は上昇していくものと見込まれる。そのため、三種町職員定員適正化計画を踏まえつつ、住民サービスの低下を招かないよう考慮しながら必要な人員を確保し、適正な定員管理に努める。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1" name="テキスト ボックス 290"/>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2" name="直線コネクタ 291"/>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7015"/>
    <xdr:sp macro="" textlink="">
      <xdr:nvSpPr>
        <xdr:cNvPr id="293" name="テキスト ボックス 292"/>
        <xdr:cNvSpPr txBox="1"/>
      </xdr:nvSpPr>
      <xdr:spPr>
        <a:xfrm>
          <a:off x="11051540" y="114198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4" name="直線コネクタ 293"/>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295" name="テキスト ボックス 294"/>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296" name="直線コネクタ 295"/>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297" name="テキスト ボックス 296"/>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298" name="直線コネクタ 297"/>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299" name="テキスト ボックス 298"/>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0" name="直線コネクタ 299"/>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1" name="テキスト ボックス 300"/>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2" name="直線コネクタ 301"/>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7015"/>
    <xdr:sp macro="" textlink="">
      <xdr:nvSpPr>
        <xdr:cNvPr id="303" name="テキスト ボックス 302"/>
        <xdr:cNvSpPr txBox="1"/>
      </xdr:nvSpPr>
      <xdr:spPr>
        <a:xfrm>
          <a:off x="11051540" y="976058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4" name="直線コネクタ 303"/>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7015"/>
    <xdr:sp macro="" textlink="">
      <xdr:nvSpPr>
        <xdr:cNvPr id="305" name="テキスト ボックス 304"/>
        <xdr:cNvSpPr txBox="1"/>
      </xdr:nvSpPr>
      <xdr:spPr>
        <a:xfrm>
          <a:off x="11051540" y="94284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06" name="直線コネクタ 305"/>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07" name="テキスト ボックス 306"/>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08"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83185</xdr:rowOff>
    </xdr:from>
    <xdr:to xmlns:xdr="http://schemas.openxmlformats.org/drawingml/2006/spreadsheetDrawing">
      <xdr:col>81</xdr:col>
      <xdr:colOff>44450</xdr:colOff>
      <xdr:row>67</xdr:row>
      <xdr:rowOff>104775</xdr:rowOff>
    </xdr:to>
    <xdr:cxnSp macro="">
      <xdr:nvCxnSpPr>
        <xdr:cNvPr id="309" name="直線コネクタ 308"/>
        <xdr:cNvCxnSpPr/>
      </xdr:nvCxnSpPr>
      <xdr:spPr>
        <a:xfrm flipV="1">
          <a:off x="15577820" y="9658985"/>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1365" cy="249555"/>
    <xdr:sp macro="" textlink="">
      <xdr:nvSpPr>
        <xdr:cNvPr id="310" name="定員管理の状況最小値テキスト"/>
        <xdr:cNvSpPr txBox="1"/>
      </xdr:nvSpPr>
      <xdr:spPr>
        <a:xfrm>
          <a:off x="15666720" y="111398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104775</xdr:rowOff>
    </xdr:from>
    <xdr:to xmlns:xdr="http://schemas.openxmlformats.org/drawingml/2006/spreadsheetDrawing">
      <xdr:col>81</xdr:col>
      <xdr:colOff>133350</xdr:colOff>
      <xdr:row>67</xdr:row>
      <xdr:rowOff>104775</xdr:rowOff>
    </xdr:to>
    <xdr:cxnSp macro="">
      <xdr:nvCxnSpPr>
        <xdr:cNvPr id="311" name="直線コネクタ 310"/>
        <xdr:cNvCxnSpPr/>
      </xdr:nvCxnSpPr>
      <xdr:spPr>
        <a:xfrm>
          <a:off x="15506700" y="11166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635</xdr:rowOff>
    </xdr:from>
    <xdr:ext cx="761365" cy="249555"/>
    <xdr:sp macro="" textlink="">
      <xdr:nvSpPr>
        <xdr:cNvPr id="312" name="定員管理の状況最大値テキスト"/>
        <xdr:cNvSpPr txBox="1"/>
      </xdr:nvSpPr>
      <xdr:spPr>
        <a:xfrm>
          <a:off x="15666720" y="94113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83185</xdr:rowOff>
    </xdr:from>
    <xdr:to xmlns:xdr="http://schemas.openxmlformats.org/drawingml/2006/spreadsheetDrawing">
      <xdr:col>81</xdr:col>
      <xdr:colOff>133350</xdr:colOff>
      <xdr:row>58</xdr:row>
      <xdr:rowOff>83185</xdr:rowOff>
    </xdr:to>
    <xdr:cxnSp macro="">
      <xdr:nvCxnSpPr>
        <xdr:cNvPr id="313" name="直線コネクタ 312"/>
        <xdr:cNvCxnSpPr/>
      </xdr:nvCxnSpPr>
      <xdr:spPr>
        <a:xfrm>
          <a:off x="15506700" y="9658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66675</xdr:rowOff>
    </xdr:from>
    <xdr:to xmlns:xdr="http://schemas.openxmlformats.org/drawingml/2006/spreadsheetDrawing">
      <xdr:col>81</xdr:col>
      <xdr:colOff>44450</xdr:colOff>
      <xdr:row>61</xdr:row>
      <xdr:rowOff>98425</xdr:rowOff>
    </xdr:to>
    <xdr:cxnSp macro="">
      <xdr:nvCxnSpPr>
        <xdr:cNvPr id="314" name="直線コネクタ 313"/>
        <xdr:cNvCxnSpPr/>
      </xdr:nvCxnSpPr>
      <xdr:spPr>
        <a:xfrm>
          <a:off x="14810740" y="10137775"/>
          <a:ext cx="7670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146685</xdr:rowOff>
    </xdr:from>
    <xdr:ext cx="761365" cy="249555"/>
    <xdr:sp macro="" textlink="">
      <xdr:nvSpPr>
        <xdr:cNvPr id="315" name="定員管理の状況平均値テキスト"/>
        <xdr:cNvSpPr txBox="1"/>
      </xdr:nvSpPr>
      <xdr:spPr>
        <a:xfrm>
          <a:off x="15666720" y="1021778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8255</xdr:rowOff>
    </xdr:from>
    <xdr:to xmlns:xdr="http://schemas.openxmlformats.org/drawingml/2006/spreadsheetDrawing">
      <xdr:col>81</xdr:col>
      <xdr:colOff>95250</xdr:colOff>
      <xdr:row>62</xdr:row>
      <xdr:rowOff>106045</xdr:rowOff>
    </xdr:to>
    <xdr:sp macro="" textlink="">
      <xdr:nvSpPr>
        <xdr:cNvPr id="316" name="フローチャート: 判断 315"/>
        <xdr:cNvSpPr/>
      </xdr:nvSpPr>
      <xdr:spPr>
        <a:xfrm>
          <a:off x="15533370" y="102444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36830</xdr:rowOff>
    </xdr:from>
    <xdr:to xmlns:xdr="http://schemas.openxmlformats.org/drawingml/2006/spreadsheetDrawing">
      <xdr:col>77</xdr:col>
      <xdr:colOff>44450</xdr:colOff>
      <xdr:row>61</xdr:row>
      <xdr:rowOff>66675</xdr:rowOff>
    </xdr:to>
    <xdr:cxnSp macro="">
      <xdr:nvCxnSpPr>
        <xdr:cNvPr id="317" name="直線コネクタ 316"/>
        <xdr:cNvCxnSpPr/>
      </xdr:nvCxnSpPr>
      <xdr:spPr>
        <a:xfrm>
          <a:off x="13999210" y="10107930"/>
          <a:ext cx="81153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104140</xdr:rowOff>
    </xdr:from>
    <xdr:to xmlns:xdr="http://schemas.openxmlformats.org/drawingml/2006/spreadsheetDrawing">
      <xdr:col>77</xdr:col>
      <xdr:colOff>95250</xdr:colOff>
      <xdr:row>62</xdr:row>
      <xdr:rowOff>36830</xdr:rowOff>
    </xdr:to>
    <xdr:sp macro="" textlink="">
      <xdr:nvSpPr>
        <xdr:cNvPr id="318" name="フローチャート: 判断 317"/>
        <xdr:cNvSpPr/>
      </xdr:nvSpPr>
      <xdr:spPr>
        <a:xfrm>
          <a:off x="14766290" y="10175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22225</xdr:rowOff>
    </xdr:from>
    <xdr:ext cx="735965" cy="248920"/>
    <xdr:sp macro="" textlink="">
      <xdr:nvSpPr>
        <xdr:cNvPr id="319" name="テキスト ボックス 318"/>
        <xdr:cNvSpPr txBox="1"/>
      </xdr:nvSpPr>
      <xdr:spPr>
        <a:xfrm>
          <a:off x="14465300" y="1025842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147320</xdr:rowOff>
    </xdr:from>
    <xdr:to xmlns:xdr="http://schemas.openxmlformats.org/drawingml/2006/spreadsheetDrawing">
      <xdr:col>72</xdr:col>
      <xdr:colOff>191770</xdr:colOff>
      <xdr:row>61</xdr:row>
      <xdr:rowOff>36830</xdr:rowOff>
    </xdr:to>
    <xdr:cxnSp macro="">
      <xdr:nvCxnSpPr>
        <xdr:cNvPr id="320" name="直線コネクタ 319"/>
        <xdr:cNvCxnSpPr/>
      </xdr:nvCxnSpPr>
      <xdr:spPr>
        <a:xfrm>
          <a:off x="13192760" y="1005332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62865</xdr:rowOff>
    </xdr:from>
    <xdr:to xmlns:xdr="http://schemas.openxmlformats.org/drawingml/2006/spreadsheetDrawing">
      <xdr:col>73</xdr:col>
      <xdr:colOff>44450</xdr:colOff>
      <xdr:row>61</xdr:row>
      <xdr:rowOff>160655</xdr:rowOff>
    </xdr:to>
    <xdr:sp macro="" textlink="">
      <xdr:nvSpPr>
        <xdr:cNvPr id="321" name="フローチャート: 判断 320"/>
        <xdr:cNvSpPr/>
      </xdr:nvSpPr>
      <xdr:spPr>
        <a:xfrm>
          <a:off x="13959840" y="10133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146050</xdr:rowOff>
    </xdr:from>
    <xdr:ext cx="761365" cy="249555"/>
    <xdr:sp macro="" textlink="">
      <xdr:nvSpPr>
        <xdr:cNvPr id="322" name="テキスト ボックス 321"/>
        <xdr:cNvSpPr txBox="1"/>
      </xdr:nvSpPr>
      <xdr:spPr>
        <a:xfrm>
          <a:off x="13647420" y="102171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124460</xdr:rowOff>
    </xdr:from>
    <xdr:to xmlns:xdr="http://schemas.openxmlformats.org/drawingml/2006/spreadsheetDrawing">
      <xdr:col>68</xdr:col>
      <xdr:colOff>152400</xdr:colOff>
      <xdr:row>60</xdr:row>
      <xdr:rowOff>147320</xdr:rowOff>
    </xdr:to>
    <xdr:cxnSp macro="">
      <xdr:nvCxnSpPr>
        <xdr:cNvPr id="323" name="直線コネクタ 322"/>
        <xdr:cNvCxnSpPr/>
      </xdr:nvCxnSpPr>
      <xdr:spPr>
        <a:xfrm>
          <a:off x="12374880" y="1003046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151765</xdr:rowOff>
    </xdr:from>
    <xdr:to xmlns:xdr="http://schemas.openxmlformats.org/drawingml/2006/spreadsheetDrawing">
      <xdr:col>68</xdr:col>
      <xdr:colOff>191770</xdr:colOff>
      <xdr:row>61</xdr:row>
      <xdr:rowOff>84455</xdr:rowOff>
    </xdr:to>
    <xdr:sp macro="" textlink="">
      <xdr:nvSpPr>
        <xdr:cNvPr id="324" name="フローチャート: 判断 323"/>
        <xdr:cNvSpPr/>
      </xdr:nvSpPr>
      <xdr:spPr>
        <a:xfrm>
          <a:off x="13141960" y="100577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69850</xdr:rowOff>
    </xdr:from>
    <xdr:ext cx="761365" cy="249555"/>
    <xdr:sp macro="" textlink="">
      <xdr:nvSpPr>
        <xdr:cNvPr id="325" name="テキスト ボックス 324"/>
        <xdr:cNvSpPr txBox="1"/>
      </xdr:nvSpPr>
      <xdr:spPr>
        <a:xfrm>
          <a:off x="12847320" y="101409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146685</xdr:rowOff>
    </xdr:from>
    <xdr:to xmlns:xdr="http://schemas.openxmlformats.org/drawingml/2006/spreadsheetDrawing">
      <xdr:col>64</xdr:col>
      <xdr:colOff>152400</xdr:colOff>
      <xdr:row>61</xdr:row>
      <xdr:rowOff>79375</xdr:rowOff>
    </xdr:to>
    <xdr:sp macro="" textlink="">
      <xdr:nvSpPr>
        <xdr:cNvPr id="326" name="フローチャート: 判断 325"/>
        <xdr:cNvSpPr/>
      </xdr:nvSpPr>
      <xdr:spPr>
        <a:xfrm>
          <a:off x="12324080" y="1005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64770</xdr:rowOff>
    </xdr:from>
    <xdr:ext cx="761365" cy="249555"/>
    <xdr:sp macro="" textlink="">
      <xdr:nvSpPr>
        <xdr:cNvPr id="327" name="テキスト ボックス 326"/>
        <xdr:cNvSpPr txBox="1"/>
      </xdr:nvSpPr>
      <xdr:spPr>
        <a:xfrm>
          <a:off x="12029440" y="10135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7015"/>
    <xdr:sp macro="" textlink="">
      <xdr:nvSpPr>
        <xdr:cNvPr id="328" name="テキスト ボックス 327"/>
        <xdr:cNvSpPr txBox="1"/>
      </xdr:nvSpPr>
      <xdr:spPr>
        <a:xfrm>
          <a:off x="1537970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7015"/>
    <xdr:sp macro="" textlink="">
      <xdr:nvSpPr>
        <xdr:cNvPr id="329" name="テキスト ボックス 328"/>
        <xdr:cNvSpPr txBox="1"/>
      </xdr:nvSpPr>
      <xdr:spPr>
        <a:xfrm>
          <a:off x="1461262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7015"/>
    <xdr:sp macro="" textlink="">
      <xdr:nvSpPr>
        <xdr:cNvPr id="330" name="テキスト ボックス 329"/>
        <xdr:cNvSpPr txBox="1"/>
      </xdr:nvSpPr>
      <xdr:spPr>
        <a:xfrm>
          <a:off x="13807440" y="115544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7015"/>
    <xdr:sp macro="" textlink="">
      <xdr:nvSpPr>
        <xdr:cNvPr id="331" name="テキスト ボックス 330"/>
        <xdr:cNvSpPr txBox="1"/>
      </xdr:nvSpPr>
      <xdr:spPr>
        <a:xfrm>
          <a:off x="1299464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7015"/>
    <xdr:sp macro="" textlink="">
      <xdr:nvSpPr>
        <xdr:cNvPr id="332" name="テキスト ボックス 331"/>
        <xdr:cNvSpPr txBox="1"/>
      </xdr:nvSpPr>
      <xdr:spPr>
        <a:xfrm>
          <a:off x="12176760" y="1155446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50165</xdr:rowOff>
    </xdr:from>
    <xdr:to xmlns:xdr="http://schemas.openxmlformats.org/drawingml/2006/spreadsheetDrawing">
      <xdr:col>81</xdr:col>
      <xdr:colOff>95250</xdr:colOff>
      <xdr:row>61</xdr:row>
      <xdr:rowOff>147320</xdr:rowOff>
    </xdr:to>
    <xdr:sp macro="" textlink="">
      <xdr:nvSpPr>
        <xdr:cNvPr id="333" name="楕円 332"/>
        <xdr:cNvSpPr/>
      </xdr:nvSpPr>
      <xdr:spPr>
        <a:xfrm>
          <a:off x="15533370" y="1012126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65405</xdr:rowOff>
    </xdr:from>
    <xdr:ext cx="761365" cy="248920"/>
    <xdr:sp macro="" textlink="">
      <xdr:nvSpPr>
        <xdr:cNvPr id="334" name="定員管理の状況該当値テキスト"/>
        <xdr:cNvSpPr txBox="1"/>
      </xdr:nvSpPr>
      <xdr:spPr>
        <a:xfrm>
          <a:off x="15666720" y="99714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17780</xdr:rowOff>
    </xdr:from>
    <xdr:to xmlns:xdr="http://schemas.openxmlformats.org/drawingml/2006/spreadsheetDrawing">
      <xdr:col>77</xdr:col>
      <xdr:colOff>95250</xdr:colOff>
      <xdr:row>61</xdr:row>
      <xdr:rowOff>116205</xdr:rowOff>
    </xdr:to>
    <xdr:sp macro="" textlink="">
      <xdr:nvSpPr>
        <xdr:cNvPr id="335" name="楕円 334"/>
        <xdr:cNvSpPr/>
      </xdr:nvSpPr>
      <xdr:spPr>
        <a:xfrm>
          <a:off x="14766290" y="100888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125730</xdr:rowOff>
    </xdr:from>
    <xdr:ext cx="735965" cy="248920"/>
    <xdr:sp macro="" textlink="">
      <xdr:nvSpPr>
        <xdr:cNvPr id="336" name="テキスト ボックス 335"/>
        <xdr:cNvSpPr txBox="1"/>
      </xdr:nvSpPr>
      <xdr:spPr>
        <a:xfrm>
          <a:off x="14465300" y="986663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153035</xdr:rowOff>
    </xdr:from>
    <xdr:to xmlns:xdr="http://schemas.openxmlformats.org/drawingml/2006/spreadsheetDrawing">
      <xdr:col>73</xdr:col>
      <xdr:colOff>44450</xdr:colOff>
      <xdr:row>61</xdr:row>
      <xdr:rowOff>85725</xdr:rowOff>
    </xdr:to>
    <xdr:sp macro="" textlink="">
      <xdr:nvSpPr>
        <xdr:cNvPr id="337" name="楕円 336"/>
        <xdr:cNvSpPr/>
      </xdr:nvSpPr>
      <xdr:spPr>
        <a:xfrm>
          <a:off x="13959840" y="10059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95250</xdr:rowOff>
    </xdr:from>
    <xdr:ext cx="761365" cy="247015"/>
    <xdr:sp macro="" textlink="">
      <xdr:nvSpPr>
        <xdr:cNvPr id="338" name="テキスト ボックス 337"/>
        <xdr:cNvSpPr txBox="1"/>
      </xdr:nvSpPr>
      <xdr:spPr>
        <a:xfrm>
          <a:off x="13647420" y="983615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98425</xdr:rowOff>
    </xdr:from>
    <xdr:to xmlns:xdr="http://schemas.openxmlformats.org/drawingml/2006/spreadsheetDrawing">
      <xdr:col>68</xdr:col>
      <xdr:colOff>191770</xdr:colOff>
      <xdr:row>61</xdr:row>
      <xdr:rowOff>31115</xdr:rowOff>
    </xdr:to>
    <xdr:sp macro="" textlink="">
      <xdr:nvSpPr>
        <xdr:cNvPr id="339" name="楕円 338"/>
        <xdr:cNvSpPr/>
      </xdr:nvSpPr>
      <xdr:spPr>
        <a:xfrm>
          <a:off x="13141960" y="100044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40640</xdr:rowOff>
    </xdr:from>
    <xdr:ext cx="761365" cy="247650"/>
    <xdr:sp macro="" textlink="">
      <xdr:nvSpPr>
        <xdr:cNvPr id="340" name="テキスト ボックス 339"/>
        <xdr:cNvSpPr txBox="1"/>
      </xdr:nvSpPr>
      <xdr:spPr>
        <a:xfrm>
          <a:off x="12847320" y="9781540"/>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7620</xdr:rowOff>
    </xdr:to>
    <xdr:sp macro="" textlink="">
      <xdr:nvSpPr>
        <xdr:cNvPr id="341" name="楕円 340"/>
        <xdr:cNvSpPr/>
      </xdr:nvSpPr>
      <xdr:spPr>
        <a:xfrm>
          <a:off x="12324080"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17780</xdr:rowOff>
    </xdr:from>
    <xdr:ext cx="761365" cy="247015"/>
    <xdr:sp macro="" textlink="">
      <xdr:nvSpPr>
        <xdr:cNvPr id="342" name="テキスト ボックス 341"/>
        <xdr:cNvSpPr txBox="1"/>
      </xdr:nvSpPr>
      <xdr:spPr>
        <a:xfrm>
          <a:off x="12029440" y="975868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3" name="正方形/長方形 342"/>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4" name="テキスト ボックス 343"/>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8460" cy="345440"/>
    <xdr:sp macro="" textlink="">
      <xdr:nvSpPr>
        <xdr:cNvPr id="345" name="テキスト ボックス 344"/>
        <xdr:cNvSpPr txBox="1"/>
      </xdr:nvSpPr>
      <xdr:spPr>
        <a:xfrm>
          <a:off x="14109700" y="5154930"/>
          <a:ext cx="164846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6" name="正方形/長方形 345"/>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47" name="正方形/長方形 346"/>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48" name="正方形/長方形 347"/>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49" name="正方形/長方形 348"/>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0" name="正方形/長方形 349"/>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1" name="正方形/長方形 350"/>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2" name="正方形/長方形 351"/>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3" name="正方形/長方形 352"/>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4" name="正方形/長方形 353"/>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5" name="テキスト ボックス 354"/>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秋田県平均及び類似団体平均を下回り、昨年度と同じく6.6%となっている。要因としては、これまで取り組んできた三種町行財政改革大綱（第1期～第3期）による施設の長期的な配置見直し、普通建設事業の抑制等により公債費が減少したことがあげられ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6" name="テキスト ボックス 355"/>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57" name="直線コネクタ 356"/>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58" name="テキスト ボックス 357"/>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59" name="直線コネクタ 358"/>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60" name="テキスト ボックス 359"/>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1" name="直線コネクタ 360"/>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62" name="テキスト ボックス 361"/>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63" name="直線コネクタ 362"/>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7015"/>
    <xdr:sp macro="" textlink="">
      <xdr:nvSpPr>
        <xdr:cNvPr id="364" name="テキスト ボックス 363"/>
        <xdr:cNvSpPr txBox="1"/>
      </xdr:nvSpPr>
      <xdr:spPr>
        <a:xfrm>
          <a:off x="11051540" y="67551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65" name="直線コネクタ 364"/>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7015"/>
    <xdr:sp macro="" textlink="">
      <xdr:nvSpPr>
        <xdr:cNvPr id="366" name="テキスト ボックス 365"/>
        <xdr:cNvSpPr txBox="1"/>
      </xdr:nvSpPr>
      <xdr:spPr>
        <a:xfrm>
          <a:off x="11051540" y="64236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67" name="直線コネクタ 366"/>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68" name="テキスト ボックス 367"/>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69" name="直線コネクタ 368"/>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0" name="テキスト ボックス 369"/>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1" name="直線コネクタ 37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144145</xdr:rowOff>
    </xdr:from>
    <xdr:ext cx="762000" cy="249555"/>
    <xdr:sp macro="" textlink="">
      <xdr:nvSpPr>
        <xdr:cNvPr id="372" name="テキスト ボックス 371"/>
        <xdr:cNvSpPr txBox="1"/>
      </xdr:nvSpPr>
      <xdr:spPr>
        <a:xfrm>
          <a:off x="1105154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3"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36195</xdr:rowOff>
    </xdr:from>
    <xdr:to xmlns:xdr="http://schemas.openxmlformats.org/drawingml/2006/spreadsheetDrawing">
      <xdr:col>81</xdr:col>
      <xdr:colOff>44450</xdr:colOff>
      <xdr:row>45</xdr:row>
      <xdr:rowOff>160020</xdr:rowOff>
    </xdr:to>
    <xdr:cxnSp macro="">
      <xdr:nvCxnSpPr>
        <xdr:cNvPr id="374" name="直線コネクタ 373"/>
        <xdr:cNvCxnSpPr/>
      </xdr:nvCxnSpPr>
      <xdr:spPr>
        <a:xfrm flipV="1">
          <a:off x="15577820" y="597979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132715</xdr:rowOff>
    </xdr:from>
    <xdr:ext cx="761365" cy="249555"/>
    <xdr:sp macro="" textlink="">
      <xdr:nvSpPr>
        <xdr:cNvPr id="375" name="公債費負担の状況最小値テキスト"/>
        <xdr:cNvSpPr txBox="1"/>
      </xdr:nvSpPr>
      <xdr:spPr>
        <a:xfrm>
          <a:off x="15666720" y="75622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160020</xdr:rowOff>
    </xdr:from>
    <xdr:to xmlns:xdr="http://schemas.openxmlformats.org/drawingml/2006/spreadsheetDrawing">
      <xdr:col>81</xdr:col>
      <xdr:colOff>133350</xdr:colOff>
      <xdr:row>45</xdr:row>
      <xdr:rowOff>160020</xdr:rowOff>
    </xdr:to>
    <xdr:cxnSp macro="">
      <xdr:nvCxnSpPr>
        <xdr:cNvPr id="376" name="直線コネクタ 375"/>
        <xdr:cNvCxnSpPr/>
      </xdr:nvCxnSpPr>
      <xdr:spPr>
        <a:xfrm>
          <a:off x="15506700" y="7589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119380</xdr:rowOff>
    </xdr:from>
    <xdr:ext cx="761365" cy="247015"/>
    <xdr:sp macro="" textlink="">
      <xdr:nvSpPr>
        <xdr:cNvPr id="377" name="公債費負担の状況最大値テキスト"/>
        <xdr:cNvSpPr txBox="1"/>
      </xdr:nvSpPr>
      <xdr:spPr>
        <a:xfrm>
          <a:off x="15666720" y="573278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36195</xdr:rowOff>
    </xdr:from>
    <xdr:to xmlns:xdr="http://schemas.openxmlformats.org/drawingml/2006/spreadsheetDrawing">
      <xdr:col>81</xdr:col>
      <xdr:colOff>133350</xdr:colOff>
      <xdr:row>36</xdr:row>
      <xdr:rowOff>36195</xdr:rowOff>
    </xdr:to>
    <xdr:cxnSp macro="">
      <xdr:nvCxnSpPr>
        <xdr:cNvPr id="378" name="直線コネクタ 377"/>
        <xdr:cNvCxnSpPr/>
      </xdr:nvCxnSpPr>
      <xdr:spPr>
        <a:xfrm>
          <a:off x="15506700" y="59797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55880</xdr:rowOff>
    </xdr:from>
    <xdr:to xmlns:xdr="http://schemas.openxmlformats.org/drawingml/2006/spreadsheetDrawing">
      <xdr:col>81</xdr:col>
      <xdr:colOff>44450</xdr:colOff>
      <xdr:row>40</xdr:row>
      <xdr:rowOff>55880</xdr:rowOff>
    </xdr:to>
    <xdr:cxnSp macro="">
      <xdr:nvCxnSpPr>
        <xdr:cNvPr id="379" name="直線コネクタ 378"/>
        <xdr:cNvCxnSpPr/>
      </xdr:nvCxnSpPr>
      <xdr:spPr>
        <a:xfrm>
          <a:off x="14810740" y="66598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113665</xdr:rowOff>
    </xdr:from>
    <xdr:ext cx="761365" cy="249555"/>
    <xdr:sp macro="" textlink="">
      <xdr:nvSpPr>
        <xdr:cNvPr id="380" name="公債費負担の状況平均値テキスト"/>
        <xdr:cNvSpPr txBox="1"/>
      </xdr:nvSpPr>
      <xdr:spPr>
        <a:xfrm>
          <a:off x="15666720" y="688276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140335</xdr:rowOff>
    </xdr:from>
    <xdr:to xmlns:xdr="http://schemas.openxmlformats.org/drawingml/2006/spreadsheetDrawing">
      <xdr:col>81</xdr:col>
      <xdr:colOff>95250</xdr:colOff>
      <xdr:row>42</xdr:row>
      <xdr:rowOff>73025</xdr:rowOff>
    </xdr:to>
    <xdr:sp macro="" textlink="">
      <xdr:nvSpPr>
        <xdr:cNvPr id="381" name="フローチャート: 判断 380"/>
        <xdr:cNvSpPr/>
      </xdr:nvSpPr>
      <xdr:spPr>
        <a:xfrm>
          <a:off x="1553337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55880</xdr:rowOff>
    </xdr:from>
    <xdr:to xmlns:xdr="http://schemas.openxmlformats.org/drawingml/2006/spreadsheetDrawing">
      <xdr:col>77</xdr:col>
      <xdr:colOff>44450</xdr:colOff>
      <xdr:row>40</xdr:row>
      <xdr:rowOff>89535</xdr:rowOff>
    </xdr:to>
    <xdr:cxnSp macro="">
      <xdr:nvCxnSpPr>
        <xdr:cNvPr id="382" name="直線コネクタ 381"/>
        <xdr:cNvCxnSpPr/>
      </xdr:nvCxnSpPr>
      <xdr:spPr>
        <a:xfrm flipV="1">
          <a:off x="13999210" y="6659880"/>
          <a:ext cx="81153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91440</xdr:rowOff>
    </xdr:from>
    <xdr:to xmlns:xdr="http://schemas.openxmlformats.org/drawingml/2006/spreadsheetDrawing">
      <xdr:col>77</xdr:col>
      <xdr:colOff>95250</xdr:colOff>
      <xdr:row>42</xdr:row>
      <xdr:rowOff>24130</xdr:rowOff>
    </xdr:to>
    <xdr:sp macro="" textlink="">
      <xdr:nvSpPr>
        <xdr:cNvPr id="383" name="フローチャート: 判断 382"/>
        <xdr:cNvSpPr/>
      </xdr:nvSpPr>
      <xdr:spPr>
        <a:xfrm>
          <a:off x="14766290" y="68605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8890</xdr:rowOff>
    </xdr:from>
    <xdr:ext cx="735965" cy="247650"/>
    <xdr:sp macro="" textlink="">
      <xdr:nvSpPr>
        <xdr:cNvPr id="384" name="テキスト ボックス 383"/>
        <xdr:cNvSpPr txBox="1"/>
      </xdr:nvSpPr>
      <xdr:spPr>
        <a:xfrm>
          <a:off x="14465300" y="6943090"/>
          <a:ext cx="7359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89535</xdr:rowOff>
    </xdr:from>
    <xdr:to xmlns:xdr="http://schemas.openxmlformats.org/drawingml/2006/spreadsheetDrawing">
      <xdr:col>72</xdr:col>
      <xdr:colOff>191770</xdr:colOff>
      <xdr:row>41</xdr:row>
      <xdr:rowOff>6350</xdr:rowOff>
    </xdr:to>
    <xdr:cxnSp macro="">
      <xdr:nvCxnSpPr>
        <xdr:cNvPr id="385" name="直線コネクタ 384"/>
        <xdr:cNvCxnSpPr/>
      </xdr:nvCxnSpPr>
      <xdr:spPr>
        <a:xfrm flipV="1">
          <a:off x="13192760" y="6693535"/>
          <a:ext cx="8064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6350</xdr:rowOff>
    </xdr:to>
    <xdr:sp macro="" textlink="">
      <xdr:nvSpPr>
        <xdr:cNvPr id="386" name="フローチャート: 判断 385"/>
        <xdr:cNvSpPr/>
      </xdr:nvSpPr>
      <xdr:spPr>
        <a:xfrm>
          <a:off x="13959840" y="6842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157480</xdr:rowOff>
    </xdr:from>
    <xdr:ext cx="761365" cy="248920"/>
    <xdr:sp macro="" textlink="">
      <xdr:nvSpPr>
        <xdr:cNvPr id="387" name="テキスト ボックス 386"/>
        <xdr:cNvSpPr txBox="1"/>
      </xdr:nvSpPr>
      <xdr:spPr>
        <a:xfrm>
          <a:off x="13647420" y="6926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6350</xdr:rowOff>
    </xdr:from>
    <xdr:to xmlns:xdr="http://schemas.openxmlformats.org/drawingml/2006/spreadsheetDrawing">
      <xdr:col>68</xdr:col>
      <xdr:colOff>152400</xdr:colOff>
      <xdr:row>41</xdr:row>
      <xdr:rowOff>40005</xdr:rowOff>
    </xdr:to>
    <xdr:cxnSp macro="">
      <xdr:nvCxnSpPr>
        <xdr:cNvPr id="388" name="直線コネクタ 387"/>
        <xdr:cNvCxnSpPr/>
      </xdr:nvCxnSpPr>
      <xdr:spPr>
        <a:xfrm flipV="1">
          <a:off x="12374880" y="6775450"/>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25400</xdr:rowOff>
    </xdr:from>
    <xdr:to xmlns:xdr="http://schemas.openxmlformats.org/drawingml/2006/spreadsheetDrawing">
      <xdr:col>68</xdr:col>
      <xdr:colOff>191770</xdr:colOff>
      <xdr:row>42</xdr:row>
      <xdr:rowOff>123190</xdr:rowOff>
    </xdr:to>
    <xdr:sp macro="" textlink="">
      <xdr:nvSpPr>
        <xdr:cNvPr id="389" name="フローチャート: 判断 388"/>
        <xdr:cNvSpPr/>
      </xdr:nvSpPr>
      <xdr:spPr>
        <a:xfrm>
          <a:off x="13141960" y="69596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107950</xdr:rowOff>
    </xdr:from>
    <xdr:ext cx="761365" cy="247650"/>
    <xdr:sp macro="" textlink="">
      <xdr:nvSpPr>
        <xdr:cNvPr id="390" name="テキスト ボックス 389"/>
        <xdr:cNvSpPr txBox="1"/>
      </xdr:nvSpPr>
      <xdr:spPr>
        <a:xfrm>
          <a:off x="12847320" y="7042150"/>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59055</xdr:rowOff>
    </xdr:from>
    <xdr:to xmlns:xdr="http://schemas.openxmlformats.org/drawingml/2006/spreadsheetDrawing">
      <xdr:col>64</xdr:col>
      <xdr:colOff>152400</xdr:colOff>
      <xdr:row>42</xdr:row>
      <xdr:rowOff>156845</xdr:rowOff>
    </xdr:to>
    <xdr:sp macro="" textlink="">
      <xdr:nvSpPr>
        <xdr:cNvPr id="391" name="フローチャート: 判断 390"/>
        <xdr:cNvSpPr/>
      </xdr:nvSpPr>
      <xdr:spPr>
        <a:xfrm>
          <a:off x="12324080" y="6993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1365" cy="249555"/>
    <xdr:sp macro="" textlink="">
      <xdr:nvSpPr>
        <xdr:cNvPr id="392" name="テキスト ボックス 391"/>
        <xdr:cNvSpPr txBox="1"/>
      </xdr:nvSpPr>
      <xdr:spPr>
        <a:xfrm>
          <a:off x="12029440" y="70758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3" name="テキスト ボックス 392"/>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4" name="テキスト ボックス 393"/>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5" name="テキスト ボックス 394"/>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6" name="テキスト ボックス 395"/>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7" name="テキスト ボックス 396"/>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6350</xdr:rowOff>
    </xdr:from>
    <xdr:to xmlns:xdr="http://schemas.openxmlformats.org/drawingml/2006/spreadsheetDrawing">
      <xdr:col>81</xdr:col>
      <xdr:colOff>95250</xdr:colOff>
      <xdr:row>40</xdr:row>
      <xdr:rowOff>104775</xdr:rowOff>
    </xdr:to>
    <xdr:sp macro="" textlink="">
      <xdr:nvSpPr>
        <xdr:cNvPr id="398" name="楕円 397"/>
        <xdr:cNvSpPr/>
      </xdr:nvSpPr>
      <xdr:spPr>
        <a:xfrm>
          <a:off x="15533370" y="661035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22860</xdr:rowOff>
    </xdr:from>
    <xdr:ext cx="761365" cy="248920"/>
    <xdr:sp macro="" textlink="">
      <xdr:nvSpPr>
        <xdr:cNvPr id="399" name="公債費負担の状況該当値テキスト"/>
        <xdr:cNvSpPr txBox="1"/>
      </xdr:nvSpPr>
      <xdr:spPr>
        <a:xfrm>
          <a:off x="15666720" y="64617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6350</xdr:rowOff>
    </xdr:from>
    <xdr:to xmlns:xdr="http://schemas.openxmlformats.org/drawingml/2006/spreadsheetDrawing">
      <xdr:col>77</xdr:col>
      <xdr:colOff>95250</xdr:colOff>
      <xdr:row>40</xdr:row>
      <xdr:rowOff>104775</xdr:rowOff>
    </xdr:to>
    <xdr:sp macro="" textlink="">
      <xdr:nvSpPr>
        <xdr:cNvPr id="400" name="楕円 399"/>
        <xdr:cNvSpPr/>
      </xdr:nvSpPr>
      <xdr:spPr>
        <a:xfrm>
          <a:off x="14766290" y="661035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114300</xdr:rowOff>
    </xdr:from>
    <xdr:ext cx="735965" cy="249555"/>
    <xdr:sp macro="" textlink="">
      <xdr:nvSpPr>
        <xdr:cNvPr id="401" name="テキスト ボックス 400"/>
        <xdr:cNvSpPr txBox="1"/>
      </xdr:nvSpPr>
      <xdr:spPr>
        <a:xfrm>
          <a:off x="14465300" y="63881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40005</xdr:rowOff>
    </xdr:from>
    <xdr:to xmlns:xdr="http://schemas.openxmlformats.org/drawingml/2006/spreadsheetDrawing">
      <xdr:col>73</xdr:col>
      <xdr:colOff>44450</xdr:colOff>
      <xdr:row>40</xdr:row>
      <xdr:rowOff>137795</xdr:rowOff>
    </xdr:to>
    <xdr:sp macro="" textlink="">
      <xdr:nvSpPr>
        <xdr:cNvPr id="402" name="楕円 401"/>
        <xdr:cNvSpPr/>
      </xdr:nvSpPr>
      <xdr:spPr>
        <a:xfrm>
          <a:off x="13959840" y="66440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1365" cy="249555"/>
    <xdr:sp macro="" textlink="">
      <xdr:nvSpPr>
        <xdr:cNvPr id="403" name="テキスト ボックス 402"/>
        <xdr:cNvSpPr txBox="1"/>
      </xdr:nvSpPr>
      <xdr:spPr>
        <a:xfrm>
          <a:off x="13647420" y="6421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123190</xdr:rowOff>
    </xdr:from>
    <xdr:to xmlns:xdr="http://schemas.openxmlformats.org/drawingml/2006/spreadsheetDrawing">
      <xdr:col>68</xdr:col>
      <xdr:colOff>191770</xdr:colOff>
      <xdr:row>41</xdr:row>
      <xdr:rowOff>55880</xdr:rowOff>
    </xdr:to>
    <xdr:sp macro="" textlink="">
      <xdr:nvSpPr>
        <xdr:cNvPr id="404" name="楕円 403"/>
        <xdr:cNvSpPr/>
      </xdr:nvSpPr>
      <xdr:spPr>
        <a:xfrm>
          <a:off x="13141960" y="67271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65405</xdr:rowOff>
    </xdr:from>
    <xdr:ext cx="761365" cy="248920"/>
    <xdr:sp macro="" textlink="">
      <xdr:nvSpPr>
        <xdr:cNvPr id="405" name="テキスト ボックス 404"/>
        <xdr:cNvSpPr txBox="1"/>
      </xdr:nvSpPr>
      <xdr:spPr>
        <a:xfrm>
          <a:off x="12847320" y="6504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156845</xdr:rowOff>
    </xdr:from>
    <xdr:to xmlns:xdr="http://schemas.openxmlformats.org/drawingml/2006/spreadsheetDrawing">
      <xdr:col>64</xdr:col>
      <xdr:colOff>152400</xdr:colOff>
      <xdr:row>41</xdr:row>
      <xdr:rowOff>89535</xdr:rowOff>
    </xdr:to>
    <xdr:sp macro="" textlink="">
      <xdr:nvSpPr>
        <xdr:cNvPr id="406" name="楕円 405"/>
        <xdr:cNvSpPr/>
      </xdr:nvSpPr>
      <xdr:spPr>
        <a:xfrm>
          <a:off x="12324080" y="676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99060</xdr:rowOff>
    </xdr:from>
    <xdr:ext cx="761365" cy="249555"/>
    <xdr:sp macro="" textlink="">
      <xdr:nvSpPr>
        <xdr:cNvPr id="407" name="テキスト ボックス 406"/>
        <xdr:cNvSpPr txBox="1"/>
      </xdr:nvSpPr>
      <xdr:spPr>
        <a:xfrm>
          <a:off x="12029440" y="65379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8" name="正方形/長方形 407"/>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9" name="テキスト ボックス 408"/>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45440"/>
    <xdr:sp macro="" textlink="">
      <xdr:nvSpPr>
        <xdr:cNvPr id="410" name="テキスト ボックス 409"/>
        <xdr:cNvSpPr txBox="1"/>
      </xdr:nvSpPr>
      <xdr:spPr>
        <a:xfrm>
          <a:off x="14026515" y="1485900"/>
          <a:ext cx="164909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7" name="正方形/長方形 416"/>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8" name="正方形/長方形 417"/>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9" name="正方形/長方形 418"/>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0" name="テキスト ボックス 419"/>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前年度に引き続き比率がマイナス値となり、将来負担比率は「なし」となった。</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endPar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4630"/>
    <xdr:sp macro="" textlink="">
      <xdr:nvSpPr>
        <xdr:cNvPr id="421" name="テキスト ボックス 420"/>
        <xdr:cNvSpPr txBox="1"/>
      </xdr:nvSpPr>
      <xdr:spPr>
        <a:xfrm>
          <a:off x="11704320" y="1711960"/>
          <a:ext cx="2984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2" name="直線コネクタ 421"/>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3" name="テキスト ボックス 422"/>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4" name="直線コネクタ 423"/>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7015"/>
    <xdr:sp macro="" textlink="">
      <xdr:nvSpPr>
        <xdr:cNvPr id="425" name="テキスト ボックス 424"/>
        <xdr:cNvSpPr txBox="1"/>
      </xdr:nvSpPr>
      <xdr:spPr>
        <a:xfrm>
          <a:off x="11051540" y="36950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26" name="直線コネクタ 425"/>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7650"/>
    <xdr:sp macro="" textlink="">
      <xdr:nvSpPr>
        <xdr:cNvPr id="427" name="テキスト ボックス 426"/>
        <xdr:cNvSpPr txBox="1"/>
      </xdr:nvSpPr>
      <xdr:spPr>
        <a:xfrm>
          <a:off x="11051540" y="33077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28" name="直線コネクタ 427"/>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29" name="テキスト ボックス 428"/>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0" name="直線コネクタ 429"/>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1" name="テキスト ボックス 430"/>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2" name="直線コネクタ 431"/>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3" name="テキスト ボックス 432"/>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4" name="直線コネクタ 433"/>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5"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23</xdr:row>
      <xdr:rowOff>85090</xdr:rowOff>
    </xdr:to>
    <xdr:cxnSp macro="">
      <xdr:nvCxnSpPr>
        <xdr:cNvPr id="436" name="直線コネクタ 435"/>
        <xdr:cNvCxnSpPr/>
      </xdr:nvCxnSpPr>
      <xdr:spPr>
        <a:xfrm flipV="1">
          <a:off x="15577820" y="2282825"/>
          <a:ext cx="0" cy="1599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58420</xdr:rowOff>
    </xdr:from>
    <xdr:ext cx="761365" cy="248920"/>
    <xdr:sp macro="" textlink="">
      <xdr:nvSpPr>
        <xdr:cNvPr id="437" name="将来負担の状況最小値テキスト"/>
        <xdr:cNvSpPr txBox="1"/>
      </xdr:nvSpPr>
      <xdr:spPr>
        <a:xfrm>
          <a:off x="15666720" y="38557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85090</xdr:rowOff>
    </xdr:from>
    <xdr:to xmlns:xdr="http://schemas.openxmlformats.org/drawingml/2006/spreadsheetDrawing">
      <xdr:col>81</xdr:col>
      <xdr:colOff>133350</xdr:colOff>
      <xdr:row>23</xdr:row>
      <xdr:rowOff>85090</xdr:rowOff>
    </xdr:to>
    <xdr:cxnSp macro="">
      <xdr:nvCxnSpPr>
        <xdr:cNvPr id="438" name="直線コネクタ 437"/>
        <xdr:cNvCxnSpPr/>
      </xdr:nvCxnSpPr>
      <xdr:spPr>
        <a:xfrm>
          <a:off x="15506700" y="3882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47650"/>
    <xdr:sp macro="" textlink="">
      <xdr:nvSpPr>
        <xdr:cNvPr id="439" name="将来負担の状況最大値テキスト"/>
        <xdr:cNvSpPr txBox="1"/>
      </xdr:nvSpPr>
      <xdr:spPr>
        <a:xfrm>
          <a:off x="15666720" y="1986915"/>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0" name="直線コネクタ 439"/>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60960</xdr:rowOff>
    </xdr:from>
    <xdr:ext cx="761365" cy="247015"/>
    <xdr:sp macro="" textlink="">
      <xdr:nvSpPr>
        <xdr:cNvPr id="441" name="将来負担の状況平均値テキスト"/>
        <xdr:cNvSpPr txBox="1"/>
      </xdr:nvSpPr>
      <xdr:spPr>
        <a:xfrm>
          <a:off x="15666720" y="2207260"/>
          <a:ext cx="76136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87630</xdr:rowOff>
    </xdr:from>
    <xdr:to xmlns:xdr="http://schemas.openxmlformats.org/drawingml/2006/spreadsheetDrawing">
      <xdr:col>81</xdr:col>
      <xdr:colOff>95250</xdr:colOff>
      <xdr:row>14</xdr:row>
      <xdr:rowOff>20320</xdr:rowOff>
    </xdr:to>
    <xdr:sp macro="" textlink="">
      <xdr:nvSpPr>
        <xdr:cNvPr id="442" name="フローチャート: 判断 441"/>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87630</xdr:rowOff>
    </xdr:from>
    <xdr:to xmlns:xdr="http://schemas.openxmlformats.org/drawingml/2006/spreadsheetDrawing">
      <xdr:col>77</xdr:col>
      <xdr:colOff>95250</xdr:colOff>
      <xdr:row>14</xdr:row>
      <xdr:rowOff>20320</xdr:rowOff>
    </xdr:to>
    <xdr:sp macro="" textlink="">
      <xdr:nvSpPr>
        <xdr:cNvPr id="443" name="フローチャート: 判断 442"/>
        <xdr:cNvSpPr/>
      </xdr:nvSpPr>
      <xdr:spPr>
        <a:xfrm>
          <a:off x="1476629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29845</xdr:rowOff>
    </xdr:from>
    <xdr:ext cx="735965" cy="247015"/>
    <xdr:sp macro="" textlink="">
      <xdr:nvSpPr>
        <xdr:cNvPr id="444" name="テキスト ボックス 443"/>
        <xdr:cNvSpPr txBox="1"/>
      </xdr:nvSpPr>
      <xdr:spPr>
        <a:xfrm>
          <a:off x="14465300" y="2011045"/>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87630</xdr:rowOff>
    </xdr:from>
    <xdr:to xmlns:xdr="http://schemas.openxmlformats.org/drawingml/2006/spreadsheetDrawing">
      <xdr:col>73</xdr:col>
      <xdr:colOff>44450</xdr:colOff>
      <xdr:row>14</xdr:row>
      <xdr:rowOff>20320</xdr:rowOff>
    </xdr:to>
    <xdr:sp macro="" textlink="">
      <xdr:nvSpPr>
        <xdr:cNvPr id="445" name="フローチャート: 判断 444"/>
        <xdr:cNvSpPr/>
      </xdr:nvSpPr>
      <xdr:spPr>
        <a:xfrm>
          <a:off x="13959840" y="22339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29845</xdr:rowOff>
    </xdr:from>
    <xdr:ext cx="761365" cy="247015"/>
    <xdr:sp macro="" textlink="">
      <xdr:nvSpPr>
        <xdr:cNvPr id="446" name="テキスト ボックス 445"/>
        <xdr:cNvSpPr txBox="1"/>
      </xdr:nvSpPr>
      <xdr:spPr>
        <a:xfrm>
          <a:off x="13647420" y="2011045"/>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120015</xdr:rowOff>
    </xdr:from>
    <xdr:to xmlns:xdr="http://schemas.openxmlformats.org/drawingml/2006/spreadsheetDrawing">
      <xdr:col>68</xdr:col>
      <xdr:colOff>191770</xdr:colOff>
      <xdr:row>15</xdr:row>
      <xdr:rowOff>52705</xdr:rowOff>
    </xdr:to>
    <xdr:sp macro="" textlink="">
      <xdr:nvSpPr>
        <xdr:cNvPr id="447" name="フローチャート: 判断 446"/>
        <xdr:cNvSpPr/>
      </xdr:nvSpPr>
      <xdr:spPr>
        <a:xfrm>
          <a:off x="13141960" y="243141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62230</xdr:rowOff>
    </xdr:from>
    <xdr:ext cx="761365" cy="247015"/>
    <xdr:sp macro="" textlink="">
      <xdr:nvSpPr>
        <xdr:cNvPr id="448" name="テキスト ボックス 447"/>
        <xdr:cNvSpPr txBox="1"/>
      </xdr:nvSpPr>
      <xdr:spPr>
        <a:xfrm>
          <a:off x="12847320" y="220853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144780</xdr:rowOff>
    </xdr:from>
    <xdr:to xmlns:xdr="http://schemas.openxmlformats.org/drawingml/2006/spreadsheetDrawing">
      <xdr:col>64</xdr:col>
      <xdr:colOff>152400</xdr:colOff>
      <xdr:row>16</xdr:row>
      <xdr:rowOff>77470</xdr:rowOff>
    </xdr:to>
    <xdr:sp macro="" textlink="">
      <xdr:nvSpPr>
        <xdr:cNvPr id="449" name="フローチャート: 判断 448"/>
        <xdr:cNvSpPr/>
      </xdr:nvSpPr>
      <xdr:spPr>
        <a:xfrm>
          <a:off x="12324080" y="262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87630</xdr:rowOff>
    </xdr:from>
    <xdr:ext cx="761365" cy="248285"/>
    <xdr:sp macro="" textlink="">
      <xdr:nvSpPr>
        <xdr:cNvPr id="450" name="テキスト ボックス 449"/>
        <xdr:cNvSpPr txBox="1"/>
      </xdr:nvSpPr>
      <xdr:spPr>
        <a:xfrm>
          <a:off x="12029440" y="239903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1" name="テキスト ボックス 450"/>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2" name="テキスト ボックス 451"/>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3" name="テキスト ボックス 452"/>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4" name="テキスト ボックス 453"/>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5" name="テキスト ボックス 454"/>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年度の経常一般財源に係る人件費が1,579百万円となり、前年度と比較し13百万円増加したことにより比率は0.3％増加している。人件費が増加した主な理由は、委員報酬の見直しや会計年度任用職員等の賃金見直しによるもの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6540"/>
    <xdr:sp macro="" textlink="">
      <xdr:nvSpPr>
        <xdr:cNvPr id="53" name="テキスト ボックス 52"/>
        <xdr:cNvSpPr txBox="1"/>
      </xdr:nvSpPr>
      <xdr:spPr>
        <a:xfrm>
          <a:off x="23685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9" name="テキスト ボックス 58"/>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414520" y="57886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1365" cy="256540"/>
    <xdr:sp macro="" textlink="">
      <xdr:nvSpPr>
        <xdr:cNvPr id="62" name="人件費最小値テキスト"/>
        <xdr:cNvSpPr txBox="1"/>
      </xdr:nvSpPr>
      <xdr:spPr>
        <a:xfrm>
          <a:off x="4503420" y="69799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342765" y="7007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1365" cy="259080"/>
    <xdr:sp macro="" textlink="">
      <xdr:nvSpPr>
        <xdr:cNvPr id="64" name="人件費最大値テキスト"/>
        <xdr:cNvSpPr txBox="1"/>
      </xdr:nvSpPr>
      <xdr:spPr>
        <a:xfrm>
          <a:off x="4503420" y="553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342765" y="5788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58420</xdr:rowOff>
    </xdr:from>
    <xdr:to xmlns:xdr="http://schemas.openxmlformats.org/drawingml/2006/spreadsheetDrawing">
      <xdr:col>24</xdr:col>
      <xdr:colOff>25400</xdr:colOff>
      <xdr:row>36</xdr:row>
      <xdr:rowOff>81280</xdr:rowOff>
    </xdr:to>
    <xdr:cxnSp macro="">
      <xdr:nvCxnSpPr>
        <xdr:cNvPr id="66" name="直線コネクタ 65"/>
        <xdr:cNvCxnSpPr/>
      </xdr:nvCxnSpPr>
      <xdr:spPr>
        <a:xfrm>
          <a:off x="3657600" y="623062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1365" cy="256540"/>
    <xdr:sp macro="" textlink="">
      <xdr:nvSpPr>
        <xdr:cNvPr id="67" name="人件費平均値テキスト"/>
        <xdr:cNvSpPr txBox="1"/>
      </xdr:nvSpPr>
      <xdr:spPr>
        <a:xfrm>
          <a:off x="4503420" y="628142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380865" y="6309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182880</xdr:colOff>
      <xdr:row>36</xdr:row>
      <xdr:rowOff>73660</xdr:rowOff>
    </xdr:to>
    <xdr:cxnSp macro="">
      <xdr:nvCxnSpPr>
        <xdr:cNvPr id="69" name="直線コネクタ 68"/>
        <xdr:cNvCxnSpPr/>
      </xdr:nvCxnSpPr>
      <xdr:spPr>
        <a:xfrm flipV="1">
          <a:off x="2841625" y="623062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70" name="フローチャート: 判断 69"/>
        <xdr:cNvSpPr/>
      </xdr:nvSpPr>
      <xdr:spPr>
        <a:xfrm>
          <a:off x="3611245" y="6263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4695" cy="256540"/>
    <xdr:sp macro="" textlink="">
      <xdr:nvSpPr>
        <xdr:cNvPr id="71" name="テキスト ボックス 70"/>
        <xdr:cNvSpPr txBox="1"/>
      </xdr:nvSpPr>
      <xdr:spPr>
        <a:xfrm>
          <a:off x="3298190" y="635000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37</xdr:row>
      <xdr:rowOff>85090</xdr:rowOff>
    </xdr:to>
    <xdr:cxnSp macro="">
      <xdr:nvCxnSpPr>
        <xdr:cNvPr id="72" name="直線コネクタ 71"/>
        <xdr:cNvCxnSpPr/>
      </xdr:nvCxnSpPr>
      <xdr:spPr>
        <a:xfrm flipV="1">
          <a:off x="2021205" y="624586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xdr:rowOff>
    </xdr:from>
    <xdr:to xmlns:xdr="http://schemas.openxmlformats.org/drawingml/2006/spreadsheetDrawing">
      <xdr:col>15</xdr:col>
      <xdr:colOff>149225</xdr:colOff>
      <xdr:row>36</xdr:row>
      <xdr:rowOff>109220</xdr:rowOff>
    </xdr:to>
    <xdr:sp macro="" textlink="">
      <xdr:nvSpPr>
        <xdr:cNvPr id="73" name="フローチャート: 判断 72"/>
        <xdr:cNvSpPr/>
      </xdr:nvSpPr>
      <xdr:spPr>
        <a:xfrm>
          <a:off x="2790825"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119380</xdr:rowOff>
    </xdr:from>
    <xdr:ext cx="761365" cy="259080"/>
    <xdr:sp macro="" textlink="">
      <xdr:nvSpPr>
        <xdr:cNvPr id="74" name="テキスト ボックス 73"/>
        <xdr:cNvSpPr txBox="1"/>
      </xdr:nvSpPr>
      <xdr:spPr>
        <a:xfrm>
          <a:off x="2494915"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37</xdr:row>
      <xdr:rowOff>85090</xdr:rowOff>
    </xdr:to>
    <xdr:cxnSp macro="">
      <xdr:nvCxnSpPr>
        <xdr:cNvPr id="75" name="直線コネクタ 74"/>
        <xdr:cNvCxnSpPr/>
      </xdr:nvCxnSpPr>
      <xdr:spPr>
        <a:xfrm>
          <a:off x="1217930" y="6101080"/>
          <a:ext cx="803275"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1987550"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60095" cy="256540"/>
    <xdr:sp macro="" textlink="">
      <xdr:nvSpPr>
        <xdr:cNvPr id="77" name="テキスト ボックス 76"/>
        <xdr:cNvSpPr txBox="1"/>
      </xdr:nvSpPr>
      <xdr:spPr>
        <a:xfrm>
          <a:off x="1674495" y="60553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16713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78740</xdr:rowOff>
    </xdr:from>
    <xdr:ext cx="759460" cy="259080"/>
    <xdr:sp macro="" textlink="">
      <xdr:nvSpPr>
        <xdr:cNvPr id="79" name="テキスト ボックス 78"/>
        <xdr:cNvSpPr txBox="1"/>
      </xdr:nvSpPr>
      <xdr:spPr>
        <a:xfrm>
          <a:off x="871220" y="6250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30480</xdr:rowOff>
    </xdr:from>
    <xdr:to xmlns:xdr="http://schemas.openxmlformats.org/drawingml/2006/spreadsheetDrawing">
      <xdr:col>24</xdr:col>
      <xdr:colOff>76200</xdr:colOff>
      <xdr:row>36</xdr:row>
      <xdr:rowOff>132080</xdr:rowOff>
    </xdr:to>
    <xdr:sp macro="" textlink="">
      <xdr:nvSpPr>
        <xdr:cNvPr id="85" name="楕円 84"/>
        <xdr:cNvSpPr/>
      </xdr:nvSpPr>
      <xdr:spPr>
        <a:xfrm>
          <a:off x="4380865" y="6202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46990</xdr:rowOff>
    </xdr:from>
    <xdr:ext cx="761365" cy="259080"/>
    <xdr:sp macro="" textlink="">
      <xdr:nvSpPr>
        <xdr:cNvPr id="86" name="人件費該当値テキスト"/>
        <xdr:cNvSpPr txBox="1"/>
      </xdr:nvSpPr>
      <xdr:spPr>
        <a:xfrm>
          <a:off x="4503420" y="604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7" name="楕円 86"/>
        <xdr:cNvSpPr/>
      </xdr:nvSpPr>
      <xdr:spPr>
        <a:xfrm>
          <a:off x="3611245" y="6179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4695" cy="259080"/>
    <xdr:sp macro="" textlink="">
      <xdr:nvSpPr>
        <xdr:cNvPr id="88" name="テキスト ボックス 87"/>
        <xdr:cNvSpPr txBox="1"/>
      </xdr:nvSpPr>
      <xdr:spPr>
        <a:xfrm>
          <a:off x="3298190" y="59486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89" name="楕円 88"/>
        <xdr:cNvSpPr/>
      </xdr:nvSpPr>
      <xdr:spPr>
        <a:xfrm>
          <a:off x="2790825"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109220</xdr:rowOff>
    </xdr:from>
    <xdr:ext cx="761365" cy="256540"/>
    <xdr:sp macro="" textlink="">
      <xdr:nvSpPr>
        <xdr:cNvPr id="90" name="テキスト ボックス 89"/>
        <xdr:cNvSpPr txBox="1"/>
      </xdr:nvSpPr>
      <xdr:spPr>
        <a:xfrm>
          <a:off x="2494915" y="62814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34290</xdr:rowOff>
    </xdr:from>
    <xdr:to xmlns:xdr="http://schemas.openxmlformats.org/drawingml/2006/spreadsheetDrawing">
      <xdr:col>11</xdr:col>
      <xdr:colOff>60325</xdr:colOff>
      <xdr:row>37</xdr:row>
      <xdr:rowOff>135890</xdr:rowOff>
    </xdr:to>
    <xdr:sp macro="" textlink="">
      <xdr:nvSpPr>
        <xdr:cNvPr id="91" name="楕円 90"/>
        <xdr:cNvSpPr/>
      </xdr:nvSpPr>
      <xdr:spPr>
        <a:xfrm>
          <a:off x="1987550" y="6377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120650</xdr:rowOff>
    </xdr:from>
    <xdr:ext cx="760095" cy="256540"/>
    <xdr:sp macro="" textlink="">
      <xdr:nvSpPr>
        <xdr:cNvPr id="92" name="テキスト ボックス 91"/>
        <xdr:cNvSpPr txBox="1"/>
      </xdr:nvSpPr>
      <xdr:spPr>
        <a:xfrm>
          <a:off x="1674495" y="64643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93" name="楕円 92"/>
        <xdr:cNvSpPr/>
      </xdr:nvSpPr>
      <xdr:spPr>
        <a:xfrm>
          <a:off x="116713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59460" cy="259080"/>
    <xdr:sp macro="" textlink="">
      <xdr:nvSpPr>
        <xdr:cNvPr id="94" name="テキスト ボックス 93"/>
        <xdr:cNvSpPr txBox="1"/>
      </xdr:nvSpPr>
      <xdr:spPr>
        <a:xfrm>
          <a:off x="871220" y="58191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物件費は、労務単価の上昇や物価高騰の影響により、前年度と比較し20百万円増加し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比率は0.4％増加している。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今後も物価高騰の影響により物件費は増加傾向になると見込まれるため、三種町みらい創造プランを踏まえ、施設の統廃合及び内部経費の削減を目指し、財政基盤の強化に努める。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8" name="テキスト ボックス 107"/>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0926445"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0926445"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6540"/>
    <xdr:sp macro="" textlink="">
      <xdr:nvSpPr>
        <xdr:cNvPr id="114" name="テキスト ボックス 113"/>
        <xdr:cNvSpPr txBox="1"/>
      </xdr:nvSpPr>
      <xdr:spPr>
        <a:xfrm>
          <a:off x="10926445" y="284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0926445"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0926445"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6540"/>
    <xdr:sp macro="" textlink="">
      <xdr:nvSpPr>
        <xdr:cNvPr id="120" name="テキスト ボックス 119"/>
        <xdr:cNvSpPr txBox="1"/>
      </xdr:nvSpPr>
      <xdr:spPr>
        <a:xfrm>
          <a:off x="10926445" y="169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510411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41910</xdr:rowOff>
    </xdr:from>
    <xdr:ext cx="762000" cy="256540"/>
    <xdr:sp macro="" textlink="">
      <xdr:nvSpPr>
        <xdr:cNvPr id="123" name="物件費最小値テキスト"/>
        <xdr:cNvSpPr txBox="1"/>
      </xdr:nvSpPr>
      <xdr:spPr>
        <a:xfrm>
          <a:off x="15179040" y="3642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182880</xdr:colOff>
      <xdr:row>21</xdr:row>
      <xdr:rowOff>69850</xdr:rowOff>
    </xdr:to>
    <xdr:cxnSp macro="">
      <xdr:nvCxnSpPr>
        <xdr:cNvPr id="124" name="直線コネクタ 123"/>
        <xdr:cNvCxnSpPr/>
      </xdr:nvCxnSpPr>
      <xdr:spPr>
        <a:xfrm>
          <a:off x="15015210" y="3670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92710</xdr:rowOff>
    </xdr:from>
    <xdr:ext cx="762000" cy="259080"/>
    <xdr:sp macro="" textlink="">
      <xdr:nvSpPr>
        <xdr:cNvPr id="125" name="物件費最大値テキスト"/>
        <xdr:cNvSpPr txBox="1"/>
      </xdr:nvSpPr>
      <xdr:spPr>
        <a:xfrm>
          <a:off x="1517904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182880</xdr:colOff>
      <xdr:row>13</xdr:row>
      <xdr:rowOff>6350</xdr:rowOff>
    </xdr:to>
    <xdr:cxnSp macro="">
      <xdr:nvCxnSpPr>
        <xdr:cNvPr id="126" name="直線コネクタ 125"/>
        <xdr:cNvCxnSpPr/>
      </xdr:nvCxnSpPr>
      <xdr:spPr>
        <a:xfrm>
          <a:off x="15015210" y="2235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0</xdr:rowOff>
    </xdr:from>
    <xdr:to xmlns:xdr="http://schemas.openxmlformats.org/drawingml/2006/spreadsheetDrawing">
      <xdr:col>82</xdr:col>
      <xdr:colOff>107950</xdr:colOff>
      <xdr:row>16</xdr:row>
      <xdr:rowOff>50800</xdr:rowOff>
    </xdr:to>
    <xdr:cxnSp macro="">
      <xdr:nvCxnSpPr>
        <xdr:cNvPr id="127" name="直線コネクタ 126"/>
        <xdr:cNvCxnSpPr/>
      </xdr:nvCxnSpPr>
      <xdr:spPr>
        <a:xfrm>
          <a:off x="14334490" y="2743200"/>
          <a:ext cx="7696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124460</xdr:rowOff>
    </xdr:from>
    <xdr:ext cx="762000" cy="259080"/>
    <xdr:sp macro="" textlink="">
      <xdr:nvSpPr>
        <xdr:cNvPr id="128" name="物件費平均値テキスト"/>
        <xdr:cNvSpPr txBox="1"/>
      </xdr:nvSpPr>
      <xdr:spPr>
        <a:xfrm>
          <a:off x="1517904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127000</xdr:rowOff>
    </xdr:from>
    <xdr:to xmlns:xdr="http://schemas.openxmlformats.org/drawingml/2006/spreadsheetDrawing">
      <xdr:col>78</xdr:col>
      <xdr:colOff>69850</xdr:colOff>
      <xdr:row>16</xdr:row>
      <xdr:rowOff>0</xdr:rowOff>
    </xdr:to>
    <xdr:cxnSp macro="">
      <xdr:nvCxnSpPr>
        <xdr:cNvPr id="130" name="直線コネクタ 129"/>
        <xdr:cNvCxnSpPr/>
      </xdr:nvCxnSpPr>
      <xdr:spPr>
        <a:xfrm>
          <a:off x="13531215" y="2527300"/>
          <a:ext cx="803275"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127000</xdr:rowOff>
    </xdr:from>
    <xdr:to xmlns:xdr="http://schemas.openxmlformats.org/drawingml/2006/spreadsheetDrawing">
      <xdr:col>78</xdr:col>
      <xdr:colOff>120650</xdr:colOff>
      <xdr:row>17</xdr:row>
      <xdr:rowOff>57150</xdr:rowOff>
    </xdr:to>
    <xdr:sp macro="" textlink="">
      <xdr:nvSpPr>
        <xdr:cNvPr id="131" name="フローチャート: 判断 130"/>
        <xdr:cNvSpPr/>
      </xdr:nvSpPr>
      <xdr:spPr>
        <a:xfrm>
          <a:off x="1428369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41910</xdr:rowOff>
    </xdr:from>
    <xdr:ext cx="735965" cy="256540"/>
    <xdr:sp macro="" textlink="">
      <xdr:nvSpPr>
        <xdr:cNvPr id="132" name="テキスト ボックス 131"/>
        <xdr:cNvSpPr txBox="1"/>
      </xdr:nvSpPr>
      <xdr:spPr>
        <a:xfrm>
          <a:off x="13987780" y="295656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180975</xdr:colOff>
      <xdr:row>14</xdr:row>
      <xdr:rowOff>165100</xdr:rowOff>
    </xdr:to>
    <xdr:cxnSp macro="">
      <xdr:nvCxnSpPr>
        <xdr:cNvPr id="133" name="直線コネクタ 132"/>
        <xdr:cNvCxnSpPr/>
      </xdr:nvCxnSpPr>
      <xdr:spPr>
        <a:xfrm flipV="1">
          <a:off x="12710795" y="25273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146050</xdr:rowOff>
    </xdr:from>
    <xdr:to xmlns:xdr="http://schemas.openxmlformats.org/drawingml/2006/spreadsheetDrawing">
      <xdr:col>74</xdr:col>
      <xdr:colOff>31750</xdr:colOff>
      <xdr:row>16</xdr:row>
      <xdr:rowOff>76200</xdr:rowOff>
    </xdr:to>
    <xdr:sp macro="" textlink="">
      <xdr:nvSpPr>
        <xdr:cNvPr id="134" name="フローチャート: 判断 133"/>
        <xdr:cNvSpPr/>
      </xdr:nvSpPr>
      <xdr:spPr>
        <a:xfrm>
          <a:off x="13480415" y="2717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60960</xdr:rowOff>
    </xdr:from>
    <xdr:ext cx="762000" cy="259080"/>
    <xdr:sp macro="" textlink="">
      <xdr:nvSpPr>
        <xdr:cNvPr id="135" name="テキスト ボックス 134"/>
        <xdr:cNvSpPr txBox="1"/>
      </xdr:nvSpPr>
      <xdr:spPr>
        <a:xfrm>
          <a:off x="1316736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165100</xdr:rowOff>
    </xdr:from>
    <xdr:to xmlns:xdr="http://schemas.openxmlformats.org/drawingml/2006/spreadsheetDrawing">
      <xdr:col>69</xdr:col>
      <xdr:colOff>92075</xdr:colOff>
      <xdr:row>16</xdr:row>
      <xdr:rowOff>50800</xdr:rowOff>
    </xdr:to>
    <xdr:cxnSp macro="">
      <xdr:nvCxnSpPr>
        <xdr:cNvPr id="136" name="直線コネクタ 135"/>
        <xdr:cNvCxnSpPr/>
      </xdr:nvCxnSpPr>
      <xdr:spPr>
        <a:xfrm flipV="1">
          <a:off x="11890375" y="2565400"/>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25400</xdr:rowOff>
    </xdr:from>
    <xdr:to xmlns:xdr="http://schemas.openxmlformats.org/drawingml/2006/spreadsheetDrawing">
      <xdr:col>69</xdr:col>
      <xdr:colOff>142875</xdr:colOff>
      <xdr:row>16</xdr:row>
      <xdr:rowOff>127000</xdr:rowOff>
    </xdr:to>
    <xdr:sp macro="" textlink="">
      <xdr:nvSpPr>
        <xdr:cNvPr id="137" name="フローチャート: 判断 136"/>
        <xdr:cNvSpPr/>
      </xdr:nvSpPr>
      <xdr:spPr>
        <a:xfrm>
          <a:off x="12659995"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111760</xdr:rowOff>
    </xdr:from>
    <xdr:ext cx="760095" cy="256540"/>
    <xdr:sp macro="" textlink="">
      <xdr:nvSpPr>
        <xdr:cNvPr id="138" name="テキスト ボックス 137"/>
        <xdr:cNvSpPr txBox="1"/>
      </xdr:nvSpPr>
      <xdr:spPr>
        <a:xfrm>
          <a:off x="12364085" y="2854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69850</xdr:rowOff>
    </xdr:from>
    <xdr:to xmlns:xdr="http://schemas.openxmlformats.org/drawingml/2006/spreadsheetDrawing">
      <xdr:col>65</xdr:col>
      <xdr:colOff>53975</xdr:colOff>
      <xdr:row>18</xdr:row>
      <xdr:rowOff>0</xdr:rowOff>
    </xdr:to>
    <xdr:sp macro="" textlink="">
      <xdr:nvSpPr>
        <xdr:cNvPr id="139" name="フローチャート: 判断 138"/>
        <xdr:cNvSpPr/>
      </xdr:nvSpPr>
      <xdr:spPr>
        <a:xfrm>
          <a:off x="11856720" y="2984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156210</xdr:rowOff>
    </xdr:from>
    <xdr:ext cx="761365" cy="256540"/>
    <xdr:sp macro="" textlink="">
      <xdr:nvSpPr>
        <xdr:cNvPr id="140" name="テキスト ボックス 139"/>
        <xdr:cNvSpPr txBox="1"/>
      </xdr:nvSpPr>
      <xdr:spPr>
        <a:xfrm>
          <a:off x="11543665" y="3070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5" name="テキスト ボックス 144"/>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46" name="楕円 145"/>
        <xdr:cNvSpPr/>
      </xdr:nvSpPr>
      <xdr:spPr>
        <a:xfrm>
          <a:off x="1505331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16510</xdr:rowOff>
    </xdr:from>
    <xdr:ext cx="762000" cy="259080"/>
    <xdr:sp macro="" textlink="">
      <xdr:nvSpPr>
        <xdr:cNvPr id="147" name="物件費該当値テキスト"/>
        <xdr:cNvSpPr txBox="1"/>
      </xdr:nvSpPr>
      <xdr:spPr>
        <a:xfrm>
          <a:off x="1517904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48" name="楕円 147"/>
        <xdr:cNvSpPr/>
      </xdr:nvSpPr>
      <xdr:spPr>
        <a:xfrm>
          <a:off x="1428369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60960</xdr:rowOff>
    </xdr:from>
    <xdr:ext cx="735965" cy="259080"/>
    <xdr:sp macro="" textlink="">
      <xdr:nvSpPr>
        <xdr:cNvPr id="149" name="テキスト ボックス 148"/>
        <xdr:cNvSpPr txBox="1"/>
      </xdr:nvSpPr>
      <xdr:spPr>
        <a:xfrm>
          <a:off x="13987780" y="2461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76200</xdr:rowOff>
    </xdr:from>
    <xdr:to xmlns:xdr="http://schemas.openxmlformats.org/drawingml/2006/spreadsheetDrawing">
      <xdr:col>74</xdr:col>
      <xdr:colOff>31750</xdr:colOff>
      <xdr:row>15</xdr:row>
      <xdr:rowOff>6350</xdr:rowOff>
    </xdr:to>
    <xdr:sp macro="" textlink="">
      <xdr:nvSpPr>
        <xdr:cNvPr id="150" name="楕円 149"/>
        <xdr:cNvSpPr/>
      </xdr:nvSpPr>
      <xdr:spPr>
        <a:xfrm>
          <a:off x="13480415" y="2476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16510</xdr:rowOff>
    </xdr:from>
    <xdr:ext cx="762000" cy="259080"/>
    <xdr:sp macro="" textlink="">
      <xdr:nvSpPr>
        <xdr:cNvPr id="151" name="テキスト ボックス 150"/>
        <xdr:cNvSpPr txBox="1"/>
      </xdr:nvSpPr>
      <xdr:spPr>
        <a:xfrm>
          <a:off x="1316736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114300</xdr:rowOff>
    </xdr:from>
    <xdr:to xmlns:xdr="http://schemas.openxmlformats.org/drawingml/2006/spreadsheetDrawing">
      <xdr:col>69</xdr:col>
      <xdr:colOff>142875</xdr:colOff>
      <xdr:row>15</xdr:row>
      <xdr:rowOff>44450</xdr:rowOff>
    </xdr:to>
    <xdr:sp macro="" textlink="">
      <xdr:nvSpPr>
        <xdr:cNvPr id="152" name="楕円 151"/>
        <xdr:cNvSpPr/>
      </xdr:nvSpPr>
      <xdr:spPr>
        <a:xfrm>
          <a:off x="12659995"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54610</xdr:rowOff>
    </xdr:from>
    <xdr:ext cx="760095" cy="256540"/>
    <xdr:sp macro="" textlink="">
      <xdr:nvSpPr>
        <xdr:cNvPr id="153" name="テキスト ボックス 152"/>
        <xdr:cNvSpPr txBox="1"/>
      </xdr:nvSpPr>
      <xdr:spPr>
        <a:xfrm>
          <a:off x="12364085" y="22834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54" name="楕円 153"/>
        <xdr:cNvSpPr/>
      </xdr:nvSpPr>
      <xdr:spPr>
        <a:xfrm>
          <a:off x="11856720" y="2743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111760</xdr:rowOff>
    </xdr:from>
    <xdr:ext cx="761365" cy="256540"/>
    <xdr:sp macro="" textlink="">
      <xdr:nvSpPr>
        <xdr:cNvPr id="155" name="テキスト ボックス 154"/>
        <xdr:cNvSpPr txBox="1"/>
      </xdr:nvSpPr>
      <xdr:spPr>
        <a:xfrm>
          <a:off x="11543665" y="25120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年度の経常一般財源に係る扶助費が368百万円となり、前年度と比較し15百万円増加したことにより比率は0.2％と増加している。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9" name="テキスト ボックス 168"/>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0" name="直線コネクタ 169"/>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6540"/>
    <xdr:sp macro="" textlink="">
      <xdr:nvSpPr>
        <xdr:cNvPr id="171" name="テキスト ボックス 170"/>
        <xdr:cNvSpPr txBox="1"/>
      </xdr:nvSpPr>
      <xdr:spPr>
        <a:xfrm>
          <a:off x="236855" y="10386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2" name="直線コネクタ 171"/>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6540"/>
    <xdr:sp macro="" textlink="">
      <xdr:nvSpPr>
        <xdr:cNvPr id="173" name="テキスト ボックス 172"/>
        <xdr:cNvSpPr txBox="1"/>
      </xdr:nvSpPr>
      <xdr:spPr>
        <a:xfrm>
          <a:off x="236855" y="9928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4" name="直線コネクタ 173"/>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6540"/>
    <xdr:sp macro="" textlink="">
      <xdr:nvSpPr>
        <xdr:cNvPr id="175" name="テキスト ボックス 174"/>
        <xdr:cNvSpPr txBox="1"/>
      </xdr:nvSpPr>
      <xdr:spPr>
        <a:xfrm>
          <a:off x="236855" y="9471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6" name="直線コネクタ 175"/>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6540"/>
    <xdr:sp macro="" textlink="">
      <xdr:nvSpPr>
        <xdr:cNvPr id="177" name="テキスト ボックス 176"/>
        <xdr:cNvSpPr txBox="1"/>
      </xdr:nvSpPr>
      <xdr:spPr>
        <a:xfrm>
          <a:off x="236855" y="9014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6540"/>
    <xdr:sp macro="" textlink="">
      <xdr:nvSpPr>
        <xdr:cNvPr id="179" name="テキスト ボックス 178"/>
        <xdr:cNvSpPr txBox="1"/>
      </xdr:nvSpPr>
      <xdr:spPr>
        <a:xfrm>
          <a:off x="23685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138430</xdr:rowOff>
    </xdr:to>
    <xdr:cxnSp macro="">
      <xdr:nvCxnSpPr>
        <xdr:cNvPr id="181" name="直線コネクタ 180"/>
        <xdr:cNvCxnSpPr/>
      </xdr:nvCxnSpPr>
      <xdr:spPr>
        <a:xfrm flipV="1">
          <a:off x="4414520" y="9202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110490</xdr:rowOff>
    </xdr:from>
    <xdr:ext cx="761365" cy="256540"/>
    <xdr:sp macro="" textlink="">
      <xdr:nvSpPr>
        <xdr:cNvPr id="182" name="扶助費最小値テキスト"/>
        <xdr:cNvSpPr txBox="1"/>
      </xdr:nvSpPr>
      <xdr:spPr>
        <a:xfrm>
          <a:off x="4503420" y="105689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138430</xdr:rowOff>
    </xdr:from>
    <xdr:to xmlns:xdr="http://schemas.openxmlformats.org/drawingml/2006/spreadsheetDrawing">
      <xdr:col>24</xdr:col>
      <xdr:colOff>114300</xdr:colOff>
      <xdr:row>61</xdr:row>
      <xdr:rowOff>138430</xdr:rowOff>
    </xdr:to>
    <xdr:cxnSp macro="">
      <xdr:nvCxnSpPr>
        <xdr:cNvPr id="183" name="直線コネクタ 182"/>
        <xdr:cNvCxnSpPr/>
      </xdr:nvCxnSpPr>
      <xdr:spPr>
        <a:xfrm>
          <a:off x="4342765" y="10596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1365" cy="256540"/>
    <xdr:sp macro="" textlink="">
      <xdr:nvSpPr>
        <xdr:cNvPr id="184" name="扶助費最大値テキスト"/>
        <xdr:cNvSpPr txBox="1"/>
      </xdr:nvSpPr>
      <xdr:spPr>
        <a:xfrm>
          <a:off x="4503420" y="8945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342765" y="9202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92710</xdr:rowOff>
    </xdr:from>
    <xdr:to xmlns:xdr="http://schemas.openxmlformats.org/drawingml/2006/spreadsheetDrawing">
      <xdr:col>24</xdr:col>
      <xdr:colOff>25400</xdr:colOff>
      <xdr:row>57</xdr:row>
      <xdr:rowOff>138430</xdr:rowOff>
    </xdr:to>
    <xdr:cxnSp macro="">
      <xdr:nvCxnSpPr>
        <xdr:cNvPr id="186" name="直線コネクタ 185"/>
        <xdr:cNvCxnSpPr/>
      </xdr:nvCxnSpPr>
      <xdr:spPr>
        <a:xfrm>
          <a:off x="3657600" y="986536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104140</xdr:rowOff>
    </xdr:from>
    <xdr:ext cx="761365" cy="259080"/>
    <xdr:sp macro="" textlink="">
      <xdr:nvSpPr>
        <xdr:cNvPr id="187" name="扶助費平均値テキスト"/>
        <xdr:cNvSpPr txBox="1"/>
      </xdr:nvSpPr>
      <xdr:spPr>
        <a:xfrm>
          <a:off x="4503420" y="9705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87630</xdr:rowOff>
    </xdr:from>
    <xdr:to xmlns:xdr="http://schemas.openxmlformats.org/drawingml/2006/spreadsheetDrawing">
      <xdr:col>24</xdr:col>
      <xdr:colOff>76200</xdr:colOff>
      <xdr:row>58</xdr:row>
      <xdr:rowOff>17780</xdr:rowOff>
    </xdr:to>
    <xdr:sp macro="" textlink="">
      <xdr:nvSpPr>
        <xdr:cNvPr id="188" name="フローチャート: 判断 187"/>
        <xdr:cNvSpPr/>
      </xdr:nvSpPr>
      <xdr:spPr>
        <a:xfrm>
          <a:off x="4380865" y="9860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182880</xdr:colOff>
      <xdr:row>57</xdr:row>
      <xdr:rowOff>92710</xdr:rowOff>
    </xdr:to>
    <xdr:cxnSp macro="">
      <xdr:nvCxnSpPr>
        <xdr:cNvPr id="189" name="直線コネクタ 188"/>
        <xdr:cNvCxnSpPr/>
      </xdr:nvCxnSpPr>
      <xdr:spPr>
        <a:xfrm>
          <a:off x="2841625" y="984250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64770</xdr:rowOff>
    </xdr:from>
    <xdr:to xmlns:xdr="http://schemas.openxmlformats.org/drawingml/2006/spreadsheetDrawing">
      <xdr:col>20</xdr:col>
      <xdr:colOff>38100</xdr:colOff>
      <xdr:row>57</xdr:row>
      <xdr:rowOff>166370</xdr:rowOff>
    </xdr:to>
    <xdr:sp macro="" textlink="">
      <xdr:nvSpPr>
        <xdr:cNvPr id="190" name="フローチャート: 判断 189"/>
        <xdr:cNvSpPr/>
      </xdr:nvSpPr>
      <xdr:spPr>
        <a:xfrm>
          <a:off x="3611245" y="9837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151130</xdr:rowOff>
    </xdr:from>
    <xdr:ext cx="734695" cy="259080"/>
    <xdr:sp macro="" textlink="">
      <xdr:nvSpPr>
        <xdr:cNvPr id="191" name="テキスト ボックス 190"/>
        <xdr:cNvSpPr txBox="1"/>
      </xdr:nvSpPr>
      <xdr:spPr>
        <a:xfrm>
          <a:off x="3298190" y="99237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115570</xdr:rowOff>
    </xdr:to>
    <xdr:cxnSp macro="">
      <xdr:nvCxnSpPr>
        <xdr:cNvPr id="192" name="直線コネクタ 191"/>
        <xdr:cNvCxnSpPr/>
      </xdr:nvCxnSpPr>
      <xdr:spPr>
        <a:xfrm flipV="1">
          <a:off x="2021205" y="984250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2790825"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1365" cy="259080"/>
    <xdr:sp macro="" textlink="">
      <xdr:nvSpPr>
        <xdr:cNvPr id="194" name="テキスト ボックス 193"/>
        <xdr:cNvSpPr txBox="1"/>
      </xdr:nvSpPr>
      <xdr:spPr>
        <a:xfrm>
          <a:off x="2494915"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115570</xdr:rowOff>
    </xdr:from>
    <xdr:to xmlns:xdr="http://schemas.openxmlformats.org/drawingml/2006/spreadsheetDrawing">
      <xdr:col>11</xdr:col>
      <xdr:colOff>9525</xdr:colOff>
      <xdr:row>59</xdr:row>
      <xdr:rowOff>161290</xdr:rowOff>
    </xdr:to>
    <xdr:cxnSp macro="">
      <xdr:nvCxnSpPr>
        <xdr:cNvPr id="195" name="直線コネクタ 194"/>
        <xdr:cNvCxnSpPr/>
      </xdr:nvCxnSpPr>
      <xdr:spPr>
        <a:xfrm flipV="1">
          <a:off x="1217930" y="9888220"/>
          <a:ext cx="803275"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30480</xdr:rowOff>
    </xdr:from>
    <xdr:to xmlns:xdr="http://schemas.openxmlformats.org/drawingml/2006/spreadsheetDrawing">
      <xdr:col>11</xdr:col>
      <xdr:colOff>60325</xdr:colOff>
      <xdr:row>58</xdr:row>
      <xdr:rowOff>132080</xdr:rowOff>
    </xdr:to>
    <xdr:sp macro="" textlink="">
      <xdr:nvSpPr>
        <xdr:cNvPr id="196" name="フローチャート: 判断 195"/>
        <xdr:cNvSpPr/>
      </xdr:nvSpPr>
      <xdr:spPr>
        <a:xfrm>
          <a:off x="1987550" y="9974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116840</xdr:rowOff>
    </xdr:from>
    <xdr:ext cx="760095" cy="259080"/>
    <xdr:sp macro="" textlink="">
      <xdr:nvSpPr>
        <xdr:cNvPr id="197" name="テキスト ボックス 196"/>
        <xdr:cNvSpPr txBox="1"/>
      </xdr:nvSpPr>
      <xdr:spPr>
        <a:xfrm>
          <a:off x="1674495" y="1006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30480</xdr:rowOff>
    </xdr:from>
    <xdr:to xmlns:xdr="http://schemas.openxmlformats.org/drawingml/2006/spreadsheetDrawing">
      <xdr:col>6</xdr:col>
      <xdr:colOff>171450</xdr:colOff>
      <xdr:row>58</xdr:row>
      <xdr:rowOff>132080</xdr:rowOff>
    </xdr:to>
    <xdr:sp macro="" textlink="">
      <xdr:nvSpPr>
        <xdr:cNvPr id="198" name="フローチャート: 判断 197"/>
        <xdr:cNvSpPr/>
      </xdr:nvSpPr>
      <xdr:spPr>
        <a:xfrm>
          <a:off x="116713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142240</xdr:rowOff>
    </xdr:from>
    <xdr:ext cx="759460" cy="259080"/>
    <xdr:sp macro="" textlink="">
      <xdr:nvSpPr>
        <xdr:cNvPr id="199" name="テキスト ボックス 198"/>
        <xdr:cNvSpPr txBox="1"/>
      </xdr:nvSpPr>
      <xdr:spPr>
        <a:xfrm>
          <a:off x="871220" y="97434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2" name="テキスト ボックス 201"/>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87630</xdr:rowOff>
    </xdr:from>
    <xdr:to xmlns:xdr="http://schemas.openxmlformats.org/drawingml/2006/spreadsheetDrawing">
      <xdr:col>24</xdr:col>
      <xdr:colOff>76200</xdr:colOff>
      <xdr:row>58</xdr:row>
      <xdr:rowOff>17780</xdr:rowOff>
    </xdr:to>
    <xdr:sp macro="" textlink="">
      <xdr:nvSpPr>
        <xdr:cNvPr id="205" name="楕円 204"/>
        <xdr:cNvSpPr/>
      </xdr:nvSpPr>
      <xdr:spPr>
        <a:xfrm>
          <a:off x="4380865" y="9860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59690</xdr:rowOff>
    </xdr:from>
    <xdr:ext cx="761365" cy="259080"/>
    <xdr:sp macro="" textlink="">
      <xdr:nvSpPr>
        <xdr:cNvPr id="206" name="扶助費該当値テキスト"/>
        <xdr:cNvSpPr txBox="1"/>
      </xdr:nvSpPr>
      <xdr:spPr>
        <a:xfrm>
          <a:off x="4503420"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41910</xdr:rowOff>
    </xdr:from>
    <xdr:to xmlns:xdr="http://schemas.openxmlformats.org/drawingml/2006/spreadsheetDrawing">
      <xdr:col>20</xdr:col>
      <xdr:colOff>38100</xdr:colOff>
      <xdr:row>57</xdr:row>
      <xdr:rowOff>143510</xdr:rowOff>
    </xdr:to>
    <xdr:sp macro="" textlink="">
      <xdr:nvSpPr>
        <xdr:cNvPr id="207" name="楕円 206"/>
        <xdr:cNvSpPr/>
      </xdr:nvSpPr>
      <xdr:spPr>
        <a:xfrm>
          <a:off x="3611245" y="9814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153670</xdr:rowOff>
    </xdr:from>
    <xdr:ext cx="734695" cy="259080"/>
    <xdr:sp macro="" textlink="">
      <xdr:nvSpPr>
        <xdr:cNvPr id="208" name="テキスト ボックス 207"/>
        <xdr:cNvSpPr txBox="1"/>
      </xdr:nvSpPr>
      <xdr:spPr>
        <a:xfrm>
          <a:off x="3298190" y="95834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9" name="楕円 208"/>
        <xdr:cNvSpPr/>
      </xdr:nvSpPr>
      <xdr:spPr>
        <a:xfrm>
          <a:off x="2790825"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1365" cy="259080"/>
    <xdr:sp macro="" textlink="">
      <xdr:nvSpPr>
        <xdr:cNvPr id="210" name="テキスト ボックス 209"/>
        <xdr:cNvSpPr txBox="1"/>
      </xdr:nvSpPr>
      <xdr:spPr>
        <a:xfrm>
          <a:off x="2494915"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211" name="楕円 210"/>
        <xdr:cNvSpPr/>
      </xdr:nvSpPr>
      <xdr:spPr>
        <a:xfrm>
          <a:off x="1987550" y="983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5080</xdr:rowOff>
    </xdr:from>
    <xdr:ext cx="760095" cy="259080"/>
    <xdr:sp macro="" textlink="">
      <xdr:nvSpPr>
        <xdr:cNvPr id="212" name="テキスト ボックス 211"/>
        <xdr:cNvSpPr txBox="1"/>
      </xdr:nvSpPr>
      <xdr:spPr>
        <a:xfrm>
          <a:off x="1674495" y="9606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110490</xdr:rowOff>
    </xdr:from>
    <xdr:to xmlns:xdr="http://schemas.openxmlformats.org/drawingml/2006/spreadsheetDrawing">
      <xdr:col>6</xdr:col>
      <xdr:colOff>171450</xdr:colOff>
      <xdr:row>60</xdr:row>
      <xdr:rowOff>40640</xdr:rowOff>
    </xdr:to>
    <xdr:sp macro="" textlink="">
      <xdr:nvSpPr>
        <xdr:cNvPr id="213" name="楕円 212"/>
        <xdr:cNvSpPr/>
      </xdr:nvSpPr>
      <xdr:spPr>
        <a:xfrm>
          <a:off x="116713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25400</xdr:rowOff>
    </xdr:from>
    <xdr:ext cx="759460" cy="259080"/>
    <xdr:sp macro="" textlink="">
      <xdr:nvSpPr>
        <xdr:cNvPr id="214" name="テキスト ボックス 213"/>
        <xdr:cNvSpPr txBox="1"/>
      </xdr:nvSpPr>
      <xdr:spPr>
        <a:xfrm>
          <a:off x="871220" y="10312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R5年度の経常一般財源に係るその他経費として、維持補修費及び繰出金が854百万円となり、前年度と比較し2百万円増加したことにより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比率は0.1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高齢者人口も減少に転じているため、国民健康保険事業勘定特別会計や介護保険事業勘定特別会計への繰出金の推移は横ばいか減少傾向になると見込まれる。三種型クアオルト事業等による健康寿命の長寿化対策を実施し、繰出金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28" name="テキスト ボックス 227"/>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0" name="テキスト ボックス 229"/>
        <xdr:cNvSpPr txBox="1"/>
      </xdr:nvSpPr>
      <xdr:spPr>
        <a:xfrm>
          <a:off x="1092644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6540"/>
    <xdr:sp macro="" textlink="">
      <xdr:nvSpPr>
        <xdr:cNvPr id="232" name="テキスト ボックス 231"/>
        <xdr:cNvSpPr txBox="1"/>
      </xdr:nvSpPr>
      <xdr:spPr>
        <a:xfrm>
          <a:off x="10926445" y="10190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4" name="テキスト ボックス 233"/>
        <xdr:cNvSpPr txBox="1"/>
      </xdr:nvSpPr>
      <xdr:spPr>
        <a:xfrm>
          <a:off x="1092644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6" name="テキスト ボックス 235"/>
        <xdr:cNvSpPr txBox="1"/>
      </xdr:nvSpPr>
      <xdr:spPr>
        <a:xfrm>
          <a:off x="1092644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6540"/>
    <xdr:sp macro="" textlink="">
      <xdr:nvSpPr>
        <xdr:cNvPr id="238" name="テキスト ボックス 237"/>
        <xdr:cNvSpPr txBox="1"/>
      </xdr:nvSpPr>
      <xdr:spPr>
        <a:xfrm>
          <a:off x="10926445" y="9210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0" name="テキスト ボックス 239"/>
        <xdr:cNvSpPr txBox="1"/>
      </xdr:nvSpPr>
      <xdr:spPr>
        <a:xfrm>
          <a:off x="1092644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6540"/>
    <xdr:sp macro="" textlink="">
      <xdr:nvSpPr>
        <xdr:cNvPr id="242" name="テキスト ボックス 241"/>
        <xdr:cNvSpPr txBox="1"/>
      </xdr:nvSpPr>
      <xdr:spPr>
        <a:xfrm>
          <a:off x="1092644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61</xdr:row>
      <xdr:rowOff>53340</xdr:rowOff>
    </xdr:to>
    <xdr:cxnSp macro="">
      <xdr:nvCxnSpPr>
        <xdr:cNvPr id="244" name="直線コネクタ 243"/>
        <xdr:cNvCxnSpPr/>
      </xdr:nvCxnSpPr>
      <xdr:spPr>
        <a:xfrm flipV="1">
          <a:off x="15104110" y="905891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25400</xdr:rowOff>
    </xdr:from>
    <xdr:ext cx="762000" cy="259080"/>
    <xdr:sp macro="" textlink="">
      <xdr:nvSpPr>
        <xdr:cNvPr id="245" name="その他最小値テキスト"/>
        <xdr:cNvSpPr txBox="1"/>
      </xdr:nvSpPr>
      <xdr:spPr>
        <a:xfrm>
          <a:off x="1517904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53340</xdr:rowOff>
    </xdr:from>
    <xdr:to xmlns:xdr="http://schemas.openxmlformats.org/drawingml/2006/spreadsheetDrawing">
      <xdr:col>82</xdr:col>
      <xdr:colOff>182880</xdr:colOff>
      <xdr:row>61</xdr:row>
      <xdr:rowOff>53340</xdr:rowOff>
    </xdr:to>
    <xdr:cxnSp macro="">
      <xdr:nvCxnSpPr>
        <xdr:cNvPr id="246" name="直線コネクタ 245"/>
        <xdr:cNvCxnSpPr/>
      </xdr:nvCxnSpPr>
      <xdr:spPr>
        <a:xfrm>
          <a:off x="15015210" y="105117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58420</xdr:rowOff>
    </xdr:from>
    <xdr:ext cx="762000" cy="259080"/>
    <xdr:sp macro="" textlink="">
      <xdr:nvSpPr>
        <xdr:cNvPr id="247" name="その他最大値テキスト"/>
        <xdr:cNvSpPr txBox="1"/>
      </xdr:nvSpPr>
      <xdr:spPr>
        <a:xfrm>
          <a:off x="1517904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182880</xdr:colOff>
      <xdr:row>52</xdr:row>
      <xdr:rowOff>143510</xdr:rowOff>
    </xdr:to>
    <xdr:cxnSp macro="">
      <xdr:nvCxnSpPr>
        <xdr:cNvPr id="248" name="直線コネクタ 247"/>
        <xdr:cNvCxnSpPr/>
      </xdr:nvCxnSpPr>
      <xdr:spPr>
        <a:xfrm>
          <a:off x="15015210" y="905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143510</xdr:rowOff>
    </xdr:from>
    <xdr:to xmlns:xdr="http://schemas.openxmlformats.org/drawingml/2006/spreadsheetDrawing">
      <xdr:col>82</xdr:col>
      <xdr:colOff>107950</xdr:colOff>
      <xdr:row>54</xdr:row>
      <xdr:rowOff>159385</xdr:rowOff>
    </xdr:to>
    <xdr:cxnSp macro="">
      <xdr:nvCxnSpPr>
        <xdr:cNvPr id="249" name="直線コネクタ 248"/>
        <xdr:cNvCxnSpPr/>
      </xdr:nvCxnSpPr>
      <xdr:spPr>
        <a:xfrm>
          <a:off x="14334490" y="9401810"/>
          <a:ext cx="769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137795</xdr:rowOff>
    </xdr:from>
    <xdr:ext cx="762000" cy="259080"/>
    <xdr:sp macro="" textlink="">
      <xdr:nvSpPr>
        <xdr:cNvPr id="250" name="その他平均値テキスト"/>
        <xdr:cNvSpPr txBox="1"/>
      </xdr:nvSpPr>
      <xdr:spPr>
        <a:xfrm>
          <a:off x="1517904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166370</xdr:rowOff>
    </xdr:from>
    <xdr:to xmlns:xdr="http://schemas.openxmlformats.org/drawingml/2006/spreadsheetDrawing">
      <xdr:col>82</xdr:col>
      <xdr:colOff>158750</xdr:colOff>
      <xdr:row>56</xdr:row>
      <xdr:rowOff>95885</xdr:rowOff>
    </xdr:to>
    <xdr:sp macro="" textlink="">
      <xdr:nvSpPr>
        <xdr:cNvPr id="251" name="フローチャート: 判断 250"/>
        <xdr:cNvSpPr/>
      </xdr:nvSpPr>
      <xdr:spPr>
        <a:xfrm>
          <a:off x="1505331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110490</xdr:rowOff>
    </xdr:from>
    <xdr:to xmlns:xdr="http://schemas.openxmlformats.org/drawingml/2006/spreadsheetDrawing">
      <xdr:col>78</xdr:col>
      <xdr:colOff>69850</xdr:colOff>
      <xdr:row>54</xdr:row>
      <xdr:rowOff>143510</xdr:rowOff>
    </xdr:to>
    <xdr:cxnSp macro="">
      <xdr:nvCxnSpPr>
        <xdr:cNvPr id="252" name="直線コネクタ 251"/>
        <xdr:cNvCxnSpPr/>
      </xdr:nvCxnSpPr>
      <xdr:spPr>
        <a:xfrm>
          <a:off x="13531215" y="9368790"/>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53" name="フローチャート: 判断 252"/>
        <xdr:cNvSpPr/>
      </xdr:nvSpPr>
      <xdr:spPr>
        <a:xfrm>
          <a:off x="1428369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48260</xdr:rowOff>
    </xdr:from>
    <xdr:ext cx="735965" cy="259080"/>
    <xdr:sp macro="" textlink="">
      <xdr:nvSpPr>
        <xdr:cNvPr id="254" name="テキスト ボックス 253"/>
        <xdr:cNvSpPr txBox="1"/>
      </xdr:nvSpPr>
      <xdr:spPr>
        <a:xfrm>
          <a:off x="1398778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110490</xdr:rowOff>
    </xdr:from>
    <xdr:to xmlns:xdr="http://schemas.openxmlformats.org/drawingml/2006/spreadsheetDrawing">
      <xdr:col>73</xdr:col>
      <xdr:colOff>180975</xdr:colOff>
      <xdr:row>55</xdr:row>
      <xdr:rowOff>86360</xdr:rowOff>
    </xdr:to>
    <xdr:cxnSp macro="">
      <xdr:nvCxnSpPr>
        <xdr:cNvPr id="255" name="直線コネクタ 254"/>
        <xdr:cNvCxnSpPr/>
      </xdr:nvCxnSpPr>
      <xdr:spPr>
        <a:xfrm flipV="1">
          <a:off x="12710795" y="9368790"/>
          <a:ext cx="82042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116840</xdr:rowOff>
    </xdr:from>
    <xdr:to xmlns:xdr="http://schemas.openxmlformats.org/drawingml/2006/spreadsheetDrawing">
      <xdr:col>74</xdr:col>
      <xdr:colOff>31750</xdr:colOff>
      <xdr:row>56</xdr:row>
      <xdr:rowOff>46990</xdr:rowOff>
    </xdr:to>
    <xdr:sp macro="" textlink="">
      <xdr:nvSpPr>
        <xdr:cNvPr id="256" name="フローチャート: 判断 255"/>
        <xdr:cNvSpPr/>
      </xdr:nvSpPr>
      <xdr:spPr>
        <a:xfrm>
          <a:off x="13480415" y="9546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31750</xdr:rowOff>
    </xdr:from>
    <xdr:ext cx="762000" cy="256540"/>
    <xdr:sp macro="" textlink="">
      <xdr:nvSpPr>
        <xdr:cNvPr id="257" name="テキスト ボックス 256"/>
        <xdr:cNvSpPr txBox="1"/>
      </xdr:nvSpPr>
      <xdr:spPr>
        <a:xfrm>
          <a:off x="13167360" y="963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86360</xdr:rowOff>
    </xdr:from>
    <xdr:to xmlns:xdr="http://schemas.openxmlformats.org/drawingml/2006/spreadsheetDrawing">
      <xdr:col>69</xdr:col>
      <xdr:colOff>92075</xdr:colOff>
      <xdr:row>60</xdr:row>
      <xdr:rowOff>159385</xdr:rowOff>
    </xdr:to>
    <xdr:cxnSp macro="">
      <xdr:nvCxnSpPr>
        <xdr:cNvPr id="258" name="直線コネクタ 257"/>
        <xdr:cNvCxnSpPr/>
      </xdr:nvCxnSpPr>
      <xdr:spPr>
        <a:xfrm flipV="1">
          <a:off x="11890375" y="9516110"/>
          <a:ext cx="82042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59" name="フローチャート: 判断 258"/>
        <xdr:cNvSpPr/>
      </xdr:nvSpPr>
      <xdr:spPr>
        <a:xfrm>
          <a:off x="12659995"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7620</xdr:rowOff>
    </xdr:from>
    <xdr:ext cx="760095" cy="256540"/>
    <xdr:sp macro="" textlink="">
      <xdr:nvSpPr>
        <xdr:cNvPr id="260" name="テキスト ボックス 259"/>
        <xdr:cNvSpPr txBox="1"/>
      </xdr:nvSpPr>
      <xdr:spPr>
        <a:xfrm>
          <a:off x="12364085" y="978027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141605</xdr:rowOff>
    </xdr:from>
    <xdr:to xmlns:xdr="http://schemas.openxmlformats.org/drawingml/2006/spreadsheetDrawing">
      <xdr:col>65</xdr:col>
      <xdr:colOff>53975</xdr:colOff>
      <xdr:row>57</xdr:row>
      <xdr:rowOff>71755</xdr:rowOff>
    </xdr:to>
    <xdr:sp macro="" textlink="">
      <xdr:nvSpPr>
        <xdr:cNvPr id="261" name="フローチャート: 判断 260"/>
        <xdr:cNvSpPr/>
      </xdr:nvSpPr>
      <xdr:spPr>
        <a:xfrm>
          <a:off x="11856720" y="97428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81915</xdr:rowOff>
    </xdr:from>
    <xdr:ext cx="761365" cy="259080"/>
    <xdr:sp macro="" textlink="">
      <xdr:nvSpPr>
        <xdr:cNvPr id="262" name="テキスト ボックス 261"/>
        <xdr:cNvSpPr txBox="1"/>
      </xdr:nvSpPr>
      <xdr:spPr>
        <a:xfrm>
          <a:off x="11543665" y="9511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3" name="テキスト ボックス 262"/>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4" name="テキスト ボックス 263"/>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5" name="テキスト ボックス 264"/>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6" name="テキスト ボックス 265"/>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7" name="テキスト ボックス 266"/>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68" name="楕円 267"/>
        <xdr:cNvSpPr/>
      </xdr:nvSpPr>
      <xdr:spPr>
        <a:xfrm>
          <a:off x="1505331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53</xdr:row>
      <xdr:rowOff>125095</xdr:rowOff>
    </xdr:from>
    <xdr:ext cx="762000" cy="258445"/>
    <xdr:sp macro="" textlink="">
      <xdr:nvSpPr>
        <xdr:cNvPr id="269" name="その他該当値テキスト"/>
        <xdr:cNvSpPr txBox="1"/>
      </xdr:nvSpPr>
      <xdr:spPr>
        <a:xfrm>
          <a:off x="1517904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92710</xdr:rowOff>
    </xdr:from>
    <xdr:to xmlns:xdr="http://schemas.openxmlformats.org/drawingml/2006/spreadsheetDrawing">
      <xdr:col>78</xdr:col>
      <xdr:colOff>120650</xdr:colOff>
      <xdr:row>55</xdr:row>
      <xdr:rowOff>22860</xdr:rowOff>
    </xdr:to>
    <xdr:sp macro="" textlink="">
      <xdr:nvSpPr>
        <xdr:cNvPr id="270" name="楕円 269"/>
        <xdr:cNvSpPr/>
      </xdr:nvSpPr>
      <xdr:spPr>
        <a:xfrm>
          <a:off x="1428369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33020</xdr:rowOff>
    </xdr:from>
    <xdr:ext cx="735965" cy="259080"/>
    <xdr:sp macro="" textlink="">
      <xdr:nvSpPr>
        <xdr:cNvPr id="271" name="テキスト ボックス 270"/>
        <xdr:cNvSpPr txBox="1"/>
      </xdr:nvSpPr>
      <xdr:spPr>
        <a:xfrm>
          <a:off x="13987780" y="9119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59690</xdr:rowOff>
    </xdr:from>
    <xdr:to xmlns:xdr="http://schemas.openxmlformats.org/drawingml/2006/spreadsheetDrawing">
      <xdr:col>74</xdr:col>
      <xdr:colOff>31750</xdr:colOff>
      <xdr:row>54</xdr:row>
      <xdr:rowOff>161290</xdr:rowOff>
    </xdr:to>
    <xdr:sp macro="" textlink="">
      <xdr:nvSpPr>
        <xdr:cNvPr id="272" name="楕円 271"/>
        <xdr:cNvSpPr/>
      </xdr:nvSpPr>
      <xdr:spPr>
        <a:xfrm>
          <a:off x="13480415" y="9317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0</xdr:rowOff>
    </xdr:from>
    <xdr:ext cx="762000" cy="259080"/>
    <xdr:sp macro="" textlink="">
      <xdr:nvSpPr>
        <xdr:cNvPr id="273" name="テキスト ボックス 272"/>
        <xdr:cNvSpPr txBox="1"/>
      </xdr:nvSpPr>
      <xdr:spPr>
        <a:xfrm>
          <a:off x="1316736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35560</xdr:rowOff>
    </xdr:from>
    <xdr:to xmlns:xdr="http://schemas.openxmlformats.org/drawingml/2006/spreadsheetDrawing">
      <xdr:col>69</xdr:col>
      <xdr:colOff>142875</xdr:colOff>
      <xdr:row>55</xdr:row>
      <xdr:rowOff>137160</xdr:rowOff>
    </xdr:to>
    <xdr:sp macro="" textlink="">
      <xdr:nvSpPr>
        <xdr:cNvPr id="274" name="楕円 273"/>
        <xdr:cNvSpPr/>
      </xdr:nvSpPr>
      <xdr:spPr>
        <a:xfrm>
          <a:off x="12659995"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147320</xdr:rowOff>
    </xdr:from>
    <xdr:ext cx="760095" cy="259080"/>
    <xdr:sp macro="" textlink="">
      <xdr:nvSpPr>
        <xdr:cNvPr id="275" name="テキスト ボックス 274"/>
        <xdr:cNvSpPr txBox="1"/>
      </xdr:nvSpPr>
      <xdr:spPr>
        <a:xfrm>
          <a:off x="12364085" y="9234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109220</xdr:rowOff>
    </xdr:from>
    <xdr:to xmlns:xdr="http://schemas.openxmlformats.org/drawingml/2006/spreadsheetDrawing">
      <xdr:col>65</xdr:col>
      <xdr:colOff>53975</xdr:colOff>
      <xdr:row>61</xdr:row>
      <xdr:rowOff>38735</xdr:rowOff>
    </xdr:to>
    <xdr:sp macro="" textlink="">
      <xdr:nvSpPr>
        <xdr:cNvPr id="276" name="楕円 275"/>
        <xdr:cNvSpPr/>
      </xdr:nvSpPr>
      <xdr:spPr>
        <a:xfrm>
          <a:off x="11856720" y="103962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23495</xdr:rowOff>
    </xdr:from>
    <xdr:ext cx="761365" cy="259080"/>
    <xdr:sp macro="" textlink="">
      <xdr:nvSpPr>
        <xdr:cNvPr id="277" name="テキスト ボックス 276"/>
        <xdr:cNvSpPr txBox="1"/>
      </xdr:nvSpPr>
      <xdr:spPr>
        <a:xfrm>
          <a:off x="11543665" y="10481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公営企業会計の公債費繰出分の減少や農業振興関係補助金の減少により前年度と比較し▲34百万円減少し、比率は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今後、公営企業会計への公債費繰出金の減少等により比率の減少が見込まれる。また、町単独補助金については、事業の内容及び効果の検証を行い見直しに努める。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9" name="テキスト ボックス 288"/>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91" name="テキスト ボックス 290"/>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095" cy="259080"/>
    <xdr:sp macro="" textlink="">
      <xdr:nvSpPr>
        <xdr:cNvPr id="293" name="テキスト ボックス 292"/>
        <xdr:cNvSpPr txBox="1"/>
      </xdr:nvSpPr>
      <xdr:spPr>
        <a:xfrm>
          <a:off x="10926445"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095" cy="256540"/>
    <xdr:sp macro="" textlink="">
      <xdr:nvSpPr>
        <xdr:cNvPr id="295" name="テキスト ボックス 294"/>
        <xdr:cNvSpPr txBox="1"/>
      </xdr:nvSpPr>
      <xdr:spPr>
        <a:xfrm>
          <a:off x="10926445" y="6761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095" cy="258445"/>
    <xdr:sp macro="" textlink="">
      <xdr:nvSpPr>
        <xdr:cNvPr id="297" name="テキスト ボックス 296"/>
        <xdr:cNvSpPr txBox="1"/>
      </xdr:nvSpPr>
      <xdr:spPr>
        <a:xfrm>
          <a:off x="10926445"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095" cy="259080"/>
    <xdr:sp macro="" textlink="">
      <xdr:nvSpPr>
        <xdr:cNvPr id="299" name="テキスト ボックス 298"/>
        <xdr:cNvSpPr txBox="1"/>
      </xdr:nvSpPr>
      <xdr:spPr>
        <a:xfrm>
          <a:off x="10926445"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095" cy="256540"/>
    <xdr:sp macro="" textlink="">
      <xdr:nvSpPr>
        <xdr:cNvPr id="301" name="テキスト ボックス 300"/>
        <xdr:cNvSpPr txBox="1"/>
      </xdr:nvSpPr>
      <xdr:spPr>
        <a:xfrm>
          <a:off x="10926445" y="5781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095" cy="259080"/>
    <xdr:sp macro="" textlink="">
      <xdr:nvSpPr>
        <xdr:cNvPr id="303" name="テキスト ボックス 302"/>
        <xdr:cNvSpPr txBox="1"/>
      </xdr:nvSpPr>
      <xdr:spPr>
        <a:xfrm>
          <a:off x="10926445"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6540"/>
    <xdr:sp macro="" textlink="">
      <xdr:nvSpPr>
        <xdr:cNvPr id="305" name="テキスト ボックス 304"/>
        <xdr:cNvSpPr txBox="1"/>
      </xdr:nvSpPr>
      <xdr:spPr>
        <a:xfrm>
          <a:off x="1092644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41</xdr:row>
      <xdr:rowOff>146050</xdr:rowOff>
    </xdr:to>
    <xdr:cxnSp macro="">
      <xdr:nvCxnSpPr>
        <xdr:cNvPr id="307" name="直線コネクタ 306"/>
        <xdr:cNvCxnSpPr/>
      </xdr:nvCxnSpPr>
      <xdr:spPr>
        <a:xfrm flipV="1">
          <a:off x="15104110" y="57600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118110</xdr:rowOff>
    </xdr:from>
    <xdr:ext cx="762000" cy="259080"/>
    <xdr:sp macro="" textlink="">
      <xdr:nvSpPr>
        <xdr:cNvPr id="308" name="補助費等最小値テキスト"/>
        <xdr:cNvSpPr txBox="1"/>
      </xdr:nvSpPr>
      <xdr:spPr>
        <a:xfrm>
          <a:off x="1517904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146050</xdr:rowOff>
    </xdr:from>
    <xdr:to xmlns:xdr="http://schemas.openxmlformats.org/drawingml/2006/spreadsheetDrawing">
      <xdr:col>82</xdr:col>
      <xdr:colOff>182880</xdr:colOff>
      <xdr:row>41</xdr:row>
      <xdr:rowOff>146050</xdr:rowOff>
    </xdr:to>
    <xdr:cxnSp macro="">
      <xdr:nvCxnSpPr>
        <xdr:cNvPr id="309" name="直線コネクタ 308"/>
        <xdr:cNvCxnSpPr/>
      </xdr:nvCxnSpPr>
      <xdr:spPr>
        <a:xfrm>
          <a:off x="15015210" y="7175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17780</xdr:rowOff>
    </xdr:from>
    <xdr:ext cx="762000" cy="256540"/>
    <xdr:sp macro="" textlink="">
      <xdr:nvSpPr>
        <xdr:cNvPr id="310" name="補助費等最大値テキスト"/>
        <xdr:cNvSpPr txBox="1"/>
      </xdr:nvSpPr>
      <xdr:spPr>
        <a:xfrm>
          <a:off x="15179040" y="5504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182880</xdr:colOff>
      <xdr:row>33</xdr:row>
      <xdr:rowOff>102235</xdr:rowOff>
    </xdr:to>
    <xdr:cxnSp macro="">
      <xdr:nvCxnSpPr>
        <xdr:cNvPr id="311" name="直線コネクタ 310"/>
        <xdr:cNvCxnSpPr/>
      </xdr:nvCxnSpPr>
      <xdr:spPr>
        <a:xfrm>
          <a:off x="15015210" y="5760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67310</xdr:rowOff>
    </xdr:from>
    <xdr:to xmlns:xdr="http://schemas.openxmlformats.org/drawingml/2006/spreadsheetDrawing">
      <xdr:col>82</xdr:col>
      <xdr:colOff>107950</xdr:colOff>
      <xdr:row>40</xdr:row>
      <xdr:rowOff>121285</xdr:rowOff>
    </xdr:to>
    <xdr:cxnSp macro="">
      <xdr:nvCxnSpPr>
        <xdr:cNvPr id="312" name="直線コネクタ 311"/>
        <xdr:cNvCxnSpPr/>
      </xdr:nvCxnSpPr>
      <xdr:spPr>
        <a:xfrm flipV="1">
          <a:off x="14334490" y="6925310"/>
          <a:ext cx="7696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6350</xdr:rowOff>
    </xdr:from>
    <xdr:ext cx="762000" cy="256540"/>
    <xdr:sp macro="" textlink="">
      <xdr:nvSpPr>
        <xdr:cNvPr id="313" name="補助費等平均値テキスト"/>
        <xdr:cNvSpPr txBox="1"/>
      </xdr:nvSpPr>
      <xdr:spPr>
        <a:xfrm>
          <a:off x="15179040" y="63500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160655</xdr:rowOff>
    </xdr:from>
    <xdr:to xmlns:xdr="http://schemas.openxmlformats.org/drawingml/2006/spreadsheetDrawing">
      <xdr:col>82</xdr:col>
      <xdr:colOff>158750</xdr:colOff>
      <xdr:row>38</xdr:row>
      <xdr:rowOff>90805</xdr:rowOff>
    </xdr:to>
    <xdr:sp macro="" textlink="">
      <xdr:nvSpPr>
        <xdr:cNvPr id="314" name="フローチャート: 判断 313"/>
        <xdr:cNvSpPr/>
      </xdr:nvSpPr>
      <xdr:spPr>
        <a:xfrm>
          <a:off x="1505331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99695</xdr:rowOff>
    </xdr:from>
    <xdr:to xmlns:xdr="http://schemas.openxmlformats.org/drawingml/2006/spreadsheetDrawing">
      <xdr:col>78</xdr:col>
      <xdr:colOff>69850</xdr:colOff>
      <xdr:row>40</xdr:row>
      <xdr:rowOff>121285</xdr:rowOff>
    </xdr:to>
    <xdr:cxnSp macro="">
      <xdr:nvCxnSpPr>
        <xdr:cNvPr id="315" name="直線コネクタ 314"/>
        <xdr:cNvCxnSpPr/>
      </xdr:nvCxnSpPr>
      <xdr:spPr>
        <a:xfrm>
          <a:off x="13531215" y="6957695"/>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106045</xdr:rowOff>
    </xdr:from>
    <xdr:to xmlns:xdr="http://schemas.openxmlformats.org/drawingml/2006/spreadsheetDrawing">
      <xdr:col>78</xdr:col>
      <xdr:colOff>120650</xdr:colOff>
      <xdr:row>38</xdr:row>
      <xdr:rowOff>36195</xdr:rowOff>
    </xdr:to>
    <xdr:sp macro="" textlink="">
      <xdr:nvSpPr>
        <xdr:cNvPr id="316" name="フローチャート: 判断 315"/>
        <xdr:cNvSpPr/>
      </xdr:nvSpPr>
      <xdr:spPr>
        <a:xfrm>
          <a:off x="1428369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46355</xdr:rowOff>
    </xdr:from>
    <xdr:ext cx="735965" cy="259080"/>
    <xdr:sp macro="" textlink="">
      <xdr:nvSpPr>
        <xdr:cNvPr id="317" name="テキスト ボックス 316"/>
        <xdr:cNvSpPr txBox="1"/>
      </xdr:nvSpPr>
      <xdr:spPr>
        <a:xfrm>
          <a:off x="13987780" y="6218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99695</xdr:rowOff>
    </xdr:from>
    <xdr:to xmlns:xdr="http://schemas.openxmlformats.org/drawingml/2006/spreadsheetDrawing">
      <xdr:col>73</xdr:col>
      <xdr:colOff>180975</xdr:colOff>
      <xdr:row>41</xdr:row>
      <xdr:rowOff>80645</xdr:rowOff>
    </xdr:to>
    <xdr:cxnSp macro="">
      <xdr:nvCxnSpPr>
        <xdr:cNvPr id="318" name="直線コネクタ 317"/>
        <xdr:cNvCxnSpPr/>
      </xdr:nvCxnSpPr>
      <xdr:spPr>
        <a:xfrm flipV="1">
          <a:off x="12710795" y="6957695"/>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40640</xdr:rowOff>
    </xdr:from>
    <xdr:to xmlns:xdr="http://schemas.openxmlformats.org/drawingml/2006/spreadsheetDrawing">
      <xdr:col>74</xdr:col>
      <xdr:colOff>31750</xdr:colOff>
      <xdr:row>37</xdr:row>
      <xdr:rowOff>142240</xdr:rowOff>
    </xdr:to>
    <xdr:sp macro="" textlink="">
      <xdr:nvSpPr>
        <xdr:cNvPr id="319" name="フローチャート: 判断 318"/>
        <xdr:cNvSpPr/>
      </xdr:nvSpPr>
      <xdr:spPr>
        <a:xfrm>
          <a:off x="13480415" y="6384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152400</xdr:rowOff>
    </xdr:from>
    <xdr:ext cx="762000" cy="259080"/>
    <xdr:sp macro="" textlink="">
      <xdr:nvSpPr>
        <xdr:cNvPr id="320" name="テキスト ボックス 319"/>
        <xdr:cNvSpPr txBox="1"/>
      </xdr:nvSpPr>
      <xdr:spPr>
        <a:xfrm>
          <a:off x="1316736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140335</xdr:rowOff>
    </xdr:from>
    <xdr:to xmlns:xdr="http://schemas.openxmlformats.org/drawingml/2006/spreadsheetDrawing">
      <xdr:col>69</xdr:col>
      <xdr:colOff>92075</xdr:colOff>
      <xdr:row>41</xdr:row>
      <xdr:rowOff>80645</xdr:rowOff>
    </xdr:to>
    <xdr:cxnSp macro="">
      <xdr:nvCxnSpPr>
        <xdr:cNvPr id="321" name="直線コネクタ 320"/>
        <xdr:cNvCxnSpPr/>
      </xdr:nvCxnSpPr>
      <xdr:spPr>
        <a:xfrm>
          <a:off x="11890375" y="6826885"/>
          <a:ext cx="82042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95250</xdr:rowOff>
    </xdr:from>
    <xdr:to xmlns:xdr="http://schemas.openxmlformats.org/drawingml/2006/spreadsheetDrawing">
      <xdr:col>69</xdr:col>
      <xdr:colOff>142875</xdr:colOff>
      <xdr:row>38</xdr:row>
      <xdr:rowOff>25400</xdr:rowOff>
    </xdr:to>
    <xdr:sp macro="" textlink="">
      <xdr:nvSpPr>
        <xdr:cNvPr id="322" name="フローチャート: 判断 321"/>
        <xdr:cNvSpPr/>
      </xdr:nvSpPr>
      <xdr:spPr>
        <a:xfrm>
          <a:off x="12659995"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35560</xdr:rowOff>
    </xdr:from>
    <xdr:ext cx="760095" cy="259080"/>
    <xdr:sp macro="" textlink="">
      <xdr:nvSpPr>
        <xdr:cNvPr id="323" name="テキスト ボックス 322"/>
        <xdr:cNvSpPr txBox="1"/>
      </xdr:nvSpPr>
      <xdr:spPr>
        <a:xfrm>
          <a:off x="12364085" y="6207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84455</xdr:rowOff>
    </xdr:from>
    <xdr:to xmlns:xdr="http://schemas.openxmlformats.org/drawingml/2006/spreadsheetDrawing">
      <xdr:col>65</xdr:col>
      <xdr:colOff>53975</xdr:colOff>
      <xdr:row>38</xdr:row>
      <xdr:rowOff>14605</xdr:rowOff>
    </xdr:to>
    <xdr:sp macro="" textlink="">
      <xdr:nvSpPr>
        <xdr:cNvPr id="324" name="フローチャート: 判断 323"/>
        <xdr:cNvSpPr/>
      </xdr:nvSpPr>
      <xdr:spPr>
        <a:xfrm>
          <a:off x="11856720" y="6428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24765</xdr:rowOff>
    </xdr:from>
    <xdr:ext cx="761365" cy="259080"/>
    <xdr:sp macro="" textlink="">
      <xdr:nvSpPr>
        <xdr:cNvPr id="325" name="テキスト ボックス 324"/>
        <xdr:cNvSpPr txBox="1"/>
      </xdr:nvSpPr>
      <xdr:spPr>
        <a:xfrm>
          <a:off x="11543665" y="6196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6" name="テキスト ボックス 325"/>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7" name="テキスト ボックス 326"/>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8" name="テキスト ボックス 327"/>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9" name="テキスト ボックス 328"/>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30" name="テキスト ボックス 329"/>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16510</xdr:rowOff>
    </xdr:from>
    <xdr:to xmlns:xdr="http://schemas.openxmlformats.org/drawingml/2006/spreadsheetDrawing">
      <xdr:col>82</xdr:col>
      <xdr:colOff>158750</xdr:colOff>
      <xdr:row>40</xdr:row>
      <xdr:rowOff>118110</xdr:rowOff>
    </xdr:to>
    <xdr:sp macro="" textlink="">
      <xdr:nvSpPr>
        <xdr:cNvPr id="331" name="楕円 330"/>
        <xdr:cNvSpPr/>
      </xdr:nvSpPr>
      <xdr:spPr>
        <a:xfrm>
          <a:off x="1505331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39</xdr:row>
      <xdr:rowOff>160020</xdr:rowOff>
    </xdr:from>
    <xdr:ext cx="762000" cy="259080"/>
    <xdr:sp macro="" textlink="">
      <xdr:nvSpPr>
        <xdr:cNvPr id="332" name="補助費等該当値テキスト"/>
        <xdr:cNvSpPr txBox="1"/>
      </xdr:nvSpPr>
      <xdr:spPr>
        <a:xfrm>
          <a:off x="1517904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70485</xdr:rowOff>
    </xdr:from>
    <xdr:to xmlns:xdr="http://schemas.openxmlformats.org/drawingml/2006/spreadsheetDrawing">
      <xdr:col>78</xdr:col>
      <xdr:colOff>120650</xdr:colOff>
      <xdr:row>41</xdr:row>
      <xdr:rowOff>635</xdr:rowOff>
    </xdr:to>
    <xdr:sp macro="" textlink="">
      <xdr:nvSpPr>
        <xdr:cNvPr id="333" name="楕円 332"/>
        <xdr:cNvSpPr/>
      </xdr:nvSpPr>
      <xdr:spPr>
        <a:xfrm>
          <a:off x="1428369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156845</xdr:rowOff>
    </xdr:from>
    <xdr:ext cx="735965" cy="256540"/>
    <xdr:sp macro="" textlink="">
      <xdr:nvSpPr>
        <xdr:cNvPr id="334" name="テキスト ボックス 333"/>
        <xdr:cNvSpPr txBox="1"/>
      </xdr:nvSpPr>
      <xdr:spPr>
        <a:xfrm>
          <a:off x="13987780" y="701484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48895</xdr:rowOff>
    </xdr:from>
    <xdr:to xmlns:xdr="http://schemas.openxmlformats.org/drawingml/2006/spreadsheetDrawing">
      <xdr:col>74</xdr:col>
      <xdr:colOff>31750</xdr:colOff>
      <xdr:row>40</xdr:row>
      <xdr:rowOff>150495</xdr:rowOff>
    </xdr:to>
    <xdr:sp macro="" textlink="">
      <xdr:nvSpPr>
        <xdr:cNvPr id="335" name="楕円 334"/>
        <xdr:cNvSpPr/>
      </xdr:nvSpPr>
      <xdr:spPr>
        <a:xfrm>
          <a:off x="13480415" y="69068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135255</xdr:rowOff>
    </xdr:from>
    <xdr:ext cx="762000" cy="256540"/>
    <xdr:sp macro="" textlink="">
      <xdr:nvSpPr>
        <xdr:cNvPr id="336" name="テキスト ボックス 335"/>
        <xdr:cNvSpPr txBox="1"/>
      </xdr:nvSpPr>
      <xdr:spPr>
        <a:xfrm>
          <a:off x="13167360" y="6993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41</xdr:row>
      <xdr:rowOff>29845</xdr:rowOff>
    </xdr:from>
    <xdr:to xmlns:xdr="http://schemas.openxmlformats.org/drawingml/2006/spreadsheetDrawing">
      <xdr:col>69</xdr:col>
      <xdr:colOff>142875</xdr:colOff>
      <xdr:row>41</xdr:row>
      <xdr:rowOff>132080</xdr:rowOff>
    </xdr:to>
    <xdr:sp macro="" textlink="">
      <xdr:nvSpPr>
        <xdr:cNvPr id="337" name="楕円 336"/>
        <xdr:cNvSpPr/>
      </xdr:nvSpPr>
      <xdr:spPr>
        <a:xfrm>
          <a:off x="12659995"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41</xdr:row>
      <xdr:rowOff>116205</xdr:rowOff>
    </xdr:from>
    <xdr:ext cx="760095" cy="259080"/>
    <xdr:sp macro="" textlink="">
      <xdr:nvSpPr>
        <xdr:cNvPr id="338" name="テキスト ボックス 337"/>
        <xdr:cNvSpPr txBox="1"/>
      </xdr:nvSpPr>
      <xdr:spPr>
        <a:xfrm>
          <a:off x="12364085" y="7145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89535</xdr:rowOff>
    </xdr:from>
    <xdr:to xmlns:xdr="http://schemas.openxmlformats.org/drawingml/2006/spreadsheetDrawing">
      <xdr:col>65</xdr:col>
      <xdr:colOff>53975</xdr:colOff>
      <xdr:row>40</xdr:row>
      <xdr:rowOff>19685</xdr:rowOff>
    </xdr:to>
    <xdr:sp macro="" textlink="">
      <xdr:nvSpPr>
        <xdr:cNvPr id="339" name="楕円 338"/>
        <xdr:cNvSpPr/>
      </xdr:nvSpPr>
      <xdr:spPr>
        <a:xfrm>
          <a:off x="11856720" y="67760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40</xdr:row>
      <xdr:rowOff>4445</xdr:rowOff>
    </xdr:from>
    <xdr:ext cx="761365" cy="259080"/>
    <xdr:sp macro="" textlink="">
      <xdr:nvSpPr>
        <xdr:cNvPr id="340" name="テキスト ボックス 339"/>
        <xdr:cNvSpPr txBox="1"/>
      </xdr:nvSpPr>
      <xdr:spPr>
        <a:xfrm>
          <a:off x="11543665"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1" name="正方形/長方形 340"/>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8" name="正方形/長方形 347"/>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0" name="正方形/長方形 349"/>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R5年度の経常一般財源に係る公債費が1,150百万となり、前年度と比較し▲1百万円と減少しているが、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普通交付税等の分母も減少したため、比率は横ばいとなっている。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2" name="テキスト ボックス 351"/>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3" name="直線コネクタ 352"/>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54" name="テキスト ボックス 353"/>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5" name="直線コネクタ 354"/>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095" cy="259080"/>
    <xdr:sp macro="" textlink="">
      <xdr:nvSpPr>
        <xdr:cNvPr id="356" name="テキスト ボックス 355"/>
        <xdr:cNvSpPr txBox="1"/>
      </xdr:nvSpPr>
      <xdr:spPr>
        <a:xfrm>
          <a:off x="236855"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7" name="直線コネクタ 356"/>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095" cy="256540"/>
    <xdr:sp macro="" textlink="">
      <xdr:nvSpPr>
        <xdr:cNvPr id="358" name="テキスト ボックス 357"/>
        <xdr:cNvSpPr txBox="1"/>
      </xdr:nvSpPr>
      <xdr:spPr>
        <a:xfrm>
          <a:off x="236855" y="13619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9" name="直線コネクタ 358"/>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095" cy="258445"/>
    <xdr:sp macro="" textlink="">
      <xdr:nvSpPr>
        <xdr:cNvPr id="360" name="テキスト ボックス 359"/>
        <xdr:cNvSpPr txBox="1"/>
      </xdr:nvSpPr>
      <xdr:spPr>
        <a:xfrm>
          <a:off x="236855"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61" name="直線コネクタ 360"/>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095" cy="259080"/>
    <xdr:sp macro="" textlink="">
      <xdr:nvSpPr>
        <xdr:cNvPr id="362" name="テキスト ボックス 361"/>
        <xdr:cNvSpPr txBox="1"/>
      </xdr:nvSpPr>
      <xdr:spPr>
        <a:xfrm>
          <a:off x="236855"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3" name="直線コネクタ 362"/>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095" cy="256540"/>
    <xdr:sp macro="" textlink="">
      <xdr:nvSpPr>
        <xdr:cNvPr id="364" name="テキスト ボックス 363"/>
        <xdr:cNvSpPr txBox="1"/>
      </xdr:nvSpPr>
      <xdr:spPr>
        <a:xfrm>
          <a:off x="236855" y="12639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5" name="直線コネクタ 364"/>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095" cy="259080"/>
    <xdr:sp macro="" textlink="">
      <xdr:nvSpPr>
        <xdr:cNvPr id="366" name="テキスト ボックス 365"/>
        <xdr:cNvSpPr txBox="1"/>
      </xdr:nvSpPr>
      <xdr:spPr>
        <a:xfrm>
          <a:off x="236855"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7" name="直線コネクタ 36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6540"/>
    <xdr:sp macro="" textlink="">
      <xdr:nvSpPr>
        <xdr:cNvPr id="368" name="テキスト ボックス 367"/>
        <xdr:cNvSpPr txBox="1"/>
      </xdr:nvSpPr>
      <xdr:spPr>
        <a:xfrm>
          <a:off x="23685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9"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132715</xdr:rowOff>
    </xdr:to>
    <xdr:cxnSp macro="">
      <xdr:nvCxnSpPr>
        <xdr:cNvPr id="370" name="直線コネクタ 369"/>
        <xdr:cNvCxnSpPr/>
      </xdr:nvCxnSpPr>
      <xdr:spPr>
        <a:xfrm flipV="1">
          <a:off x="4414520" y="12585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104775</xdr:rowOff>
    </xdr:from>
    <xdr:ext cx="761365" cy="259080"/>
    <xdr:sp macro="" textlink="">
      <xdr:nvSpPr>
        <xdr:cNvPr id="371" name="公債費最小値テキスト"/>
        <xdr:cNvSpPr txBox="1"/>
      </xdr:nvSpPr>
      <xdr:spPr>
        <a:xfrm>
          <a:off x="4503420" y="13820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132715</xdr:rowOff>
    </xdr:from>
    <xdr:to xmlns:xdr="http://schemas.openxmlformats.org/drawingml/2006/spreadsheetDrawing">
      <xdr:col>24</xdr:col>
      <xdr:colOff>114300</xdr:colOff>
      <xdr:row>80</xdr:row>
      <xdr:rowOff>132715</xdr:rowOff>
    </xdr:to>
    <xdr:cxnSp macro="">
      <xdr:nvCxnSpPr>
        <xdr:cNvPr id="372" name="直線コネクタ 371"/>
        <xdr:cNvCxnSpPr/>
      </xdr:nvCxnSpPr>
      <xdr:spPr>
        <a:xfrm>
          <a:off x="4342765" y="13848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1365" cy="256540"/>
    <xdr:sp macro="" textlink="">
      <xdr:nvSpPr>
        <xdr:cNvPr id="373" name="公債費最大値テキスト"/>
        <xdr:cNvSpPr txBox="1"/>
      </xdr:nvSpPr>
      <xdr:spPr>
        <a:xfrm>
          <a:off x="4503420" y="123291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74" name="直線コネクタ 373"/>
        <xdr:cNvCxnSpPr/>
      </xdr:nvCxnSpPr>
      <xdr:spPr>
        <a:xfrm>
          <a:off x="4342765" y="12585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107950</xdr:rowOff>
    </xdr:from>
    <xdr:to xmlns:xdr="http://schemas.openxmlformats.org/drawingml/2006/spreadsheetDrawing">
      <xdr:col>24</xdr:col>
      <xdr:colOff>25400</xdr:colOff>
      <xdr:row>75</xdr:row>
      <xdr:rowOff>107950</xdr:rowOff>
    </xdr:to>
    <xdr:cxnSp macro="">
      <xdr:nvCxnSpPr>
        <xdr:cNvPr id="375" name="直線コネクタ 374"/>
        <xdr:cNvCxnSpPr/>
      </xdr:nvCxnSpPr>
      <xdr:spPr>
        <a:xfrm>
          <a:off x="3657600" y="1296670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160020</xdr:rowOff>
    </xdr:from>
    <xdr:ext cx="761365" cy="259080"/>
    <xdr:sp macro="" textlink="">
      <xdr:nvSpPr>
        <xdr:cNvPr id="376" name="公債費平均値テキスト"/>
        <xdr:cNvSpPr txBox="1"/>
      </xdr:nvSpPr>
      <xdr:spPr>
        <a:xfrm>
          <a:off x="4503420" y="130187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16510</xdr:rowOff>
    </xdr:from>
    <xdr:to xmlns:xdr="http://schemas.openxmlformats.org/drawingml/2006/spreadsheetDrawing">
      <xdr:col>24</xdr:col>
      <xdr:colOff>76200</xdr:colOff>
      <xdr:row>76</xdr:row>
      <xdr:rowOff>118110</xdr:rowOff>
    </xdr:to>
    <xdr:sp macro="" textlink="">
      <xdr:nvSpPr>
        <xdr:cNvPr id="377" name="フローチャート: 判断 376"/>
        <xdr:cNvSpPr/>
      </xdr:nvSpPr>
      <xdr:spPr>
        <a:xfrm>
          <a:off x="4380865" y="13046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159385</xdr:rowOff>
    </xdr:from>
    <xdr:to xmlns:xdr="http://schemas.openxmlformats.org/drawingml/2006/spreadsheetDrawing">
      <xdr:col>19</xdr:col>
      <xdr:colOff>182880</xdr:colOff>
      <xdr:row>75</xdr:row>
      <xdr:rowOff>107950</xdr:rowOff>
    </xdr:to>
    <xdr:cxnSp macro="">
      <xdr:nvCxnSpPr>
        <xdr:cNvPr id="378" name="直線コネクタ 377"/>
        <xdr:cNvCxnSpPr/>
      </xdr:nvCxnSpPr>
      <xdr:spPr>
        <a:xfrm>
          <a:off x="2841625" y="12846685"/>
          <a:ext cx="81597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144145</xdr:rowOff>
    </xdr:from>
    <xdr:to xmlns:xdr="http://schemas.openxmlformats.org/drawingml/2006/spreadsheetDrawing">
      <xdr:col>20</xdr:col>
      <xdr:colOff>38100</xdr:colOff>
      <xdr:row>76</xdr:row>
      <xdr:rowOff>74930</xdr:rowOff>
    </xdr:to>
    <xdr:sp macro="" textlink="">
      <xdr:nvSpPr>
        <xdr:cNvPr id="379" name="フローチャート: 判断 378"/>
        <xdr:cNvSpPr/>
      </xdr:nvSpPr>
      <xdr:spPr>
        <a:xfrm>
          <a:off x="3611245" y="1300289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59055</xdr:rowOff>
    </xdr:from>
    <xdr:ext cx="734695" cy="259080"/>
    <xdr:sp macro="" textlink="">
      <xdr:nvSpPr>
        <xdr:cNvPr id="380" name="テキスト ボックス 379"/>
        <xdr:cNvSpPr txBox="1"/>
      </xdr:nvSpPr>
      <xdr:spPr>
        <a:xfrm>
          <a:off x="3298190" y="130892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116205</xdr:rowOff>
    </xdr:from>
    <xdr:to xmlns:xdr="http://schemas.openxmlformats.org/drawingml/2006/spreadsheetDrawing">
      <xdr:col>15</xdr:col>
      <xdr:colOff>98425</xdr:colOff>
      <xdr:row>74</xdr:row>
      <xdr:rowOff>159385</xdr:rowOff>
    </xdr:to>
    <xdr:cxnSp macro="">
      <xdr:nvCxnSpPr>
        <xdr:cNvPr id="381" name="直線コネクタ 380"/>
        <xdr:cNvCxnSpPr/>
      </xdr:nvCxnSpPr>
      <xdr:spPr>
        <a:xfrm>
          <a:off x="2021205" y="12803505"/>
          <a:ext cx="8204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111760</xdr:rowOff>
    </xdr:from>
    <xdr:to xmlns:xdr="http://schemas.openxmlformats.org/drawingml/2006/spreadsheetDrawing">
      <xdr:col>15</xdr:col>
      <xdr:colOff>149225</xdr:colOff>
      <xdr:row>76</xdr:row>
      <xdr:rowOff>41910</xdr:rowOff>
    </xdr:to>
    <xdr:sp macro="" textlink="">
      <xdr:nvSpPr>
        <xdr:cNvPr id="382" name="フローチャート: 判断 381"/>
        <xdr:cNvSpPr/>
      </xdr:nvSpPr>
      <xdr:spPr>
        <a:xfrm>
          <a:off x="2790825"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26670</xdr:rowOff>
    </xdr:from>
    <xdr:ext cx="761365" cy="259080"/>
    <xdr:sp macro="" textlink="">
      <xdr:nvSpPr>
        <xdr:cNvPr id="383" name="テキスト ボックス 382"/>
        <xdr:cNvSpPr txBox="1"/>
      </xdr:nvSpPr>
      <xdr:spPr>
        <a:xfrm>
          <a:off x="2494915" y="1305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116205</xdr:rowOff>
    </xdr:from>
    <xdr:to xmlns:xdr="http://schemas.openxmlformats.org/drawingml/2006/spreadsheetDrawing">
      <xdr:col>11</xdr:col>
      <xdr:colOff>9525</xdr:colOff>
      <xdr:row>74</xdr:row>
      <xdr:rowOff>116205</xdr:rowOff>
    </xdr:to>
    <xdr:cxnSp macro="">
      <xdr:nvCxnSpPr>
        <xdr:cNvPr id="384" name="直線コネクタ 383"/>
        <xdr:cNvCxnSpPr/>
      </xdr:nvCxnSpPr>
      <xdr:spPr>
        <a:xfrm>
          <a:off x="1217930" y="1280350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38100</xdr:rowOff>
    </xdr:from>
    <xdr:to xmlns:xdr="http://schemas.openxmlformats.org/drawingml/2006/spreadsheetDrawing">
      <xdr:col>11</xdr:col>
      <xdr:colOff>60325</xdr:colOff>
      <xdr:row>76</xdr:row>
      <xdr:rowOff>139700</xdr:rowOff>
    </xdr:to>
    <xdr:sp macro="" textlink="">
      <xdr:nvSpPr>
        <xdr:cNvPr id="385" name="フローチャート: 判断 384"/>
        <xdr:cNvSpPr/>
      </xdr:nvSpPr>
      <xdr:spPr>
        <a:xfrm>
          <a:off x="1987550" y="1306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124460</xdr:rowOff>
    </xdr:from>
    <xdr:ext cx="760095" cy="259080"/>
    <xdr:sp macro="" textlink="">
      <xdr:nvSpPr>
        <xdr:cNvPr id="386" name="テキスト ボックス 385"/>
        <xdr:cNvSpPr txBox="1"/>
      </xdr:nvSpPr>
      <xdr:spPr>
        <a:xfrm>
          <a:off x="1674495" y="13154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166370</xdr:rowOff>
    </xdr:from>
    <xdr:to xmlns:xdr="http://schemas.openxmlformats.org/drawingml/2006/spreadsheetDrawing">
      <xdr:col>6</xdr:col>
      <xdr:colOff>171450</xdr:colOff>
      <xdr:row>76</xdr:row>
      <xdr:rowOff>95885</xdr:rowOff>
    </xdr:to>
    <xdr:sp macro="" textlink="">
      <xdr:nvSpPr>
        <xdr:cNvPr id="387" name="フローチャート: 判断 386"/>
        <xdr:cNvSpPr/>
      </xdr:nvSpPr>
      <xdr:spPr>
        <a:xfrm>
          <a:off x="116713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80645</xdr:rowOff>
    </xdr:from>
    <xdr:ext cx="759460" cy="259080"/>
    <xdr:sp macro="" textlink="">
      <xdr:nvSpPr>
        <xdr:cNvPr id="388" name="テキスト ボックス 387"/>
        <xdr:cNvSpPr txBox="1"/>
      </xdr:nvSpPr>
      <xdr:spPr>
        <a:xfrm>
          <a:off x="871220" y="13110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9" name="テキスト ボックス 388"/>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90" name="テキスト ボックス 389"/>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1" name="テキスト ボックス 390"/>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2" name="テキスト ボックス 391"/>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3" name="テキスト ボックス 392"/>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94" name="楕円 393"/>
        <xdr:cNvSpPr/>
      </xdr:nvSpPr>
      <xdr:spPr>
        <a:xfrm>
          <a:off x="4380865" y="12915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761365" cy="259080"/>
    <xdr:sp macro="" textlink="">
      <xdr:nvSpPr>
        <xdr:cNvPr id="395" name="公債費該当値テキスト"/>
        <xdr:cNvSpPr txBox="1"/>
      </xdr:nvSpPr>
      <xdr:spPr>
        <a:xfrm>
          <a:off x="4503420" y="1276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57150</xdr:rowOff>
    </xdr:from>
    <xdr:to xmlns:xdr="http://schemas.openxmlformats.org/drawingml/2006/spreadsheetDrawing">
      <xdr:col>20</xdr:col>
      <xdr:colOff>38100</xdr:colOff>
      <xdr:row>75</xdr:row>
      <xdr:rowOff>158750</xdr:rowOff>
    </xdr:to>
    <xdr:sp macro="" textlink="">
      <xdr:nvSpPr>
        <xdr:cNvPr id="396" name="楕円 395"/>
        <xdr:cNvSpPr/>
      </xdr:nvSpPr>
      <xdr:spPr>
        <a:xfrm>
          <a:off x="3611245" y="12915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168910</xdr:rowOff>
    </xdr:from>
    <xdr:ext cx="734695" cy="256540"/>
    <xdr:sp macro="" textlink="">
      <xdr:nvSpPr>
        <xdr:cNvPr id="397" name="テキスト ボックス 396"/>
        <xdr:cNvSpPr txBox="1"/>
      </xdr:nvSpPr>
      <xdr:spPr>
        <a:xfrm>
          <a:off x="3298190" y="126847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109220</xdr:rowOff>
    </xdr:from>
    <xdr:to xmlns:xdr="http://schemas.openxmlformats.org/drawingml/2006/spreadsheetDrawing">
      <xdr:col>15</xdr:col>
      <xdr:colOff>149225</xdr:colOff>
      <xdr:row>75</xdr:row>
      <xdr:rowOff>38735</xdr:rowOff>
    </xdr:to>
    <xdr:sp macro="" textlink="">
      <xdr:nvSpPr>
        <xdr:cNvPr id="398" name="楕円 397"/>
        <xdr:cNvSpPr/>
      </xdr:nvSpPr>
      <xdr:spPr>
        <a:xfrm>
          <a:off x="2790825"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48895</xdr:rowOff>
    </xdr:from>
    <xdr:ext cx="761365" cy="259080"/>
    <xdr:sp macro="" textlink="">
      <xdr:nvSpPr>
        <xdr:cNvPr id="399" name="テキスト ボックス 398"/>
        <xdr:cNvSpPr txBox="1"/>
      </xdr:nvSpPr>
      <xdr:spPr>
        <a:xfrm>
          <a:off x="2494915" y="1256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65405</xdr:rowOff>
    </xdr:from>
    <xdr:to xmlns:xdr="http://schemas.openxmlformats.org/drawingml/2006/spreadsheetDrawing">
      <xdr:col>11</xdr:col>
      <xdr:colOff>60325</xdr:colOff>
      <xdr:row>74</xdr:row>
      <xdr:rowOff>167005</xdr:rowOff>
    </xdr:to>
    <xdr:sp macro="" textlink="">
      <xdr:nvSpPr>
        <xdr:cNvPr id="400" name="楕円 399"/>
        <xdr:cNvSpPr/>
      </xdr:nvSpPr>
      <xdr:spPr>
        <a:xfrm>
          <a:off x="1987550" y="12752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6350</xdr:rowOff>
    </xdr:from>
    <xdr:ext cx="760095" cy="256540"/>
    <xdr:sp macro="" textlink="">
      <xdr:nvSpPr>
        <xdr:cNvPr id="401" name="テキスト ボックス 400"/>
        <xdr:cNvSpPr txBox="1"/>
      </xdr:nvSpPr>
      <xdr:spPr>
        <a:xfrm>
          <a:off x="1674495" y="125222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65405</xdr:rowOff>
    </xdr:from>
    <xdr:to xmlns:xdr="http://schemas.openxmlformats.org/drawingml/2006/spreadsheetDrawing">
      <xdr:col>6</xdr:col>
      <xdr:colOff>171450</xdr:colOff>
      <xdr:row>74</xdr:row>
      <xdr:rowOff>167005</xdr:rowOff>
    </xdr:to>
    <xdr:sp macro="" textlink="">
      <xdr:nvSpPr>
        <xdr:cNvPr id="402" name="楕円 401"/>
        <xdr:cNvSpPr/>
      </xdr:nvSpPr>
      <xdr:spPr>
        <a:xfrm>
          <a:off x="116713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6350</xdr:rowOff>
    </xdr:from>
    <xdr:ext cx="759460" cy="256540"/>
    <xdr:sp macro="" textlink="">
      <xdr:nvSpPr>
        <xdr:cNvPr id="403" name="テキスト ボックス 402"/>
        <xdr:cNvSpPr txBox="1"/>
      </xdr:nvSpPr>
      <xdr:spPr>
        <a:xfrm>
          <a:off x="871220" y="125222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補助費等の減少要因はあるものの、人件費、扶助費、物件費等の増加により前年度比20百万円と増加したことにより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比率は前年度より0.5％増加した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5" name="テキスト ボックス 414"/>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17" name="テキスト ボックス 416"/>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8" name="直線コネクタ 417"/>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9" name="テキスト ボックス 418"/>
        <xdr:cNvSpPr txBox="1"/>
      </xdr:nvSpPr>
      <xdr:spPr>
        <a:xfrm>
          <a:off x="1092644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0" name="直線コネクタ 419"/>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21" name="テキスト ボックス 420"/>
        <xdr:cNvSpPr txBox="1"/>
      </xdr:nvSpPr>
      <xdr:spPr>
        <a:xfrm>
          <a:off x="1092644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6540"/>
    <xdr:sp macro="" textlink="">
      <xdr:nvSpPr>
        <xdr:cNvPr id="423" name="テキスト ボックス 422"/>
        <xdr:cNvSpPr txBox="1"/>
      </xdr:nvSpPr>
      <xdr:spPr>
        <a:xfrm>
          <a:off x="10926445" y="1312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4" name="直線コネクタ 423"/>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25" name="テキスト ボックス 424"/>
        <xdr:cNvSpPr txBox="1"/>
      </xdr:nvSpPr>
      <xdr:spPr>
        <a:xfrm>
          <a:off x="1092644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6" name="直線コネクタ 425"/>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27" name="テキスト ボックス 426"/>
        <xdr:cNvSpPr txBox="1"/>
      </xdr:nvSpPr>
      <xdr:spPr>
        <a:xfrm>
          <a:off x="1092644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29" name="テキスト ボックス 428"/>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127000</xdr:rowOff>
    </xdr:from>
    <xdr:to xmlns:xdr="http://schemas.openxmlformats.org/drawingml/2006/spreadsheetDrawing">
      <xdr:col>82</xdr:col>
      <xdr:colOff>107950</xdr:colOff>
      <xdr:row>80</xdr:row>
      <xdr:rowOff>165100</xdr:rowOff>
    </xdr:to>
    <xdr:cxnSp macro="">
      <xdr:nvCxnSpPr>
        <xdr:cNvPr id="431" name="直線コネクタ 430"/>
        <xdr:cNvCxnSpPr/>
      </xdr:nvCxnSpPr>
      <xdr:spPr>
        <a:xfrm flipV="1">
          <a:off x="15104110" y="124714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137160</xdr:rowOff>
    </xdr:from>
    <xdr:ext cx="762000" cy="259080"/>
    <xdr:sp macro="" textlink="">
      <xdr:nvSpPr>
        <xdr:cNvPr id="432" name="公債費以外最小値テキスト"/>
        <xdr:cNvSpPr txBox="1"/>
      </xdr:nvSpPr>
      <xdr:spPr>
        <a:xfrm>
          <a:off x="1517904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165100</xdr:rowOff>
    </xdr:from>
    <xdr:to xmlns:xdr="http://schemas.openxmlformats.org/drawingml/2006/spreadsheetDrawing">
      <xdr:col>82</xdr:col>
      <xdr:colOff>182880</xdr:colOff>
      <xdr:row>80</xdr:row>
      <xdr:rowOff>165100</xdr:rowOff>
    </xdr:to>
    <xdr:cxnSp macro="">
      <xdr:nvCxnSpPr>
        <xdr:cNvPr id="433" name="直線コネクタ 432"/>
        <xdr:cNvCxnSpPr/>
      </xdr:nvCxnSpPr>
      <xdr:spPr>
        <a:xfrm>
          <a:off x="15015210" y="13881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41910</xdr:rowOff>
    </xdr:from>
    <xdr:ext cx="762000" cy="256540"/>
    <xdr:sp macro="" textlink="">
      <xdr:nvSpPr>
        <xdr:cNvPr id="434" name="公債費以外最大値テキスト"/>
        <xdr:cNvSpPr txBox="1"/>
      </xdr:nvSpPr>
      <xdr:spPr>
        <a:xfrm>
          <a:off x="15179040" y="12214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127000</xdr:rowOff>
    </xdr:from>
    <xdr:to xmlns:xdr="http://schemas.openxmlformats.org/drawingml/2006/spreadsheetDrawing">
      <xdr:col>82</xdr:col>
      <xdr:colOff>182880</xdr:colOff>
      <xdr:row>72</xdr:row>
      <xdr:rowOff>127000</xdr:rowOff>
    </xdr:to>
    <xdr:cxnSp macro="">
      <xdr:nvCxnSpPr>
        <xdr:cNvPr id="435" name="直線コネクタ 434"/>
        <xdr:cNvCxnSpPr/>
      </xdr:nvCxnSpPr>
      <xdr:spPr>
        <a:xfrm>
          <a:off x="15015210" y="12471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44450</xdr:rowOff>
    </xdr:from>
    <xdr:to xmlns:xdr="http://schemas.openxmlformats.org/drawingml/2006/spreadsheetDrawing">
      <xdr:col>82</xdr:col>
      <xdr:colOff>107950</xdr:colOff>
      <xdr:row>77</xdr:row>
      <xdr:rowOff>107950</xdr:rowOff>
    </xdr:to>
    <xdr:cxnSp macro="">
      <xdr:nvCxnSpPr>
        <xdr:cNvPr id="436" name="直線コネクタ 435"/>
        <xdr:cNvCxnSpPr/>
      </xdr:nvCxnSpPr>
      <xdr:spPr>
        <a:xfrm>
          <a:off x="14334490" y="13246100"/>
          <a:ext cx="7696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105410</xdr:rowOff>
    </xdr:from>
    <xdr:ext cx="762000" cy="259080"/>
    <xdr:sp macro="" textlink="">
      <xdr:nvSpPr>
        <xdr:cNvPr id="437" name="公債費以外平均値テキスト"/>
        <xdr:cNvSpPr txBox="1"/>
      </xdr:nvSpPr>
      <xdr:spPr>
        <a:xfrm>
          <a:off x="1517904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8" name="フローチャート: 判断 437"/>
        <xdr:cNvSpPr/>
      </xdr:nvSpPr>
      <xdr:spPr>
        <a:xfrm>
          <a:off x="1505331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133350</xdr:rowOff>
    </xdr:from>
    <xdr:to xmlns:xdr="http://schemas.openxmlformats.org/drawingml/2006/spreadsheetDrawing">
      <xdr:col>78</xdr:col>
      <xdr:colOff>69850</xdr:colOff>
      <xdr:row>77</xdr:row>
      <xdr:rowOff>44450</xdr:rowOff>
    </xdr:to>
    <xdr:cxnSp macro="">
      <xdr:nvCxnSpPr>
        <xdr:cNvPr id="439" name="直線コネクタ 438"/>
        <xdr:cNvCxnSpPr/>
      </xdr:nvCxnSpPr>
      <xdr:spPr>
        <a:xfrm>
          <a:off x="13531215" y="12992100"/>
          <a:ext cx="803275"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101600</xdr:rowOff>
    </xdr:from>
    <xdr:to xmlns:xdr="http://schemas.openxmlformats.org/drawingml/2006/spreadsheetDrawing">
      <xdr:col>78</xdr:col>
      <xdr:colOff>120650</xdr:colOff>
      <xdr:row>77</xdr:row>
      <xdr:rowOff>31750</xdr:rowOff>
    </xdr:to>
    <xdr:sp macro="" textlink="">
      <xdr:nvSpPr>
        <xdr:cNvPr id="440" name="フローチャート: 判断 439"/>
        <xdr:cNvSpPr/>
      </xdr:nvSpPr>
      <xdr:spPr>
        <a:xfrm>
          <a:off x="1428369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41910</xdr:rowOff>
    </xdr:from>
    <xdr:ext cx="735965" cy="256540"/>
    <xdr:sp macro="" textlink="">
      <xdr:nvSpPr>
        <xdr:cNvPr id="441" name="テキスト ボックス 440"/>
        <xdr:cNvSpPr txBox="1"/>
      </xdr:nvSpPr>
      <xdr:spPr>
        <a:xfrm>
          <a:off x="13987780" y="1290066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133350</xdr:rowOff>
    </xdr:from>
    <xdr:to xmlns:xdr="http://schemas.openxmlformats.org/drawingml/2006/spreadsheetDrawing">
      <xdr:col>73</xdr:col>
      <xdr:colOff>180975</xdr:colOff>
      <xdr:row>79</xdr:row>
      <xdr:rowOff>107950</xdr:rowOff>
    </xdr:to>
    <xdr:cxnSp macro="">
      <xdr:nvCxnSpPr>
        <xdr:cNvPr id="442" name="直線コネクタ 441"/>
        <xdr:cNvCxnSpPr/>
      </xdr:nvCxnSpPr>
      <xdr:spPr>
        <a:xfrm flipV="1">
          <a:off x="12710795" y="12992100"/>
          <a:ext cx="82042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38100</xdr:rowOff>
    </xdr:from>
    <xdr:to xmlns:xdr="http://schemas.openxmlformats.org/drawingml/2006/spreadsheetDrawing">
      <xdr:col>74</xdr:col>
      <xdr:colOff>31750</xdr:colOff>
      <xdr:row>74</xdr:row>
      <xdr:rowOff>139700</xdr:rowOff>
    </xdr:to>
    <xdr:sp macro="" textlink="">
      <xdr:nvSpPr>
        <xdr:cNvPr id="443" name="フローチャート: 判断 442"/>
        <xdr:cNvSpPr/>
      </xdr:nvSpPr>
      <xdr:spPr>
        <a:xfrm>
          <a:off x="13480415" y="12725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149860</xdr:rowOff>
    </xdr:from>
    <xdr:ext cx="762000" cy="259080"/>
    <xdr:sp macro="" textlink="">
      <xdr:nvSpPr>
        <xdr:cNvPr id="444" name="テキスト ボックス 443"/>
        <xdr:cNvSpPr txBox="1"/>
      </xdr:nvSpPr>
      <xdr:spPr>
        <a:xfrm>
          <a:off x="13167360" y="1249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107950</xdr:rowOff>
    </xdr:from>
    <xdr:to xmlns:xdr="http://schemas.openxmlformats.org/drawingml/2006/spreadsheetDrawing">
      <xdr:col>69</xdr:col>
      <xdr:colOff>92075</xdr:colOff>
      <xdr:row>81</xdr:row>
      <xdr:rowOff>57150</xdr:rowOff>
    </xdr:to>
    <xdr:cxnSp macro="">
      <xdr:nvCxnSpPr>
        <xdr:cNvPr id="445" name="直線コネクタ 444"/>
        <xdr:cNvCxnSpPr/>
      </xdr:nvCxnSpPr>
      <xdr:spPr>
        <a:xfrm flipV="1">
          <a:off x="11890375" y="13652500"/>
          <a:ext cx="82042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31750</xdr:rowOff>
    </xdr:from>
    <xdr:to xmlns:xdr="http://schemas.openxmlformats.org/drawingml/2006/spreadsheetDrawing">
      <xdr:col>69</xdr:col>
      <xdr:colOff>142875</xdr:colOff>
      <xdr:row>77</xdr:row>
      <xdr:rowOff>133350</xdr:rowOff>
    </xdr:to>
    <xdr:sp macro="" textlink="">
      <xdr:nvSpPr>
        <xdr:cNvPr id="446" name="フローチャート: 判断 445"/>
        <xdr:cNvSpPr/>
      </xdr:nvSpPr>
      <xdr:spPr>
        <a:xfrm>
          <a:off x="12659995"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143510</xdr:rowOff>
    </xdr:from>
    <xdr:ext cx="760095" cy="256540"/>
    <xdr:sp macro="" textlink="">
      <xdr:nvSpPr>
        <xdr:cNvPr id="447" name="テキスト ボックス 446"/>
        <xdr:cNvSpPr txBox="1"/>
      </xdr:nvSpPr>
      <xdr:spPr>
        <a:xfrm>
          <a:off x="12364085" y="130022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69850</xdr:rowOff>
    </xdr:from>
    <xdr:to xmlns:xdr="http://schemas.openxmlformats.org/drawingml/2006/spreadsheetDrawing">
      <xdr:col>65</xdr:col>
      <xdr:colOff>53975</xdr:colOff>
      <xdr:row>78</xdr:row>
      <xdr:rowOff>0</xdr:rowOff>
    </xdr:to>
    <xdr:sp macro="" textlink="">
      <xdr:nvSpPr>
        <xdr:cNvPr id="448" name="フローチャート: 判断 447"/>
        <xdr:cNvSpPr/>
      </xdr:nvSpPr>
      <xdr:spPr>
        <a:xfrm>
          <a:off x="11856720" y="1327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10160</xdr:rowOff>
    </xdr:from>
    <xdr:ext cx="761365" cy="259080"/>
    <xdr:sp macro="" textlink="">
      <xdr:nvSpPr>
        <xdr:cNvPr id="449" name="テキスト ボックス 448"/>
        <xdr:cNvSpPr txBox="1"/>
      </xdr:nvSpPr>
      <xdr:spPr>
        <a:xfrm>
          <a:off x="11543665" y="1304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50" name="テキスト ボックス 44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51" name="テキスト ボックス 450"/>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2" name="テキスト ボックス 451"/>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53" name="テキスト ボックス 45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54" name="テキスト ボックス 453"/>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57150</xdr:rowOff>
    </xdr:from>
    <xdr:to xmlns:xdr="http://schemas.openxmlformats.org/drawingml/2006/spreadsheetDrawing">
      <xdr:col>82</xdr:col>
      <xdr:colOff>158750</xdr:colOff>
      <xdr:row>77</xdr:row>
      <xdr:rowOff>158750</xdr:rowOff>
    </xdr:to>
    <xdr:sp macro="" textlink="">
      <xdr:nvSpPr>
        <xdr:cNvPr id="455" name="楕円 454"/>
        <xdr:cNvSpPr/>
      </xdr:nvSpPr>
      <xdr:spPr>
        <a:xfrm>
          <a:off x="1505331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73660</xdr:rowOff>
    </xdr:from>
    <xdr:ext cx="762000" cy="259080"/>
    <xdr:sp macro="" textlink="">
      <xdr:nvSpPr>
        <xdr:cNvPr id="456" name="公債費以外該当値テキスト"/>
        <xdr:cNvSpPr txBox="1"/>
      </xdr:nvSpPr>
      <xdr:spPr>
        <a:xfrm>
          <a:off x="1517904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165100</xdr:rowOff>
    </xdr:from>
    <xdr:to xmlns:xdr="http://schemas.openxmlformats.org/drawingml/2006/spreadsheetDrawing">
      <xdr:col>78</xdr:col>
      <xdr:colOff>120650</xdr:colOff>
      <xdr:row>77</xdr:row>
      <xdr:rowOff>95250</xdr:rowOff>
    </xdr:to>
    <xdr:sp macro="" textlink="">
      <xdr:nvSpPr>
        <xdr:cNvPr id="457" name="楕円 456"/>
        <xdr:cNvSpPr/>
      </xdr:nvSpPr>
      <xdr:spPr>
        <a:xfrm>
          <a:off x="1428369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80010</xdr:rowOff>
    </xdr:from>
    <xdr:ext cx="735965" cy="259080"/>
    <xdr:sp macro="" textlink="">
      <xdr:nvSpPr>
        <xdr:cNvPr id="458" name="テキスト ボックス 457"/>
        <xdr:cNvSpPr txBox="1"/>
      </xdr:nvSpPr>
      <xdr:spPr>
        <a:xfrm>
          <a:off x="13987780" y="1328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82550</xdr:rowOff>
    </xdr:from>
    <xdr:to xmlns:xdr="http://schemas.openxmlformats.org/drawingml/2006/spreadsheetDrawing">
      <xdr:col>74</xdr:col>
      <xdr:colOff>31750</xdr:colOff>
      <xdr:row>76</xdr:row>
      <xdr:rowOff>12700</xdr:rowOff>
    </xdr:to>
    <xdr:sp macro="" textlink="">
      <xdr:nvSpPr>
        <xdr:cNvPr id="459" name="楕円 458"/>
        <xdr:cNvSpPr/>
      </xdr:nvSpPr>
      <xdr:spPr>
        <a:xfrm>
          <a:off x="13480415" y="12941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168910</xdr:rowOff>
    </xdr:from>
    <xdr:ext cx="762000" cy="256540"/>
    <xdr:sp macro="" textlink="">
      <xdr:nvSpPr>
        <xdr:cNvPr id="460" name="テキスト ボックス 459"/>
        <xdr:cNvSpPr txBox="1"/>
      </xdr:nvSpPr>
      <xdr:spPr>
        <a:xfrm>
          <a:off x="13167360" y="13027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57150</xdr:rowOff>
    </xdr:from>
    <xdr:to xmlns:xdr="http://schemas.openxmlformats.org/drawingml/2006/spreadsheetDrawing">
      <xdr:col>69</xdr:col>
      <xdr:colOff>142875</xdr:colOff>
      <xdr:row>79</xdr:row>
      <xdr:rowOff>158750</xdr:rowOff>
    </xdr:to>
    <xdr:sp macro="" textlink="">
      <xdr:nvSpPr>
        <xdr:cNvPr id="461" name="楕円 460"/>
        <xdr:cNvSpPr/>
      </xdr:nvSpPr>
      <xdr:spPr>
        <a:xfrm>
          <a:off x="12659995"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143510</xdr:rowOff>
    </xdr:from>
    <xdr:ext cx="760095" cy="256540"/>
    <xdr:sp macro="" textlink="">
      <xdr:nvSpPr>
        <xdr:cNvPr id="462" name="テキスト ボックス 461"/>
        <xdr:cNvSpPr txBox="1"/>
      </xdr:nvSpPr>
      <xdr:spPr>
        <a:xfrm>
          <a:off x="12364085" y="136880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6350</xdr:rowOff>
    </xdr:from>
    <xdr:to xmlns:xdr="http://schemas.openxmlformats.org/drawingml/2006/spreadsheetDrawing">
      <xdr:col>65</xdr:col>
      <xdr:colOff>53975</xdr:colOff>
      <xdr:row>81</xdr:row>
      <xdr:rowOff>107950</xdr:rowOff>
    </xdr:to>
    <xdr:sp macro="" textlink="">
      <xdr:nvSpPr>
        <xdr:cNvPr id="463" name="楕円 462"/>
        <xdr:cNvSpPr/>
      </xdr:nvSpPr>
      <xdr:spPr>
        <a:xfrm>
          <a:off x="11856720" y="13893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92710</xdr:rowOff>
    </xdr:from>
    <xdr:ext cx="761365" cy="259080"/>
    <xdr:sp macro="" textlink="">
      <xdr:nvSpPr>
        <xdr:cNvPr id="464" name="テキスト ボックス 463"/>
        <xdr:cNvSpPr txBox="1"/>
      </xdr:nvSpPr>
      <xdr:spPr>
        <a:xfrm>
          <a:off x="11543665" y="13980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9575" cy="262890"/>
    <xdr:sp macro="" textlink="">
      <xdr:nvSpPr>
        <xdr:cNvPr id="29" name="テキスト ボックス 28"/>
        <xdr:cNvSpPr txBox="1"/>
      </xdr:nvSpPr>
      <xdr:spPr>
        <a:xfrm>
          <a:off x="1549400" y="1228090"/>
          <a:ext cx="4095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7650"/>
    <xdr:sp macro="" textlink="">
      <xdr:nvSpPr>
        <xdr:cNvPr id="31" name="テキスト ボックス 30"/>
        <xdr:cNvSpPr txBox="1"/>
      </xdr:nvSpPr>
      <xdr:spPr>
        <a:xfrm>
          <a:off x="1273175" y="36969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7650"/>
    <xdr:sp macro="" textlink="">
      <xdr:nvSpPr>
        <xdr:cNvPr id="35" name="テキスト ボックス 34"/>
        <xdr:cNvSpPr txBox="1"/>
      </xdr:nvSpPr>
      <xdr:spPr>
        <a:xfrm>
          <a:off x="1273175" y="30676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095"/>
    <xdr:sp macro="" textlink="">
      <xdr:nvSpPr>
        <xdr:cNvPr id="39" name="テキスト ボックス 38"/>
        <xdr:cNvSpPr txBox="1"/>
      </xdr:nvSpPr>
      <xdr:spPr>
        <a:xfrm>
          <a:off x="1273175" y="2434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3365"/>
    <xdr:sp macro="" textlink="">
      <xdr:nvSpPr>
        <xdr:cNvPr id="45" name="テキスト ボックス 44"/>
        <xdr:cNvSpPr txBox="1"/>
      </xdr:nvSpPr>
      <xdr:spPr>
        <a:xfrm>
          <a:off x="1273175" y="1457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9525</xdr:rowOff>
    </xdr:from>
    <xdr:to xmlns:xdr="http://schemas.openxmlformats.org/drawingml/2006/spreadsheetDrawing">
      <xdr:col>29</xdr:col>
      <xdr:colOff>127000</xdr:colOff>
      <xdr:row>20</xdr:row>
      <xdr:rowOff>8890</xdr:rowOff>
    </xdr:to>
    <xdr:cxnSp macro="">
      <xdr:nvCxnSpPr>
        <xdr:cNvPr id="47" name="直線コネクタ 46"/>
        <xdr:cNvCxnSpPr/>
      </xdr:nvCxnSpPr>
      <xdr:spPr>
        <a:xfrm flipV="1">
          <a:off x="5191125" y="2060575"/>
          <a:ext cx="0" cy="1339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147320</xdr:rowOff>
    </xdr:from>
    <xdr:ext cx="760095" cy="249555"/>
    <xdr:sp macro="" textlink="">
      <xdr:nvSpPr>
        <xdr:cNvPr id="48" name="人口1人当たり決算額の推移最小値テキスト130"/>
        <xdr:cNvSpPr txBox="1"/>
      </xdr:nvSpPr>
      <xdr:spPr>
        <a:xfrm>
          <a:off x="5264150" y="337312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8890</xdr:rowOff>
    </xdr:from>
    <xdr:to xmlns:xdr="http://schemas.openxmlformats.org/drawingml/2006/spreadsheetDrawing">
      <xdr:col>30</xdr:col>
      <xdr:colOff>25400</xdr:colOff>
      <xdr:row>20</xdr:row>
      <xdr:rowOff>8890</xdr:rowOff>
    </xdr:to>
    <xdr:cxnSp macro="">
      <xdr:nvCxnSpPr>
        <xdr:cNvPr id="49" name="直線コネクタ 48"/>
        <xdr:cNvCxnSpPr/>
      </xdr:nvCxnSpPr>
      <xdr:spPr>
        <a:xfrm>
          <a:off x="5102225" y="33997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95885</xdr:rowOff>
    </xdr:from>
    <xdr:ext cx="760095" cy="259080"/>
    <xdr:sp macro="" textlink="">
      <xdr:nvSpPr>
        <xdr:cNvPr id="50" name="人口1人当たり決算額の推移最大値テキスト130"/>
        <xdr:cNvSpPr txBox="1"/>
      </xdr:nvSpPr>
      <xdr:spPr>
        <a:xfrm>
          <a:off x="5264150" y="18040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9525</xdr:rowOff>
    </xdr:from>
    <xdr:to xmlns:xdr="http://schemas.openxmlformats.org/drawingml/2006/spreadsheetDrawing">
      <xdr:col>30</xdr:col>
      <xdr:colOff>25400</xdr:colOff>
      <xdr:row>12</xdr:row>
      <xdr:rowOff>9525</xdr:rowOff>
    </xdr:to>
    <xdr:cxnSp macro="">
      <xdr:nvCxnSpPr>
        <xdr:cNvPr id="51" name="直線コネクタ 50"/>
        <xdr:cNvCxnSpPr/>
      </xdr:nvCxnSpPr>
      <xdr:spPr>
        <a:xfrm>
          <a:off x="5102225" y="20605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149225</xdr:rowOff>
    </xdr:from>
    <xdr:to xmlns:xdr="http://schemas.openxmlformats.org/drawingml/2006/spreadsheetDrawing">
      <xdr:col>29</xdr:col>
      <xdr:colOff>127000</xdr:colOff>
      <xdr:row>16</xdr:row>
      <xdr:rowOff>31750</xdr:rowOff>
    </xdr:to>
    <xdr:cxnSp macro="">
      <xdr:nvCxnSpPr>
        <xdr:cNvPr id="52" name="直線コネクタ 51"/>
        <xdr:cNvCxnSpPr/>
      </xdr:nvCxnSpPr>
      <xdr:spPr>
        <a:xfrm flipV="1">
          <a:off x="4591050" y="2714625"/>
          <a:ext cx="600075"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84455</xdr:rowOff>
    </xdr:from>
    <xdr:ext cx="760095" cy="247015"/>
    <xdr:sp macro="" textlink="">
      <xdr:nvSpPr>
        <xdr:cNvPr id="53" name="人口1人当たり決算額の推移平均値テキスト130"/>
        <xdr:cNvSpPr txBox="1"/>
      </xdr:nvSpPr>
      <xdr:spPr>
        <a:xfrm>
          <a:off x="5264150" y="2814955"/>
          <a:ext cx="7600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111125</xdr:rowOff>
    </xdr:from>
    <xdr:to xmlns:xdr="http://schemas.openxmlformats.org/drawingml/2006/spreadsheetDrawing">
      <xdr:col>29</xdr:col>
      <xdr:colOff>174625</xdr:colOff>
      <xdr:row>17</xdr:row>
      <xdr:rowOff>43815</xdr:rowOff>
    </xdr:to>
    <xdr:sp macro="" textlink="">
      <xdr:nvSpPr>
        <xdr:cNvPr id="54" name="フローチャート: 判断 53"/>
        <xdr:cNvSpPr/>
      </xdr:nvSpPr>
      <xdr:spPr>
        <a:xfrm>
          <a:off x="5140325" y="284162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31750</xdr:rowOff>
    </xdr:from>
    <xdr:to xmlns:xdr="http://schemas.openxmlformats.org/drawingml/2006/spreadsheetDrawing">
      <xdr:col>26</xdr:col>
      <xdr:colOff>50800</xdr:colOff>
      <xdr:row>16</xdr:row>
      <xdr:rowOff>85090</xdr:rowOff>
    </xdr:to>
    <xdr:cxnSp macro="">
      <xdr:nvCxnSpPr>
        <xdr:cNvPr id="55" name="直線コネクタ 54"/>
        <xdr:cNvCxnSpPr/>
      </xdr:nvCxnSpPr>
      <xdr:spPr>
        <a:xfrm flipV="1">
          <a:off x="3956050" y="2762250"/>
          <a:ext cx="6350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55880</xdr:rowOff>
    </xdr:from>
    <xdr:to xmlns:xdr="http://schemas.openxmlformats.org/drawingml/2006/spreadsheetDrawing">
      <xdr:col>26</xdr:col>
      <xdr:colOff>101600</xdr:colOff>
      <xdr:row>17</xdr:row>
      <xdr:rowOff>153670</xdr:rowOff>
    </xdr:to>
    <xdr:sp macro="" textlink="">
      <xdr:nvSpPr>
        <xdr:cNvPr id="56" name="フローチャート: 判断 55"/>
        <xdr:cNvSpPr/>
      </xdr:nvSpPr>
      <xdr:spPr>
        <a:xfrm>
          <a:off x="4540250" y="29514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138430</xdr:rowOff>
    </xdr:from>
    <xdr:ext cx="736600" cy="247650"/>
    <xdr:sp macro="" textlink="">
      <xdr:nvSpPr>
        <xdr:cNvPr id="57" name="テキスト ボックス 56"/>
        <xdr:cNvSpPr txBox="1"/>
      </xdr:nvSpPr>
      <xdr:spPr>
        <a:xfrm>
          <a:off x="4241800" y="303403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85090</xdr:rowOff>
    </xdr:from>
    <xdr:to xmlns:xdr="http://schemas.openxmlformats.org/drawingml/2006/spreadsheetDrawing">
      <xdr:col>22</xdr:col>
      <xdr:colOff>114300</xdr:colOff>
      <xdr:row>17</xdr:row>
      <xdr:rowOff>3175</xdr:rowOff>
    </xdr:to>
    <xdr:cxnSp macro="">
      <xdr:nvCxnSpPr>
        <xdr:cNvPr id="58" name="直線コネクタ 57"/>
        <xdr:cNvCxnSpPr/>
      </xdr:nvCxnSpPr>
      <xdr:spPr>
        <a:xfrm flipV="1">
          <a:off x="3317875" y="2815590"/>
          <a:ext cx="638175"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121920</xdr:rowOff>
    </xdr:from>
    <xdr:to xmlns:xdr="http://schemas.openxmlformats.org/drawingml/2006/spreadsheetDrawing">
      <xdr:col>22</xdr:col>
      <xdr:colOff>165100</xdr:colOff>
      <xdr:row>18</xdr:row>
      <xdr:rowOff>54610</xdr:rowOff>
    </xdr:to>
    <xdr:sp macro="" textlink="">
      <xdr:nvSpPr>
        <xdr:cNvPr id="59" name="フローチャート: 判断 58"/>
        <xdr:cNvSpPr/>
      </xdr:nvSpPr>
      <xdr:spPr>
        <a:xfrm>
          <a:off x="3905250" y="30175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39370</xdr:rowOff>
    </xdr:from>
    <xdr:ext cx="762000" cy="247650"/>
    <xdr:sp macro="" textlink="">
      <xdr:nvSpPr>
        <xdr:cNvPr id="60" name="テキスト ボックス 59"/>
        <xdr:cNvSpPr txBox="1"/>
      </xdr:nvSpPr>
      <xdr:spPr>
        <a:xfrm>
          <a:off x="3606800" y="31000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3175</xdr:rowOff>
    </xdr:from>
    <xdr:to xmlns:xdr="http://schemas.openxmlformats.org/drawingml/2006/spreadsheetDrawing">
      <xdr:col>18</xdr:col>
      <xdr:colOff>174625</xdr:colOff>
      <xdr:row>18</xdr:row>
      <xdr:rowOff>27940</xdr:rowOff>
    </xdr:to>
    <xdr:cxnSp macro="">
      <xdr:nvCxnSpPr>
        <xdr:cNvPr id="61" name="直線コネクタ 60"/>
        <xdr:cNvCxnSpPr/>
      </xdr:nvCxnSpPr>
      <xdr:spPr>
        <a:xfrm flipV="1">
          <a:off x="2670175" y="2898775"/>
          <a:ext cx="647700" cy="189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54610</xdr:rowOff>
    </xdr:from>
    <xdr:to xmlns:xdr="http://schemas.openxmlformats.org/drawingml/2006/spreadsheetDrawing">
      <xdr:col>19</xdr:col>
      <xdr:colOff>38100</xdr:colOff>
      <xdr:row>18</xdr:row>
      <xdr:rowOff>152400</xdr:rowOff>
    </xdr:to>
    <xdr:sp macro="" textlink="">
      <xdr:nvSpPr>
        <xdr:cNvPr id="62" name="フローチャート: 判断 61"/>
        <xdr:cNvSpPr/>
      </xdr:nvSpPr>
      <xdr:spPr>
        <a:xfrm>
          <a:off x="3270250" y="311531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137795</xdr:rowOff>
    </xdr:from>
    <xdr:ext cx="762000" cy="247650"/>
    <xdr:sp macro="" textlink="">
      <xdr:nvSpPr>
        <xdr:cNvPr id="63" name="テキスト ボックス 62"/>
        <xdr:cNvSpPr txBox="1"/>
      </xdr:nvSpPr>
      <xdr:spPr>
        <a:xfrm>
          <a:off x="2968625" y="31984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69850</xdr:rowOff>
    </xdr:from>
    <xdr:to xmlns:xdr="http://schemas.openxmlformats.org/drawingml/2006/spreadsheetDrawing">
      <xdr:col>15</xdr:col>
      <xdr:colOff>101600</xdr:colOff>
      <xdr:row>19</xdr:row>
      <xdr:rowOff>2540</xdr:rowOff>
    </xdr:to>
    <xdr:sp macro="" textlink="">
      <xdr:nvSpPr>
        <xdr:cNvPr id="64" name="フローチャート: 判断 63"/>
        <xdr:cNvSpPr/>
      </xdr:nvSpPr>
      <xdr:spPr>
        <a:xfrm>
          <a:off x="2619375" y="31305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153670</xdr:rowOff>
    </xdr:from>
    <xdr:ext cx="762000" cy="248285"/>
    <xdr:sp macro="" textlink="">
      <xdr:nvSpPr>
        <xdr:cNvPr id="65" name="テキスト ボックス 64"/>
        <xdr:cNvSpPr txBox="1"/>
      </xdr:nvSpPr>
      <xdr:spPr>
        <a:xfrm>
          <a:off x="2320925" y="32143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9460" cy="249555"/>
    <xdr:sp macro="" textlink="">
      <xdr:nvSpPr>
        <xdr:cNvPr id="66" name="テキスト ボックス 65"/>
        <xdr:cNvSpPr txBox="1"/>
      </xdr:nvSpPr>
      <xdr:spPr>
        <a:xfrm>
          <a:off x="5029200" y="385635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100330</xdr:rowOff>
    </xdr:from>
    <xdr:to xmlns:xdr="http://schemas.openxmlformats.org/drawingml/2006/spreadsheetDrawing">
      <xdr:col>29</xdr:col>
      <xdr:colOff>174625</xdr:colOff>
      <xdr:row>16</xdr:row>
      <xdr:rowOff>33020</xdr:rowOff>
    </xdr:to>
    <xdr:sp macro="" textlink="">
      <xdr:nvSpPr>
        <xdr:cNvPr id="71" name="楕円 70"/>
        <xdr:cNvSpPr/>
      </xdr:nvSpPr>
      <xdr:spPr>
        <a:xfrm>
          <a:off x="5140325" y="266573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120650</xdr:rowOff>
    </xdr:from>
    <xdr:ext cx="760095" cy="248920"/>
    <xdr:sp macro="" textlink="">
      <xdr:nvSpPr>
        <xdr:cNvPr id="72" name="人口1人当たり決算額の推移該当値テキスト130"/>
        <xdr:cNvSpPr txBox="1"/>
      </xdr:nvSpPr>
      <xdr:spPr>
        <a:xfrm>
          <a:off x="5264150" y="2514600"/>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147955</xdr:rowOff>
    </xdr:from>
    <xdr:to xmlns:xdr="http://schemas.openxmlformats.org/drawingml/2006/spreadsheetDrawing">
      <xdr:col>26</xdr:col>
      <xdr:colOff>101600</xdr:colOff>
      <xdr:row>16</xdr:row>
      <xdr:rowOff>80645</xdr:rowOff>
    </xdr:to>
    <xdr:sp macro="" textlink="">
      <xdr:nvSpPr>
        <xdr:cNvPr id="73" name="楕円 72"/>
        <xdr:cNvSpPr/>
      </xdr:nvSpPr>
      <xdr:spPr>
        <a:xfrm>
          <a:off x="4540250" y="27133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93980</xdr:rowOff>
    </xdr:from>
    <xdr:ext cx="736600" cy="252095"/>
    <xdr:sp macro="" textlink="">
      <xdr:nvSpPr>
        <xdr:cNvPr id="74" name="テキスト ボックス 73"/>
        <xdr:cNvSpPr txBox="1"/>
      </xdr:nvSpPr>
      <xdr:spPr>
        <a:xfrm>
          <a:off x="4241800" y="24879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36195</xdr:rowOff>
    </xdr:from>
    <xdr:to xmlns:xdr="http://schemas.openxmlformats.org/drawingml/2006/spreadsheetDrawing">
      <xdr:col>22</xdr:col>
      <xdr:colOff>165100</xdr:colOff>
      <xdr:row>16</xdr:row>
      <xdr:rowOff>133985</xdr:rowOff>
    </xdr:to>
    <xdr:sp macro="" textlink="">
      <xdr:nvSpPr>
        <xdr:cNvPr id="75" name="楕円 74"/>
        <xdr:cNvSpPr/>
      </xdr:nvSpPr>
      <xdr:spPr>
        <a:xfrm>
          <a:off x="3905250" y="27666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149225</xdr:rowOff>
    </xdr:from>
    <xdr:ext cx="762000" cy="250190"/>
    <xdr:sp macro="" textlink="">
      <xdr:nvSpPr>
        <xdr:cNvPr id="76" name="テキスト ボックス 75"/>
        <xdr:cNvSpPr txBox="1"/>
      </xdr:nvSpPr>
      <xdr:spPr>
        <a:xfrm>
          <a:off x="3606800" y="25431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119380</xdr:rowOff>
    </xdr:from>
    <xdr:to xmlns:xdr="http://schemas.openxmlformats.org/drawingml/2006/spreadsheetDrawing">
      <xdr:col>19</xdr:col>
      <xdr:colOff>38100</xdr:colOff>
      <xdr:row>17</xdr:row>
      <xdr:rowOff>52070</xdr:rowOff>
    </xdr:to>
    <xdr:sp macro="" textlink="">
      <xdr:nvSpPr>
        <xdr:cNvPr id="77" name="楕円 76"/>
        <xdr:cNvSpPr/>
      </xdr:nvSpPr>
      <xdr:spPr>
        <a:xfrm>
          <a:off x="3270250" y="284988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61595</xdr:rowOff>
    </xdr:from>
    <xdr:ext cx="762000" cy="247015"/>
    <xdr:sp macro="" textlink="">
      <xdr:nvSpPr>
        <xdr:cNvPr id="78" name="テキスト ボックス 77"/>
        <xdr:cNvSpPr txBox="1"/>
      </xdr:nvSpPr>
      <xdr:spPr>
        <a:xfrm>
          <a:off x="2968625" y="262699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144145</xdr:rowOff>
    </xdr:from>
    <xdr:to xmlns:xdr="http://schemas.openxmlformats.org/drawingml/2006/spreadsheetDrawing">
      <xdr:col>15</xdr:col>
      <xdr:colOff>101600</xdr:colOff>
      <xdr:row>18</xdr:row>
      <xdr:rowOff>76835</xdr:rowOff>
    </xdr:to>
    <xdr:sp macro="" textlink="">
      <xdr:nvSpPr>
        <xdr:cNvPr id="79" name="楕円 78"/>
        <xdr:cNvSpPr/>
      </xdr:nvSpPr>
      <xdr:spPr>
        <a:xfrm>
          <a:off x="2619375" y="30397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86995</xdr:rowOff>
    </xdr:from>
    <xdr:ext cx="762000" cy="248920"/>
    <xdr:sp macro="" textlink="">
      <xdr:nvSpPr>
        <xdr:cNvPr id="80" name="テキスト ボックス 79"/>
        <xdr:cNvSpPr txBox="1"/>
      </xdr:nvSpPr>
      <xdr:spPr>
        <a:xfrm>
          <a:off x="2320925" y="28174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9575" cy="270510"/>
    <xdr:sp macro="" textlink="">
      <xdr:nvSpPr>
        <xdr:cNvPr id="94" name="テキスト ボックス 93"/>
        <xdr:cNvSpPr txBox="1"/>
      </xdr:nvSpPr>
      <xdr:spPr>
        <a:xfrm>
          <a:off x="1549400" y="5123180"/>
          <a:ext cx="40957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4000"/>
    <xdr:sp macro="" textlink="">
      <xdr:nvSpPr>
        <xdr:cNvPr id="96" name="テキスト ボックス 95"/>
        <xdr:cNvSpPr txBox="1"/>
      </xdr:nvSpPr>
      <xdr:spPr>
        <a:xfrm>
          <a:off x="1273175" y="7636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7" name="直線コネクタ 96"/>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2730"/>
    <xdr:sp macro="" textlink="">
      <xdr:nvSpPr>
        <xdr:cNvPr id="98" name="テキスト ボックス 97"/>
        <xdr:cNvSpPr txBox="1"/>
      </xdr:nvSpPr>
      <xdr:spPr>
        <a:xfrm>
          <a:off x="1273175" y="7261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8" name="テキスト ボックス 107"/>
        <xdr:cNvSpPr txBox="1"/>
      </xdr:nvSpPr>
      <xdr:spPr>
        <a:xfrm>
          <a:off x="1273175" y="5357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203200</xdr:rowOff>
    </xdr:from>
    <xdr:to xmlns:xdr="http://schemas.openxmlformats.org/drawingml/2006/spreadsheetDrawing">
      <xdr:col>29</xdr:col>
      <xdr:colOff>127000</xdr:colOff>
      <xdr:row>38</xdr:row>
      <xdr:rowOff>52705</xdr:rowOff>
    </xdr:to>
    <xdr:cxnSp macro="">
      <xdr:nvCxnSpPr>
        <xdr:cNvPr id="110" name="直線コネクタ 109"/>
        <xdr:cNvCxnSpPr/>
      </xdr:nvCxnSpPr>
      <xdr:spPr>
        <a:xfrm flipV="1">
          <a:off x="5191125" y="59753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26035</xdr:rowOff>
    </xdr:from>
    <xdr:ext cx="760095" cy="253365"/>
    <xdr:sp macro="" textlink="">
      <xdr:nvSpPr>
        <xdr:cNvPr id="111" name="人口1人当たり決算額の推移最小値テキスト445"/>
        <xdr:cNvSpPr txBox="1"/>
      </xdr:nvSpPr>
      <xdr:spPr>
        <a:xfrm>
          <a:off x="5264150" y="73412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52705</xdr:rowOff>
    </xdr:from>
    <xdr:to xmlns:xdr="http://schemas.openxmlformats.org/drawingml/2006/spreadsheetDrawing">
      <xdr:col>30</xdr:col>
      <xdr:colOff>25400</xdr:colOff>
      <xdr:row>38</xdr:row>
      <xdr:rowOff>52705</xdr:rowOff>
    </xdr:to>
    <xdr:cxnSp macro="">
      <xdr:nvCxnSpPr>
        <xdr:cNvPr id="112" name="直線コネクタ 111"/>
        <xdr:cNvCxnSpPr/>
      </xdr:nvCxnSpPr>
      <xdr:spPr>
        <a:xfrm>
          <a:off x="5102225" y="73679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118745</xdr:rowOff>
    </xdr:from>
    <xdr:ext cx="760095" cy="258445"/>
    <xdr:sp macro="" textlink="">
      <xdr:nvSpPr>
        <xdr:cNvPr id="113" name="人口1人当たり決算額の推移最大値テキスト445"/>
        <xdr:cNvSpPr txBox="1"/>
      </xdr:nvSpPr>
      <xdr:spPr>
        <a:xfrm>
          <a:off x="5264150" y="57194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203200</xdr:rowOff>
    </xdr:from>
    <xdr:to xmlns:xdr="http://schemas.openxmlformats.org/drawingml/2006/spreadsheetDrawing">
      <xdr:col>30</xdr:col>
      <xdr:colOff>25400</xdr:colOff>
      <xdr:row>33</xdr:row>
      <xdr:rowOff>203200</xdr:rowOff>
    </xdr:to>
    <xdr:cxnSp macro="">
      <xdr:nvCxnSpPr>
        <xdr:cNvPr id="114" name="直線コネクタ 113"/>
        <xdr:cNvCxnSpPr/>
      </xdr:nvCxnSpPr>
      <xdr:spPr>
        <a:xfrm>
          <a:off x="5102225" y="5975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327025</xdr:rowOff>
    </xdr:from>
    <xdr:to xmlns:xdr="http://schemas.openxmlformats.org/drawingml/2006/spreadsheetDrawing">
      <xdr:col>29</xdr:col>
      <xdr:colOff>127000</xdr:colOff>
      <xdr:row>35</xdr:row>
      <xdr:rowOff>339090</xdr:rowOff>
    </xdr:to>
    <xdr:cxnSp macro="">
      <xdr:nvCxnSpPr>
        <xdr:cNvPr id="115" name="直線コネクタ 114"/>
        <xdr:cNvCxnSpPr/>
      </xdr:nvCxnSpPr>
      <xdr:spPr>
        <a:xfrm>
          <a:off x="4591050" y="6784975"/>
          <a:ext cx="6000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185420</xdr:rowOff>
    </xdr:from>
    <xdr:ext cx="760095" cy="259715"/>
    <xdr:sp macro="" textlink="">
      <xdr:nvSpPr>
        <xdr:cNvPr id="116" name="人口1人当たり決算額の推移平均値テキスト445"/>
        <xdr:cNvSpPr txBox="1"/>
      </xdr:nvSpPr>
      <xdr:spPr>
        <a:xfrm>
          <a:off x="5264150" y="6300470"/>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341630</xdr:rowOff>
    </xdr:from>
    <xdr:to xmlns:xdr="http://schemas.openxmlformats.org/drawingml/2006/spreadsheetDrawing">
      <xdr:col>29</xdr:col>
      <xdr:colOff>174625</xdr:colOff>
      <xdr:row>35</xdr:row>
      <xdr:rowOff>99695</xdr:rowOff>
    </xdr:to>
    <xdr:sp macro="" textlink="">
      <xdr:nvSpPr>
        <xdr:cNvPr id="117" name="フローチャート: 判断 116"/>
        <xdr:cNvSpPr/>
      </xdr:nvSpPr>
      <xdr:spPr>
        <a:xfrm>
          <a:off x="5140325" y="645668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327025</xdr:rowOff>
    </xdr:from>
    <xdr:to xmlns:xdr="http://schemas.openxmlformats.org/drawingml/2006/spreadsheetDrawing">
      <xdr:col>26</xdr:col>
      <xdr:colOff>50800</xdr:colOff>
      <xdr:row>36</xdr:row>
      <xdr:rowOff>24765</xdr:rowOff>
    </xdr:to>
    <xdr:cxnSp macro="">
      <xdr:nvCxnSpPr>
        <xdr:cNvPr id="118" name="直線コネクタ 117"/>
        <xdr:cNvCxnSpPr/>
      </xdr:nvCxnSpPr>
      <xdr:spPr>
        <a:xfrm flipV="1">
          <a:off x="3956050" y="6784975"/>
          <a:ext cx="6350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109220</xdr:rowOff>
    </xdr:from>
    <xdr:to xmlns:xdr="http://schemas.openxmlformats.org/drawingml/2006/spreadsheetDrawing">
      <xdr:col>26</xdr:col>
      <xdr:colOff>101600</xdr:colOff>
      <xdr:row>35</xdr:row>
      <xdr:rowOff>209550</xdr:rowOff>
    </xdr:to>
    <xdr:sp macro="" textlink="">
      <xdr:nvSpPr>
        <xdr:cNvPr id="119" name="フローチャート: 判断 118"/>
        <xdr:cNvSpPr/>
      </xdr:nvSpPr>
      <xdr:spPr>
        <a:xfrm>
          <a:off x="4540250" y="65671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220345</xdr:rowOff>
    </xdr:from>
    <xdr:ext cx="736600" cy="259715"/>
    <xdr:sp macro="" textlink="">
      <xdr:nvSpPr>
        <xdr:cNvPr id="120" name="テキスト ボックス 119"/>
        <xdr:cNvSpPr txBox="1"/>
      </xdr:nvSpPr>
      <xdr:spPr>
        <a:xfrm>
          <a:off x="4241800" y="63353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24765</xdr:rowOff>
    </xdr:from>
    <xdr:to xmlns:xdr="http://schemas.openxmlformats.org/drawingml/2006/spreadsheetDrawing">
      <xdr:col>22</xdr:col>
      <xdr:colOff>114300</xdr:colOff>
      <xdr:row>36</xdr:row>
      <xdr:rowOff>39370</xdr:rowOff>
    </xdr:to>
    <xdr:cxnSp macro="">
      <xdr:nvCxnSpPr>
        <xdr:cNvPr id="121" name="直線コネクタ 120"/>
        <xdr:cNvCxnSpPr/>
      </xdr:nvCxnSpPr>
      <xdr:spPr>
        <a:xfrm flipV="1">
          <a:off x="3317875" y="6825615"/>
          <a:ext cx="63817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160020</xdr:rowOff>
    </xdr:from>
    <xdr:to xmlns:xdr="http://schemas.openxmlformats.org/drawingml/2006/spreadsheetDrawing">
      <xdr:col>22</xdr:col>
      <xdr:colOff>165100</xdr:colOff>
      <xdr:row>35</xdr:row>
      <xdr:rowOff>262255</xdr:rowOff>
    </xdr:to>
    <xdr:sp macro="" textlink="">
      <xdr:nvSpPr>
        <xdr:cNvPr id="122" name="フローチャート: 判断 121"/>
        <xdr:cNvSpPr/>
      </xdr:nvSpPr>
      <xdr:spPr>
        <a:xfrm>
          <a:off x="3905250" y="6617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271780</xdr:rowOff>
    </xdr:from>
    <xdr:ext cx="762000" cy="254000"/>
    <xdr:sp macro="" textlink="">
      <xdr:nvSpPr>
        <xdr:cNvPr id="123" name="テキスト ボックス 122"/>
        <xdr:cNvSpPr txBox="1"/>
      </xdr:nvSpPr>
      <xdr:spPr>
        <a:xfrm>
          <a:off x="3606800" y="6386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31750</xdr:rowOff>
    </xdr:from>
    <xdr:to xmlns:xdr="http://schemas.openxmlformats.org/drawingml/2006/spreadsheetDrawing">
      <xdr:col>18</xdr:col>
      <xdr:colOff>174625</xdr:colOff>
      <xdr:row>36</xdr:row>
      <xdr:rowOff>39370</xdr:rowOff>
    </xdr:to>
    <xdr:cxnSp macro="">
      <xdr:nvCxnSpPr>
        <xdr:cNvPr id="124" name="直線コネクタ 123"/>
        <xdr:cNvCxnSpPr/>
      </xdr:nvCxnSpPr>
      <xdr:spPr>
        <a:xfrm>
          <a:off x="2670175" y="683260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25" name="フローチャート: 判断 124"/>
        <xdr:cNvSpPr/>
      </xdr:nvSpPr>
      <xdr:spPr>
        <a:xfrm>
          <a:off x="3270250" y="6640830"/>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294640</xdr:rowOff>
    </xdr:from>
    <xdr:ext cx="762000" cy="254000"/>
    <xdr:sp macro="" textlink="">
      <xdr:nvSpPr>
        <xdr:cNvPr id="126" name="テキスト ボックス 125"/>
        <xdr:cNvSpPr txBox="1"/>
      </xdr:nvSpPr>
      <xdr:spPr>
        <a:xfrm>
          <a:off x="2968625" y="6409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35</xdr:row>
      <xdr:rowOff>254000</xdr:rowOff>
    </xdr:to>
    <xdr:sp macro="" textlink="">
      <xdr:nvSpPr>
        <xdr:cNvPr id="127" name="フローチャート: 判断 126"/>
        <xdr:cNvSpPr/>
      </xdr:nvSpPr>
      <xdr:spPr>
        <a:xfrm>
          <a:off x="2619375"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263525</xdr:rowOff>
    </xdr:from>
    <xdr:ext cx="762000" cy="259715"/>
    <xdr:sp macro="" textlink="">
      <xdr:nvSpPr>
        <xdr:cNvPr id="128" name="テキスト ボックス 127"/>
        <xdr:cNvSpPr txBox="1"/>
      </xdr:nvSpPr>
      <xdr:spPr>
        <a:xfrm>
          <a:off x="2320925" y="63785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0190"/>
    <xdr:sp macro="" textlink="">
      <xdr:nvSpPr>
        <xdr:cNvPr id="129" name="テキスト ボックス 128"/>
        <xdr:cNvSpPr txBox="1"/>
      </xdr:nvSpPr>
      <xdr:spPr>
        <a:xfrm>
          <a:off x="5029200" y="780161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0" name="テキスト ボックス 129"/>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1" name="テキスト ボックス 130"/>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2" name="テキスト ボックス 131"/>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3" name="テキスト ボックス 132"/>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287655</xdr:rowOff>
    </xdr:from>
    <xdr:to xmlns:xdr="http://schemas.openxmlformats.org/drawingml/2006/spreadsheetDrawing">
      <xdr:col>29</xdr:col>
      <xdr:colOff>174625</xdr:colOff>
      <xdr:row>36</xdr:row>
      <xdr:rowOff>46990</xdr:rowOff>
    </xdr:to>
    <xdr:sp macro="" textlink="">
      <xdr:nvSpPr>
        <xdr:cNvPr id="134" name="楕円 133"/>
        <xdr:cNvSpPr/>
      </xdr:nvSpPr>
      <xdr:spPr>
        <a:xfrm>
          <a:off x="5140325" y="674560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260985</xdr:rowOff>
    </xdr:from>
    <xdr:ext cx="760095" cy="254635"/>
    <xdr:sp macro="" textlink="">
      <xdr:nvSpPr>
        <xdr:cNvPr id="135" name="人口1人当たり決算額の推移該当値テキスト445"/>
        <xdr:cNvSpPr txBox="1"/>
      </xdr:nvSpPr>
      <xdr:spPr>
        <a:xfrm>
          <a:off x="5264150" y="6718935"/>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275590</xdr:rowOff>
    </xdr:from>
    <xdr:to xmlns:xdr="http://schemas.openxmlformats.org/drawingml/2006/spreadsheetDrawing">
      <xdr:col>26</xdr:col>
      <xdr:colOff>101600</xdr:colOff>
      <xdr:row>36</xdr:row>
      <xdr:rowOff>34290</xdr:rowOff>
    </xdr:to>
    <xdr:sp macro="" textlink="">
      <xdr:nvSpPr>
        <xdr:cNvPr id="136" name="楕円 135"/>
        <xdr:cNvSpPr/>
      </xdr:nvSpPr>
      <xdr:spPr>
        <a:xfrm>
          <a:off x="4540250" y="673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19050</xdr:rowOff>
    </xdr:from>
    <xdr:ext cx="736600" cy="255905"/>
    <xdr:sp macro="" textlink="">
      <xdr:nvSpPr>
        <xdr:cNvPr id="137" name="テキスト ボックス 136"/>
        <xdr:cNvSpPr txBox="1"/>
      </xdr:nvSpPr>
      <xdr:spPr>
        <a:xfrm>
          <a:off x="4241800" y="68199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317500</xdr:rowOff>
    </xdr:from>
    <xdr:to xmlns:xdr="http://schemas.openxmlformats.org/drawingml/2006/spreadsheetDrawing">
      <xdr:col>22</xdr:col>
      <xdr:colOff>165100</xdr:colOff>
      <xdr:row>36</xdr:row>
      <xdr:rowOff>75565</xdr:rowOff>
    </xdr:to>
    <xdr:sp macro="" textlink="">
      <xdr:nvSpPr>
        <xdr:cNvPr id="138" name="楕円 137"/>
        <xdr:cNvSpPr/>
      </xdr:nvSpPr>
      <xdr:spPr>
        <a:xfrm>
          <a:off x="3905250" y="6775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60325</xdr:rowOff>
    </xdr:from>
    <xdr:ext cx="762000" cy="259080"/>
    <xdr:sp macro="" textlink="">
      <xdr:nvSpPr>
        <xdr:cNvPr id="139" name="テキスト ボックス 138"/>
        <xdr:cNvSpPr txBox="1"/>
      </xdr:nvSpPr>
      <xdr:spPr>
        <a:xfrm>
          <a:off x="36068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332105</xdr:rowOff>
    </xdr:from>
    <xdr:to xmlns:xdr="http://schemas.openxmlformats.org/drawingml/2006/spreadsheetDrawing">
      <xdr:col>19</xdr:col>
      <xdr:colOff>38100</xdr:colOff>
      <xdr:row>36</xdr:row>
      <xdr:rowOff>90170</xdr:rowOff>
    </xdr:to>
    <xdr:sp macro="" textlink="">
      <xdr:nvSpPr>
        <xdr:cNvPr id="140" name="楕円 139"/>
        <xdr:cNvSpPr/>
      </xdr:nvSpPr>
      <xdr:spPr>
        <a:xfrm>
          <a:off x="3270250" y="679005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74930</xdr:rowOff>
    </xdr:from>
    <xdr:ext cx="762000" cy="256540"/>
    <xdr:sp macro="" textlink="">
      <xdr:nvSpPr>
        <xdr:cNvPr id="141" name="テキスト ボックス 140"/>
        <xdr:cNvSpPr txBox="1"/>
      </xdr:nvSpPr>
      <xdr:spPr>
        <a:xfrm>
          <a:off x="2968625"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42" name="楕円 141"/>
        <xdr:cNvSpPr/>
      </xdr:nvSpPr>
      <xdr:spPr>
        <a:xfrm>
          <a:off x="2619375" y="678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67310</xdr:rowOff>
    </xdr:from>
    <xdr:ext cx="762000" cy="259080"/>
    <xdr:sp macro="" textlink="">
      <xdr:nvSpPr>
        <xdr:cNvPr id="143" name="テキスト ボックス 142"/>
        <xdr:cNvSpPr txBox="1"/>
      </xdr:nvSpPr>
      <xdr:spPr>
        <a:xfrm>
          <a:off x="2320925" y="686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7015"/>
    <xdr:sp macro="" textlink="">
      <xdr:nvSpPr>
        <xdr:cNvPr id="30" name="テキスト ボックス 29"/>
        <xdr:cNvSpPr txBox="1"/>
      </xdr:nvSpPr>
      <xdr:spPr>
        <a:xfrm>
          <a:off x="650875" y="306387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015"/>
    <xdr:sp macro="" textlink="">
      <xdr:nvSpPr>
        <xdr:cNvPr id="31" name="テキスト ボックス 30"/>
        <xdr:cNvSpPr txBox="1"/>
      </xdr:nvSpPr>
      <xdr:spPr>
        <a:xfrm>
          <a:off x="650875" y="3369310"/>
          <a:ext cx="82315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980" cy="215265"/>
    <xdr:sp macro="" textlink="">
      <xdr:nvSpPr>
        <xdr:cNvPr id="40" name="テキスト ボックス 39"/>
        <xdr:cNvSpPr txBox="1"/>
      </xdr:nvSpPr>
      <xdr:spPr>
        <a:xfrm>
          <a:off x="67627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7650"/>
    <xdr:sp macro="" textlink="">
      <xdr:nvSpPr>
        <xdr:cNvPr id="42" name="テキスト ボックス 41"/>
        <xdr:cNvSpPr txBox="1"/>
      </xdr:nvSpPr>
      <xdr:spPr>
        <a:xfrm>
          <a:off x="214630" y="67176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3725" cy="247015"/>
    <xdr:sp macro="" textlink="">
      <xdr:nvSpPr>
        <xdr:cNvPr id="48" name="テキスト ボックス 47"/>
        <xdr:cNvSpPr txBox="1"/>
      </xdr:nvSpPr>
      <xdr:spPr>
        <a:xfrm>
          <a:off x="166370" y="56172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3725" cy="248920"/>
    <xdr:sp macro="" textlink="">
      <xdr:nvSpPr>
        <xdr:cNvPr id="50" name="テキスト ボックス 49"/>
        <xdr:cNvSpPr txBox="1"/>
      </xdr:nvSpPr>
      <xdr:spPr>
        <a:xfrm>
          <a:off x="166370" y="525081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3725" cy="248920"/>
    <xdr:sp macro="" textlink="">
      <xdr:nvSpPr>
        <xdr:cNvPr id="52" name="テキスト ボックス 51"/>
        <xdr:cNvSpPr txBox="1"/>
      </xdr:nvSpPr>
      <xdr:spPr>
        <a:xfrm>
          <a:off x="166370" y="4883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3725" cy="247015"/>
    <xdr:sp macro="" textlink="">
      <xdr:nvSpPr>
        <xdr:cNvPr id="54" name="テキスト ボックス 53"/>
        <xdr:cNvSpPr txBox="1"/>
      </xdr:nvSpPr>
      <xdr:spPr>
        <a:xfrm>
          <a:off x="166370" y="4516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50165</xdr:rowOff>
    </xdr:from>
    <xdr:to xmlns:xdr="http://schemas.openxmlformats.org/drawingml/2006/spreadsheetDrawing">
      <xdr:col>24</xdr:col>
      <xdr:colOff>62865</xdr:colOff>
      <xdr:row>38</xdr:row>
      <xdr:rowOff>76835</xdr:rowOff>
    </xdr:to>
    <xdr:cxnSp macro="">
      <xdr:nvCxnSpPr>
        <xdr:cNvPr id="56" name="直線コネクタ 55"/>
        <xdr:cNvCxnSpPr/>
      </xdr:nvCxnSpPr>
      <xdr:spPr>
        <a:xfrm flipV="1">
          <a:off x="4252595" y="500951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80645</xdr:rowOff>
    </xdr:from>
    <xdr:ext cx="534670" cy="249555"/>
    <xdr:sp macro="" textlink="">
      <xdr:nvSpPr>
        <xdr:cNvPr id="57" name="人件費最小値テキスト"/>
        <xdr:cNvSpPr txBox="1"/>
      </xdr:nvSpPr>
      <xdr:spPr>
        <a:xfrm>
          <a:off x="4305300" y="6360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76835</xdr:rowOff>
    </xdr:from>
    <xdr:to xmlns:xdr="http://schemas.openxmlformats.org/drawingml/2006/spreadsheetDrawing">
      <xdr:col>24</xdr:col>
      <xdr:colOff>152400</xdr:colOff>
      <xdr:row>38</xdr:row>
      <xdr:rowOff>76835</xdr:rowOff>
    </xdr:to>
    <xdr:cxnSp macro="">
      <xdr:nvCxnSpPr>
        <xdr:cNvPr id="58" name="直線コネクタ 57"/>
        <xdr:cNvCxnSpPr/>
      </xdr:nvCxnSpPr>
      <xdr:spPr>
        <a:xfrm>
          <a:off x="4181475" y="6356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163830</xdr:rowOff>
    </xdr:from>
    <xdr:ext cx="598805" cy="249555"/>
    <xdr:sp macro="" textlink="">
      <xdr:nvSpPr>
        <xdr:cNvPr id="59" name="人件費最大値テキスト"/>
        <xdr:cNvSpPr txBox="1"/>
      </xdr:nvSpPr>
      <xdr:spPr>
        <a:xfrm>
          <a:off x="4305300" y="47929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50165</xdr:rowOff>
    </xdr:from>
    <xdr:to xmlns:xdr="http://schemas.openxmlformats.org/drawingml/2006/spreadsheetDrawing">
      <xdr:col>24</xdr:col>
      <xdr:colOff>152400</xdr:colOff>
      <xdr:row>30</xdr:row>
      <xdr:rowOff>50165</xdr:rowOff>
    </xdr:to>
    <xdr:cxnSp macro="">
      <xdr:nvCxnSpPr>
        <xdr:cNvPr id="60" name="直線コネクタ 59"/>
        <xdr:cNvCxnSpPr/>
      </xdr:nvCxnSpPr>
      <xdr:spPr>
        <a:xfrm>
          <a:off x="4181475" y="500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1270</xdr:rowOff>
    </xdr:from>
    <xdr:to xmlns:xdr="http://schemas.openxmlformats.org/drawingml/2006/spreadsheetDrawing">
      <xdr:col>24</xdr:col>
      <xdr:colOff>63500</xdr:colOff>
      <xdr:row>35</xdr:row>
      <xdr:rowOff>46990</xdr:rowOff>
    </xdr:to>
    <xdr:cxnSp macro="">
      <xdr:nvCxnSpPr>
        <xdr:cNvPr id="61" name="直線コネクタ 60"/>
        <xdr:cNvCxnSpPr/>
      </xdr:nvCxnSpPr>
      <xdr:spPr>
        <a:xfrm flipV="1">
          <a:off x="3492500" y="578612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90805</xdr:rowOff>
    </xdr:from>
    <xdr:ext cx="598805" cy="248920"/>
    <xdr:sp macro="" textlink="">
      <xdr:nvSpPr>
        <xdr:cNvPr id="62" name="人件費平均値テキスト"/>
        <xdr:cNvSpPr txBox="1"/>
      </xdr:nvSpPr>
      <xdr:spPr>
        <a:xfrm>
          <a:off x="4305300" y="55454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68580</xdr:rowOff>
    </xdr:from>
    <xdr:to xmlns:xdr="http://schemas.openxmlformats.org/drawingml/2006/spreadsheetDrawing">
      <xdr:col>24</xdr:col>
      <xdr:colOff>114300</xdr:colOff>
      <xdr:row>35</xdr:row>
      <xdr:rowOff>1270</xdr:rowOff>
    </xdr:to>
    <xdr:sp macro="" textlink="">
      <xdr:nvSpPr>
        <xdr:cNvPr id="63" name="フローチャート: 判断 62"/>
        <xdr:cNvSpPr/>
      </xdr:nvSpPr>
      <xdr:spPr>
        <a:xfrm>
          <a:off x="4203700" y="5688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27940</xdr:rowOff>
    </xdr:from>
    <xdr:to xmlns:xdr="http://schemas.openxmlformats.org/drawingml/2006/spreadsheetDrawing">
      <xdr:col>19</xdr:col>
      <xdr:colOff>174625</xdr:colOff>
      <xdr:row>35</xdr:row>
      <xdr:rowOff>46990</xdr:rowOff>
    </xdr:to>
    <xdr:cxnSp macro="">
      <xdr:nvCxnSpPr>
        <xdr:cNvPr id="64" name="直線コネクタ 63"/>
        <xdr:cNvCxnSpPr/>
      </xdr:nvCxnSpPr>
      <xdr:spPr>
        <a:xfrm>
          <a:off x="2670175" y="581279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135890</xdr:rowOff>
    </xdr:from>
    <xdr:to xmlns:xdr="http://schemas.openxmlformats.org/drawingml/2006/spreadsheetDrawing">
      <xdr:col>20</xdr:col>
      <xdr:colOff>38100</xdr:colOff>
      <xdr:row>35</xdr:row>
      <xdr:rowOff>68580</xdr:rowOff>
    </xdr:to>
    <xdr:sp macro="" textlink="">
      <xdr:nvSpPr>
        <xdr:cNvPr id="65" name="フローチャート: 判断 64"/>
        <xdr:cNvSpPr/>
      </xdr:nvSpPr>
      <xdr:spPr>
        <a:xfrm>
          <a:off x="3444875" y="5755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84455</xdr:rowOff>
    </xdr:from>
    <xdr:ext cx="596900" cy="247015"/>
    <xdr:sp macro="" textlink="">
      <xdr:nvSpPr>
        <xdr:cNvPr id="66" name="テキスト ボックス 65"/>
        <xdr:cNvSpPr txBox="1"/>
      </xdr:nvSpPr>
      <xdr:spPr>
        <a:xfrm>
          <a:off x="3211830" y="553910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25400</xdr:rowOff>
    </xdr:from>
    <xdr:to xmlns:xdr="http://schemas.openxmlformats.org/drawingml/2006/spreadsheetDrawing">
      <xdr:col>15</xdr:col>
      <xdr:colOff>50800</xdr:colOff>
      <xdr:row>35</xdr:row>
      <xdr:rowOff>27940</xdr:rowOff>
    </xdr:to>
    <xdr:cxnSp macro="">
      <xdr:nvCxnSpPr>
        <xdr:cNvPr id="67" name="直線コネクタ 66"/>
        <xdr:cNvCxnSpPr/>
      </xdr:nvCxnSpPr>
      <xdr:spPr>
        <a:xfrm>
          <a:off x="1860550" y="581025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14605</xdr:rowOff>
    </xdr:from>
    <xdr:to xmlns:xdr="http://schemas.openxmlformats.org/drawingml/2006/spreadsheetDrawing">
      <xdr:col>15</xdr:col>
      <xdr:colOff>101600</xdr:colOff>
      <xdr:row>35</xdr:row>
      <xdr:rowOff>112395</xdr:rowOff>
    </xdr:to>
    <xdr:sp macro="" textlink="">
      <xdr:nvSpPr>
        <xdr:cNvPr id="68" name="フローチャート: 判断 67"/>
        <xdr:cNvSpPr/>
      </xdr:nvSpPr>
      <xdr:spPr>
        <a:xfrm>
          <a:off x="2619375" y="5799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104140</xdr:rowOff>
    </xdr:from>
    <xdr:ext cx="596900" cy="249555"/>
    <xdr:sp macro="" textlink="">
      <xdr:nvSpPr>
        <xdr:cNvPr id="69" name="テキスト ボックス 68"/>
        <xdr:cNvSpPr txBox="1"/>
      </xdr:nvSpPr>
      <xdr:spPr>
        <a:xfrm>
          <a:off x="2402205" y="588899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25400</xdr:rowOff>
    </xdr:from>
    <xdr:to xmlns:xdr="http://schemas.openxmlformats.org/drawingml/2006/spreadsheetDrawing">
      <xdr:col>10</xdr:col>
      <xdr:colOff>114300</xdr:colOff>
      <xdr:row>36</xdr:row>
      <xdr:rowOff>146050</xdr:rowOff>
    </xdr:to>
    <xdr:cxnSp macro="">
      <xdr:nvCxnSpPr>
        <xdr:cNvPr id="70" name="直線コネクタ 69"/>
        <xdr:cNvCxnSpPr/>
      </xdr:nvCxnSpPr>
      <xdr:spPr>
        <a:xfrm flipV="1">
          <a:off x="1047750" y="5810250"/>
          <a:ext cx="8128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67310</xdr:rowOff>
    </xdr:from>
    <xdr:to xmlns:xdr="http://schemas.openxmlformats.org/drawingml/2006/spreadsheetDrawing">
      <xdr:col>10</xdr:col>
      <xdr:colOff>165100</xdr:colOff>
      <xdr:row>36</xdr:row>
      <xdr:rowOff>0</xdr:rowOff>
    </xdr:to>
    <xdr:sp macro="" textlink="">
      <xdr:nvSpPr>
        <xdr:cNvPr id="71" name="フローチャート: 判断 70"/>
        <xdr:cNvSpPr/>
      </xdr:nvSpPr>
      <xdr:spPr>
        <a:xfrm>
          <a:off x="1809750" y="585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156845</xdr:rowOff>
    </xdr:from>
    <xdr:ext cx="596900" cy="248920"/>
    <xdr:sp macro="" textlink="">
      <xdr:nvSpPr>
        <xdr:cNvPr id="72" name="テキスト ボックス 71"/>
        <xdr:cNvSpPr txBox="1"/>
      </xdr:nvSpPr>
      <xdr:spPr>
        <a:xfrm>
          <a:off x="1576705" y="594169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53975</xdr:rowOff>
    </xdr:from>
    <xdr:to xmlns:xdr="http://schemas.openxmlformats.org/drawingml/2006/spreadsheetDrawing">
      <xdr:col>6</xdr:col>
      <xdr:colOff>38100</xdr:colOff>
      <xdr:row>36</xdr:row>
      <xdr:rowOff>151765</xdr:rowOff>
    </xdr:to>
    <xdr:sp macro="" textlink="">
      <xdr:nvSpPr>
        <xdr:cNvPr id="73" name="フローチャート: 判断 72"/>
        <xdr:cNvSpPr/>
      </xdr:nvSpPr>
      <xdr:spPr>
        <a:xfrm>
          <a:off x="1000125" y="600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2540</xdr:rowOff>
    </xdr:from>
    <xdr:ext cx="532130" cy="249555"/>
    <xdr:sp macro="" textlink="">
      <xdr:nvSpPr>
        <xdr:cNvPr id="74" name="テキスト ボックス 73"/>
        <xdr:cNvSpPr txBox="1"/>
      </xdr:nvSpPr>
      <xdr:spPr>
        <a:xfrm>
          <a:off x="799465" y="578739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117475</xdr:rowOff>
    </xdr:from>
    <xdr:to xmlns:xdr="http://schemas.openxmlformats.org/drawingml/2006/spreadsheetDrawing">
      <xdr:col>24</xdr:col>
      <xdr:colOff>114300</xdr:colOff>
      <xdr:row>35</xdr:row>
      <xdr:rowOff>50165</xdr:rowOff>
    </xdr:to>
    <xdr:sp macro="" textlink="">
      <xdr:nvSpPr>
        <xdr:cNvPr id="80" name="楕円 79"/>
        <xdr:cNvSpPr/>
      </xdr:nvSpPr>
      <xdr:spPr>
        <a:xfrm>
          <a:off x="4203700" y="573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96520</xdr:rowOff>
    </xdr:from>
    <xdr:ext cx="598805" cy="247015"/>
    <xdr:sp macro="" textlink="">
      <xdr:nvSpPr>
        <xdr:cNvPr id="81" name="人件費該当値テキスト"/>
        <xdr:cNvSpPr txBox="1"/>
      </xdr:nvSpPr>
      <xdr:spPr>
        <a:xfrm>
          <a:off x="4305300" y="57162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163195</xdr:rowOff>
    </xdr:from>
    <xdr:to xmlns:xdr="http://schemas.openxmlformats.org/drawingml/2006/spreadsheetDrawing">
      <xdr:col>20</xdr:col>
      <xdr:colOff>38100</xdr:colOff>
      <xdr:row>35</xdr:row>
      <xdr:rowOff>95885</xdr:rowOff>
    </xdr:to>
    <xdr:sp macro="" textlink="">
      <xdr:nvSpPr>
        <xdr:cNvPr id="82" name="楕円 81"/>
        <xdr:cNvSpPr/>
      </xdr:nvSpPr>
      <xdr:spPr>
        <a:xfrm>
          <a:off x="3444875" y="5782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87630</xdr:rowOff>
    </xdr:from>
    <xdr:ext cx="596900" cy="248285"/>
    <xdr:sp macro="" textlink="">
      <xdr:nvSpPr>
        <xdr:cNvPr id="83" name="テキスト ボックス 82"/>
        <xdr:cNvSpPr txBox="1"/>
      </xdr:nvSpPr>
      <xdr:spPr>
        <a:xfrm>
          <a:off x="3211830" y="5872480"/>
          <a:ext cx="596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144145</xdr:rowOff>
    </xdr:from>
    <xdr:to xmlns:xdr="http://schemas.openxmlformats.org/drawingml/2006/spreadsheetDrawing">
      <xdr:col>15</xdr:col>
      <xdr:colOff>101600</xdr:colOff>
      <xdr:row>35</xdr:row>
      <xdr:rowOff>76835</xdr:rowOff>
    </xdr:to>
    <xdr:sp macro="" textlink="">
      <xdr:nvSpPr>
        <xdr:cNvPr id="84" name="楕円 83"/>
        <xdr:cNvSpPr/>
      </xdr:nvSpPr>
      <xdr:spPr>
        <a:xfrm>
          <a:off x="2619375" y="5763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93345</xdr:rowOff>
    </xdr:from>
    <xdr:ext cx="596900" cy="248920"/>
    <xdr:sp macro="" textlink="">
      <xdr:nvSpPr>
        <xdr:cNvPr id="85" name="テキスト ボックス 84"/>
        <xdr:cNvSpPr txBox="1"/>
      </xdr:nvSpPr>
      <xdr:spPr>
        <a:xfrm>
          <a:off x="2402205" y="554799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140970</xdr:rowOff>
    </xdr:from>
    <xdr:to xmlns:xdr="http://schemas.openxmlformats.org/drawingml/2006/spreadsheetDrawing">
      <xdr:col>10</xdr:col>
      <xdr:colOff>165100</xdr:colOff>
      <xdr:row>35</xdr:row>
      <xdr:rowOff>73660</xdr:rowOff>
    </xdr:to>
    <xdr:sp macro="" textlink="">
      <xdr:nvSpPr>
        <xdr:cNvPr id="86" name="楕円 85"/>
        <xdr:cNvSpPr/>
      </xdr:nvSpPr>
      <xdr:spPr>
        <a:xfrm>
          <a:off x="1809750" y="5760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90170</xdr:rowOff>
    </xdr:from>
    <xdr:ext cx="596900" cy="248920"/>
    <xdr:sp macro="" textlink="">
      <xdr:nvSpPr>
        <xdr:cNvPr id="87" name="テキスト ボックス 86"/>
        <xdr:cNvSpPr txBox="1"/>
      </xdr:nvSpPr>
      <xdr:spPr>
        <a:xfrm>
          <a:off x="1576705" y="5544820"/>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97155</xdr:rowOff>
    </xdr:from>
    <xdr:to xmlns:xdr="http://schemas.openxmlformats.org/drawingml/2006/spreadsheetDrawing">
      <xdr:col>6</xdr:col>
      <xdr:colOff>38100</xdr:colOff>
      <xdr:row>37</xdr:row>
      <xdr:rowOff>29845</xdr:rowOff>
    </xdr:to>
    <xdr:sp macro="" textlink="">
      <xdr:nvSpPr>
        <xdr:cNvPr id="88" name="楕円 87"/>
        <xdr:cNvSpPr/>
      </xdr:nvSpPr>
      <xdr:spPr>
        <a:xfrm>
          <a:off x="1000125" y="6047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21590</xdr:rowOff>
    </xdr:from>
    <xdr:ext cx="532130" cy="248285"/>
    <xdr:sp macro="" textlink="">
      <xdr:nvSpPr>
        <xdr:cNvPr id="89" name="テキスト ボックス 88"/>
        <xdr:cNvSpPr txBox="1"/>
      </xdr:nvSpPr>
      <xdr:spPr>
        <a:xfrm>
          <a:off x="799465" y="6136640"/>
          <a:ext cx="532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980" cy="215265"/>
    <xdr:sp macro="" textlink="">
      <xdr:nvSpPr>
        <xdr:cNvPr id="98" name="テキスト ボックス 97"/>
        <xdr:cNvSpPr txBox="1"/>
      </xdr:nvSpPr>
      <xdr:spPr>
        <a:xfrm>
          <a:off x="67627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7015" cy="247650"/>
    <xdr:sp macro="" textlink="">
      <xdr:nvSpPr>
        <xdr:cNvPr id="100" name="テキスト ボックス 99"/>
        <xdr:cNvSpPr txBox="1"/>
      </xdr:nvSpPr>
      <xdr:spPr>
        <a:xfrm>
          <a:off x="481330" y="10019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3725" cy="247650"/>
    <xdr:sp macro="" textlink="">
      <xdr:nvSpPr>
        <xdr:cNvPr id="104" name="テキスト ボックス 103"/>
        <xdr:cNvSpPr txBox="1"/>
      </xdr:nvSpPr>
      <xdr:spPr>
        <a:xfrm>
          <a:off x="166370" y="939038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3725" cy="248920"/>
    <xdr:sp macro="" textlink="">
      <xdr:nvSpPr>
        <xdr:cNvPr id="106" name="テキスト ボックス 105"/>
        <xdr:cNvSpPr txBox="1"/>
      </xdr:nvSpPr>
      <xdr:spPr>
        <a:xfrm>
          <a:off x="166370" y="907669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3725" cy="247650"/>
    <xdr:sp macro="" textlink="">
      <xdr:nvSpPr>
        <xdr:cNvPr id="108" name="テキスト ボックス 107"/>
        <xdr:cNvSpPr txBox="1"/>
      </xdr:nvSpPr>
      <xdr:spPr>
        <a:xfrm>
          <a:off x="166370" y="87623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3725" cy="248285"/>
    <xdr:sp macro="" textlink="">
      <xdr:nvSpPr>
        <xdr:cNvPr id="110" name="テキスト ボックス 109"/>
        <xdr:cNvSpPr txBox="1"/>
      </xdr:nvSpPr>
      <xdr:spPr>
        <a:xfrm>
          <a:off x="166370" y="844804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3725" cy="249555"/>
    <xdr:sp macro="" textlink="">
      <xdr:nvSpPr>
        <xdr:cNvPr id="112" name="テキスト ボックス 111"/>
        <xdr:cNvSpPr txBox="1"/>
      </xdr:nvSpPr>
      <xdr:spPr>
        <a:xfrm>
          <a:off x="166370" y="813308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3725" cy="247015"/>
    <xdr:sp macro="" textlink="">
      <xdr:nvSpPr>
        <xdr:cNvPr id="114" name="テキスト ボックス 113"/>
        <xdr:cNvSpPr txBox="1"/>
      </xdr:nvSpPr>
      <xdr:spPr>
        <a:xfrm>
          <a:off x="166370" y="7818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113030</xdr:rowOff>
    </xdr:from>
    <xdr:to xmlns:xdr="http://schemas.openxmlformats.org/drawingml/2006/spreadsheetDrawing">
      <xdr:col>24</xdr:col>
      <xdr:colOff>62865</xdr:colOff>
      <xdr:row>58</xdr:row>
      <xdr:rowOff>40005</xdr:rowOff>
    </xdr:to>
    <xdr:cxnSp macro="">
      <xdr:nvCxnSpPr>
        <xdr:cNvPr id="116" name="直線コネクタ 115"/>
        <xdr:cNvCxnSpPr/>
      </xdr:nvCxnSpPr>
      <xdr:spPr>
        <a:xfrm flipV="1">
          <a:off x="4252595" y="837438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43815</xdr:rowOff>
    </xdr:from>
    <xdr:ext cx="534670" cy="249555"/>
    <xdr:sp macro="" textlink="">
      <xdr:nvSpPr>
        <xdr:cNvPr id="117" name="物件費最小値テキスト"/>
        <xdr:cNvSpPr txBox="1"/>
      </xdr:nvSpPr>
      <xdr:spPr>
        <a:xfrm>
          <a:off x="4305300" y="9625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40005</xdr:rowOff>
    </xdr:from>
    <xdr:to xmlns:xdr="http://schemas.openxmlformats.org/drawingml/2006/spreadsheetDrawing">
      <xdr:col>24</xdr:col>
      <xdr:colOff>152400</xdr:colOff>
      <xdr:row>58</xdr:row>
      <xdr:rowOff>40005</xdr:rowOff>
    </xdr:to>
    <xdr:cxnSp macro="">
      <xdr:nvCxnSpPr>
        <xdr:cNvPr id="118" name="直線コネクタ 117"/>
        <xdr:cNvCxnSpPr/>
      </xdr:nvCxnSpPr>
      <xdr:spPr>
        <a:xfrm>
          <a:off x="4181475" y="9622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61595</xdr:rowOff>
    </xdr:from>
    <xdr:ext cx="598805" cy="247015"/>
    <xdr:sp macro="" textlink="">
      <xdr:nvSpPr>
        <xdr:cNvPr id="119" name="物件費最大値テキスト"/>
        <xdr:cNvSpPr txBox="1"/>
      </xdr:nvSpPr>
      <xdr:spPr>
        <a:xfrm>
          <a:off x="4305300" y="815784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113030</xdr:rowOff>
    </xdr:from>
    <xdr:to xmlns:xdr="http://schemas.openxmlformats.org/drawingml/2006/spreadsheetDrawing">
      <xdr:col>24</xdr:col>
      <xdr:colOff>152400</xdr:colOff>
      <xdr:row>50</xdr:row>
      <xdr:rowOff>113030</xdr:rowOff>
    </xdr:to>
    <xdr:cxnSp macro="">
      <xdr:nvCxnSpPr>
        <xdr:cNvPr id="120" name="直線コネクタ 119"/>
        <xdr:cNvCxnSpPr/>
      </xdr:nvCxnSpPr>
      <xdr:spPr>
        <a:xfrm>
          <a:off x="4181475" y="8374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116205</xdr:rowOff>
    </xdr:from>
    <xdr:to xmlns:xdr="http://schemas.openxmlformats.org/drawingml/2006/spreadsheetDrawing">
      <xdr:col>24</xdr:col>
      <xdr:colOff>63500</xdr:colOff>
      <xdr:row>57</xdr:row>
      <xdr:rowOff>121920</xdr:rowOff>
    </xdr:to>
    <xdr:cxnSp macro="">
      <xdr:nvCxnSpPr>
        <xdr:cNvPr id="121" name="直線コネクタ 120"/>
        <xdr:cNvCxnSpPr/>
      </xdr:nvCxnSpPr>
      <xdr:spPr>
        <a:xfrm>
          <a:off x="3492500" y="953325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140335</xdr:rowOff>
    </xdr:from>
    <xdr:ext cx="598805" cy="247650"/>
    <xdr:sp macro="" textlink="">
      <xdr:nvSpPr>
        <xdr:cNvPr id="122" name="物件費平均値テキスト"/>
        <xdr:cNvSpPr txBox="1"/>
      </xdr:nvSpPr>
      <xdr:spPr>
        <a:xfrm>
          <a:off x="4305300" y="9062085"/>
          <a:ext cx="59880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118745</xdr:rowOff>
    </xdr:from>
    <xdr:to xmlns:xdr="http://schemas.openxmlformats.org/drawingml/2006/spreadsheetDrawing">
      <xdr:col>24</xdr:col>
      <xdr:colOff>114300</xdr:colOff>
      <xdr:row>56</xdr:row>
      <xdr:rowOff>51435</xdr:rowOff>
    </xdr:to>
    <xdr:sp macro="" textlink="">
      <xdr:nvSpPr>
        <xdr:cNvPr id="123" name="フローチャート: 判断 122"/>
        <xdr:cNvSpPr/>
      </xdr:nvSpPr>
      <xdr:spPr>
        <a:xfrm>
          <a:off x="4203700" y="920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116205</xdr:rowOff>
    </xdr:from>
    <xdr:to xmlns:xdr="http://schemas.openxmlformats.org/drawingml/2006/spreadsheetDrawing">
      <xdr:col>19</xdr:col>
      <xdr:colOff>174625</xdr:colOff>
      <xdr:row>58</xdr:row>
      <xdr:rowOff>26035</xdr:rowOff>
    </xdr:to>
    <xdr:cxnSp macro="">
      <xdr:nvCxnSpPr>
        <xdr:cNvPr id="124" name="直線コネクタ 123"/>
        <xdr:cNvCxnSpPr/>
      </xdr:nvCxnSpPr>
      <xdr:spPr>
        <a:xfrm flipV="1">
          <a:off x="2670175" y="9533255"/>
          <a:ext cx="8223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20320</xdr:rowOff>
    </xdr:from>
    <xdr:to xmlns:xdr="http://schemas.openxmlformats.org/drawingml/2006/spreadsheetDrawing">
      <xdr:col>20</xdr:col>
      <xdr:colOff>38100</xdr:colOff>
      <xdr:row>56</xdr:row>
      <xdr:rowOff>118110</xdr:rowOff>
    </xdr:to>
    <xdr:sp macro="" textlink="">
      <xdr:nvSpPr>
        <xdr:cNvPr id="125" name="フローチャート: 判断 124"/>
        <xdr:cNvSpPr/>
      </xdr:nvSpPr>
      <xdr:spPr>
        <a:xfrm>
          <a:off x="3444875" y="9272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133985</xdr:rowOff>
    </xdr:from>
    <xdr:ext cx="596900" cy="249555"/>
    <xdr:sp macro="" textlink="">
      <xdr:nvSpPr>
        <xdr:cNvPr id="126" name="テキスト ボックス 125"/>
        <xdr:cNvSpPr txBox="1"/>
      </xdr:nvSpPr>
      <xdr:spPr>
        <a:xfrm>
          <a:off x="3211830" y="905573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12065</xdr:rowOff>
    </xdr:from>
    <xdr:to xmlns:xdr="http://schemas.openxmlformats.org/drawingml/2006/spreadsheetDrawing">
      <xdr:col>15</xdr:col>
      <xdr:colOff>50800</xdr:colOff>
      <xdr:row>58</xdr:row>
      <xdr:rowOff>26035</xdr:rowOff>
    </xdr:to>
    <xdr:cxnSp macro="">
      <xdr:nvCxnSpPr>
        <xdr:cNvPr id="127" name="直線コネクタ 126"/>
        <xdr:cNvCxnSpPr/>
      </xdr:nvCxnSpPr>
      <xdr:spPr>
        <a:xfrm>
          <a:off x="1860550" y="959421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52070</xdr:rowOff>
    </xdr:to>
    <xdr:sp macro="" textlink="">
      <xdr:nvSpPr>
        <xdr:cNvPr id="128" name="フローチャート: 判断 127"/>
        <xdr:cNvSpPr/>
      </xdr:nvSpPr>
      <xdr:spPr>
        <a:xfrm>
          <a:off x="2619375" y="9371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67945</xdr:rowOff>
    </xdr:from>
    <xdr:ext cx="596900" cy="249555"/>
    <xdr:sp macro="" textlink="">
      <xdr:nvSpPr>
        <xdr:cNvPr id="129" name="テキスト ボックス 128"/>
        <xdr:cNvSpPr txBox="1"/>
      </xdr:nvSpPr>
      <xdr:spPr>
        <a:xfrm>
          <a:off x="2402205" y="915479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12065</xdr:rowOff>
    </xdr:from>
    <xdr:to xmlns:xdr="http://schemas.openxmlformats.org/drawingml/2006/spreadsheetDrawing">
      <xdr:col>10</xdr:col>
      <xdr:colOff>114300</xdr:colOff>
      <xdr:row>58</xdr:row>
      <xdr:rowOff>24765</xdr:rowOff>
    </xdr:to>
    <xdr:cxnSp macro="">
      <xdr:nvCxnSpPr>
        <xdr:cNvPr id="130" name="直線コネクタ 129"/>
        <xdr:cNvCxnSpPr/>
      </xdr:nvCxnSpPr>
      <xdr:spPr>
        <a:xfrm flipV="1">
          <a:off x="1047750" y="959421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28575</xdr:rowOff>
    </xdr:from>
    <xdr:to xmlns:xdr="http://schemas.openxmlformats.org/drawingml/2006/spreadsheetDrawing">
      <xdr:col>10</xdr:col>
      <xdr:colOff>165100</xdr:colOff>
      <xdr:row>57</xdr:row>
      <xdr:rowOff>127000</xdr:rowOff>
    </xdr:to>
    <xdr:sp macro="" textlink="">
      <xdr:nvSpPr>
        <xdr:cNvPr id="131" name="フローチャート: 判断 130"/>
        <xdr:cNvSpPr/>
      </xdr:nvSpPr>
      <xdr:spPr>
        <a:xfrm>
          <a:off x="1809750" y="94456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142240</xdr:rowOff>
    </xdr:from>
    <xdr:ext cx="596900" cy="248920"/>
    <xdr:sp macro="" textlink="">
      <xdr:nvSpPr>
        <xdr:cNvPr id="132" name="テキスト ボックス 131"/>
        <xdr:cNvSpPr txBox="1"/>
      </xdr:nvSpPr>
      <xdr:spPr>
        <a:xfrm>
          <a:off x="1576705" y="9229090"/>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37465</xdr:rowOff>
    </xdr:from>
    <xdr:to xmlns:xdr="http://schemas.openxmlformats.org/drawingml/2006/spreadsheetDrawing">
      <xdr:col>6</xdr:col>
      <xdr:colOff>38100</xdr:colOff>
      <xdr:row>57</xdr:row>
      <xdr:rowOff>135255</xdr:rowOff>
    </xdr:to>
    <xdr:sp macro="" textlink="">
      <xdr:nvSpPr>
        <xdr:cNvPr id="133" name="フローチャート: 判断 132"/>
        <xdr:cNvSpPr/>
      </xdr:nvSpPr>
      <xdr:spPr>
        <a:xfrm>
          <a:off x="1000125" y="9454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151130</xdr:rowOff>
    </xdr:from>
    <xdr:ext cx="596900" cy="247015"/>
    <xdr:sp macro="" textlink="">
      <xdr:nvSpPr>
        <xdr:cNvPr id="134" name="テキスト ボックス 133"/>
        <xdr:cNvSpPr txBox="1"/>
      </xdr:nvSpPr>
      <xdr:spPr>
        <a:xfrm>
          <a:off x="767080" y="923798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5715</xdr:rowOff>
    </xdr:to>
    <xdr:sp macro="" textlink="">
      <xdr:nvSpPr>
        <xdr:cNvPr id="140" name="楕円 139"/>
        <xdr:cNvSpPr/>
      </xdr:nvSpPr>
      <xdr:spPr>
        <a:xfrm>
          <a:off x="4203700" y="94894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156210</xdr:rowOff>
    </xdr:from>
    <xdr:ext cx="534670" cy="248920"/>
    <xdr:sp macro="" textlink="">
      <xdr:nvSpPr>
        <xdr:cNvPr id="141" name="物件費該当値テキスト"/>
        <xdr:cNvSpPr txBox="1"/>
      </xdr:nvSpPr>
      <xdr:spPr>
        <a:xfrm>
          <a:off x="4305300" y="94081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66675</xdr:rowOff>
    </xdr:from>
    <xdr:to xmlns:xdr="http://schemas.openxmlformats.org/drawingml/2006/spreadsheetDrawing">
      <xdr:col>20</xdr:col>
      <xdr:colOff>38100</xdr:colOff>
      <xdr:row>57</xdr:row>
      <xdr:rowOff>164465</xdr:rowOff>
    </xdr:to>
    <xdr:sp macro="" textlink="">
      <xdr:nvSpPr>
        <xdr:cNvPr id="142" name="楕円 141"/>
        <xdr:cNvSpPr/>
      </xdr:nvSpPr>
      <xdr:spPr>
        <a:xfrm>
          <a:off x="3444875" y="9483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156210</xdr:rowOff>
    </xdr:from>
    <xdr:ext cx="532130" cy="248920"/>
    <xdr:sp macro="" textlink="">
      <xdr:nvSpPr>
        <xdr:cNvPr id="143" name="テキスト ボックス 142"/>
        <xdr:cNvSpPr txBox="1"/>
      </xdr:nvSpPr>
      <xdr:spPr>
        <a:xfrm>
          <a:off x="3244215" y="957326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141605</xdr:rowOff>
    </xdr:from>
    <xdr:to xmlns:xdr="http://schemas.openxmlformats.org/drawingml/2006/spreadsheetDrawing">
      <xdr:col>15</xdr:col>
      <xdr:colOff>101600</xdr:colOff>
      <xdr:row>58</xdr:row>
      <xdr:rowOff>74295</xdr:rowOff>
    </xdr:to>
    <xdr:sp macro="" textlink="">
      <xdr:nvSpPr>
        <xdr:cNvPr id="144" name="楕円 143"/>
        <xdr:cNvSpPr/>
      </xdr:nvSpPr>
      <xdr:spPr>
        <a:xfrm>
          <a:off x="2619375" y="955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66040</xdr:rowOff>
    </xdr:from>
    <xdr:ext cx="532130" cy="249555"/>
    <xdr:sp macro="" textlink="">
      <xdr:nvSpPr>
        <xdr:cNvPr id="145" name="テキスト ボックス 144"/>
        <xdr:cNvSpPr txBox="1"/>
      </xdr:nvSpPr>
      <xdr:spPr>
        <a:xfrm>
          <a:off x="2434590" y="964819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128270</xdr:rowOff>
    </xdr:from>
    <xdr:to xmlns:xdr="http://schemas.openxmlformats.org/drawingml/2006/spreadsheetDrawing">
      <xdr:col>10</xdr:col>
      <xdr:colOff>165100</xdr:colOff>
      <xdr:row>58</xdr:row>
      <xdr:rowOff>60960</xdr:rowOff>
    </xdr:to>
    <xdr:sp macro="" textlink="">
      <xdr:nvSpPr>
        <xdr:cNvPr id="146" name="楕円 145"/>
        <xdr:cNvSpPr/>
      </xdr:nvSpPr>
      <xdr:spPr>
        <a:xfrm>
          <a:off x="1809750" y="9545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52705</xdr:rowOff>
    </xdr:from>
    <xdr:ext cx="532130" cy="247015"/>
    <xdr:sp macro="" textlink="">
      <xdr:nvSpPr>
        <xdr:cNvPr id="147" name="テキスト ボックス 146"/>
        <xdr:cNvSpPr txBox="1"/>
      </xdr:nvSpPr>
      <xdr:spPr>
        <a:xfrm>
          <a:off x="1609090" y="963485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140335</xdr:rowOff>
    </xdr:from>
    <xdr:to xmlns:xdr="http://schemas.openxmlformats.org/drawingml/2006/spreadsheetDrawing">
      <xdr:col>6</xdr:col>
      <xdr:colOff>38100</xdr:colOff>
      <xdr:row>58</xdr:row>
      <xdr:rowOff>73025</xdr:rowOff>
    </xdr:to>
    <xdr:sp macro="" textlink="">
      <xdr:nvSpPr>
        <xdr:cNvPr id="148" name="楕円 147"/>
        <xdr:cNvSpPr/>
      </xdr:nvSpPr>
      <xdr:spPr>
        <a:xfrm>
          <a:off x="1000125" y="9557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64770</xdr:rowOff>
    </xdr:from>
    <xdr:ext cx="532130" cy="249555"/>
    <xdr:sp macro="" textlink="">
      <xdr:nvSpPr>
        <xdr:cNvPr id="149" name="テキスト ボックス 148"/>
        <xdr:cNvSpPr txBox="1"/>
      </xdr:nvSpPr>
      <xdr:spPr>
        <a:xfrm>
          <a:off x="799465" y="964692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980" cy="215265"/>
    <xdr:sp macro="" textlink="">
      <xdr:nvSpPr>
        <xdr:cNvPr id="158" name="テキスト ボックス 157"/>
        <xdr:cNvSpPr txBox="1"/>
      </xdr:nvSpPr>
      <xdr:spPr>
        <a:xfrm>
          <a:off x="676275"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7015" cy="247015"/>
    <xdr:sp macro="" textlink="">
      <xdr:nvSpPr>
        <xdr:cNvPr id="161" name="テキスト ボックス 160"/>
        <xdr:cNvSpPr txBox="1"/>
      </xdr:nvSpPr>
      <xdr:spPr>
        <a:xfrm>
          <a:off x="481330" y="128816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7015"/>
    <xdr:sp macro="" textlink="">
      <xdr:nvSpPr>
        <xdr:cNvPr id="163" name="テキスト ボックス 162"/>
        <xdr:cNvSpPr txBox="1"/>
      </xdr:nvSpPr>
      <xdr:spPr>
        <a:xfrm>
          <a:off x="214630" y="124415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7650"/>
    <xdr:sp macro="" textlink="">
      <xdr:nvSpPr>
        <xdr:cNvPr id="165" name="テキスト ボックス 164"/>
        <xdr:cNvSpPr txBox="1"/>
      </xdr:nvSpPr>
      <xdr:spPr>
        <a:xfrm>
          <a:off x="214630" y="120008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7015"/>
    <xdr:sp macro="" textlink="">
      <xdr:nvSpPr>
        <xdr:cNvPr id="167" name="テキスト ボックス 166"/>
        <xdr:cNvSpPr txBox="1"/>
      </xdr:nvSpPr>
      <xdr:spPr>
        <a:xfrm>
          <a:off x="214630" y="115608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7015"/>
    <xdr:sp macro="" textlink="">
      <xdr:nvSpPr>
        <xdr:cNvPr id="169" name="テキスト ボックス 168"/>
        <xdr:cNvSpPr txBox="1"/>
      </xdr:nvSpPr>
      <xdr:spPr>
        <a:xfrm>
          <a:off x="214630" y="11120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123190</xdr:rowOff>
    </xdr:from>
    <xdr:to xmlns:xdr="http://schemas.openxmlformats.org/drawingml/2006/spreadsheetDrawing">
      <xdr:col>24</xdr:col>
      <xdr:colOff>62865</xdr:colOff>
      <xdr:row>78</xdr:row>
      <xdr:rowOff>35560</xdr:rowOff>
    </xdr:to>
    <xdr:cxnSp macro="">
      <xdr:nvCxnSpPr>
        <xdr:cNvPr id="171" name="直線コネクタ 170"/>
        <xdr:cNvCxnSpPr/>
      </xdr:nvCxnSpPr>
      <xdr:spPr>
        <a:xfrm flipV="1">
          <a:off x="4252595" y="1185164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38735</xdr:rowOff>
    </xdr:from>
    <xdr:ext cx="469900" cy="247650"/>
    <xdr:sp macro="" textlink="">
      <xdr:nvSpPr>
        <xdr:cNvPr id="172" name="維持補修費最小値テキスト"/>
        <xdr:cNvSpPr txBox="1"/>
      </xdr:nvSpPr>
      <xdr:spPr>
        <a:xfrm>
          <a:off x="4305300" y="129228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35560</xdr:rowOff>
    </xdr:from>
    <xdr:to xmlns:xdr="http://schemas.openxmlformats.org/drawingml/2006/spreadsheetDrawing">
      <xdr:col>24</xdr:col>
      <xdr:colOff>152400</xdr:colOff>
      <xdr:row>78</xdr:row>
      <xdr:rowOff>35560</xdr:rowOff>
    </xdr:to>
    <xdr:cxnSp macro="">
      <xdr:nvCxnSpPr>
        <xdr:cNvPr id="173" name="直線コネクタ 172"/>
        <xdr:cNvCxnSpPr/>
      </xdr:nvCxnSpPr>
      <xdr:spPr>
        <a:xfrm>
          <a:off x="4181475" y="1291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71755</xdr:rowOff>
    </xdr:from>
    <xdr:ext cx="534670" cy="247650"/>
    <xdr:sp macro="" textlink="">
      <xdr:nvSpPr>
        <xdr:cNvPr id="174" name="維持補修費最大値テキスト"/>
        <xdr:cNvSpPr txBox="1"/>
      </xdr:nvSpPr>
      <xdr:spPr>
        <a:xfrm>
          <a:off x="4305300" y="1163510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123190</xdr:rowOff>
    </xdr:from>
    <xdr:to xmlns:xdr="http://schemas.openxmlformats.org/drawingml/2006/spreadsheetDrawing">
      <xdr:col>24</xdr:col>
      <xdr:colOff>152400</xdr:colOff>
      <xdr:row>71</xdr:row>
      <xdr:rowOff>123190</xdr:rowOff>
    </xdr:to>
    <xdr:cxnSp macro="">
      <xdr:nvCxnSpPr>
        <xdr:cNvPr id="175" name="直線コネクタ 174"/>
        <xdr:cNvCxnSpPr/>
      </xdr:nvCxnSpPr>
      <xdr:spPr>
        <a:xfrm>
          <a:off x="4181475" y="11851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83820</xdr:rowOff>
    </xdr:from>
    <xdr:to xmlns:xdr="http://schemas.openxmlformats.org/drawingml/2006/spreadsheetDrawing">
      <xdr:col>24</xdr:col>
      <xdr:colOff>63500</xdr:colOff>
      <xdr:row>76</xdr:row>
      <xdr:rowOff>142240</xdr:rowOff>
    </xdr:to>
    <xdr:cxnSp macro="">
      <xdr:nvCxnSpPr>
        <xdr:cNvPr id="176" name="直線コネクタ 175"/>
        <xdr:cNvCxnSpPr/>
      </xdr:nvCxnSpPr>
      <xdr:spPr>
        <a:xfrm>
          <a:off x="3492500" y="1263777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62865</xdr:rowOff>
    </xdr:from>
    <xdr:ext cx="534670" cy="247015"/>
    <xdr:sp macro="" textlink="">
      <xdr:nvSpPr>
        <xdr:cNvPr id="177" name="維持補修費平均値テキスト"/>
        <xdr:cNvSpPr txBox="1"/>
      </xdr:nvSpPr>
      <xdr:spPr>
        <a:xfrm>
          <a:off x="4305300" y="12286615"/>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40640</xdr:rowOff>
    </xdr:from>
    <xdr:to xmlns:xdr="http://schemas.openxmlformats.org/drawingml/2006/spreadsheetDrawing">
      <xdr:col>24</xdr:col>
      <xdr:colOff>114300</xdr:colOff>
      <xdr:row>75</xdr:row>
      <xdr:rowOff>138430</xdr:rowOff>
    </xdr:to>
    <xdr:sp macro="" textlink="">
      <xdr:nvSpPr>
        <xdr:cNvPr id="178" name="フローチャート: 判断 177"/>
        <xdr:cNvSpPr/>
      </xdr:nvSpPr>
      <xdr:spPr>
        <a:xfrm>
          <a:off x="4203700" y="1242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58420</xdr:rowOff>
    </xdr:from>
    <xdr:to xmlns:xdr="http://schemas.openxmlformats.org/drawingml/2006/spreadsheetDrawing">
      <xdr:col>19</xdr:col>
      <xdr:colOff>174625</xdr:colOff>
      <xdr:row>76</xdr:row>
      <xdr:rowOff>83820</xdr:rowOff>
    </xdr:to>
    <xdr:cxnSp macro="">
      <xdr:nvCxnSpPr>
        <xdr:cNvPr id="179" name="直線コネクタ 178"/>
        <xdr:cNvCxnSpPr/>
      </xdr:nvCxnSpPr>
      <xdr:spPr>
        <a:xfrm>
          <a:off x="2670175" y="12447270"/>
          <a:ext cx="82232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123825</xdr:rowOff>
    </xdr:to>
    <xdr:sp macro="" textlink="">
      <xdr:nvSpPr>
        <xdr:cNvPr id="180" name="フローチャート: 判断 179"/>
        <xdr:cNvSpPr/>
      </xdr:nvSpPr>
      <xdr:spPr>
        <a:xfrm>
          <a:off x="3444875" y="12414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139065</xdr:rowOff>
    </xdr:from>
    <xdr:ext cx="532130" cy="247650"/>
    <xdr:sp macro="" textlink="">
      <xdr:nvSpPr>
        <xdr:cNvPr id="181" name="テキスト ボックス 180"/>
        <xdr:cNvSpPr txBox="1"/>
      </xdr:nvSpPr>
      <xdr:spPr>
        <a:xfrm>
          <a:off x="3244215" y="12197715"/>
          <a:ext cx="532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58420</xdr:rowOff>
    </xdr:from>
    <xdr:to xmlns:xdr="http://schemas.openxmlformats.org/drawingml/2006/spreadsheetDrawing">
      <xdr:col>15</xdr:col>
      <xdr:colOff>50800</xdr:colOff>
      <xdr:row>76</xdr:row>
      <xdr:rowOff>118745</xdr:rowOff>
    </xdr:to>
    <xdr:cxnSp macro="">
      <xdr:nvCxnSpPr>
        <xdr:cNvPr id="182" name="直線コネクタ 181"/>
        <xdr:cNvCxnSpPr/>
      </xdr:nvCxnSpPr>
      <xdr:spPr>
        <a:xfrm flipV="1">
          <a:off x="1860550" y="12447270"/>
          <a:ext cx="809625"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160655</xdr:rowOff>
    </xdr:from>
    <xdr:to xmlns:xdr="http://schemas.openxmlformats.org/drawingml/2006/spreadsheetDrawing">
      <xdr:col>15</xdr:col>
      <xdr:colOff>101600</xdr:colOff>
      <xdr:row>75</xdr:row>
      <xdr:rowOff>93980</xdr:rowOff>
    </xdr:to>
    <xdr:sp macro="" textlink="">
      <xdr:nvSpPr>
        <xdr:cNvPr id="183" name="フローチャート: 判断 182"/>
        <xdr:cNvSpPr/>
      </xdr:nvSpPr>
      <xdr:spPr>
        <a:xfrm>
          <a:off x="2619375" y="123844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109220</xdr:rowOff>
    </xdr:from>
    <xdr:ext cx="532130" cy="248920"/>
    <xdr:sp macro="" textlink="">
      <xdr:nvSpPr>
        <xdr:cNvPr id="184" name="テキスト ボックス 183"/>
        <xdr:cNvSpPr txBox="1"/>
      </xdr:nvSpPr>
      <xdr:spPr>
        <a:xfrm>
          <a:off x="2434590" y="1216787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118745</xdr:rowOff>
    </xdr:from>
    <xdr:to xmlns:xdr="http://schemas.openxmlformats.org/drawingml/2006/spreadsheetDrawing">
      <xdr:col>10</xdr:col>
      <xdr:colOff>114300</xdr:colOff>
      <xdr:row>77</xdr:row>
      <xdr:rowOff>85725</xdr:rowOff>
    </xdr:to>
    <xdr:cxnSp macro="">
      <xdr:nvCxnSpPr>
        <xdr:cNvPr id="185" name="直線コネクタ 184"/>
        <xdr:cNvCxnSpPr/>
      </xdr:nvCxnSpPr>
      <xdr:spPr>
        <a:xfrm flipV="1">
          <a:off x="1047750" y="12672695"/>
          <a:ext cx="8128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97155</xdr:rowOff>
    </xdr:from>
    <xdr:to xmlns:xdr="http://schemas.openxmlformats.org/drawingml/2006/spreadsheetDrawing">
      <xdr:col>10</xdr:col>
      <xdr:colOff>165100</xdr:colOff>
      <xdr:row>76</xdr:row>
      <xdr:rowOff>29845</xdr:rowOff>
    </xdr:to>
    <xdr:sp macro="" textlink="">
      <xdr:nvSpPr>
        <xdr:cNvPr id="186" name="フローチャート: 判断 185"/>
        <xdr:cNvSpPr/>
      </xdr:nvSpPr>
      <xdr:spPr>
        <a:xfrm>
          <a:off x="1809750" y="12486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45720</xdr:rowOff>
    </xdr:from>
    <xdr:ext cx="532130" cy="249555"/>
    <xdr:sp macro="" textlink="">
      <xdr:nvSpPr>
        <xdr:cNvPr id="187" name="テキスト ボックス 186"/>
        <xdr:cNvSpPr txBox="1"/>
      </xdr:nvSpPr>
      <xdr:spPr>
        <a:xfrm>
          <a:off x="1609090" y="1226947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164465</xdr:rowOff>
    </xdr:from>
    <xdr:to xmlns:xdr="http://schemas.openxmlformats.org/drawingml/2006/spreadsheetDrawing">
      <xdr:col>6</xdr:col>
      <xdr:colOff>38100</xdr:colOff>
      <xdr:row>76</xdr:row>
      <xdr:rowOff>97155</xdr:rowOff>
    </xdr:to>
    <xdr:sp macro="" textlink="">
      <xdr:nvSpPr>
        <xdr:cNvPr id="188" name="フローチャート: 判断 187"/>
        <xdr:cNvSpPr/>
      </xdr:nvSpPr>
      <xdr:spPr>
        <a:xfrm>
          <a:off x="1000125" y="12553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113030</xdr:rowOff>
    </xdr:from>
    <xdr:ext cx="467360" cy="249555"/>
    <xdr:sp macro="" textlink="">
      <xdr:nvSpPr>
        <xdr:cNvPr id="189" name="テキスト ボックス 188"/>
        <xdr:cNvSpPr txBox="1"/>
      </xdr:nvSpPr>
      <xdr:spPr>
        <a:xfrm>
          <a:off x="831850" y="1233678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26670</xdr:rowOff>
    </xdr:to>
    <xdr:sp macro="" textlink="">
      <xdr:nvSpPr>
        <xdr:cNvPr id="195" name="楕円 194"/>
        <xdr:cNvSpPr/>
      </xdr:nvSpPr>
      <xdr:spPr>
        <a:xfrm>
          <a:off x="4203700" y="1264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72390</xdr:rowOff>
    </xdr:from>
    <xdr:ext cx="469900" cy="247650"/>
    <xdr:sp macro="" textlink="">
      <xdr:nvSpPr>
        <xdr:cNvPr id="196" name="維持補修費該当値テキスト"/>
        <xdr:cNvSpPr txBox="1"/>
      </xdr:nvSpPr>
      <xdr:spPr>
        <a:xfrm>
          <a:off x="4305300" y="1262634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34925</xdr:rowOff>
    </xdr:from>
    <xdr:to xmlns:xdr="http://schemas.openxmlformats.org/drawingml/2006/spreadsheetDrawing">
      <xdr:col>20</xdr:col>
      <xdr:colOff>38100</xdr:colOff>
      <xdr:row>76</xdr:row>
      <xdr:rowOff>132715</xdr:rowOff>
    </xdr:to>
    <xdr:sp macro="" textlink="">
      <xdr:nvSpPr>
        <xdr:cNvPr id="197" name="楕円 196"/>
        <xdr:cNvSpPr/>
      </xdr:nvSpPr>
      <xdr:spPr>
        <a:xfrm>
          <a:off x="3444875" y="12588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124460</xdr:rowOff>
    </xdr:from>
    <xdr:ext cx="467360" cy="248920"/>
    <xdr:sp macro="" textlink="">
      <xdr:nvSpPr>
        <xdr:cNvPr id="198" name="テキスト ボックス 197"/>
        <xdr:cNvSpPr txBox="1"/>
      </xdr:nvSpPr>
      <xdr:spPr>
        <a:xfrm>
          <a:off x="3276600" y="1267841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8890</xdr:rowOff>
    </xdr:from>
    <xdr:to xmlns:xdr="http://schemas.openxmlformats.org/drawingml/2006/spreadsheetDrawing">
      <xdr:col>15</xdr:col>
      <xdr:colOff>101600</xdr:colOff>
      <xdr:row>75</xdr:row>
      <xdr:rowOff>106680</xdr:rowOff>
    </xdr:to>
    <xdr:sp macro="" textlink="">
      <xdr:nvSpPr>
        <xdr:cNvPr id="199" name="楕円 198"/>
        <xdr:cNvSpPr/>
      </xdr:nvSpPr>
      <xdr:spPr>
        <a:xfrm>
          <a:off x="2619375" y="12397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98425</xdr:rowOff>
    </xdr:from>
    <xdr:ext cx="532130" cy="248920"/>
    <xdr:sp macro="" textlink="">
      <xdr:nvSpPr>
        <xdr:cNvPr id="200" name="テキスト ボックス 199"/>
        <xdr:cNvSpPr txBox="1"/>
      </xdr:nvSpPr>
      <xdr:spPr>
        <a:xfrm>
          <a:off x="2434590" y="1248727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2540</xdr:rowOff>
    </xdr:to>
    <xdr:sp macro="" textlink="">
      <xdr:nvSpPr>
        <xdr:cNvPr id="201" name="楕円 200"/>
        <xdr:cNvSpPr/>
      </xdr:nvSpPr>
      <xdr:spPr>
        <a:xfrm>
          <a:off x="1809750" y="1262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159385</xdr:rowOff>
    </xdr:from>
    <xdr:ext cx="467360" cy="248920"/>
    <xdr:sp macro="" textlink="">
      <xdr:nvSpPr>
        <xdr:cNvPr id="202" name="テキスト ボックス 201"/>
        <xdr:cNvSpPr txBox="1"/>
      </xdr:nvSpPr>
      <xdr:spPr>
        <a:xfrm>
          <a:off x="1641475" y="1271333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36830</xdr:rowOff>
    </xdr:from>
    <xdr:to xmlns:xdr="http://schemas.openxmlformats.org/drawingml/2006/spreadsheetDrawing">
      <xdr:col>6</xdr:col>
      <xdr:colOff>38100</xdr:colOff>
      <xdr:row>77</xdr:row>
      <xdr:rowOff>134620</xdr:rowOff>
    </xdr:to>
    <xdr:sp macro="" textlink="">
      <xdr:nvSpPr>
        <xdr:cNvPr id="203" name="楕円 202"/>
        <xdr:cNvSpPr/>
      </xdr:nvSpPr>
      <xdr:spPr>
        <a:xfrm>
          <a:off x="1000125" y="12755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126365</xdr:rowOff>
    </xdr:from>
    <xdr:ext cx="467360" cy="248920"/>
    <xdr:sp macro="" textlink="">
      <xdr:nvSpPr>
        <xdr:cNvPr id="204" name="テキスト ボックス 203"/>
        <xdr:cNvSpPr txBox="1"/>
      </xdr:nvSpPr>
      <xdr:spPr>
        <a:xfrm>
          <a:off x="831850" y="1284541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980" cy="215265"/>
    <xdr:sp macro="" textlink="">
      <xdr:nvSpPr>
        <xdr:cNvPr id="213" name="テキスト ボックス 212"/>
        <xdr:cNvSpPr txBox="1"/>
      </xdr:nvSpPr>
      <xdr:spPr>
        <a:xfrm>
          <a:off x="676275"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6540"/>
    <xdr:sp macro="" textlink="">
      <xdr:nvSpPr>
        <xdr:cNvPr id="215" name="テキスト ボックス 214"/>
        <xdr:cNvSpPr txBox="1"/>
      </xdr:nvSpPr>
      <xdr:spPr>
        <a:xfrm>
          <a:off x="214630"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21" name="テキスト ボックス 220"/>
        <xdr:cNvSpPr txBox="1"/>
      </xdr:nvSpPr>
      <xdr:spPr>
        <a:xfrm>
          <a:off x="166370" y="15542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3" name="テキスト ボックス 222"/>
        <xdr:cNvSpPr txBox="1"/>
      </xdr:nvSpPr>
      <xdr:spPr>
        <a:xfrm>
          <a:off x="166370" y="1516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3725" cy="249555"/>
    <xdr:sp macro="" textlink="">
      <xdr:nvSpPr>
        <xdr:cNvPr id="225" name="テキスト ボックス 224"/>
        <xdr:cNvSpPr txBox="1"/>
      </xdr:nvSpPr>
      <xdr:spPr>
        <a:xfrm>
          <a:off x="166370" y="1478978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3725" cy="247015"/>
    <xdr:sp macro="" textlink="">
      <xdr:nvSpPr>
        <xdr:cNvPr id="227" name="テキスト ボックス 226"/>
        <xdr:cNvSpPr txBox="1"/>
      </xdr:nvSpPr>
      <xdr:spPr>
        <a:xfrm>
          <a:off x="166370"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140335</xdr:rowOff>
    </xdr:to>
    <xdr:cxnSp macro="">
      <xdr:nvCxnSpPr>
        <xdr:cNvPr id="229" name="直線コネクタ 228"/>
        <xdr:cNvCxnSpPr/>
      </xdr:nvCxnSpPr>
      <xdr:spPr>
        <a:xfrm flipV="1">
          <a:off x="4252595" y="1490091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6540"/>
    <xdr:sp macro="" textlink="">
      <xdr:nvSpPr>
        <xdr:cNvPr id="230" name="扶助費最小値テキスト"/>
        <xdr:cNvSpPr txBox="1"/>
      </xdr:nvSpPr>
      <xdr:spPr>
        <a:xfrm>
          <a:off x="4305300" y="16374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31" name="直線コネクタ 230"/>
        <xdr:cNvCxnSpPr/>
      </xdr:nvCxnSpPr>
      <xdr:spPr>
        <a:xfrm>
          <a:off x="4181475" y="16370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149225</xdr:rowOff>
    </xdr:from>
    <xdr:ext cx="598805" cy="247015"/>
    <xdr:sp macro="" textlink="">
      <xdr:nvSpPr>
        <xdr:cNvPr id="232" name="扶助費最大値テキスト"/>
        <xdr:cNvSpPr txBox="1"/>
      </xdr:nvSpPr>
      <xdr:spPr>
        <a:xfrm>
          <a:off x="4305300" y="1468437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3" name="直線コネクタ 232"/>
        <xdr:cNvCxnSpPr/>
      </xdr:nvCxnSpPr>
      <xdr:spPr>
        <a:xfrm>
          <a:off x="4181475" y="1490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36830</xdr:rowOff>
    </xdr:from>
    <xdr:to xmlns:xdr="http://schemas.openxmlformats.org/drawingml/2006/spreadsheetDrawing">
      <xdr:col>24</xdr:col>
      <xdr:colOff>63500</xdr:colOff>
      <xdr:row>96</xdr:row>
      <xdr:rowOff>57785</xdr:rowOff>
    </xdr:to>
    <xdr:cxnSp macro="">
      <xdr:nvCxnSpPr>
        <xdr:cNvPr id="234" name="直線コネクタ 233"/>
        <xdr:cNvCxnSpPr/>
      </xdr:nvCxnSpPr>
      <xdr:spPr>
        <a:xfrm flipV="1">
          <a:off x="3492500" y="15753080"/>
          <a:ext cx="762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81915</xdr:rowOff>
    </xdr:from>
    <xdr:ext cx="598805" cy="259080"/>
    <xdr:sp macro="" textlink="">
      <xdr:nvSpPr>
        <xdr:cNvPr id="235" name="扶助費平均値テキスト"/>
        <xdr:cNvSpPr txBox="1"/>
      </xdr:nvSpPr>
      <xdr:spPr>
        <a:xfrm>
          <a:off x="4305300" y="154552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59055</xdr:rowOff>
    </xdr:from>
    <xdr:to xmlns:xdr="http://schemas.openxmlformats.org/drawingml/2006/spreadsheetDrawing">
      <xdr:col>24</xdr:col>
      <xdr:colOff>114300</xdr:colOff>
      <xdr:row>94</xdr:row>
      <xdr:rowOff>160655</xdr:rowOff>
    </xdr:to>
    <xdr:sp macro="" textlink="">
      <xdr:nvSpPr>
        <xdr:cNvPr id="236" name="フローチャート: 判断 235"/>
        <xdr:cNvSpPr/>
      </xdr:nvSpPr>
      <xdr:spPr>
        <a:xfrm>
          <a:off x="4203700" y="1560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39370</xdr:rowOff>
    </xdr:from>
    <xdr:to xmlns:xdr="http://schemas.openxmlformats.org/drawingml/2006/spreadsheetDrawing">
      <xdr:col>19</xdr:col>
      <xdr:colOff>174625</xdr:colOff>
      <xdr:row>96</xdr:row>
      <xdr:rowOff>57785</xdr:rowOff>
    </xdr:to>
    <xdr:cxnSp macro="">
      <xdr:nvCxnSpPr>
        <xdr:cNvPr id="237" name="直線コネクタ 236"/>
        <xdr:cNvCxnSpPr/>
      </xdr:nvCxnSpPr>
      <xdr:spPr>
        <a:xfrm>
          <a:off x="2670175" y="15755620"/>
          <a:ext cx="822325"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83820</xdr:rowOff>
    </xdr:from>
    <xdr:to xmlns:xdr="http://schemas.openxmlformats.org/drawingml/2006/spreadsheetDrawing">
      <xdr:col>20</xdr:col>
      <xdr:colOff>38100</xdr:colOff>
      <xdr:row>96</xdr:row>
      <xdr:rowOff>13970</xdr:rowOff>
    </xdr:to>
    <xdr:sp macro="" textlink="">
      <xdr:nvSpPr>
        <xdr:cNvPr id="238" name="フローチャート: 判断 237"/>
        <xdr:cNvSpPr/>
      </xdr:nvSpPr>
      <xdr:spPr>
        <a:xfrm>
          <a:off x="3444875" y="15800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30480</xdr:rowOff>
    </xdr:from>
    <xdr:ext cx="532130" cy="256540"/>
    <xdr:sp macro="" textlink="">
      <xdr:nvSpPr>
        <xdr:cNvPr id="239" name="テキスト ボックス 238"/>
        <xdr:cNvSpPr txBox="1"/>
      </xdr:nvSpPr>
      <xdr:spPr>
        <a:xfrm>
          <a:off x="3244215" y="15575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39370</xdr:rowOff>
    </xdr:from>
    <xdr:to xmlns:xdr="http://schemas.openxmlformats.org/drawingml/2006/spreadsheetDrawing">
      <xdr:col>15</xdr:col>
      <xdr:colOff>50800</xdr:colOff>
      <xdr:row>97</xdr:row>
      <xdr:rowOff>139700</xdr:rowOff>
    </xdr:to>
    <xdr:cxnSp macro="">
      <xdr:nvCxnSpPr>
        <xdr:cNvPr id="240" name="直線コネクタ 239"/>
        <xdr:cNvCxnSpPr/>
      </xdr:nvCxnSpPr>
      <xdr:spPr>
        <a:xfrm flipV="1">
          <a:off x="1860550" y="15755620"/>
          <a:ext cx="809625"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36830</xdr:rowOff>
    </xdr:from>
    <xdr:to xmlns:xdr="http://schemas.openxmlformats.org/drawingml/2006/spreadsheetDrawing">
      <xdr:col>15</xdr:col>
      <xdr:colOff>101600</xdr:colOff>
      <xdr:row>94</xdr:row>
      <xdr:rowOff>138430</xdr:rowOff>
    </xdr:to>
    <xdr:sp macro="" textlink="">
      <xdr:nvSpPr>
        <xdr:cNvPr id="241" name="フローチャート: 判断 240"/>
        <xdr:cNvSpPr/>
      </xdr:nvSpPr>
      <xdr:spPr>
        <a:xfrm>
          <a:off x="2619375" y="1558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154940</xdr:rowOff>
    </xdr:from>
    <xdr:ext cx="596900" cy="256540"/>
    <xdr:sp macro="" textlink="">
      <xdr:nvSpPr>
        <xdr:cNvPr id="242" name="テキスト ボックス 241"/>
        <xdr:cNvSpPr txBox="1"/>
      </xdr:nvSpPr>
      <xdr:spPr>
        <a:xfrm>
          <a:off x="2402205" y="153568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77470</xdr:rowOff>
    </xdr:from>
    <xdr:to xmlns:xdr="http://schemas.openxmlformats.org/drawingml/2006/spreadsheetDrawing">
      <xdr:col>10</xdr:col>
      <xdr:colOff>114300</xdr:colOff>
      <xdr:row>97</xdr:row>
      <xdr:rowOff>139700</xdr:rowOff>
    </xdr:to>
    <xdr:cxnSp macro="">
      <xdr:nvCxnSpPr>
        <xdr:cNvPr id="243" name="直線コネクタ 242"/>
        <xdr:cNvCxnSpPr/>
      </xdr:nvCxnSpPr>
      <xdr:spPr>
        <a:xfrm>
          <a:off x="1047750" y="16136620"/>
          <a:ext cx="8128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4" name="フローチャート: 判断 243"/>
        <xdr:cNvSpPr/>
      </xdr:nvSpPr>
      <xdr:spPr>
        <a:xfrm>
          <a:off x="1809750" y="160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2130" cy="259080"/>
    <xdr:sp macro="" textlink="">
      <xdr:nvSpPr>
        <xdr:cNvPr id="245" name="テキスト ボックス 244"/>
        <xdr:cNvSpPr txBox="1"/>
      </xdr:nvSpPr>
      <xdr:spPr>
        <a:xfrm>
          <a:off x="1609090" y="15798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50165</xdr:rowOff>
    </xdr:to>
    <xdr:sp macro="" textlink="">
      <xdr:nvSpPr>
        <xdr:cNvPr id="246" name="フローチャート: 判断 245"/>
        <xdr:cNvSpPr/>
      </xdr:nvSpPr>
      <xdr:spPr>
        <a:xfrm>
          <a:off x="1000125" y="160083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66675</xdr:rowOff>
    </xdr:from>
    <xdr:ext cx="532130" cy="256540"/>
    <xdr:sp macro="" textlink="">
      <xdr:nvSpPr>
        <xdr:cNvPr id="247" name="テキスト ボックス 246"/>
        <xdr:cNvSpPr txBox="1"/>
      </xdr:nvSpPr>
      <xdr:spPr>
        <a:xfrm>
          <a:off x="799465" y="157829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157480</xdr:rowOff>
    </xdr:from>
    <xdr:to xmlns:xdr="http://schemas.openxmlformats.org/drawingml/2006/spreadsheetDrawing">
      <xdr:col>24</xdr:col>
      <xdr:colOff>114300</xdr:colOff>
      <xdr:row>95</xdr:row>
      <xdr:rowOff>87630</xdr:rowOff>
    </xdr:to>
    <xdr:sp macro="" textlink="">
      <xdr:nvSpPr>
        <xdr:cNvPr id="253" name="楕円 252"/>
        <xdr:cNvSpPr/>
      </xdr:nvSpPr>
      <xdr:spPr>
        <a:xfrm>
          <a:off x="4203700" y="15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54" name="扶助費該当値テキスト"/>
        <xdr:cNvSpPr txBox="1"/>
      </xdr:nvSpPr>
      <xdr:spPr>
        <a:xfrm>
          <a:off x="4305300" y="1568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6985</xdr:rowOff>
    </xdr:from>
    <xdr:to xmlns:xdr="http://schemas.openxmlformats.org/drawingml/2006/spreadsheetDrawing">
      <xdr:col>20</xdr:col>
      <xdr:colOff>38100</xdr:colOff>
      <xdr:row>96</xdr:row>
      <xdr:rowOff>109220</xdr:rowOff>
    </xdr:to>
    <xdr:sp macro="" textlink="">
      <xdr:nvSpPr>
        <xdr:cNvPr id="255" name="楕円 254"/>
        <xdr:cNvSpPr/>
      </xdr:nvSpPr>
      <xdr:spPr>
        <a:xfrm>
          <a:off x="3444875" y="158946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100330</xdr:rowOff>
    </xdr:from>
    <xdr:ext cx="532130" cy="256540"/>
    <xdr:sp macro="" textlink="">
      <xdr:nvSpPr>
        <xdr:cNvPr id="256" name="テキスト ボックス 255"/>
        <xdr:cNvSpPr txBox="1"/>
      </xdr:nvSpPr>
      <xdr:spPr>
        <a:xfrm>
          <a:off x="3244215" y="1598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160020</xdr:rowOff>
    </xdr:from>
    <xdr:to xmlns:xdr="http://schemas.openxmlformats.org/drawingml/2006/spreadsheetDrawing">
      <xdr:col>15</xdr:col>
      <xdr:colOff>101600</xdr:colOff>
      <xdr:row>95</xdr:row>
      <xdr:rowOff>90170</xdr:rowOff>
    </xdr:to>
    <xdr:sp macro="" textlink="">
      <xdr:nvSpPr>
        <xdr:cNvPr id="257" name="楕円 256"/>
        <xdr:cNvSpPr/>
      </xdr:nvSpPr>
      <xdr:spPr>
        <a:xfrm>
          <a:off x="2619375" y="157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81280</xdr:rowOff>
    </xdr:from>
    <xdr:ext cx="532130" cy="259080"/>
    <xdr:sp macro="" textlink="">
      <xdr:nvSpPr>
        <xdr:cNvPr id="258" name="テキスト ボックス 257"/>
        <xdr:cNvSpPr txBox="1"/>
      </xdr:nvSpPr>
      <xdr:spPr>
        <a:xfrm>
          <a:off x="2434590" y="15797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59" name="楕円 258"/>
        <xdr:cNvSpPr/>
      </xdr:nvSpPr>
      <xdr:spPr>
        <a:xfrm>
          <a:off x="1809750" y="16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xdr:rowOff>
    </xdr:from>
    <xdr:ext cx="532130" cy="259080"/>
    <xdr:sp macro="" textlink="">
      <xdr:nvSpPr>
        <xdr:cNvPr id="260" name="テキスト ボックス 259"/>
        <xdr:cNvSpPr txBox="1"/>
      </xdr:nvSpPr>
      <xdr:spPr>
        <a:xfrm>
          <a:off x="1609090" y="16240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26670</xdr:rowOff>
    </xdr:from>
    <xdr:to xmlns:xdr="http://schemas.openxmlformats.org/drawingml/2006/spreadsheetDrawing">
      <xdr:col>6</xdr:col>
      <xdr:colOff>38100</xdr:colOff>
      <xdr:row>97</xdr:row>
      <xdr:rowOff>128270</xdr:rowOff>
    </xdr:to>
    <xdr:sp macro="" textlink="">
      <xdr:nvSpPr>
        <xdr:cNvPr id="261" name="楕円 260"/>
        <xdr:cNvSpPr/>
      </xdr:nvSpPr>
      <xdr:spPr>
        <a:xfrm>
          <a:off x="1000125" y="16085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119380</xdr:rowOff>
    </xdr:from>
    <xdr:ext cx="532130" cy="259080"/>
    <xdr:sp macro="" textlink="">
      <xdr:nvSpPr>
        <xdr:cNvPr id="262" name="テキスト ボックス 261"/>
        <xdr:cNvSpPr txBox="1"/>
      </xdr:nvSpPr>
      <xdr:spPr>
        <a:xfrm>
          <a:off x="799465" y="16178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980" cy="215265"/>
    <xdr:sp macro="" textlink="">
      <xdr:nvSpPr>
        <xdr:cNvPr id="271" name="テキスト ボックス 270"/>
        <xdr:cNvSpPr txBox="1"/>
      </xdr:nvSpPr>
      <xdr:spPr>
        <a:xfrm>
          <a:off x="6026150"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7015" cy="247650"/>
    <xdr:sp macro="" textlink="">
      <xdr:nvSpPr>
        <xdr:cNvPr id="273" name="テキスト ボックス 272"/>
        <xdr:cNvSpPr txBox="1"/>
      </xdr:nvSpPr>
      <xdr:spPr>
        <a:xfrm>
          <a:off x="5831205" y="6717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71120</xdr:rowOff>
    </xdr:from>
    <xdr:ext cx="530860" cy="249555"/>
    <xdr:sp macro="" textlink="">
      <xdr:nvSpPr>
        <xdr:cNvPr id="275" name="テキスト ボックス 274"/>
        <xdr:cNvSpPr txBox="1"/>
      </xdr:nvSpPr>
      <xdr:spPr>
        <a:xfrm>
          <a:off x="558038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3725" cy="249555"/>
    <xdr:sp macro="" textlink="">
      <xdr:nvSpPr>
        <xdr:cNvPr id="277" name="テキスト ボックス 276"/>
        <xdr:cNvSpPr txBox="1"/>
      </xdr:nvSpPr>
      <xdr:spPr>
        <a:xfrm>
          <a:off x="5516245" y="598424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3725" cy="247015"/>
    <xdr:sp macro="" textlink="">
      <xdr:nvSpPr>
        <xdr:cNvPr id="279" name="テキスト ボックス 278"/>
        <xdr:cNvSpPr txBox="1"/>
      </xdr:nvSpPr>
      <xdr:spPr>
        <a:xfrm>
          <a:off x="5516245" y="56172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3725" cy="248920"/>
    <xdr:sp macro="" textlink="">
      <xdr:nvSpPr>
        <xdr:cNvPr id="281" name="テキスト ボックス 280"/>
        <xdr:cNvSpPr txBox="1"/>
      </xdr:nvSpPr>
      <xdr:spPr>
        <a:xfrm>
          <a:off x="5516245" y="525081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3725" cy="248920"/>
    <xdr:sp macro="" textlink="">
      <xdr:nvSpPr>
        <xdr:cNvPr id="283" name="テキスト ボックス 282"/>
        <xdr:cNvSpPr txBox="1"/>
      </xdr:nvSpPr>
      <xdr:spPr>
        <a:xfrm>
          <a:off x="5516245" y="4883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3725" cy="247015"/>
    <xdr:sp macro="" textlink="">
      <xdr:nvSpPr>
        <xdr:cNvPr id="285" name="テキスト ボックス 284"/>
        <xdr:cNvSpPr txBox="1"/>
      </xdr:nvSpPr>
      <xdr:spPr>
        <a:xfrm>
          <a:off x="5516245" y="4516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5080</xdr:rowOff>
    </xdr:from>
    <xdr:to xmlns:xdr="http://schemas.openxmlformats.org/drawingml/2006/spreadsheetDrawing">
      <xdr:col>54</xdr:col>
      <xdr:colOff>174625</xdr:colOff>
      <xdr:row>37</xdr:row>
      <xdr:rowOff>128905</xdr:rowOff>
    </xdr:to>
    <xdr:cxnSp macro="">
      <xdr:nvCxnSpPr>
        <xdr:cNvPr id="287" name="直線コネクタ 286"/>
        <xdr:cNvCxnSpPr/>
      </xdr:nvCxnSpPr>
      <xdr:spPr>
        <a:xfrm flipV="1">
          <a:off x="9604375" y="5624830"/>
          <a:ext cx="0" cy="619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132715</xdr:rowOff>
    </xdr:from>
    <xdr:ext cx="534670" cy="249555"/>
    <xdr:sp macro="" textlink="">
      <xdr:nvSpPr>
        <xdr:cNvPr id="288" name="補助費等最小値テキスト"/>
        <xdr:cNvSpPr txBox="1"/>
      </xdr:nvSpPr>
      <xdr:spPr>
        <a:xfrm>
          <a:off x="9655175" y="6247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128905</xdr:rowOff>
    </xdr:from>
    <xdr:to xmlns:xdr="http://schemas.openxmlformats.org/drawingml/2006/spreadsheetDrawing">
      <xdr:col>55</xdr:col>
      <xdr:colOff>88900</xdr:colOff>
      <xdr:row>37</xdr:row>
      <xdr:rowOff>128905</xdr:rowOff>
    </xdr:to>
    <xdr:cxnSp macro="">
      <xdr:nvCxnSpPr>
        <xdr:cNvPr id="289" name="直線コネクタ 288"/>
        <xdr:cNvCxnSpPr/>
      </xdr:nvCxnSpPr>
      <xdr:spPr>
        <a:xfrm>
          <a:off x="9531350" y="624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118745</xdr:rowOff>
    </xdr:from>
    <xdr:ext cx="598805" cy="247015"/>
    <xdr:sp macro="" textlink="">
      <xdr:nvSpPr>
        <xdr:cNvPr id="290" name="補助費等最大値テキスト"/>
        <xdr:cNvSpPr txBox="1"/>
      </xdr:nvSpPr>
      <xdr:spPr>
        <a:xfrm>
          <a:off x="9655175" y="540829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5080</xdr:rowOff>
    </xdr:from>
    <xdr:to xmlns:xdr="http://schemas.openxmlformats.org/drawingml/2006/spreadsheetDrawing">
      <xdr:col>55</xdr:col>
      <xdr:colOff>88900</xdr:colOff>
      <xdr:row>34</xdr:row>
      <xdr:rowOff>5080</xdr:rowOff>
    </xdr:to>
    <xdr:cxnSp macro="">
      <xdr:nvCxnSpPr>
        <xdr:cNvPr id="291" name="直線コネクタ 290"/>
        <xdr:cNvCxnSpPr/>
      </xdr:nvCxnSpPr>
      <xdr:spPr>
        <a:xfrm>
          <a:off x="9531350" y="5624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94615</xdr:rowOff>
    </xdr:from>
    <xdr:to xmlns:xdr="http://schemas.openxmlformats.org/drawingml/2006/spreadsheetDrawing">
      <xdr:col>55</xdr:col>
      <xdr:colOff>0</xdr:colOff>
      <xdr:row>35</xdr:row>
      <xdr:rowOff>635</xdr:rowOff>
    </xdr:to>
    <xdr:cxnSp macro="">
      <xdr:nvCxnSpPr>
        <xdr:cNvPr id="292" name="直線コネクタ 291"/>
        <xdr:cNvCxnSpPr/>
      </xdr:nvCxnSpPr>
      <xdr:spPr>
        <a:xfrm>
          <a:off x="8845550" y="5714365"/>
          <a:ext cx="7588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116205</xdr:rowOff>
    </xdr:from>
    <xdr:ext cx="598805" cy="247015"/>
    <xdr:sp macro="" textlink="">
      <xdr:nvSpPr>
        <xdr:cNvPr id="293" name="補助費等平均値テキスト"/>
        <xdr:cNvSpPr txBox="1"/>
      </xdr:nvSpPr>
      <xdr:spPr>
        <a:xfrm>
          <a:off x="9655175" y="5901055"/>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136525</xdr:rowOff>
    </xdr:from>
    <xdr:to xmlns:xdr="http://schemas.openxmlformats.org/drawingml/2006/spreadsheetDrawing">
      <xdr:col>55</xdr:col>
      <xdr:colOff>50800</xdr:colOff>
      <xdr:row>36</xdr:row>
      <xdr:rowOff>69215</xdr:rowOff>
    </xdr:to>
    <xdr:sp macro="" textlink="">
      <xdr:nvSpPr>
        <xdr:cNvPr id="294" name="フローチャート: 判断 293"/>
        <xdr:cNvSpPr/>
      </xdr:nvSpPr>
      <xdr:spPr>
        <a:xfrm>
          <a:off x="9569450" y="5921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34</xdr:row>
      <xdr:rowOff>94615</xdr:rowOff>
    </xdr:from>
    <xdr:to xmlns:xdr="http://schemas.openxmlformats.org/drawingml/2006/spreadsheetDrawing">
      <xdr:col>50</xdr:col>
      <xdr:colOff>114300</xdr:colOff>
      <xdr:row>34</xdr:row>
      <xdr:rowOff>160020</xdr:rowOff>
    </xdr:to>
    <xdr:cxnSp macro="">
      <xdr:nvCxnSpPr>
        <xdr:cNvPr id="295" name="直線コネクタ 294"/>
        <xdr:cNvCxnSpPr/>
      </xdr:nvCxnSpPr>
      <xdr:spPr>
        <a:xfrm flipV="1">
          <a:off x="8032750" y="5714365"/>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140970</xdr:rowOff>
    </xdr:from>
    <xdr:to xmlns:xdr="http://schemas.openxmlformats.org/drawingml/2006/spreadsheetDrawing">
      <xdr:col>50</xdr:col>
      <xdr:colOff>165100</xdr:colOff>
      <xdr:row>36</xdr:row>
      <xdr:rowOff>73660</xdr:rowOff>
    </xdr:to>
    <xdr:sp macro="" textlink="">
      <xdr:nvSpPr>
        <xdr:cNvPr id="296" name="フローチャート: 判断 295"/>
        <xdr:cNvSpPr/>
      </xdr:nvSpPr>
      <xdr:spPr>
        <a:xfrm>
          <a:off x="8794750"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65405</xdr:rowOff>
    </xdr:from>
    <xdr:ext cx="596900" cy="248920"/>
    <xdr:sp macro="" textlink="">
      <xdr:nvSpPr>
        <xdr:cNvPr id="297" name="テキスト ボックス 296"/>
        <xdr:cNvSpPr txBox="1"/>
      </xdr:nvSpPr>
      <xdr:spPr>
        <a:xfrm>
          <a:off x="8561705" y="601535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92075</xdr:rowOff>
    </xdr:from>
    <xdr:to xmlns:xdr="http://schemas.openxmlformats.org/drawingml/2006/spreadsheetDrawing">
      <xdr:col>45</xdr:col>
      <xdr:colOff>174625</xdr:colOff>
      <xdr:row>34</xdr:row>
      <xdr:rowOff>160020</xdr:rowOff>
    </xdr:to>
    <xdr:cxnSp macro="">
      <xdr:nvCxnSpPr>
        <xdr:cNvPr id="298" name="直線コネクタ 297"/>
        <xdr:cNvCxnSpPr/>
      </xdr:nvCxnSpPr>
      <xdr:spPr>
        <a:xfrm>
          <a:off x="7210425" y="5051425"/>
          <a:ext cx="822325"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39370</xdr:rowOff>
    </xdr:from>
    <xdr:to xmlns:xdr="http://schemas.openxmlformats.org/drawingml/2006/spreadsheetDrawing">
      <xdr:col>46</xdr:col>
      <xdr:colOff>38100</xdr:colOff>
      <xdr:row>36</xdr:row>
      <xdr:rowOff>137795</xdr:rowOff>
    </xdr:to>
    <xdr:sp macro="" textlink="">
      <xdr:nvSpPr>
        <xdr:cNvPr id="299" name="フローチャート: 判断 298"/>
        <xdr:cNvSpPr/>
      </xdr:nvSpPr>
      <xdr:spPr>
        <a:xfrm>
          <a:off x="7985125" y="598932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128905</xdr:rowOff>
    </xdr:from>
    <xdr:ext cx="596900" cy="247015"/>
    <xdr:sp macro="" textlink="">
      <xdr:nvSpPr>
        <xdr:cNvPr id="300" name="テキスト ボックス 299"/>
        <xdr:cNvSpPr txBox="1"/>
      </xdr:nvSpPr>
      <xdr:spPr>
        <a:xfrm>
          <a:off x="7752080" y="607885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92075</xdr:rowOff>
    </xdr:from>
    <xdr:to xmlns:xdr="http://schemas.openxmlformats.org/drawingml/2006/spreadsheetDrawing">
      <xdr:col>41</xdr:col>
      <xdr:colOff>50800</xdr:colOff>
      <xdr:row>36</xdr:row>
      <xdr:rowOff>124460</xdr:rowOff>
    </xdr:to>
    <xdr:cxnSp macro="">
      <xdr:nvCxnSpPr>
        <xdr:cNvPr id="301" name="直線コネクタ 300"/>
        <xdr:cNvCxnSpPr/>
      </xdr:nvCxnSpPr>
      <xdr:spPr>
        <a:xfrm flipV="1">
          <a:off x="6400800" y="5051425"/>
          <a:ext cx="809625" cy="1022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91440</xdr:rowOff>
    </xdr:from>
    <xdr:to xmlns:xdr="http://schemas.openxmlformats.org/drawingml/2006/spreadsheetDrawing">
      <xdr:col>41</xdr:col>
      <xdr:colOff>101600</xdr:colOff>
      <xdr:row>32</xdr:row>
      <xdr:rowOff>24130</xdr:rowOff>
    </xdr:to>
    <xdr:sp macro="" textlink="">
      <xdr:nvSpPr>
        <xdr:cNvPr id="302" name="フローチャート: 判断 301"/>
        <xdr:cNvSpPr/>
      </xdr:nvSpPr>
      <xdr:spPr>
        <a:xfrm>
          <a:off x="7159625" y="521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15240</xdr:rowOff>
    </xdr:from>
    <xdr:ext cx="596900" cy="249555"/>
    <xdr:sp macro="" textlink="">
      <xdr:nvSpPr>
        <xdr:cNvPr id="303" name="テキスト ボックス 302"/>
        <xdr:cNvSpPr txBox="1"/>
      </xdr:nvSpPr>
      <xdr:spPr>
        <a:xfrm>
          <a:off x="6942455" y="530479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130175</xdr:rowOff>
    </xdr:from>
    <xdr:to xmlns:xdr="http://schemas.openxmlformats.org/drawingml/2006/spreadsheetDrawing">
      <xdr:col>36</xdr:col>
      <xdr:colOff>165100</xdr:colOff>
      <xdr:row>37</xdr:row>
      <xdr:rowOff>62865</xdr:rowOff>
    </xdr:to>
    <xdr:sp macro="" textlink="">
      <xdr:nvSpPr>
        <xdr:cNvPr id="304" name="フローチャート: 判断 303"/>
        <xdr:cNvSpPr/>
      </xdr:nvSpPr>
      <xdr:spPr>
        <a:xfrm>
          <a:off x="6350000" y="608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54610</xdr:rowOff>
    </xdr:from>
    <xdr:ext cx="532130" cy="248285"/>
    <xdr:sp macro="" textlink="">
      <xdr:nvSpPr>
        <xdr:cNvPr id="305" name="テキスト ボックス 304"/>
        <xdr:cNvSpPr txBox="1"/>
      </xdr:nvSpPr>
      <xdr:spPr>
        <a:xfrm>
          <a:off x="6149340" y="6169660"/>
          <a:ext cx="532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116840</xdr:rowOff>
    </xdr:from>
    <xdr:to xmlns:xdr="http://schemas.openxmlformats.org/drawingml/2006/spreadsheetDrawing">
      <xdr:col>55</xdr:col>
      <xdr:colOff>50800</xdr:colOff>
      <xdr:row>35</xdr:row>
      <xdr:rowOff>50165</xdr:rowOff>
    </xdr:to>
    <xdr:sp macro="" textlink="">
      <xdr:nvSpPr>
        <xdr:cNvPr id="311" name="楕円 310"/>
        <xdr:cNvSpPr/>
      </xdr:nvSpPr>
      <xdr:spPr>
        <a:xfrm>
          <a:off x="9569450" y="57365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138430</xdr:rowOff>
    </xdr:from>
    <xdr:ext cx="598805" cy="247650"/>
    <xdr:sp macro="" textlink="">
      <xdr:nvSpPr>
        <xdr:cNvPr id="312" name="補助費等該当値テキスト"/>
        <xdr:cNvSpPr txBox="1"/>
      </xdr:nvSpPr>
      <xdr:spPr>
        <a:xfrm>
          <a:off x="9655175" y="559308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45720</xdr:rowOff>
    </xdr:from>
    <xdr:to xmlns:xdr="http://schemas.openxmlformats.org/drawingml/2006/spreadsheetDrawing">
      <xdr:col>50</xdr:col>
      <xdr:colOff>165100</xdr:colOff>
      <xdr:row>34</xdr:row>
      <xdr:rowOff>143510</xdr:rowOff>
    </xdr:to>
    <xdr:sp macro="" textlink="">
      <xdr:nvSpPr>
        <xdr:cNvPr id="313" name="楕円 312"/>
        <xdr:cNvSpPr/>
      </xdr:nvSpPr>
      <xdr:spPr>
        <a:xfrm>
          <a:off x="8794750" y="5665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160020</xdr:rowOff>
    </xdr:from>
    <xdr:ext cx="596900" cy="247015"/>
    <xdr:sp macro="" textlink="">
      <xdr:nvSpPr>
        <xdr:cNvPr id="314" name="テキスト ボックス 313"/>
        <xdr:cNvSpPr txBox="1"/>
      </xdr:nvSpPr>
      <xdr:spPr>
        <a:xfrm>
          <a:off x="8561705" y="544957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111125</xdr:rowOff>
    </xdr:from>
    <xdr:to xmlns:xdr="http://schemas.openxmlformats.org/drawingml/2006/spreadsheetDrawing">
      <xdr:col>46</xdr:col>
      <xdr:colOff>38100</xdr:colOff>
      <xdr:row>35</xdr:row>
      <xdr:rowOff>43815</xdr:rowOff>
    </xdr:to>
    <xdr:sp macro="" textlink="">
      <xdr:nvSpPr>
        <xdr:cNvPr id="315" name="楕円 314"/>
        <xdr:cNvSpPr/>
      </xdr:nvSpPr>
      <xdr:spPr>
        <a:xfrm>
          <a:off x="7985125" y="5730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60325</xdr:rowOff>
    </xdr:from>
    <xdr:ext cx="596900" cy="248920"/>
    <xdr:sp macro="" textlink="">
      <xdr:nvSpPr>
        <xdr:cNvPr id="316" name="テキスト ボックス 315"/>
        <xdr:cNvSpPr txBox="1"/>
      </xdr:nvSpPr>
      <xdr:spPr>
        <a:xfrm>
          <a:off x="7752080" y="551497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42545</xdr:rowOff>
    </xdr:from>
    <xdr:to xmlns:xdr="http://schemas.openxmlformats.org/drawingml/2006/spreadsheetDrawing">
      <xdr:col>41</xdr:col>
      <xdr:colOff>101600</xdr:colOff>
      <xdr:row>30</xdr:row>
      <xdr:rowOff>140335</xdr:rowOff>
    </xdr:to>
    <xdr:sp macro="" textlink="">
      <xdr:nvSpPr>
        <xdr:cNvPr id="317" name="楕円 316"/>
        <xdr:cNvSpPr/>
      </xdr:nvSpPr>
      <xdr:spPr>
        <a:xfrm>
          <a:off x="7159625" y="500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156845</xdr:rowOff>
    </xdr:from>
    <xdr:ext cx="596900" cy="248920"/>
    <xdr:sp macro="" textlink="">
      <xdr:nvSpPr>
        <xdr:cNvPr id="318" name="テキスト ボックス 317"/>
        <xdr:cNvSpPr txBox="1"/>
      </xdr:nvSpPr>
      <xdr:spPr>
        <a:xfrm>
          <a:off x="6942455" y="478599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7620</xdr:rowOff>
    </xdr:to>
    <xdr:sp macro="" textlink="">
      <xdr:nvSpPr>
        <xdr:cNvPr id="319" name="楕円 318"/>
        <xdr:cNvSpPr/>
      </xdr:nvSpPr>
      <xdr:spPr>
        <a:xfrm>
          <a:off x="6350000" y="6024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24130</xdr:rowOff>
    </xdr:from>
    <xdr:ext cx="596900" cy="248920"/>
    <xdr:sp macro="" textlink="">
      <xdr:nvSpPr>
        <xdr:cNvPr id="320" name="テキスト ボックス 319"/>
        <xdr:cNvSpPr txBox="1"/>
      </xdr:nvSpPr>
      <xdr:spPr>
        <a:xfrm>
          <a:off x="6116955" y="5808980"/>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980" cy="215265"/>
    <xdr:sp macro="" textlink="">
      <xdr:nvSpPr>
        <xdr:cNvPr id="329" name="テキスト ボックス 328"/>
        <xdr:cNvSpPr txBox="1"/>
      </xdr:nvSpPr>
      <xdr:spPr>
        <a:xfrm>
          <a:off x="6026150"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7015" cy="247015"/>
    <xdr:sp macro="" textlink="">
      <xdr:nvSpPr>
        <xdr:cNvPr id="332" name="テキスト ボックス 331"/>
        <xdr:cNvSpPr txBox="1"/>
      </xdr:nvSpPr>
      <xdr:spPr>
        <a:xfrm>
          <a:off x="5831205" y="95796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3725" cy="247015"/>
    <xdr:sp macro="" textlink="">
      <xdr:nvSpPr>
        <xdr:cNvPr id="334" name="テキスト ボックス 333"/>
        <xdr:cNvSpPr txBox="1"/>
      </xdr:nvSpPr>
      <xdr:spPr>
        <a:xfrm>
          <a:off x="5516245" y="91395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3725" cy="247650"/>
    <xdr:sp macro="" textlink="">
      <xdr:nvSpPr>
        <xdr:cNvPr id="336" name="テキスト ボックス 335"/>
        <xdr:cNvSpPr txBox="1"/>
      </xdr:nvSpPr>
      <xdr:spPr>
        <a:xfrm>
          <a:off x="5516245" y="86988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3725" cy="247015"/>
    <xdr:sp macro="" textlink="">
      <xdr:nvSpPr>
        <xdr:cNvPr id="338" name="テキスト ボックス 337"/>
        <xdr:cNvSpPr txBox="1"/>
      </xdr:nvSpPr>
      <xdr:spPr>
        <a:xfrm>
          <a:off x="5516245" y="82588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3725" cy="247015"/>
    <xdr:sp macro="" textlink="">
      <xdr:nvSpPr>
        <xdr:cNvPr id="340" name="テキスト ボックス 339"/>
        <xdr:cNvSpPr txBox="1"/>
      </xdr:nvSpPr>
      <xdr:spPr>
        <a:xfrm>
          <a:off x="5516245" y="7818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157480</xdr:rowOff>
    </xdr:from>
    <xdr:to xmlns:xdr="http://schemas.openxmlformats.org/drawingml/2006/spreadsheetDrawing">
      <xdr:col>54</xdr:col>
      <xdr:colOff>174625</xdr:colOff>
      <xdr:row>57</xdr:row>
      <xdr:rowOff>123190</xdr:rowOff>
    </xdr:to>
    <xdr:cxnSp macro="">
      <xdr:nvCxnSpPr>
        <xdr:cNvPr id="342" name="直線コネクタ 341"/>
        <xdr:cNvCxnSpPr/>
      </xdr:nvCxnSpPr>
      <xdr:spPr>
        <a:xfrm flipV="1">
          <a:off x="9604375" y="858393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127000</xdr:rowOff>
    </xdr:from>
    <xdr:ext cx="534670" cy="247015"/>
    <xdr:sp macro="" textlink="">
      <xdr:nvSpPr>
        <xdr:cNvPr id="343" name="普通建設事業費最小値テキスト"/>
        <xdr:cNvSpPr txBox="1"/>
      </xdr:nvSpPr>
      <xdr:spPr>
        <a:xfrm>
          <a:off x="9655175" y="954405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123190</xdr:rowOff>
    </xdr:from>
    <xdr:to xmlns:xdr="http://schemas.openxmlformats.org/drawingml/2006/spreadsheetDrawing">
      <xdr:col>55</xdr:col>
      <xdr:colOff>88900</xdr:colOff>
      <xdr:row>57</xdr:row>
      <xdr:rowOff>123190</xdr:rowOff>
    </xdr:to>
    <xdr:cxnSp macro="">
      <xdr:nvCxnSpPr>
        <xdr:cNvPr id="344" name="直線コネクタ 343"/>
        <xdr:cNvCxnSpPr/>
      </xdr:nvCxnSpPr>
      <xdr:spPr>
        <a:xfrm>
          <a:off x="9531350" y="954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105410</xdr:rowOff>
    </xdr:from>
    <xdr:ext cx="598805" cy="247650"/>
    <xdr:sp macro="" textlink="">
      <xdr:nvSpPr>
        <xdr:cNvPr id="345" name="普通建設事業費最大値テキスト"/>
        <xdr:cNvSpPr txBox="1"/>
      </xdr:nvSpPr>
      <xdr:spPr>
        <a:xfrm>
          <a:off x="9655175" y="836676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157480</xdr:rowOff>
    </xdr:from>
    <xdr:to xmlns:xdr="http://schemas.openxmlformats.org/drawingml/2006/spreadsheetDrawing">
      <xdr:col>55</xdr:col>
      <xdr:colOff>88900</xdr:colOff>
      <xdr:row>51</xdr:row>
      <xdr:rowOff>157480</xdr:rowOff>
    </xdr:to>
    <xdr:cxnSp macro="">
      <xdr:nvCxnSpPr>
        <xdr:cNvPr id="346" name="直線コネクタ 345"/>
        <xdr:cNvCxnSpPr/>
      </xdr:nvCxnSpPr>
      <xdr:spPr>
        <a:xfrm>
          <a:off x="9531350" y="8583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87630</xdr:rowOff>
    </xdr:from>
    <xdr:to xmlns:xdr="http://schemas.openxmlformats.org/drawingml/2006/spreadsheetDrawing">
      <xdr:col>55</xdr:col>
      <xdr:colOff>0</xdr:colOff>
      <xdr:row>57</xdr:row>
      <xdr:rowOff>71755</xdr:rowOff>
    </xdr:to>
    <xdr:cxnSp macro="">
      <xdr:nvCxnSpPr>
        <xdr:cNvPr id="347" name="直線コネクタ 346"/>
        <xdr:cNvCxnSpPr/>
      </xdr:nvCxnSpPr>
      <xdr:spPr>
        <a:xfrm flipV="1">
          <a:off x="8845550" y="9339580"/>
          <a:ext cx="758825"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86995</xdr:rowOff>
    </xdr:from>
    <xdr:ext cx="598805" cy="248920"/>
    <xdr:sp macro="" textlink="">
      <xdr:nvSpPr>
        <xdr:cNvPr id="348" name="普通建設事業費平均値テキスト"/>
        <xdr:cNvSpPr txBox="1"/>
      </xdr:nvSpPr>
      <xdr:spPr>
        <a:xfrm>
          <a:off x="9655175" y="900874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64770</xdr:rowOff>
    </xdr:from>
    <xdr:to xmlns:xdr="http://schemas.openxmlformats.org/drawingml/2006/spreadsheetDrawing">
      <xdr:col>55</xdr:col>
      <xdr:colOff>50800</xdr:colOff>
      <xdr:row>55</xdr:row>
      <xdr:rowOff>162560</xdr:rowOff>
    </xdr:to>
    <xdr:sp macro="" textlink="">
      <xdr:nvSpPr>
        <xdr:cNvPr id="349" name="フローチャート: 判断 348"/>
        <xdr:cNvSpPr/>
      </xdr:nvSpPr>
      <xdr:spPr>
        <a:xfrm>
          <a:off x="9569450" y="9151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71755</xdr:rowOff>
    </xdr:from>
    <xdr:to xmlns:xdr="http://schemas.openxmlformats.org/drawingml/2006/spreadsheetDrawing">
      <xdr:col>50</xdr:col>
      <xdr:colOff>114300</xdr:colOff>
      <xdr:row>57</xdr:row>
      <xdr:rowOff>121920</xdr:rowOff>
    </xdr:to>
    <xdr:cxnSp macro="">
      <xdr:nvCxnSpPr>
        <xdr:cNvPr id="350" name="直線コネクタ 349"/>
        <xdr:cNvCxnSpPr/>
      </xdr:nvCxnSpPr>
      <xdr:spPr>
        <a:xfrm flipV="1">
          <a:off x="8032750" y="948880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157480</xdr:rowOff>
    </xdr:to>
    <xdr:sp macro="" textlink="">
      <xdr:nvSpPr>
        <xdr:cNvPr id="351" name="フローチャート: 判断 350"/>
        <xdr:cNvSpPr/>
      </xdr:nvSpPr>
      <xdr:spPr>
        <a:xfrm>
          <a:off x="8794750" y="9311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7620</xdr:rowOff>
    </xdr:from>
    <xdr:ext cx="532130" cy="247650"/>
    <xdr:sp macro="" textlink="">
      <xdr:nvSpPr>
        <xdr:cNvPr id="352" name="テキスト ボックス 351"/>
        <xdr:cNvSpPr txBox="1"/>
      </xdr:nvSpPr>
      <xdr:spPr>
        <a:xfrm>
          <a:off x="8594090" y="9094470"/>
          <a:ext cx="532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116205</xdr:rowOff>
    </xdr:from>
    <xdr:to xmlns:xdr="http://schemas.openxmlformats.org/drawingml/2006/spreadsheetDrawing">
      <xdr:col>45</xdr:col>
      <xdr:colOff>174625</xdr:colOff>
      <xdr:row>57</xdr:row>
      <xdr:rowOff>121920</xdr:rowOff>
    </xdr:to>
    <xdr:cxnSp macro="">
      <xdr:nvCxnSpPr>
        <xdr:cNvPr id="353" name="直線コネクタ 352"/>
        <xdr:cNvCxnSpPr/>
      </xdr:nvCxnSpPr>
      <xdr:spPr>
        <a:xfrm>
          <a:off x="7210425" y="953325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104140</xdr:rowOff>
    </xdr:from>
    <xdr:to xmlns:xdr="http://schemas.openxmlformats.org/drawingml/2006/spreadsheetDrawing">
      <xdr:col>46</xdr:col>
      <xdr:colOff>38100</xdr:colOff>
      <xdr:row>56</xdr:row>
      <xdr:rowOff>36830</xdr:rowOff>
    </xdr:to>
    <xdr:sp macro="" textlink="">
      <xdr:nvSpPr>
        <xdr:cNvPr id="354" name="フローチャート: 判断 353"/>
        <xdr:cNvSpPr/>
      </xdr:nvSpPr>
      <xdr:spPr>
        <a:xfrm>
          <a:off x="7985125" y="9190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52705</xdr:rowOff>
    </xdr:from>
    <xdr:ext cx="596900" cy="247015"/>
    <xdr:sp macro="" textlink="">
      <xdr:nvSpPr>
        <xdr:cNvPr id="355" name="テキスト ボックス 354"/>
        <xdr:cNvSpPr txBox="1"/>
      </xdr:nvSpPr>
      <xdr:spPr>
        <a:xfrm>
          <a:off x="7752080" y="897445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74930</xdr:rowOff>
    </xdr:from>
    <xdr:to xmlns:xdr="http://schemas.openxmlformats.org/drawingml/2006/spreadsheetDrawing">
      <xdr:col>41</xdr:col>
      <xdr:colOff>50800</xdr:colOff>
      <xdr:row>57</xdr:row>
      <xdr:rowOff>116205</xdr:rowOff>
    </xdr:to>
    <xdr:cxnSp macro="">
      <xdr:nvCxnSpPr>
        <xdr:cNvPr id="356" name="直線コネクタ 355"/>
        <xdr:cNvCxnSpPr/>
      </xdr:nvCxnSpPr>
      <xdr:spPr>
        <a:xfrm>
          <a:off x="6400800" y="9326880"/>
          <a:ext cx="80962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28575</xdr:rowOff>
    </xdr:from>
    <xdr:to xmlns:xdr="http://schemas.openxmlformats.org/drawingml/2006/spreadsheetDrawing">
      <xdr:col>41</xdr:col>
      <xdr:colOff>101600</xdr:colOff>
      <xdr:row>55</xdr:row>
      <xdr:rowOff>127000</xdr:rowOff>
    </xdr:to>
    <xdr:sp macro="" textlink="">
      <xdr:nvSpPr>
        <xdr:cNvPr id="357" name="フローチャート: 判断 356"/>
        <xdr:cNvSpPr/>
      </xdr:nvSpPr>
      <xdr:spPr>
        <a:xfrm>
          <a:off x="7159625" y="91154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142240</xdr:rowOff>
    </xdr:from>
    <xdr:ext cx="596900" cy="248920"/>
    <xdr:sp macro="" textlink="">
      <xdr:nvSpPr>
        <xdr:cNvPr id="358" name="テキスト ボックス 357"/>
        <xdr:cNvSpPr txBox="1"/>
      </xdr:nvSpPr>
      <xdr:spPr>
        <a:xfrm>
          <a:off x="6942455" y="8898890"/>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81915</xdr:rowOff>
    </xdr:from>
    <xdr:to xmlns:xdr="http://schemas.openxmlformats.org/drawingml/2006/spreadsheetDrawing">
      <xdr:col>36</xdr:col>
      <xdr:colOff>165100</xdr:colOff>
      <xdr:row>56</xdr:row>
      <xdr:rowOff>14605</xdr:rowOff>
    </xdr:to>
    <xdr:sp macro="" textlink="">
      <xdr:nvSpPr>
        <xdr:cNvPr id="359" name="フローチャート: 判断 358"/>
        <xdr:cNvSpPr/>
      </xdr:nvSpPr>
      <xdr:spPr>
        <a:xfrm>
          <a:off x="6350000" y="9168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30480</xdr:rowOff>
    </xdr:from>
    <xdr:ext cx="596900" cy="247015"/>
    <xdr:sp macro="" textlink="">
      <xdr:nvSpPr>
        <xdr:cNvPr id="360" name="テキスト ボックス 359"/>
        <xdr:cNvSpPr txBox="1"/>
      </xdr:nvSpPr>
      <xdr:spPr>
        <a:xfrm>
          <a:off x="6116955" y="895223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38735</xdr:rowOff>
    </xdr:from>
    <xdr:to xmlns:xdr="http://schemas.openxmlformats.org/drawingml/2006/spreadsheetDrawing">
      <xdr:col>55</xdr:col>
      <xdr:colOff>50800</xdr:colOff>
      <xdr:row>56</xdr:row>
      <xdr:rowOff>136525</xdr:rowOff>
    </xdr:to>
    <xdr:sp macro="" textlink="">
      <xdr:nvSpPr>
        <xdr:cNvPr id="366" name="楕円 365"/>
        <xdr:cNvSpPr/>
      </xdr:nvSpPr>
      <xdr:spPr>
        <a:xfrm>
          <a:off x="9569450" y="9290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17780</xdr:rowOff>
    </xdr:from>
    <xdr:ext cx="534670" cy="247015"/>
    <xdr:sp macro="" textlink="">
      <xdr:nvSpPr>
        <xdr:cNvPr id="367" name="普通建設事業費該当値テキスト"/>
        <xdr:cNvSpPr txBox="1"/>
      </xdr:nvSpPr>
      <xdr:spPr>
        <a:xfrm>
          <a:off x="9655175" y="926973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23495</xdr:rowOff>
    </xdr:from>
    <xdr:to xmlns:xdr="http://schemas.openxmlformats.org/drawingml/2006/spreadsheetDrawing">
      <xdr:col>50</xdr:col>
      <xdr:colOff>165100</xdr:colOff>
      <xdr:row>57</xdr:row>
      <xdr:rowOff>121285</xdr:rowOff>
    </xdr:to>
    <xdr:sp macro="" textlink="">
      <xdr:nvSpPr>
        <xdr:cNvPr id="368" name="楕円 367"/>
        <xdr:cNvSpPr/>
      </xdr:nvSpPr>
      <xdr:spPr>
        <a:xfrm>
          <a:off x="8794750" y="944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112395</xdr:rowOff>
    </xdr:from>
    <xdr:ext cx="532130" cy="249555"/>
    <xdr:sp macro="" textlink="">
      <xdr:nvSpPr>
        <xdr:cNvPr id="369" name="テキスト ボックス 368"/>
        <xdr:cNvSpPr txBox="1"/>
      </xdr:nvSpPr>
      <xdr:spPr>
        <a:xfrm>
          <a:off x="8594090" y="952944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72390</xdr:rowOff>
    </xdr:from>
    <xdr:to xmlns:xdr="http://schemas.openxmlformats.org/drawingml/2006/spreadsheetDrawing">
      <xdr:col>46</xdr:col>
      <xdr:colOff>38100</xdr:colOff>
      <xdr:row>58</xdr:row>
      <xdr:rowOff>5715</xdr:rowOff>
    </xdr:to>
    <xdr:sp macro="" textlink="">
      <xdr:nvSpPr>
        <xdr:cNvPr id="370" name="楕円 369"/>
        <xdr:cNvSpPr/>
      </xdr:nvSpPr>
      <xdr:spPr>
        <a:xfrm>
          <a:off x="7985125" y="94894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161925</xdr:rowOff>
    </xdr:from>
    <xdr:ext cx="532130" cy="247015"/>
    <xdr:sp macro="" textlink="">
      <xdr:nvSpPr>
        <xdr:cNvPr id="371" name="テキスト ボックス 370"/>
        <xdr:cNvSpPr txBox="1"/>
      </xdr:nvSpPr>
      <xdr:spPr>
        <a:xfrm>
          <a:off x="7784465" y="95789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66675</xdr:rowOff>
    </xdr:from>
    <xdr:to xmlns:xdr="http://schemas.openxmlformats.org/drawingml/2006/spreadsheetDrawing">
      <xdr:col>41</xdr:col>
      <xdr:colOff>101600</xdr:colOff>
      <xdr:row>57</xdr:row>
      <xdr:rowOff>164465</xdr:rowOff>
    </xdr:to>
    <xdr:sp macro="" textlink="">
      <xdr:nvSpPr>
        <xdr:cNvPr id="372" name="楕円 371"/>
        <xdr:cNvSpPr/>
      </xdr:nvSpPr>
      <xdr:spPr>
        <a:xfrm>
          <a:off x="7159625"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156845</xdr:rowOff>
    </xdr:from>
    <xdr:ext cx="532130" cy="248920"/>
    <xdr:sp macro="" textlink="">
      <xdr:nvSpPr>
        <xdr:cNvPr id="373" name="テキスト ボックス 372"/>
        <xdr:cNvSpPr txBox="1"/>
      </xdr:nvSpPr>
      <xdr:spPr>
        <a:xfrm>
          <a:off x="6974840" y="957389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26670</xdr:rowOff>
    </xdr:from>
    <xdr:to xmlns:xdr="http://schemas.openxmlformats.org/drawingml/2006/spreadsheetDrawing">
      <xdr:col>36</xdr:col>
      <xdr:colOff>165100</xdr:colOff>
      <xdr:row>56</xdr:row>
      <xdr:rowOff>124460</xdr:rowOff>
    </xdr:to>
    <xdr:sp macro="" textlink="">
      <xdr:nvSpPr>
        <xdr:cNvPr id="374" name="楕円 373"/>
        <xdr:cNvSpPr/>
      </xdr:nvSpPr>
      <xdr:spPr>
        <a:xfrm>
          <a:off x="6350000" y="927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116205</xdr:rowOff>
    </xdr:from>
    <xdr:ext cx="532130" cy="247015"/>
    <xdr:sp macro="" textlink="">
      <xdr:nvSpPr>
        <xdr:cNvPr id="375" name="テキスト ボックス 374"/>
        <xdr:cNvSpPr txBox="1"/>
      </xdr:nvSpPr>
      <xdr:spPr>
        <a:xfrm>
          <a:off x="6149340" y="936815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980" cy="215265"/>
    <xdr:sp macro="" textlink="">
      <xdr:nvSpPr>
        <xdr:cNvPr id="384" name="テキスト ボックス 383"/>
        <xdr:cNvSpPr txBox="1"/>
      </xdr:nvSpPr>
      <xdr:spPr>
        <a:xfrm>
          <a:off x="6026150"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7015" cy="249555"/>
    <xdr:sp macro="" textlink="">
      <xdr:nvSpPr>
        <xdr:cNvPr id="387" name="テキスト ボックス 386"/>
        <xdr:cNvSpPr txBox="1"/>
      </xdr:nvSpPr>
      <xdr:spPr>
        <a:xfrm>
          <a:off x="5831205" y="129552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9" name="テキスト ボックス 38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7015"/>
    <xdr:sp macro="" textlink="">
      <xdr:nvSpPr>
        <xdr:cNvPr id="391" name="テキスト ボックス 390"/>
        <xdr:cNvSpPr txBox="1"/>
      </xdr:nvSpPr>
      <xdr:spPr>
        <a:xfrm>
          <a:off x="5580380" y="12221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3" name="テキスト ボックス 39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3725" cy="248920"/>
    <xdr:sp macro="" textlink="">
      <xdr:nvSpPr>
        <xdr:cNvPr id="395" name="テキスト ボックス 394"/>
        <xdr:cNvSpPr txBox="1"/>
      </xdr:nvSpPr>
      <xdr:spPr>
        <a:xfrm>
          <a:off x="5516245" y="11487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3725" cy="247015"/>
    <xdr:sp macro="" textlink="">
      <xdr:nvSpPr>
        <xdr:cNvPr id="397" name="テキスト ボックス 396"/>
        <xdr:cNvSpPr txBox="1"/>
      </xdr:nvSpPr>
      <xdr:spPr>
        <a:xfrm>
          <a:off x="5516245" y="11120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34925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59827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149225</xdr:rowOff>
    </xdr:from>
    <xdr:ext cx="598805" cy="247015"/>
    <xdr:sp macro="" textlink="">
      <xdr:nvSpPr>
        <xdr:cNvPr id="402" name="普通建設事業費 （ うち新規整備　）最大値テキスト"/>
        <xdr:cNvSpPr txBox="1"/>
      </xdr:nvSpPr>
      <xdr:spPr>
        <a:xfrm>
          <a:off x="9655175" y="1138237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34925</xdr:rowOff>
    </xdr:from>
    <xdr:to xmlns:xdr="http://schemas.openxmlformats.org/drawingml/2006/spreadsheetDrawing">
      <xdr:col>55</xdr:col>
      <xdr:colOff>88900</xdr:colOff>
      <xdr:row>70</xdr:row>
      <xdr:rowOff>34925</xdr:rowOff>
    </xdr:to>
    <xdr:cxnSp macro="">
      <xdr:nvCxnSpPr>
        <xdr:cNvPr id="403" name="直線コネクタ 402"/>
        <xdr:cNvCxnSpPr/>
      </xdr:nvCxnSpPr>
      <xdr:spPr>
        <a:xfrm>
          <a:off x="9531350" y="11598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156845</xdr:rowOff>
    </xdr:from>
    <xdr:to xmlns:xdr="http://schemas.openxmlformats.org/drawingml/2006/spreadsheetDrawing">
      <xdr:col>55</xdr:col>
      <xdr:colOff>0</xdr:colOff>
      <xdr:row>78</xdr:row>
      <xdr:rowOff>101600</xdr:rowOff>
    </xdr:to>
    <xdr:cxnSp macro="">
      <xdr:nvCxnSpPr>
        <xdr:cNvPr id="404" name="直線コネクタ 403"/>
        <xdr:cNvCxnSpPr/>
      </xdr:nvCxnSpPr>
      <xdr:spPr>
        <a:xfrm flipV="1">
          <a:off x="8845550" y="12710795"/>
          <a:ext cx="758825"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9525</xdr:rowOff>
    </xdr:from>
    <xdr:ext cx="534670" cy="249555"/>
    <xdr:sp macro="" textlink="">
      <xdr:nvSpPr>
        <xdr:cNvPr id="405" name="普通建設事業費 （ うち新規整備　）平均値テキスト"/>
        <xdr:cNvSpPr txBox="1"/>
      </xdr:nvSpPr>
      <xdr:spPr>
        <a:xfrm>
          <a:off x="9655175" y="12728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128270</xdr:rowOff>
    </xdr:to>
    <xdr:sp macro="" textlink="">
      <xdr:nvSpPr>
        <xdr:cNvPr id="406" name="フローチャート: 判断 405"/>
        <xdr:cNvSpPr/>
      </xdr:nvSpPr>
      <xdr:spPr>
        <a:xfrm>
          <a:off x="9569450" y="12749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101600</xdr:rowOff>
    </xdr:from>
    <xdr:to xmlns:xdr="http://schemas.openxmlformats.org/drawingml/2006/spreadsheetDrawing">
      <xdr:col>50</xdr:col>
      <xdr:colOff>114300</xdr:colOff>
      <xdr:row>78</xdr:row>
      <xdr:rowOff>122555</xdr:rowOff>
    </xdr:to>
    <xdr:cxnSp macro="">
      <xdr:nvCxnSpPr>
        <xdr:cNvPr id="407" name="直線コネクタ 406"/>
        <xdr:cNvCxnSpPr/>
      </xdr:nvCxnSpPr>
      <xdr:spPr>
        <a:xfrm flipV="1">
          <a:off x="8032750" y="1298575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38100</xdr:rowOff>
    </xdr:from>
    <xdr:to xmlns:xdr="http://schemas.openxmlformats.org/drawingml/2006/spreadsheetDrawing">
      <xdr:col>50</xdr:col>
      <xdr:colOff>165100</xdr:colOff>
      <xdr:row>78</xdr:row>
      <xdr:rowOff>135890</xdr:rowOff>
    </xdr:to>
    <xdr:sp macro="" textlink="">
      <xdr:nvSpPr>
        <xdr:cNvPr id="408" name="フローチャート: 判断 407"/>
        <xdr:cNvSpPr/>
      </xdr:nvSpPr>
      <xdr:spPr>
        <a:xfrm>
          <a:off x="8794750" y="1292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151765</xdr:rowOff>
    </xdr:from>
    <xdr:ext cx="467360" cy="247015"/>
    <xdr:sp macro="" textlink="">
      <xdr:nvSpPr>
        <xdr:cNvPr id="409" name="テキスト ボックス 408"/>
        <xdr:cNvSpPr txBox="1"/>
      </xdr:nvSpPr>
      <xdr:spPr>
        <a:xfrm>
          <a:off x="8626475" y="127057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78105</xdr:rowOff>
    </xdr:from>
    <xdr:to xmlns:xdr="http://schemas.openxmlformats.org/drawingml/2006/spreadsheetDrawing">
      <xdr:col>45</xdr:col>
      <xdr:colOff>174625</xdr:colOff>
      <xdr:row>78</xdr:row>
      <xdr:rowOff>122555</xdr:rowOff>
    </xdr:to>
    <xdr:cxnSp macro="">
      <xdr:nvCxnSpPr>
        <xdr:cNvPr id="410" name="直線コネクタ 409"/>
        <xdr:cNvCxnSpPr/>
      </xdr:nvCxnSpPr>
      <xdr:spPr>
        <a:xfrm>
          <a:off x="7210425" y="1296225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39370</xdr:rowOff>
    </xdr:to>
    <xdr:sp macro="" textlink="">
      <xdr:nvSpPr>
        <xdr:cNvPr id="411" name="フローチャート: 判断 410"/>
        <xdr:cNvSpPr/>
      </xdr:nvSpPr>
      <xdr:spPr>
        <a:xfrm>
          <a:off x="7985125" y="1282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55880</xdr:rowOff>
    </xdr:from>
    <xdr:ext cx="532130" cy="248920"/>
    <xdr:sp macro="" textlink="">
      <xdr:nvSpPr>
        <xdr:cNvPr id="412" name="テキスト ボックス 411"/>
        <xdr:cNvSpPr txBox="1"/>
      </xdr:nvSpPr>
      <xdr:spPr>
        <a:xfrm>
          <a:off x="7784465" y="1260983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163830</xdr:rowOff>
    </xdr:from>
    <xdr:to xmlns:xdr="http://schemas.openxmlformats.org/drawingml/2006/spreadsheetDrawing">
      <xdr:col>41</xdr:col>
      <xdr:colOff>50800</xdr:colOff>
      <xdr:row>78</xdr:row>
      <xdr:rowOff>78105</xdr:rowOff>
    </xdr:to>
    <xdr:cxnSp macro="">
      <xdr:nvCxnSpPr>
        <xdr:cNvPr id="413" name="直線コネクタ 412"/>
        <xdr:cNvCxnSpPr/>
      </xdr:nvCxnSpPr>
      <xdr:spPr>
        <a:xfrm>
          <a:off x="6400800" y="12387580"/>
          <a:ext cx="809625"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120650</xdr:rowOff>
    </xdr:from>
    <xdr:to xmlns:xdr="http://schemas.openxmlformats.org/drawingml/2006/spreadsheetDrawing">
      <xdr:col>41</xdr:col>
      <xdr:colOff>101600</xdr:colOff>
      <xdr:row>77</xdr:row>
      <xdr:rowOff>53340</xdr:rowOff>
    </xdr:to>
    <xdr:sp macro="" textlink="">
      <xdr:nvSpPr>
        <xdr:cNvPr id="414" name="フローチャート: 判断 413"/>
        <xdr:cNvSpPr/>
      </xdr:nvSpPr>
      <xdr:spPr>
        <a:xfrm>
          <a:off x="7159625" y="1267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69215</xdr:rowOff>
    </xdr:from>
    <xdr:ext cx="532130" cy="249555"/>
    <xdr:sp macro="" textlink="">
      <xdr:nvSpPr>
        <xdr:cNvPr id="415" name="テキスト ボックス 414"/>
        <xdr:cNvSpPr txBox="1"/>
      </xdr:nvSpPr>
      <xdr:spPr>
        <a:xfrm>
          <a:off x="6974840" y="1245806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128270</xdr:rowOff>
    </xdr:from>
    <xdr:to xmlns:xdr="http://schemas.openxmlformats.org/drawingml/2006/spreadsheetDrawing">
      <xdr:col>36</xdr:col>
      <xdr:colOff>165100</xdr:colOff>
      <xdr:row>77</xdr:row>
      <xdr:rowOff>60960</xdr:rowOff>
    </xdr:to>
    <xdr:sp macro="" textlink="">
      <xdr:nvSpPr>
        <xdr:cNvPr id="416" name="フローチャート: 判断 415"/>
        <xdr:cNvSpPr/>
      </xdr:nvSpPr>
      <xdr:spPr>
        <a:xfrm>
          <a:off x="6350000"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52705</xdr:rowOff>
    </xdr:from>
    <xdr:ext cx="532130" cy="247015"/>
    <xdr:sp macro="" textlink="">
      <xdr:nvSpPr>
        <xdr:cNvPr id="417" name="テキスト ボックス 416"/>
        <xdr:cNvSpPr txBox="1"/>
      </xdr:nvSpPr>
      <xdr:spPr>
        <a:xfrm>
          <a:off x="6149340" y="1277175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107315</xdr:rowOff>
    </xdr:from>
    <xdr:to xmlns:xdr="http://schemas.openxmlformats.org/drawingml/2006/spreadsheetDrawing">
      <xdr:col>55</xdr:col>
      <xdr:colOff>50800</xdr:colOff>
      <xdr:row>77</xdr:row>
      <xdr:rowOff>40005</xdr:rowOff>
    </xdr:to>
    <xdr:sp macro="" textlink="">
      <xdr:nvSpPr>
        <xdr:cNvPr id="423" name="楕円 422"/>
        <xdr:cNvSpPr/>
      </xdr:nvSpPr>
      <xdr:spPr>
        <a:xfrm>
          <a:off x="9569450" y="12661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129540</xdr:rowOff>
    </xdr:from>
    <xdr:ext cx="534670" cy="247015"/>
    <xdr:sp macro="" textlink="">
      <xdr:nvSpPr>
        <xdr:cNvPr id="424" name="普通建設事業費 （ うち新規整備　）該当値テキスト"/>
        <xdr:cNvSpPr txBox="1"/>
      </xdr:nvSpPr>
      <xdr:spPr>
        <a:xfrm>
          <a:off x="9655175" y="1251839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150495</xdr:rowOff>
    </xdr:to>
    <xdr:sp macro="" textlink="">
      <xdr:nvSpPr>
        <xdr:cNvPr id="425" name="楕円 424"/>
        <xdr:cNvSpPr/>
      </xdr:nvSpPr>
      <xdr:spPr>
        <a:xfrm>
          <a:off x="8794750" y="1293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141605</xdr:rowOff>
    </xdr:from>
    <xdr:ext cx="467360" cy="249555"/>
    <xdr:sp macro="" textlink="">
      <xdr:nvSpPr>
        <xdr:cNvPr id="426" name="テキスト ボックス 425"/>
        <xdr:cNvSpPr txBox="1"/>
      </xdr:nvSpPr>
      <xdr:spPr>
        <a:xfrm>
          <a:off x="8626475" y="130257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5715</xdr:rowOff>
    </xdr:to>
    <xdr:sp macro="" textlink="">
      <xdr:nvSpPr>
        <xdr:cNvPr id="427" name="楕円 426"/>
        <xdr:cNvSpPr/>
      </xdr:nvSpPr>
      <xdr:spPr>
        <a:xfrm>
          <a:off x="7985125" y="12957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162560</xdr:rowOff>
    </xdr:from>
    <xdr:ext cx="467360" cy="247015"/>
    <xdr:sp macro="" textlink="">
      <xdr:nvSpPr>
        <xdr:cNvPr id="428" name="テキスト ボックス 427"/>
        <xdr:cNvSpPr txBox="1"/>
      </xdr:nvSpPr>
      <xdr:spPr>
        <a:xfrm>
          <a:off x="7816850" y="130467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127000</xdr:rowOff>
    </xdr:to>
    <xdr:sp macro="" textlink="">
      <xdr:nvSpPr>
        <xdr:cNvPr id="429" name="楕円 428"/>
        <xdr:cNvSpPr/>
      </xdr:nvSpPr>
      <xdr:spPr>
        <a:xfrm>
          <a:off x="7159625" y="1291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118745</xdr:rowOff>
    </xdr:from>
    <xdr:ext cx="532130" cy="247015"/>
    <xdr:sp macro="" textlink="">
      <xdr:nvSpPr>
        <xdr:cNvPr id="430" name="テキスト ボックス 429"/>
        <xdr:cNvSpPr txBox="1"/>
      </xdr:nvSpPr>
      <xdr:spPr>
        <a:xfrm>
          <a:off x="6974840" y="1300289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114935</xdr:rowOff>
    </xdr:from>
    <xdr:to xmlns:xdr="http://schemas.openxmlformats.org/drawingml/2006/spreadsheetDrawing">
      <xdr:col>36</xdr:col>
      <xdr:colOff>165100</xdr:colOff>
      <xdr:row>75</xdr:row>
      <xdr:rowOff>47625</xdr:rowOff>
    </xdr:to>
    <xdr:sp macro="" textlink="">
      <xdr:nvSpPr>
        <xdr:cNvPr id="431" name="楕円 430"/>
        <xdr:cNvSpPr/>
      </xdr:nvSpPr>
      <xdr:spPr>
        <a:xfrm>
          <a:off x="6350000" y="12338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64135</xdr:rowOff>
    </xdr:from>
    <xdr:ext cx="532130" cy="247015"/>
    <xdr:sp macro="" textlink="">
      <xdr:nvSpPr>
        <xdr:cNvPr id="432" name="テキスト ボックス 431"/>
        <xdr:cNvSpPr txBox="1"/>
      </xdr:nvSpPr>
      <xdr:spPr>
        <a:xfrm>
          <a:off x="6149340" y="1212278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980" cy="215265"/>
    <xdr:sp macro="" textlink="">
      <xdr:nvSpPr>
        <xdr:cNvPr id="441" name="テキスト ボックス 440"/>
        <xdr:cNvSpPr txBox="1"/>
      </xdr:nvSpPr>
      <xdr:spPr>
        <a:xfrm>
          <a:off x="6026150"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4" name="テキスト ボックス 443"/>
        <xdr:cNvSpPr txBox="1"/>
      </xdr:nvSpPr>
      <xdr:spPr>
        <a:xfrm>
          <a:off x="5831205" y="163588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6540"/>
    <xdr:sp macro="" textlink="">
      <xdr:nvSpPr>
        <xdr:cNvPr id="446" name="テキスト ボックス 445"/>
        <xdr:cNvSpPr txBox="1"/>
      </xdr:nvSpPr>
      <xdr:spPr>
        <a:xfrm>
          <a:off x="5580380" y="160318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8" name="テキスト ボックス 447"/>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6540"/>
    <xdr:sp macro="" textlink="">
      <xdr:nvSpPr>
        <xdr:cNvPr id="450" name="テキスト ボックス 449"/>
        <xdr:cNvSpPr txBox="1"/>
      </xdr:nvSpPr>
      <xdr:spPr>
        <a:xfrm>
          <a:off x="5580380" y="153797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2" name="テキスト ボックス 451"/>
        <xdr:cNvSpPr txBox="1"/>
      </xdr:nvSpPr>
      <xdr:spPr>
        <a:xfrm>
          <a:off x="5516245" y="150526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3" name="直線コネクタ 452"/>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3725" cy="249555"/>
    <xdr:sp macro="" textlink="">
      <xdr:nvSpPr>
        <xdr:cNvPr id="454" name="テキスト ボックス 453"/>
        <xdr:cNvSpPr txBox="1"/>
      </xdr:nvSpPr>
      <xdr:spPr>
        <a:xfrm>
          <a:off x="5516245" y="1473708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3725" cy="247015"/>
    <xdr:sp macro="" textlink="">
      <xdr:nvSpPr>
        <xdr:cNvPr id="456" name="テキスト ボックス 455"/>
        <xdr:cNvSpPr txBox="1"/>
      </xdr:nvSpPr>
      <xdr:spPr>
        <a:xfrm>
          <a:off x="5516245"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29845</xdr:rowOff>
    </xdr:from>
    <xdr:to xmlns:xdr="http://schemas.openxmlformats.org/drawingml/2006/spreadsheetDrawing">
      <xdr:col>54</xdr:col>
      <xdr:colOff>174625</xdr:colOff>
      <xdr:row>98</xdr:row>
      <xdr:rowOff>112395</xdr:rowOff>
    </xdr:to>
    <xdr:cxnSp macro="">
      <xdr:nvCxnSpPr>
        <xdr:cNvPr id="458" name="直線コネクタ 457"/>
        <xdr:cNvCxnSpPr/>
      </xdr:nvCxnSpPr>
      <xdr:spPr>
        <a:xfrm flipV="1">
          <a:off x="9604375" y="1489519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59" name="普通建設事業費 （ うち更新整備　）最小値テキスト"/>
        <xdr:cNvSpPr txBox="1"/>
      </xdr:nvSpPr>
      <xdr:spPr>
        <a:xfrm>
          <a:off x="9655175" y="1634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0" name="直線コネクタ 459"/>
        <xdr:cNvCxnSpPr/>
      </xdr:nvCxnSpPr>
      <xdr:spPr>
        <a:xfrm>
          <a:off x="9531350" y="16342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143510</xdr:rowOff>
    </xdr:from>
    <xdr:ext cx="598805" cy="249555"/>
    <xdr:sp macro="" textlink="">
      <xdr:nvSpPr>
        <xdr:cNvPr id="461" name="普通建設事業費 （ うち更新整備　）最大値テキスト"/>
        <xdr:cNvSpPr txBox="1"/>
      </xdr:nvSpPr>
      <xdr:spPr>
        <a:xfrm>
          <a:off x="9655175" y="14678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29845</xdr:rowOff>
    </xdr:from>
    <xdr:to xmlns:xdr="http://schemas.openxmlformats.org/drawingml/2006/spreadsheetDrawing">
      <xdr:col>55</xdr:col>
      <xdr:colOff>88900</xdr:colOff>
      <xdr:row>90</xdr:row>
      <xdr:rowOff>29845</xdr:rowOff>
    </xdr:to>
    <xdr:cxnSp macro="">
      <xdr:nvCxnSpPr>
        <xdr:cNvPr id="462" name="直線コネクタ 461"/>
        <xdr:cNvCxnSpPr/>
      </xdr:nvCxnSpPr>
      <xdr:spPr>
        <a:xfrm>
          <a:off x="9531350" y="14895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35560</xdr:rowOff>
    </xdr:from>
    <xdr:to xmlns:xdr="http://schemas.openxmlformats.org/drawingml/2006/spreadsheetDrawing">
      <xdr:col>55</xdr:col>
      <xdr:colOff>0</xdr:colOff>
      <xdr:row>97</xdr:row>
      <xdr:rowOff>107315</xdr:rowOff>
    </xdr:to>
    <xdr:cxnSp macro="">
      <xdr:nvCxnSpPr>
        <xdr:cNvPr id="463" name="直線コネクタ 462"/>
        <xdr:cNvCxnSpPr/>
      </xdr:nvCxnSpPr>
      <xdr:spPr>
        <a:xfrm>
          <a:off x="8845550" y="16094710"/>
          <a:ext cx="7588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17780</xdr:rowOff>
    </xdr:from>
    <xdr:ext cx="534670" cy="256540"/>
    <xdr:sp macro="" textlink="">
      <xdr:nvSpPr>
        <xdr:cNvPr id="464" name="普通建設事業費 （ うち更新整備　）平均値テキスト"/>
        <xdr:cNvSpPr txBox="1"/>
      </xdr:nvSpPr>
      <xdr:spPr>
        <a:xfrm>
          <a:off x="9655175" y="155625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166370</xdr:rowOff>
    </xdr:from>
    <xdr:to xmlns:xdr="http://schemas.openxmlformats.org/drawingml/2006/spreadsheetDrawing">
      <xdr:col>55</xdr:col>
      <xdr:colOff>50800</xdr:colOff>
      <xdr:row>95</xdr:row>
      <xdr:rowOff>96520</xdr:rowOff>
    </xdr:to>
    <xdr:sp macro="" textlink="">
      <xdr:nvSpPr>
        <xdr:cNvPr id="465" name="フローチャート: 判断 464"/>
        <xdr:cNvSpPr/>
      </xdr:nvSpPr>
      <xdr:spPr>
        <a:xfrm>
          <a:off x="9569450" y="15711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35560</xdr:rowOff>
    </xdr:from>
    <xdr:to xmlns:xdr="http://schemas.openxmlformats.org/drawingml/2006/spreadsheetDrawing">
      <xdr:col>50</xdr:col>
      <xdr:colOff>114300</xdr:colOff>
      <xdr:row>97</xdr:row>
      <xdr:rowOff>121920</xdr:rowOff>
    </xdr:to>
    <xdr:cxnSp macro="">
      <xdr:nvCxnSpPr>
        <xdr:cNvPr id="466" name="直線コネクタ 465"/>
        <xdr:cNvCxnSpPr/>
      </xdr:nvCxnSpPr>
      <xdr:spPr>
        <a:xfrm flipV="1">
          <a:off x="8032750" y="16094710"/>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153670</xdr:rowOff>
    </xdr:from>
    <xdr:to xmlns:xdr="http://schemas.openxmlformats.org/drawingml/2006/spreadsheetDrawing">
      <xdr:col>50</xdr:col>
      <xdr:colOff>165100</xdr:colOff>
      <xdr:row>96</xdr:row>
      <xdr:rowOff>83820</xdr:rowOff>
    </xdr:to>
    <xdr:sp macro="" textlink="">
      <xdr:nvSpPr>
        <xdr:cNvPr id="467" name="フローチャート: 判断 466"/>
        <xdr:cNvSpPr/>
      </xdr:nvSpPr>
      <xdr:spPr>
        <a:xfrm>
          <a:off x="8794750"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100330</xdr:rowOff>
    </xdr:from>
    <xdr:ext cx="532130" cy="256540"/>
    <xdr:sp macro="" textlink="">
      <xdr:nvSpPr>
        <xdr:cNvPr id="468" name="テキスト ボックス 467"/>
        <xdr:cNvSpPr txBox="1"/>
      </xdr:nvSpPr>
      <xdr:spPr>
        <a:xfrm>
          <a:off x="8594090" y="15645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121920</xdr:rowOff>
    </xdr:from>
    <xdr:to xmlns:xdr="http://schemas.openxmlformats.org/drawingml/2006/spreadsheetDrawing">
      <xdr:col>45</xdr:col>
      <xdr:colOff>174625</xdr:colOff>
      <xdr:row>97</xdr:row>
      <xdr:rowOff>137795</xdr:rowOff>
    </xdr:to>
    <xdr:cxnSp macro="">
      <xdr:nvCxnSpPr>
        <xdr:cNvPr id="469" name="直線コネクタ 468"/>
        <xdr:cNvCxnSpPr/>
      </xdr:nvCxnSpPr>
      <xdr:spPr>
        <a:xfrm flipV="1">
          <a:off x="7210425" y="1618107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2540</xdr:rowOff>
    </xdr:from>
    <xdr:to xmlns:xdr="http://schemas.openxmlformats.org/drawingml/2006/spreadsheetDrawing">
      <xdr:col>46</xdr:col>
      <xdr:colOff>38100</xdr:colOff>
      <xdr:row>95</xdr:row>
      <xdr:rowOff>104140</xdr:rowOff>
    </xdr:to>
    <xdr:sp macro="" textlink="">
      <xdr:nvSpPr>
        <xdr:cNvPr id="470" name="フローチャート: 判断 469"/>
        <xdr:cNvSpPr/>
      </xdr:nvSpPr>
      <xdr:spPr>
        <a:xfrm>
          <a:off x="7985125" y="15718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120650</xdr:rowOff>
    </xdr:from>
    <xdr:ext cx="532130" cy="256540"/>
    <xdr:sp macro="" textlink="">
      <xdr:nvSpPr>
        <xdr:cNvPr id="471" name="テキスト ボックス 470"/>
        <xdr:cNvSpPr txBox="1"/>
      </xdr:nvSpPr>
      <xdr:spPr>
        <a:xfrm>
          <a:off x="7784465" y="15494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137795</xdr:rowOff>
    </xdr:from>
    <xdr:to xmlns:xdr="http://schemas.openxmlformats.org/drawingml/2006/spreadsheetDrawing">
      <xdr:col>41</xdr:col>
      <xdr:colOff>50800</xdr:colOff>
      <xdr:row>97</xdr:row>
      <xdr:rowOff>167640</xdr:rowOff>
    </xdr:to>
    <xdr:cxnSp macro="">
      <xdr:nvCxnSpPr>
        <xdr:cNvPr id="472" name="直線コネクタ 471"/>
        <xdr:cNvCxnSpPr/>
      </xdr:nvCxnSpPr>
      <xdr:spPr>
        <a:xfrm flipV="1">
          <a:off x="6400800" y="1619694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20955</xdr:rowOff>
    </xdr:from>
    <xdr:to xmlns:xdr="http://schemas.openxmlformats.org/drawingml/2006/spreadsheetDrawing">
      <xdr:col>41</xdr:col>
      <xdr:colOff>101600</xdr:colOff>
      <xdr:row>95</xdr:row>
      <xdr:rowOff>122555</xdr:rowOff>
    </xdr:to>
    <xdr:sp macro="" textlink="">
      <xdr:nvSpPr>
        <xdr:cNvPr id="473" name="フローチャート: 判断 472"/>
        <xdr:cNvSpPr/>
      </xdr:nvSpPr>
      <xdr:spPr>
        <a:xfrm>
          <a:off x="7159625"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139065</xdr:rowOff>
    </xdr:from>
    <xdr:ext cx="532130" cy="259080"/>
    <xdr:sp macro="" textlink="">
      <xdr:nvSpPr>
        <xdr:cNvPr id="474" name="テキスト ボックス 473"/>
        <xdr:cNvSpPr txBox="1"/>
      </xdr:nvSpPr>
      <xdr:spPr>
        <a:xfrm>
          <a:off x="6974840" y="15512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132715</xdr:rowOff>
    </xdr:from>
    <xdr:to xmlns:xdr="http://schemas.openxmlformats.org/drawingml/2006/spreadsheetDrawing">
      <xdr:col>36</xdr:col>
      <xdr:colOff>165100</xdr:colOff>
      <xdr:row>96</xdr:row>
      <xdr:rowOff>63500</xdr:rowOff>
    </xdr:to>
    <xdr:sp macro="" textlink="">
      <xdr:nvSpPr>
        <xdr:cNvPr id="475" name="フローチャート: 判断 474"/>
        <xdr:cNvSpPr/>
      </xdr:nvSpPr>
      <xdr:spPr>
        <a:xfrm>
          <a:off x="6350000" y="15848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79375</xdr:rowOff>
    </xdr:from>
    <xdr:ext cx="532130" cy="258445"/>
    <xdr:sp macro="" textlink="">
      <xdr:nvSpPr>
        <xdr:cNvPr id="476" name="テキスト ボックス 475"/>
        <xdr:cNvSpPr txBox="1"/>
      </xdr:nvSpPr>
      <xdr:spPr>
        <a:xfrm>
          <a:off x="6149340" y="15624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82" name="楕円 481"/>
        <xdr:cNvSpPr/>
      </xdr:nvSpPr>
      <xdr:spPr>
        <a:xfrm>
          <a:off x="9569450" y="16115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34925</xdr:rowOff>
    </xdr:from>
    <xdr:ext cx="534670" cy="259080"/>
    <xdr:sp macro="" textlink="">
      <xdr:nvSpPr>
        <xdr:cNvPr id="483" name="普通建設事業費 （ うち更新整備　）該当値テキスト"/>
        <xdr:cNvSpPr txBox="1"/>
      </xdr:nvSpPr>
      <xdr:spPr>
        <a:xfrm>
          <a:off x="9655175" y="16094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156210</xdr:rowOff>
    </xdr:from>
    <xdr:to xmlns:xdr="http://schemas.openxmlformats.org/drawingml/2006/spreadsheetDrawing">
      <xdr:col>50</xdr:col>
      <xdr:colOff>165100</xdr:colOff>
      <xdr:row>97</xdr:row>
      <xdr:rowOff>86360</xdr:rowOff>
    </xdr:to>
    <xdr:sp macro="" textlink="">
      <xdr:nvSpPr>
        <xdr:cNvPr id="484" name="楕円 483"/>
        <xdr:cNvSpPr/>
      </xdr:nvSpPr>
      <xdr:spPr>
        <a:xfrm>
          <a:off x="8794750" y="160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77470</xdr:rowOff>
    </xdr:from>
    <xdr:ext cx="532130" cy="256540"/>
    <xdr:sp macro="" textlink="">
      <xdr:nvSpPr>
        <xdr:cNvPr id="485" name="テキスト ボックス 484"/>
        <xdr:cNvSpPr txBox="1"/>
      </xdr:nvSpPr>
      <xdr:spPr>
        <a:xfrm>
          <a:off x="8594090" y="16136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86" name="楕円 485"/>
        <xdr:cNvSpPr/>
      </xdr:nvSpPr>
      <xdr:spPr>
        <a:xfrm>
          <a:off x="7985125" y="16130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163830</xdr:rowOff>
    </xdr:from>
    <xdr:ext cx="532130" cy="259080"/>
    <xdr:sp macro="" textlink="">
      <xdr:nvSpPr>
        <xdr:cNvPr id="487" name="テキスト ボックス 486"/>
        <xdr:cNvSpPr txBox="1"/>
      </xdr:nvSpPr>
      <xdr:spPr>
        <a:xfrm>
          <a:off x="7784465" y="16222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88" name="楕円 487"/>
        <xdr:cNvSpPr/>
      </xdr:nvSpPr>
      <xdr:spPr>
        <a:xfrm>
          <a:off x="7159625"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8255</xdr:rowOff>
    </xdr:from>
    <xdr:ext cx="532130" cy="256540"/>
    <xdr:sp macro="" textlink="">
      <xdr:nvSpPr>
        <xdr:cNvPr id="489" name="テキスト ボックス 488"/>
        <xdr:cNvSpPr txBox="1"/>
      </xdr:nvSpPr>
      <xdr:spPr>
        <a:xfrm>
          <a:off x="6974840" y="162388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116840</xdr:rowOff>
    </xdr:from>
    <xdr:to xmlns:xdr="http://schemas.openxmlformats.org/drawingml/2006/spreadsheetDrawing">
      <xdr:col>36</xdr:col>
      <xdr:colOff>165100</xdr:colOff>
      <xdr:row>98</xdr:row>
      <xdr:rowOff>46990</xdr:rowOff>
    </xdr:to>
    <xdr:sp macro="" textlink="">
      <xdr:nvSpPr>
        <xdr:cNvPr id="490" name="楕円 489"/>
        <xdr:cNvSpPr/>
      </xdr:nvSpPr>
      <xdr:spPr>
        <a:xfrm>
          <a:off x="63500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38100</xdr:rowOff>
    </xdr:from>
    <xdr:ext cx="532130" cy="259080"/>
    <xdr:sp macro="" textlink="">
      <xdr:nvSpPr>
        <xdr:cNvPr id="491" name="テキスト ボックス 490"/>
        <xdr:cNvSpPr txBox="1"/>
      </xdr:nvSpPr>
      <xdr:spPr>
        <a:xfrm>
          <a:off x="6149340" y="16268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2" name="正方形/長方形 491"/>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3" name="正方形/長方形 492"/>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5" name="正方形/長方形 494"/>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7" name="正方形/長方形 496"/>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9" name="正方形/長方形 498"/>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7980" cy="215265"/>
    <xdr:sp macro="" textlink="">
      <xdr:nvSpPr>
        <xdr:cNvPr id="500" name="テキスト ボックス 499"/>
        <xdr:cNvSpPr txBox="1"/>
      </xdr:nvSpPr>
      <xdr:spPr>
        <a:xfrm>
          <a:off x="1137602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1" name="直線コネクタ 500"/>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02" name="直線コネクタ 501"/>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7015" cy="247015"/>
    <xdr:sp macro="" textlink="">
      <xdr:nvSpPr>
        <xdr:cNvPr id="503" name="テキスト ボックス 502"/>
        <xdr:cNvSpPr txBox="1"/>
      </xdr:nvSpPr>
      <xdr:spPr>
        <a:xfrm>
          <a:off x="11181080" y="62776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04" name="直線コネクタ 503"/>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7015"/>
    <xdr:sp macro="" textlink="">
      <xdr:nvSpPr>
        <xdr:cNvPr id="505" name="テキスト ボックス 504"/>
        <xdr:cNvSpPr txBox="1"/>
      </xdr:nvSpPr>
      <xdr:spPr>
        <a:xfrm>
          <a:off x="10930255" y="58375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6" name="直線コネクタ 505"/>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7650"/>
    <xdr:sp macro="" textlink="">
      <xdr:nvSpPr>
        <xdr:cNvPr id="507" name="テキスト ボックス 506"/>
        <xdr:cNvSpPr txBox="1"/>
      </xdr:nvSpPr>
      <xdr:spPr>
        <a:xfrm>
          <a:off x="10930255" y="53968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8" name="直線コネクタ 507"/>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7015"/>
    <xdr:sp macro="" textlink="">
      <xdr:nvSpPr>
        <xdr:cNvPr id="509" name="テキスト ボックス 508"/>
        <xdr:cNvSpPr txBox="1"/>
      </xdr:nvSpPr>
      <xdr:spPr>
        <a:xfrm>
          <a:off x="10930255" y="49568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0" name="直線コネクタ 509"/>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7015"/>
    <xdr:sp macro="" textlink="">
      <xdr:nvSpPr>
        <xdr:cNvPr id="511" name="テキスト ボックス 510"/>
        <xdr:cNvSpPr txBox="1"/>
      </xdr:nvSpPr>
      <xdr:spPr>
        <a:xfrm>
          <a:off x="10930255" y="4516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2"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74295</xdr:rowOff>
    </xdr:from>
    <xdr:to xmlns:xdr="http://schemas.openxmlformats.org/drawingml/2006/spreadsheetDrawing">
      <xdr:col>85</xdr:col>
      <xdr:colOff>126365</xdr:colOff>
      <xdr:row>38</xdr:row>
      <xdr:rowOff>134620</xdr:rowOff>
    </xdr:to>
    <xdr:cxnSp macro="">
      <xdr:nvCxnSpPr>
        <xdr:cNvPr id="513" name="直線コネクタ 512"/>
        <xdr:cNvCxnSpPr/>
      </xdr:nvCxnSpPr>
      <xdr:spPr>
        <a:xfrm flipV="1">
          <a:off x="14968220" y="519874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137795</xdr:rowOff>
    </xdr:from>
    <xdr:ext cx="249555" cy="247650"/>
    <xdr:sp macro="" textlink="">
      <xdr:nvSpPr>
        <xdr:cNvPr id="514" name="災害復旧事業費最小値テキスト"/>
        <xdr:cNvSpPr txBox="1"/>
      </xdr:nvSpPr>
      <xdr:spPr>
        <a:xfrm>
          <a:off x="15017750" y="6417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15" name="直線コネクタ 514"/>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23495</xdr:rowOff>
    </xdr:from>
    <xdr:ext cx="534670" cy="248920"/>
    <xdr:sp macro="" textlink="">
      <xdr:nvSpPr>
        <xdr:cNvPr id="516" name="災害復旧事業費最大値テキスト"/>
        <xdr:cNvSpPr txBox="1"/>
      </xdr:nvSpPr>
      <xdr:spPr>
        <a:xfrm>
          <a:off x="15017750" y="49828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74295</xdr:rowOff>
    </xdr:from>
    <xdr:to xmlns:xdr="http://schemas.openxmlformats.org/drawingml/2006/spreadsheetDrawing">
      <xdr:col>86</xdr:col>
      <xdr:colOff>25400</xdr:colOff>
      <xdr:row>31</xdr:row>
      <xdr:rowOff>74295</xdr:rowOff>
    </xdr:to>
    <xdr:cxnSp macro="">
      <xdr:nvCxnSpPr>
        <xdr:cNvPr id="517" name="直線コネクタ 516"/>
        <xdr:cNvCxnSpPr/>
      </xdr:nvCxnSpPr>
      <xdr:spPr>
        <a:xfrm>
          <a:off x="14881225" y="5198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37465</xdr:rowOff>
    </xdr:from>
    <xdr:to xmlns:xdr="http://schemas.openxmlformats.org/drawingml/2006/spreadsheetDrawing">
      <xdr:col>85</xdr:col>
      <xdr:colOff>127000</xdr:colOff>
      <xdr:row>36</xdr:row>
      <xdr:rowOff>41275</xdr:rowOff>
    </xdr:to>
    <xdr:cxnSp macro="">
      <xdr:nvCxnSpPr>
        <xdr:cNvPr id="518" name="直線コネクタ 517"/>
        <xdr:cNvCxnSpPr/>
      </xdr:nvCxnSpPr>
      <xdr:spPr>
        <a:xfrm flipV="1">
          <a:off x="14195425" y="5492115"/>
          <a:ext cx="7747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73025</xdr:rowOff>
    </xdr:from>
    <xdr:ext cx="469900" cy="247650"/>
    <xdr:sp macro="" textlink="">
      <xdr:nvSpPr>
        <xdr:cNvPr id="519" name="災害復旧事業費平均値テキスト"/>
        <xdr:cNvSpPr txBox="1"/>
      </xdr:nvSpPr>
      <xdr:spPr>
        <a:xfrm>
          <a:off x="15017750" y="602297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93980</xdr:rowOff>
    </xdr:from>
    <xdr:to xmlns:xdr="http://schemas.openxmlformats.org/drawingml/2006/spreadsheetDrawing">
      <xdr:col>85</xdr:col>
      <xdr:colOff>174625</xdr:colOff>
      <xdr:row>37</xdr:row>
      <xdr:rowOff>27305</xdr:rowOff>
    </xdr:to>
    <xdr:sp macro="" textlink="">
      <xdr:nvSpPr>
        <xdr:cNvPr id="520" name="フローチャート: 判断 519"/>
        <xdr:cNvSpPr/>
      </xdr:nvSpPr>
      <xdr:spPr>
        <a:xfrm>
          <a:off x="14919325" y="60439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41275</xdr:rowOff>
    </xdr:from>
    <xdr:to xmlns:xdr="http://schemas.openxmlformats.org/drawingml/2006/spreadsheetDrawing">
      <xdr:col>81</xdr:col>
      <xdr:colOff>50800</xdr:colOff>
      <xdr:row>38</xdr:row>
      <xdr:rowOff>130175</xdr:rowOff>
    </xdr:to>
    <xdr:cxnSp macro="">
      <xdr:nvCxnSpPr>
        <xdr:cNvPr id="521" name="直線コネクタ 520"/>
        <xdr:cNvCxnSpPr/>
      </xdr:nvCxnSpPr>
      <xdr:spPr>
        <a:xfrm flipV="1">
          <a:off x="13385800" y="5991225"/>
          <a:ext cx="809625"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86995</xdr:rowOff>
    </xdr:from>
    <xdr:to xmlns:xdr="http://schemas.openxmlformats.org/drawingml/2006/spreadsheetDrawing">
      <xdr:col>81</xdr:col>
      <xdr:colOff>101600</xdr:colOff>
      <xdr:row>37</xdr:row>
      <xdr:rowOff>19685</xdr:rowOff>
    </xdr:to>
    <xdr:sp macro="" textlink="">
      <xdr:nvSpPr>
        <xdr:cNvPr id="522" name="フローチャート: 判断 521"/>
        <xdr:cNvSpPr/>
      </xdr:nvSpPr>
      <xdr:spPr>
        <a:xfrm>
          <a:off x="14144625" y="6036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10795</xdr:rowOff>
    </xdr:from>
    <xdr:ext cx="467360" cy="249555"/>
    <xdr:sp macro="" textlink="">
      <xdr:nvSpPr>
        <xdr:cNvPr id="523" name="テキスト ボックス 522"/>
        <xdr:cNvSpPr txBox="1"/>
      </xdr:nvSpPr>
      <xdr:spPr>
        <a:xfrm>
          <a:off x="13976350" y="61258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118110</xdr:rowOff>
    </xdr:from>
    <xdr:to xmlns:xdr="http://schemas.openxmlformats.org/drawingml/2006/spreadsheetDrawing">
      <xdr:col>76</xdr:col>
      <xdr:colOff>114300</xdr:colOff>
      <xdr:row>38</xdr:row>
      <xdr:rowOff>130175</xdr:rowOff>
    </xdr:to>
    <xdr:cxnSp macro="">
      <xdr:nvCxnSpPr>
        <xdr:cNvPr id="524" name="直線コネクタ 523"/>
        <xdr:cNvCxnSpPr/>
      </xdr:nvCxnSpPr>
      <xdr:spPr>
        <a:xfrm>
          <a:off x="12573000" y="639826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150495</xdr:rowOff>
    </xdr:from>
    <xdr:to xmlns:xdr="http://schemas.openxmlformats.org/drawingml/2006/spreadsheetDrawing">
      <xdr:col>76</xdr:col>
      <xdr:colOff>165100</xdr:colOff>
      <xdr:row>37</xdr:row>
      <xdr:rowOff>83185</xdr:rowOff>
    </xdr:to>
    <xdr:sp macro="" textlink="">
      <xdr:nvSpPr>
        <xdr:cNvPr id="525" name="フローチャート: 判断 524"/>
        <xdr:cNvSpPr/>
      </xdr:nvSpPr>
      <xdr:spPr>
        <a:xfrm>
          <a:off x="13335000" y="610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99060</xdr:rowOff>
    </xdr:from>
    <xdr:ext cx="467360" cy="249555"/>
    <xdr:sp macro="" textlink="">
      <xdr:nvSpPr>
        <xdr:cNvPr id="526" name="テキスト ボックス 525"/>
        <xdr:cNvSpPr txBox="1"/>
      </xdr:nvSpPr>
      <xdr:spPr>
        <a:xfrm>
          <a:off x="13166725" y="58839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42545</xdr:rowOff>
    </xdr:from>
    <xdr:to xmlns:xdr="http://schemas.openxmlformats.org/drawingml/2006/spreadsheetDrawing">
      <xdr:col>71</xdr:col>
      <xdr:colOff>174625</xdr:colOff>
      <xdr:row>38</xdr:row>
      <xdr:rowOff>118110</xdr:rowOff>
    </xdr:to>
    <xdr:cxnSp macro="">
      <xdr:nvCxnSpPr>
        <xdr:cNvPr id="527" name="直線コネクタ 526"/>
        <xdr:cNvCxnSpPr/>
      </xdr:nvCxnSpPr>
      <xdr:spPr>
        <a:xfrm>
          <a:off x="11750675" y="632269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94615</xdr:rowOff>
    </xdr:from>
    <xdr:to xmlns:xdr="http://schemas.openxmlformats.org/drawingml/2006/spreadsheetDrawing">
      <xdr:col>72</xdr:col>
      <xdr:colOff>38100</xdr:colOff>
      <xdr:row>37</xdr:row>
      <xdr:rowOff>27940</xdr:rowOff>
    </xdr:to>
    <xdr:sp macro="" textlink="">
      <xdr:nvSpPr>
        <xdr:cNvPr id="528" name="フローチャート: 判断 527"/>
        <xdr:cNvSpPr/>
      </xdr:nvSpPr>
      <xdr:spPr>
        <a:xfrm>
          <a:off x="12525375" y="60445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43180</xdr:rowOff>
    </xdr:from>
    <xdr:ext cx="467360" cy="248920"/>
    <xdr:sp macro="" textlink="">
      <xdr:nvSpPr>
        <xdr:cNvPr id="529" name="テキスト ボックス 528"/>
        <xdr:cNvSpPr txBox="1"/>
      </xdr:nvSpPr>
      <xdr:spPr>
        <a:xfrm>
          <a:off x="12357100" y="582803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5715</xdr:rowOff>
    </xdr:from>
    <xdr:to xmlns:xdr="http://schemas.openxmlformats.org/drawingml/2006/spreadsheetDrawing">
      <xdr:col>67</xdr:col>
      <xdr:colOff>101600</xdr:colOff>
      <xdr:row>35</xdr:row>
      <xdr:rowOff>104140</xdr:rowOff>
    </xdr:to>
    <xdr:sp macro="" textlink="">
      <xdr:nvSpPr>
        <xdr:cNvPr id="530" name="フローチャート: 判断 529"/>
        <xdr:cNvSpPr/>
      </xdr:nvSpPr>
      <xdr:spPr>
        <a:xfrm>
          <a:off x="11699875" y="57905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120015</xdr:rowOff>
    </xdr:from>
    <xdr:ext cx="532130" cy="248920"/>
    <xdr:sp macro="" textlink="">
      <xdr:nvSpPr>
        <xdr:cNvPr id="531" name="テキスト ボックス 530"/>
        <xdr:cNvSpPr txBox="1"/>
      </xdr:nvSpPr>
      <xdr:spPr>
        <a:xfrm>
          <a:off x="11515090" y="557466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2" name="テキスト ボックス 531"/>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3" name="テキスト ボックス 532"/>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4" name="テキスト ボックス 533"/>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5" name="テキスト ボックス 534"/>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6" name="テキスト ボックス 535"/>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153670</xdr:rowOff>
    </xdr:from>
    <xdr:to xmlns:xdr="http://schemas.openxmlformats.org/drawingml/2006/spreadsheetDrawing">
      <xdr:col>85</xdr:col>
      <xdr:colOff>174625</xdr:colOff>
      <xdr:row>33</xdr:row>
      <xdr:rowOff>86360</xdr:rowOff>
    </xdr:to>
    <xdr:sp macro="" textlink="">
      <xdr:nvSpPr>
        <xdr:cNvPr id="537" name="楕円 536"/>
        <xdr:cNvSpPr/>
      </xdr:nvSpPr>
      <xdr:spPr>
        <a:xfrm>
          <a:off x="14919325" y="54432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10160</xdr:rowOff>
    </xdr:from>
    <xdr:ext cx="534670" cy="248920"/>
    <xdr:sp macro="" textlink="">
      <xdr:nvSpPr>
        <xdr:cNvPr id="538" name="災害復旧事業費該当値テキスト"/>
        <xdr:cNvSpPr txBox="1"/>
      </xdr:nvSpPr>
      <xdr:spPr>
        <a:xfrm>
          <a:off x="15017750" y="529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158115</xdr:rowOff>
    </xdr:from>
    <xdr:to xmlns:xdr="http://schemas.openxmlformats.org/drawingml/2006/spreadsheetDrawing">
      <xdr:col>81</xdr:col>
      <xdr:colOff>101600</xdr:colOff>
      <xdr:row>36</xdr:row>
      <xdr:rowOff>90805</xdr:rowOff>
    </xdr:to>
    <xdr:sp macro="" textlink="">
      <xdr:nvSpPr>
        <xdr:cNvPr id="539" name="楕円 538"/>
        <xdr:cNvSpPr/>
      </xdr:nvSpPr>
      <xdr:spPr>
        <a:xfrm>
          <a:off x="14144625" y="5942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106045</xdr:rowOff>
    </xdr:from>
    <xdr:ext cx="467360" cy="247650"/>
    <xdr:sp macro="" textlink="">
      <xdr:nvSpPr>
        <xdr:cNvPr id="540" name="テキスト ボックス 539"/>
        <xdr:cNvSpPr txBox="1"/>
      </xdr:nvSpPr>
      <xdr:spPr>
        <a:xfrm>
          <a:off x="13976350" y="572579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13970</xdr:rowOff>
    </xdr:to>
    <xdr:sp macro="" textlink="">
      <xdr:nvSpPr>
        <xdr:cNvPr id="541" name="楕円 540"/>
        <xdr:cNvSpPr/>
      </xdr:nvSpPr>
      <xdr:spPr>
        <a:xfrm>
          <a:off x="1333500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5715</xdr:rowOff>
    </xdr:from>
    <xdr:ext cx="377825" cy="247650"/>
    <xdr:sp macro="" textlink="">
      <xdr:nvSpPr>
        <xdr:cNvPr id="542" name="テキスト ボックス 541"/>
        <xdr:cNvSpPr txBox="1"/>
      </xdr:nvSpPr>
      <xdr:spPr>
        <a:xfrm>
          <a:off x="13212445" y="6450965"/>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39</xdr:row>
      <xdr:rowOff>1905</xdr:rowOff>
    </xdr:to>
    <xdr:sp macro="" textlink="">
      <xdr:nvSpPr>
        <xdr:cNvPr id="543" name="楕円 542"/>
        <xdr:cNvSpPr/>
      </xdr:nvSpPr>
      <xdr:spPr>
        <a:xfrm>
          <a:off x="12525375" y="6349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38</xdr:row>
      <xdr:rowOff>158750</xdr:rowOff>
    </xdr:from>
    <xdr:ext cx="378460" cy="248920"/>
    <xdr:sp macro="" textlink="">
      <xdr:nvSpPr>
        <xdr:cNvPr id="544" name="テキスト ボックス 543"/>
        <xdr:cNvSpPr txBox="1"/>
      </xdr:nvSpPr>
      <xdr:spPr>
        <a:xfrm>
          <a:off x="12398375" y="64389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159385</xdr:rowOff>
    </xdr:from>
    <xdr:to xmlns:xdr="http://schemas.openxmlformats.org/drawingml/2006/spreadsheetDrawing">
      <xdr:col>67</xdr:col>
      <xdr:colOff>101600</xdr:colOff>
      <xdr:row>38</xdr:row>
      <xdr:rowOff>92075</xdr:rowOff>
    </xdr:to>
    <xdr:sp macro="" textlink="">
      <xdr:nvSpPr>
        <xdr:cNvPr id="545" name="楕円 544"/>
        <xdr:cNvSpPr/>
      </xdr:nvSpPr>
      <xdr:spPr>
        <a:xfrm>
          <a:off x="11699875" y="627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83185</xdr:rowOff>
    </xdr:from>
    <xdr:ext cx="467360" cy="247015"/>
    <xdr:sp macro="" textlink="">
      <xdr:nvSpPr>
        <xdr:cNvPr id="546" name="テキスト ボックス 545"/>
        <xdr:cNvSpPr txBox="1"/>
      </xdr:nvSpPr>
      <xdr:spPr>
        <a:xfrm>
          <a:off x="11531600" y="63633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7" name="正方形/長方形 546"/>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8" name="正方形/長方形 547"/>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0" name="正方形/長方形 549"/>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2" name="正方形/長方形 551"/>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4" name="正方形/長方形 553"/>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7980" cy="215265"/>
    <xdr:sp macro="" textlink="">
      <xdr:nvSpPr>
        <xdr:cNvPr id="555" name="テキスト ボックス 554"/>
        <xdr:cNvSpPr txBox="1"/>
      </xdr:nvSpPr>
      <xdr:spPr>
        <a:xfrm>
          <a:off x="1137602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6" name="直線コネクタ 555"/>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7" name="直線コネクタ 55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7015" cy="247015"/>
    <xdr:sp macro="" textlink="">
      <xdr:nvSpPr>
        <xdr:cNvPr id="558" name="テキスト ボックス 557"/>
        <xdr:cNvSpPr txBox="1"/>
      </xdr:nvSpPr>
      <xdr:spPr>
        <a:xfrm>
          <a:off x="11181080" y="89192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7015" cy="247015"/>
    <xdr:sp macro="" textlink="">
      <xdr:nvSpPr>
        <xdr:cNvPr id="560" name="テキスト ボックス 559"/>
        <xdr:cNvSpPr txBox="1"/>
      </xdr:nvSpPr>
      <xdr:spPr>
        <a:xfrm>
          <a:off x="11181080" y="781875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2" name="直線コネクタ 561"/>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3"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5"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6" name="直線コネクタ 56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7" name="直線コネクタ 566"/>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8"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9" name="フローチャート: 判断 568"/>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0" name="直線コネクタ 569"/>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1" name="フローチャート: 判断 570"/>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7015" cy="249555"/>
    <xdr:sp macro="" textlink="">
      <xdr:nvSpPr>
        <xdr:cNvPr id="572" name="テキスト ボックス 571"/>
        <xdr:cNvSpPr txBox="1"/>
      </xdr:nvSpPr>
      <xdr:spPr>
        <a:xfrm>
          <a:off x="14086840"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3" name="直線コネクタ 572"/>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4" name="フローチャート: 判断 573"/>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7650" cy="249555"/>
    <xdr:sp macro="" textlink="">
      <xdr:nvSpPr>
        <xdr:cNvPr id="575" name="テキスト ボックス 574"/>
        <xdr:cNvSpPr txBox="1"/>
      </xdr:nvSpPr>
      <xdr:spPr>
        <a:xfrm>
          <a:off x="13271500"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6" name="直線コネクタ 575"/>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7" name="フローチャート: 判断 576"/>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7015" cy="249555"/>
    <xdr:sp macro="" textlink="">
      <xdr:nvSpPr>
        <xdr:cNvPr id="578" name="テキスト ボックス 577"/>
        <xdr:cNvSpPr txBox="1"/>
      </xdr:nvSpPr>
      <xdr:spPr>
        <a:xfrm>
          <a:off x="12451715"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9" name="フローチャート: 判断 578"/>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7015" cy="249555"/>
    <xdr:sp macro="" textlink="">
      <xdr:nvSpPr>
        <xdr:cNvPr id="580" name="テキスト ボックス 579"/>
        <xdr:cNvSpPr txBox="1"/>
      </xdr:nvSpPr>
      <xdr:spPr>
        <a:xfrm>
          <a:off x="11642090"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6" name="楕円 585"/>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7"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7015" cy="249555"/>
    <xdr:sp macro="" textlink="">
      <xdr:nvSpPr>
        <xdr:cNvPr id="589" name="テキスト ボックス 588"/>
        <xdr:cNvSpPr txBox="1"/>
      </xdr:nvSpPr>
      <xdr:spPr>
        <a:xfrm>
          <a:off x="14086840"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0" name="楕円 589"/>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7650" cy="249555"/>
    <xdr:sp macro="" textlink="">
      <xdr:nvSpPr>
        <xdr:cNvPr id="591" name="テキスト ボックス 590"/>
        <xdr:cNvSpPr txBox="1"/>
      </xdr:nvSpPr>
      <xdr:spPr>
        <a:xfrm>
          <a:off x="13271500"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2" name="楕円 591"/>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7015" cy="249555"/>
    <xdr:sp macro="" textlink="">
      <xdr:nvSpPr>
        <xdr:cNvPr id="593" name="テキスト ボックス 592"/>
        <xdr:cNvSpPr txBox="1"/>
      </xdr:nvSpPr>
      <xdr:spPr>
        <a:xfrm>
          <a:off x="12451715"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4" name="楕円 593"/>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7015" cy="249555"/>
    <xdr:sp macro="" textlink="">
      <xdr:nvSpPr>
        <xdr:cNvPr id="595" name="テキスト ボックス 594"/>
        <xdr:cNvSpPr txBox="1"/>
      </xdr:nvSpPr>
      <xdr:spPr>
        <a:xfrm>
          <a:off x="11642090"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7980" cy="215265"/>
    <xdr:sp macro="" textlink="">
      <xdr:nvSpPr>
        <xdr:cNvPr id="604" name="テキスト ボックス 603"/>
        <xdr:cNvSpPr txBox="1"/>
      </xdr:nvSpPr>
      <xdr:spPr>
        <a:xfrm>
          <a:off x="11376025"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107315</xdr:rowOff>
    </xdr:from>
    <xdr:ext cx="530860" cy="247650"/>
    <xdr:sp macro="" textlink="">
      <xdr:nvSpPr>
        <xdr:cNvPr id="606" name="テキスト ボックス 605"/>
        <xdr:cNvSpPr txBox="1"/>
      </xdr:nvSpPr>
      <xdr:spPr>
        <a:xfrm>
          <a:off x="10930255" y="133216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7" name="直線コネクタ 606"/>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71120</xdr:rowOff>
    </xdr:from>
    <xdr:ext cx="530860" cy="249555"/>
    <xdr:sp macro="" textlink="">
      <xdr:nvSpPr>
        <xdr:cNvPr id="608" name="テキスト ボックス 607"/>
        <xdr:cNvSpPr txBox="1"/>
      </xdr:nvSpPr>
      <xdr:spPr>
        <a:xfrm>
          <a:off x="10930255"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9" name="直線コネクタ 608"/>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10" name="テキスト ボックス 609"/>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1" name="直線コネクタ 610"/>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7015"/>
    <xdr:sp macro="" textlink="">
      <xdr:nvSpPr>
        <xdr:cNvPr id="612" name="テキスト ボックス 611"/>
        <xdr:cNvSpPr txBox="1"/>
      </xdr:nvSpPr>
      <xdr:spPr>
        <a:xfrm>
          <a:off x="10930255" y="12221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3" name="直線コネクタ 612"/>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3725" cy="248920"/>
    <xdr:sp macro="" textlink="">
      <xdr:nvSpPr>
        <xdr:cNvPr id="614" name="テキスト ボックス 613"/>
        <xdr:cNvSpPr txBox="1"/>
      </xdr:nvSpPr>
      <xdr:spPr>
        <a:xfrm>
          <a:off x="10866120" y="1185481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5" name="直線コネクタ 614"/>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3725" cy="248920"/>
    <xdr:sp macro="" textlink="">
      <xdr:nvSpPr>
        <xdr:cNvPr id="616" name="テキスト ボックス 615"/>
        <xdr:cNvSpPr txBox="1"/>
      </xdr:nvSpPr>
      <xdr:spPr>
        <a:xfrm>
          <a:off x="10866120" y="11487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7" name="直線コネクタ 61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3725" cy="247015"/>
    <xdr:sp macro="" textlink="">
      <xdr:nvSpPr>
        <xdr:cNvPr id="618" name="テキスト ボックス 617"/>
        <xdr:cNvSpPr txBox="1"/>
      </xdr:nvSpPr>
      <xdr:spPr>
        <a:xfrm>
          <a:off x="10866120" y="11120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130810</xdr:rowOff>
    </xdr:from>
    <xdr:to xmlns:xdr="http://schemas.openxmlformats.org/drawingml/2006/spreadsheetDrawing">
      <xdr:col>85</xdr:col>
      <xdr:colOff>126365</xdr:colOff>
      <xdr:row>78</xdr:row>
      <xdr:rowOff>92710</xdr:rowOff>
    </xdr:to>
    <xdr:cxnSp macro="">
      <xdr:nvCxnSpPr>
        <xdr:cNvPr id="620" name="直線コネクタ 619"/>
        <xdr:cNvCxnSpPr/>
      </xdr:nvCxnSpPr>
      <xdr:spPr>
        <a:xfrm flipV="1">
          <a:off x="14968220" y="1152906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95885</xdr:rowOff>
    </xdr:from>
    <xdr:ext cx="534670" cy="247015"/>
    <xdr:sp macro="" textlink="">
      <xdr:nvSpPr>
        <xdr:cNvPr id="621" name="公債費最小値テキスト"/>
        <xdr:cNvSpPr txBox="1"/>
      </xdr:nvSpPr>
      <xdr:spPr>
        <a:xfrm>
          <a:off x="15017750" y="1298003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92710</xdr:rowOff>
    </xdr:from>
    <xdr:to xmlns:xdr="http://schemas.openxmlformats.org/drawingml/2006/spreadsheetDrawing">
      <xdr:col>86</xdr:col>
      <xdr:colOff>25400</xdr:colOff>
      <xdr:row>78</xdr:row>
      <xdr:rowOff>92710</xdr:rowOff>
    </xdr:to>
    <xdr:cxnSp macro="">
      <xdr:nvCxnSpPr>
        <xdr:cNvPr id="622" name="直線コネクタ 621"/>
        <xdr:cNvCxnSpPr/>
      </xdr:nvCxnSpPr>
      <xdr:spPr>
        <a:xfrm>
          <a:off x="14881225" y="12976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79375</xdr:rowOff>
    </xdr:from>
    <xdr:ext cx="598805" cy="249555"/>
    <xdr:sp macro="" textlink="">
      <xdr:nvSpPr>
        <xdr:cNvPr id="623" name="公債費最大値テキスト"/>
        <xdr:cNvSpPr txBox="1"/>
      </xdr:nvSpPr>
      <xdr:spPr>
        <a:xfrm>
          <a:off x="15017750" y="11312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130810</xdr:rowOff>
    </xdr:from>
    <xdr:to xmlns:xdr="http://schemas.openxmlformats.org/drawingml/2006/spreadsheetDrawing">
      <xdr:col>86</xdr:col>
      <xdr:colOff>25400</xdr:colOff>
      <xdr:row>69</xdr:row>
      <xdr:rowOff>130810</xdr:rowOff>
    </xdr:to>
    <xdr:cxnSp macro="">
      <xdr:nvCxnSpPr>
        <xdr:cNvPr id="624" name="直線コネクタ 623"/>
        <xdr:cNvCxnSpPr/>
      </xdr:nvCxnSpPr>
      <xdr:spPr>
        <a:xfrm>
          <a:off x="14881225" y="1152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127000</xdr:rowOff>
    </xdr:from>
    <xdr:to xmlns:xdr="http://schemas.openxmlformats.org/drawingml/2006/spreadsheetDrawing">
      <xdr:col>85</xdr:col>
      <xdr:colOff>127000</xdr:colOff>
      <xdr:row>74</xdr:row>
      <xdr:rowOff>158750</xdr:rowOff>
    </xdr:to>
    <xdr:cxnSp macro="">
      <xdr:nvCxnSpPr>
        <xdr:cNvPr id="625" name="直線コネクタ 624"/>
        <xdr:cNvCxnSpPr/>
      </xdr:nvCxnSpPr>
      <xdr:spPr>
        <a:xfrm flipV="1">
          <a:off x="14195425" y="12350750"/>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73</xdr:row>
      <xdr:rowOff>69215</xdr:rowOff>
    </xdr:from>
    <xdr:ext cx="534670" cy="249555"/>
    <xdr:sp macro="" textlink="">
      <xdr:nvSpPr>
        <xdr:cNvPr id="626" name="公債費平均値テキスト"/>
        <xdr:cNvSpPr txBox="1"/>
      </xdr:nvSpPr>
      <xdr:spPr>
        <a:xfrm>
          <a:off x="15017750" y="121278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46990</xdr:rowOff>
    </xdr:from>
    <xdr:to xmlns:xdr="http://schemas.openxmlformats.org/drawingml/2006/spreadsheetDrawing">
      <xdr:col>85</xdr:col>
      <xdr:colOff>174625</xdr:colOff>
      <xdr:row>74</xdr:row>
      <xdr:rowOff>144780</xdr:rowOff>
    </xdr:to>
    <xdr:sp macro="" textlink="">
      <xdr:nvSpPr>
        <xdr:cNvPr id="627" name="フローチャート: 判断 626"/>
        <xdr:cNvSpPr/>
      </xdr:nvSpPr>
      <xdr:spPr>
        <a:xfrm>
          <a:off x="14919325" y="122707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158750</xdr:rowOff>
    </xdr:from>
    <xdr:to xmlns:xdr="http://schemas.openxmlformats.org/drawingml/2006/spreadsheetDrawing">
      <xdr:col>81</xdr:col>
      <xdr:colOff>50800</xdr:colOff>
      <xdr:row>75</xdr:row>
      <xdr:rowOff>36830</xdr:rowOff>
    </xdr:to>
    <xdr:cxnSp macro="">
      <xdr:nvCxnSpPr>
        <xdr:cNvPr id="628" name="直線コネクタ 627"/>
        <xdr:cNvCxnSpPr/>
      </xdr:nvCxnSpPr>
      <xdr:spPr>
        <a:xfrm flipV="1">
          <a:off x="13385800" y="1238250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102870</xdr:rowOff>
    </xdr:from>
    <xdr:to xmlns:xdr="http://schemas.openxmlformats.org/drawingml/2006/spreadsheetDrawing">
      <xdr:col>81</xdr:col>
      <xdr:colOff>101600</xdr:colOff>
      <xdr:row>75</xdr:row>
      <xdr:rowOff>35560</xdr:rowOff>
    </xdr:to>
    <xdr:sp macro="" textlink="">
      <xdr:nvSpPr>
        <xdr:cNvPr id="629" name="フローチャート: 判断 628"/>
        <xdr:cNvSpPr/>
      </xdr:nvSpPr>
      <xdr:spPr>
        <a:xfrm>
          <a:off x="14144625" y="1232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51435</xdr:rowOff>
    </xdr:from>
    <xdr:ext cx="532130" cy="247015"/>
    <xdr:sp macro="" textlink="">
      <xdr:nvSpPr>
        <xdr:cNvPr id="630" name="テキスト ボックス 629"/>
        <xdr:cNvSpPr txBox="1"/>
      </xdr:nvSpPr>
      <xdr:spPr>
        <a:xfrm>
          <a:off x="13959840" y="1211008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36830</xdr:rowOff>
    </xdr:from>
    <xdr:to xmlns:xdr="http://schemas.openxmlformats.org/drawingml/2006/spreadsheetDrawing">
      <xdr:col>76</xdr:col>
      <xdr:colOff>114300</xdr:colOff>
      <xdr:row>76</xdr:row>
      <xdr:rowOff>17780</xdr:rowOff>
    </xdr:to>
    <xdr:cxnSp macro="">
      <xdr:nvCxnSpPr>
        <xdr:cNvPr id="631" name="直線コネクタ 630"/>
        <xdr:cNvCxnSpPr/>
      </xdr:nvCxnSpPr>
      <xdr:spPr>
        <a:xfrm flipV="1">
          <a:off x="12573000" y="12425680"/>
          <a:ext cx="8128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74930</xdr:rowOff>
    </xdr:from>
    <xdr:to xmlns:xdr="http://schemas.openxmlformats.org/drawingml/2006/spreadsheetDrawing">
      <xdr:col>76</xdr:col>
      <xdr:colOff>165100</xdr:colOff>
      <xdr:row>75</xdr:row>
      <xdr:rowOff>7620</xdr:rowOff>
    </xdr:to>
    <xdr:sp macro="" textlink="">
      <xdr:nvSpPr>
        <xdr:cNvPr id="632" name="フローチャート: 判断 631"/>
        <xdr:cNvSpPr/>
      </xdr:nvSpPr>
      <xdr:spPr>
        <a:xfrm>
          <a:off x="13335000" y="1229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24130</xdr:rowOff>
    </xdr:from>
    <xdr:ext cx="532130" cy="248920"/>
    <xdr:sp macro="" textlink="">
      <xdr:nvSpPr>
        <xdr:cNvPr id="633" name="テキスト ボックス 632"/>
        <xdr:cNvSpPr txBox="1"/>
      </xdr:nvSpPr>
      <xdr:spPr>
        <a:xfrm>
          <a:off x="13134340" y="1208278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17780</xdr:rowOff>
    </xdr:from>
    <xdr:to xmlns:xdr="http://schemas.openxmlformats.org/drawingml/2006/spreadsheetDrawing">
      <xdr:col>71</xdr:col>
      <xdr:colOff>174625</xdr:colOff>
      <xdr:row>76</xdr:row>
      <xdr:rowOff>60960</xdr:rowOff>
    </xdr:to>
    <xdr:cxnSp macro="">
      <xdr:nvCxnSpPr>
        <xdr:cNvPr id="634" name="直線コネクタ 633"/>
        <xdr:cNvCxnSpPr/>
      </xdr:nvCxnSpPr>
      <xdr:spPr>
        <a:xfrm flipV="1">
          <a:off x="11750675" y="12571730"/>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128905</xdr:rowOff>
    </xdr:from>
    <xdr:to xmlns:xdr="http://schemas.openxmlformats.org/drawingml/2006/spreadsheetDrawing">
      <xdr:col>72</xdr:col>
      <xdr:colOff>38100</xdr:colOff>
      <xdr:row>75</xdr:row>
      <xdr:rowOff>61595</xdr:rowOff>
    </xdr:to>
    <xdr:sp macro="" textlink="">
      <xdr:nvSpPr>
        <xdr:cNvPr id="635" name="フローチャート: 判断 634"/>
        <xdr:cNvSpPr/>
      </xdr:nvSpPr>
      <xdr:spPr>
        <a:xfrm>
          <a:off x="12525375" y="12352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77470</xdr:rowOff>
    </xdr:from>
    <xdr:ext cx="532130" cy="249555"/>
    <xdr:sp macro="" textlink="">
      <xdr:nvSpPr>
        <xdr:cNvPr id="636" name="テキスト ボックス 635"/>
        <xdr:cNvSpPr txBox="1"/>
      </xdr:nvSpPr>
      <xdr:spPr>
        <a:xfrm>
          <a:off x="12324715" y="1213612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17145</xdr:rowOff>
    </xdr:from>
    <xdr:to xmlns:xdr="http://schemas.openxmlformats.org/drawingml/2006/spreadsheetDrawing">
      <xdr:col>67</xdr:col>
      <xdr:colOff>101600</xdr:colOff>
      <xdr:row>75</xdr:row>
      <xdr:rowOff>114300</xdr:rowOff>
    </xdr:to>
    <xdr:sp macro="" textlink="">
      <xdr:nvSpPr>
        <xdr:cNvPr id="637" name="フローチャート: 判断 636"/>
        <xdr:cNvSpPr/>
      </xdr:nvSpPr>
      <xdr:spPr>
        <a:xfrm>
          <a:off x="11699875" y="124059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130175</xdr:rowOff>
    </xdr:from>
    <xdr:ext cx="532130" cy="247015"/>
    <xdr:sp macro="" textlink="">
      <xdr:nvSpPr>
        <xdr:cNvPr id="638" name="テキスト ボックス 637"/>
        <xdr:cNvSpPr txBox="1"/>
      </xdr:nvSpPr>
      <xdr:spPr>
        <a:xfrm>
          <a:off x="11515090" y="1218882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9" name="テキスト ボックス 63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0" name="テキスト ボックス 63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1" name="テキスト ボックス 64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2" name="テキスト ボックス 64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3" name="テキスト ボックス 64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78105</xdr:rowOff>
    </xdr:from>
    <xdr:to xmlns:xdr="http://schemas.openxmlformats.org/drawingml/2006/spreadsheetDrawing">
      <xdr:col>85</xdr:col>
      <xdr:colOff>174625</xdr:colOff>
      <xdr:row>75</xdr:row>
      <xdr:rowOff>10795</xdr:rowOff>
    </xdr:to>
    <xdr:sp macro="" textlink="">
      <xdr:nvSpPr>
        <xdr:cNvPr id="644" name="楕円 643"/>
        <xdr:cNvSpPr/>
      </xdr:nvSpPr>
      <xdr:spPr>
        <a:xfrm>
          <a:off x="14919325" y="123018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57785</xdr:rowOff>
    </xdr:from>
    <xdr:ext cx="534670" cy="248920"/>
    <xdr:sp macro="" textlink="">
      <xdr:nvSpPr>
        <xdr:cNvPr id="645" name="公債費該当値テキスト"/>
        <xdr:cNvSpPr txBox="1"/>
      </xdr:nvSpPr>
      <xdr:spPr>
        <a:xfrm>
          <a:off x="15017750" y="122815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109220</xdr:rowOff>
    </xdr:from>
    <xdr:to xmlns:xdr="http://schemas.openxmlformats.org/drawingml/2006/spreadsheetDrawing">
      <xdr:col>81</xdr:col>
      <xdr:colOff>101600</xdr:colOff>
      <xdr:row>75</xdr:row>
      <xdr:rowOff>41910</xdr:rowOff>
    </xdr:to>
    <xdr:sp macro="" textlink="">
      <xdr:nvSpPr>
        <xdr:cNvPr id="646" name="楕円 645"/>
        <xdr:cNvSpPr/>
      </xdr:nvSpPr>
      <xdr:spPr>
        <a:xfrm>
          <a:off x="14144625" y="12332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33655</xdr:rowOff>
    </xdr:from>
    <xdr:ext cx="532130" cy="249555"/>
    <xdr:sp macro="" textlink="">
      <xdr:nvSpPr>
        <xdr:cNvPr id="647" name="テキスト ボックス 646"/>
        <xdr:cNvSpPr txBox="1"/>
      </xdr:nvSpPr>
      <xdr:spPr>
        <a:xfrm>
          <a:off x="13959840" y="1242250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153035</xdr:rowOff>
    </xdr:from>
    <xdr:to xmlns:xdr="http://schemas.openxmlformats.org/drawingml/2006/spreadsheetDrawing">
      <xdr:col>76</xdr:col>
      <xdr:colOff>165100</xdr:colOff>
      <xdr:row>75</xdr:row>
      <xdr:rowOff>85725</xdr:rowOff>
    </xdr:to>
    <xdr:sp macro="" textlink="">
      <xdr:nvSpPr>
        <xdr:cNvPr id="648" name="楕円 647"/>
        <xdr:cNvSpPr/>
      </xdr:nvSpPr>
      <xdr:spPr>
        <a:xfrm>
          <a:off x="13335000" y="1237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76835</xdr:rowOff>
    </xdr:from>
    <xdr:ext cx="532130" cy="249555"/>
    <xdr:sp macro="" textlink="">
      <xdr:nvSpPr>
        <xdr:cNvPr id="649" name="テキスト ボックス 648"/>
        <xdr:cNvSpPr txBox="1"/>
      </xdr:nvSpPr>
      <xdr:spPr>
        <a:xfrm>
          <a:off x="13134340" y="1246568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66675</xdr:rowOff>
    </xdr:to>
    <xdr:sp macro="" textlink="">
      <xdr:nvSpPr>
        <xdr:cNvPr id="650" name="楕円 649"/>
        <xdr:cNvSpPr/>
      </xdr:nvSpPr>
      <xdr:spPr>
        <a:xfrm>
          <a:off x="12525375" y="12522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58420</xdr:rowOff>
    </xdr:from>
    <xdr:ext cx="532130" cy="248920"/>
    <xdr:sp macro="" textlink="">
      <xdr:nvSpPr>
        <xdr:cNvPr id="651" name="テキスト ボックス 650"/>
        <xdr:cNvSpPr txBox="1"/>
      </xdr:nvSpPr>
      <xdr:spPr>
        <a:xfrm>
          <a:off x="12324715" y="1261237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12065</xdr:rowOff>
    </xdr:from>
    <xdr:to xmlns:xdr="http://schemas.openxmlformats.org/drawingml/2006/spreadsheetDrawing">
      <xdr:col>67</xdr:col>
      <xdr:colOff>101600</xdr:colOff>
      <xdr:row>76</xdr:row>
      <xdr:rowOff>109855</xdr:rowOff>
    </xdr:to>
    <xdr:sp macro="" textlink="">
      <xdr:nvSpPr>
        <xdr:cNvPr id="652" name="楕円 651"/>
        <xdr:cNvSpPr/>
      </xdr:nvSpPr>
      <xdr:spPr>
        <a:xfrm>
          <a:off x="11699875" y="1256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101600</xdr:rowOff>
    </xdr:from>
    <xdr:ext cx="532130" cy="249555"/>
    <xdr:sp macro="" textlink="">
      <xdr:nvSpPr>
        <xdr:cNvPr id="653" name="テキスト ボックス 652"/>
        <xdr:cNvSpPr txBox="1"/>
      </xdr:nvSpPr>
      <xdr:spPr>
        <a:xfrm>
          <a:off x="11515090" y="1265555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4" name="正方形/長方形 65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5" name="正方形/長方形 65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7" name="正方形/長方形 65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9" name="正方形/長方形 65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7980" cy="215265"/>
    <xdr:sp macro="" textlink="">
      <xdr:nvSpPr>
        <xdr:cNvPr id="662" name="テキスト ボックス 661"/>
        <xdr:cNvSpPr txBox="1"/>
      </xdr:nvSpPr>
      <xdr:spPr>
        <a:xfrm>
          <a:off x="11376025"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4" name="直線コネクタ 663"/>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65" name="テキスト ボックス 664"/>
        <xdr:cNvSpPr txBox="1"/>
      </xdr:nvSpPr>
      <xdr:spPr>
        <a:xfrm>
          <a:off x="11181080" y="162280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6" name="直線コネクタ 665"/>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6540"/>
    <xdr:sp macro="" textlink="">
      <xdr:nvSpPr>
        <xdr:cNvPr id="667" name="テキスト ボックス 666"/>
        <xdr:cNvSpPr txBox="1"/>
      </xdr:nvSpPr>
      <xdr:spPr>
        <a:xfrm>
          <a:off x="10866120" y="157708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8" name="直線コネクタ 667"/>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6540"/>
    <xdr:sp macro="" textlink="">
      <xdr:nvSpPr>
        <xdr:cNvPr id="669" name="テキスト ボックス 668"/>
        <xdr:cNvSpPr txBox="1"/>
      </xdr:nvSpPr>
      <xdr:spPr>
        <a:xfrm>
          <a:off x="10866120" y="15313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0" name="直線コネクタ 669"/>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3725" cy="250190"/>
    <xdr:sp macro="" textlink="">
      <xdr:nvSpPr>
        <xdr:cNvPr id="671" name="テキスト ボックス 670"/>
        <xdr:cNvSpPr txBox="1"/>
      </xdr:nvSpPr>
      <xdr:spPr>
        <a:xfrm>
          <a:off x="10866120" y="1486281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2" name="直線コネクタ 67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3725" cy="247015"/>
    <xdr:sp macro="" textlink="">
      <xdr:nvSpPr>
        <xdr:cNvPr id="673" name="テキスト ボックス 672"/>
        <xdr:cNvSpPr txBox="1"/>
      </xdr:nvSpPr>
      <xdr:spPr>
        <a:xfrm>
          <a:off x="10866120"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4"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99695</xdr:rowOff>
    </xdr:from>
    <xdr:to xmlns:xdr="http://schemas.openxmlformats.org/drawingml/2006/spreadsheetDrawing">
      <xdr:col>85</xdr:col>
      <xdr:colOff>126365</xdr:colOff>
      <xdr:row>98</xdr:row>
      <xdr:rowOff>84455</xdr:rowOff>
    </xdr:to>
    <xdr:cxnSp macro="">
      <xdr:nvCxnSpPr>
        <xdr:cNvPr id="675" name="直線コネクタ 674"/>
        <xdr:cNvCxnSpPr/>
      </xdr:nvCxnSpPr>
      <xdr:spPr>
        <a:xfrm flipV="1">
          <a:off x="14968220" y="1513014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88900</xdr:rowOff>
    </xdr:from>
    <xdr:ext cx="534670" cy="256540"/>
    <xdr:sp macro="" textlink="">
      <xdr:nvSpPr>
        <xdr:cNvPr id="676" name="積立金最小値テキスト"/>
        <xdr:cNvSpPr txBox="1"/>
      </xdr:nvSpPr>
      <xdr:spPr>
        <a:xfrm>
          <a:off x="15017750" y="163195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84455</xdr:rowOff>
    </xdr:from>
    <xdr:to xmlns:xdr="http://schemas.openxmlformats.org/drawingml/2006/spreadsheetDrawing">
      <xdr:col>86</xdr:col>
      <xdr:colOff>25400</xdr:colOff>
      <xdr:row>98</xdr:row>
      <xdr:rowOff>84455</xdr:rowOff>
    </xdr:to>
    <xdr:cxnSp macro="">
      <xdr:nvCxnSpPr>
        <xdr:cNvPr id="677" name="直線コネクタ 676"/>
        <xdr:cNvCxnSpPr/>
      </xdr:nvCxnSpPr>
      <xdr:spPr>
        <a:xfrm>
          <a:off x="14881225" y="16315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44450</xdr:rowOff>
    </xdr:from>
    <xdr:ext cx="598805" cy="254635"/>
    <xdr:sp macro="" textlink="">
      <xdr:nvSpPr>
        <xdr:cNvPr id="678" name="積立金最大値テキスト"/>
        <xdr:cNvSpPr txBox="1"/>
      </xdr:nvSpPr>
      <xdr:spPr>
        <a:xfrm>
          <a:off x="15017750" y="14909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99695</xdr:rowOff>
    </xdr:from>
    <xdr:to xmlns:xdr="http://schemas.openxmlformats.org/drawingml/2006/spreadsheetDrawing">
      <xdr:col>86</xdr:col>
      <xdr:colOff>25400</xdr:colOff>
      <xdr:row>91</xdr:row>
      <xdr:rowOff>99695</xdr:rowOff>
    </xdr:to>
    <xdr:cxnSp macro="">
      <xdr:nvCxnSpPr>
        <xdr:cNvPr id="679" name="直線コネクタ 678"/>
        <xdr:cNvCxnSpPr/>
      </xdr:nvCxnSpPr>
      <xdr:spPr>
        <a:xfrm>
          <a:off x="14881225" y="15130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59055</xdr:rowOff>
    </xdr:from>
    <xdr:to xmlns:xdr="http://schemas.openxmlformats.org/drawingml/2006/spreadsheetDrawing">
      <xdr:col>85</xdr:col>
      <xdr:colOff>127000</xdr:colOff>
      <xdr:row>98</xdr:row>
      <xdr:rowOff>90170</xdr:rowOff>
    </xdr:to>
    <xdr:cxnSp macro="">
      <xdr:nvCxnSpPr>
        <xdr:cNvPr id="680" name="直線コネクタ 679"/>
        <xdr:cNvCxnSpPr/>
      </xdr:nvCxnSpPr>
      <xdr:spPr>
        <a:xfrm flipV="1">
          <a:off x="14195425" y="16289655"/>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135255</xdr:rowOff>
    </xdr:from>
    <xdr:ext cx="534670" cy="256540"/>
    <xdr:sp macro="" textlink="">
      <xdr:nvSpPr>
        <xdr:cNvPr id="681" name="積立金平均値テキスト"/>
        <xdr:cNvSpPr txBox="1"/>
      </xdr:nvSpPr>
      <xdr:spPr>
        <a:xfrm>
          <a:off x="15017750" y="158515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112395</xdr:rowOff>
    </xdr:from>
    <xdr:to xmlns:xdr="http://schemas.openxmlformats.org/drawingml/2006/spreadsheetDrawing">
      <xdr:col>85</xdr:col>
      <xdr:colOff>174625</xdr:colOff>
      <xdr:row>97</xdr:row>
      <xdr:rowOff>42545</xdr:rowOff>
    </xdr:to>
    <xdr:sp macro="" textlink="">
      <xdr:nvSpPr>
        <xdr:cNvPr id="682" name="フローチャート: 判断 681"/>
        <xdr:cNvSpPr/>
      </xdr:nvSpPr>
      <xdr:spPr>
        <a:xfrm>
          <a:off x="14919325" y="160000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119380</xdr:rowOff>
    </xdr:from>
    <xdr:to xmlns:xdr="http://schemas.openxmlformats.org/drawingml/2006/spreadsheetDrawing">
      <xdr:col>81</xdr:col>
      <xdr:colOff>50800</xdr:colOff>
      <xdr:row>98</xdr:row>
      <xdr:rowOff>90170</xdr:rowOff>
    </xdr:to>
    <xdr:cxnSp macro="">
      <xdr:nvCxnSpPr>
        <xdr:cNvPr id="683" name="直線コネクタ 682"/>
        <xdr:cNvCxnSpPr/>
      </xdr:nvCxnSpPr>
      <xdr:spPr>
        <a:xfrm>
          <a:off x="13385800" y="16178530"/>
          <a:ext cx="809625"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8255</xdr:rowOff>
    </xdr:from>
    <xdr:to xmlns:xdr="http://schemas.openxmlformats.org/drawingml/2006/spreadsheetDrawing">
      <xdr:col>81</xdr:col>
      <xdr:colOff>101600</xdr:colOff>
      <xdr:row>97</xdr:row>
      <xdr:rowOff>109855</xdr:rowOff>
    </xdr:to>
    <xdr:sp macro="" textlink="">
      <xdr:nvSpPr>
        <xdr:cNvPr id="684" name="フローチャート: 判断 683"/>
        <xdr:cNvSpPr/>
      </xdr:nvSpPr>
      <xdr:spPr>
        <a:xfrm>
          <a:off x="14144625"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126365</xdr:rowOff>
    </xdr:from>
    <xdr:ext cx="532130" cy="259080"/>
    <xdr:sp macro="" textlink="">
      <xdr:nvSpPr>
        <xdr:cNvPr id="685" name="テキスト ボックス 684"/>
        <xdr:cNvSpPr txBox="1"/>
      </xdr:nvSpPr>
      <xdr:spPr>
        <a:xfrm>
          <a:off x="13959840" y="15842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119380</xdr:rowOff>
    </xdr:from>
    <xdr:to xmlns:xdr="http://schemas.openxmlformats.org/drawingml/2006/spreadsheetDrawing">
      <xdr:col>76</xdr:col>
      <xdr:colOff>114300</xdr:colOff>
      <xdr:row>98</xdr:row>
      <xdr:rowOff>13335</xdr:rowOff>
    </xdr:to>
    <xdr:cxnSp macro="">
      <xdr:nvCxnSpPr>
        <xdr:cNvPr id="686" name="直線コネクタ 685"/>
        <xdr:cNvCxnSpPr/>
      </xdr:nvCxnSpPr>
      <xdr:spPr>
        <a:xfrm flipV="1">
          <a:off x="12573000" y="16178530"/>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111760</xdr:rowOff>
    </xdr:from>
    <xdr:to xmlns:xdr="http://schemas.openxmlformats.org/drawingml/2006/spreadsheetDrawing">
      <xdr:col>76</xdr:col>
      <xdr:colOff>165100</xdr:colOff>
      <xdr:row>97</xdr:row>
      <xdr:rowOff>41910</xdr:rowOff>
    </xdr:to>
    <xdr:sp macro="" textlink="">
      <xdr:nvSpPr>
        <xdr:cNvPr id="687" name="フローチャート: 判断 686"/>
        <xdr:cNvSpPr/>
      </xdr:nvSpPr>
      <xdr:spPr>
        <a:xfrm>
          <a:off x="13335000" y="159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58420</xdr:rowOff>
    </xdr:from>
    <xdr:ext cx="532130" cy="259080"/>
    <xdr:sp macro="" textlink="">
      <xdr:nvSpPr>
        <xdr:cNvPr id="688" name="テキスト ボックス 687"/>
        <xdr:cNvSpPr txBox="1"/>
      </xdr:nvSpPr>
      <xdr:spPr>
        <a:xfrm>
          <a:off x="13134340" y="15774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xdr:rowOff>
    </xdr:from>
    <xdr:to xmlns:xdr="http://schemas.openxmlformats.org/drawingml/2006/spreadsheetDrawing">
      <xdr:col>71</xdr:col>
      <xdr:colOff>174625</xdr:colOff>
      <xdr:row>98</xdr:row>
      <xdr:rowOff>43815</xdr:rowOff>
    </xdr:to>
    <xdr:cxnSp macro="">
      <xdr:nvCxnSpPr>
        <xdr:cNvPr id="689" name="直線コネクタ 688"/>
        <xdr:cNvCxnSpPr/>
      </xdr:nvCxnSpPr>
      <xdr:spPr>
        <a:xfrm flipV="1">
          <a:off x="11750675" y="1624393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90" name="フローチャート: 判断 689"/>
        <xdr:cNvSpPr/>
      </xdr:nvSpPr>
      <xdr:spPr>
        <a:xfrm>
          <a:off x="12525375" y="16124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32130" cy="259080"/>
    <xdr:sp macro="" textlink="">
      <xdr:nvSpPr>
        <xdr:cNvPr id="691" name="テキスト ボックス 690"/>
        <xdr:cNvSpPr txBox="1"/>
      </xdr:nvSpPr>
      <xdr:spPr>
        <a:xfrm>
          <a:off x="12324715" y="15899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103505</xdr:rowOff>
    </xdr:from>
    <xdr:to xmlns:xdr="http://schemas.openxmlformats.org/drawingml/2006/spreadsheetDrawing">
      <xdr:col>67</xdr:col>
      <xdr:colOff>101600</xdr:colOff>
      <xdr:row>98</xdr:row>
      <xdr:rowOff>33655</xdr:rowOff>
    </xdr:to>
    <xdr:sp macro="" textlink="">
      <xdr:nvSpPr>
        <xdr:cNvPr id="692" name="フローチャート: 判断 691"/>
        <xdr:cNvSpPr/>
      </xdr:nvSpPr>
      <xdr:spPr>
        <a:xfrm>
          <a:off x="11699875" y="1616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50165</xdr:rowOff>
    </xdr:from>
    <xdr:ext cx="532130" cy="259080"/>
    <xdr:sp macro="" textlink="">
      <xdr:nvSpPr>
        <xdr:cNvPr id="693" name="テキスト ボックス 692"/>
        <xdr:cNvSpPr txBox="1"/>
      </xdr:nvSpPr>
      <xdr:spPr>
        <a:xfrm>
          <a:off x="11515090" y="15937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7" name="テキスト ボックス 69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8255</xdr:rowOff>
    </xdr:from>
    <xdr:to xmlns:xdr="http://schemas.openxmlformats.org/drawingml/2006/spreadsheetDrawing">
      <xdr:col>85</xdr:col>
      <xdr:colOff>174625</xdr:colOff>
      <xdr:row>98</xdr:row>
      <xdr:rowOff>109855</xdr:rowOff>
    </xdr:to>
    <xdr:sp macro="" textlink="">
      <xdr:nvSpPr>
        <xdr:cNvPr id="699" name="楕円 698"/>
        <xdr:cNvSpPr/>
      </xdr:nvSpPr>
      <xdr:spPr>
        <a:xfrm>
          <a:off x="14919325" y="162388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94615</xdr:rowOff>
    </xdr:from>
    <xdr:ext cx="534670" cy="259080"/>
    <xdr:sp macro="" textlink="">
      <xdr:nvSpPr>
        <xdr:cNvPr id="700" name="積立金該当値テキスト"/>
        <xdr:cNvSpPr txBox="1"/>
      </xdr:nvSpPr>
      <xdr:spPr>
        <a:xfrm>
          <a:off x="15017750" y="1615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39370</xdr:rowOff>
    </xdr:from>
    <xdr:to xmlns:xdr="http://schemas.openxmlformats.org/drawingml/2006/spreadsheetDrawing">
      <xdr:col>81</xdr:col>
      <xdr:colOff>101600</xdr:colOff>
      <xdr:row>98</xdr:row>
      <xdr:rowOff>140970</xdr:rowOff>
    </xdr:to>
    <xdr:sp macro="" textlink="">
      <xdr:nvSpPr>
        <xdr:cNvPr id="701" name="楕円 700"/>
        <xdr:cNvSpPr/>
      </xdr:nvSpPr>
      <xdr:spPr>
        <a:xfrm>
          <a:off x="14144625"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2130" cy="256540"/>
    <xdr:sp macro="" textlink="">
      <xdr:nvSpPr>
        <xdr:cNvPr id="702" name="テキスト ボックス 701"/>
        <xdr:cNvSpPr txBox="1"/>
      </xdr:nvSpPr>
      <xdr:spPr>
        <a:xfrm>
          <a:off x="13959840" y="16362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68580</xdr:rowOff>
    </xdr:from>
    <xdr:to xmlns:xdr="http://schemas.openxmlformats.org/drawingml/2006/spreadsheetDrawing">
      <xdr:col>76</xdr:col>
      <xdr:colOff>165100</xdr:colOff>
      <xdr:row>97</xdr:row>
      <xdr:rowOff>170180</xdr:rowOff>
    </xdr:to>
    <xdr:sp macro="" textlink="">
      <xdr:nvSpPr>
        <xdr:cNvPr id="703" name="楕円 702"/>
        <xdr:cNvSpPr/>
      </xdr:nvSpPr>
      <xdr:spPr>
        <a:xfrm>
          <a:off x="13335000" y="161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161290</xdr:rowOff>
    </xdr:from>
    <xdr:ext cx="532130" cy="259080"/>
    <xdr:sp macro="" textlink="">
      <xdr:nvSpPr>
        <xdr:cNvPr id="704" name="テキスト ボックス 703"/>
        <xdr:cNvSpPr txBox="1"/>
      </xdr:nvSpPr>
      <xdr:spPr>
        <a:xfrm>
          <a:off x="13134340" y="16220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05" name="楕円 704"/>
        <xdr:cNvSpPr/>
      </xdr:nvSpPr>
      <xdr:spPr>
        <a:xfrm>
          <a:off x="12525375" y="16193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55245</xdr:rowOff>
    </xdr:from>
    <xdr:ext cx="532130" cy="256540"/>
    <xdr:sp macro="" textlink="">
      <xdr:nvSpPr>
        <xdr:cNvPr id="706" name="テキスト ボックス 705"/>
        <xdr:cNvSpPr txBox="1"/>
      </xdr:nvSpPr>
      <xdr:spPr>
        <a:xfrm>
          <a:off x="12324715" y="16285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7" name="楕円 706"/>
        <xdr:cNvSpPr/>
      </xdr:nvSpPr>
      <xdr:spPr>
        <a:xfrm>
          <a:off x="11699875" y="162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86360</xdr:rowOff>
    </xdr:from>
    <xdr:ext cx="532130" cy="256540"/>
    <xdr:sp macro="" textlink="">
      <xdr:nvSpPr>
        <xdr:cNvPr id="708" name="テキスト ボックス 707"/>
        <xdr:cNvSpPr txBox="1"/>
      </xdr:nvSpPr>
      <xdr:spPr>
        <a:xfrm>
          <a:off x="11515090" y="16316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9" name="正方形/長方形 70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0" name="正方形/長方形 70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2" name="正方形/長方形 71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4" name="正方形/長方形 71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6" name="正方形/長方形 71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980" cy="215265"/>
    <xdr:sp macro="" textlink="">
      <xdr:nvSpPr>
        <xdr:cNvPr id="717" name="テキスト ボックス 716"/>
        <xdr:cNvSpPr txBox="1"/>
      </xdr:nvSpPr>
      <xdr:spPr>
        <a:xfrm>
          <a:off x="1674177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8" name="直線コネクタ 71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9" name="直線コネクタ 718"/>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7015" cy="249555"/>
    <xdr:sp macro="" textlink="">
      <xdr:nvSpPr>
        <xdr:cNvPr id="720" name="テキスト ボックス 719"/>
        <xdr:cNvSpPr txBox="1"/>
      </xdr:nvSpPr>
      <xdr:spPr>
        <a:xfrm>
          <a:off x="16546830" y="63512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1" name="直線コネクタ 720"/>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4820" cy="249555"/>
    <xdr:sp macro="" textlink="">
      <xdr:nvSpPr>
        <xdr:cNvPr id="722" name="テキスト ボックス 721"/>
        <xdr:cNvSpPr txBox="1"/>
      </xdr:nvSpPr>
      <xdr:spPr>
        <a:xfrm>
          <a:off x="16344265" y="598424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3" name="直線コネクタ 722"/>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7015"/>
    <xdr:sp macro="" textlink="">
      <xdr:nvSpPr>
        <xdr:cNvPr id="724" name="テキスト ボックス 723"/>
        <xdr:cNvSpPr txBox="1"/>
      </xdr:nvSpPr>
      <xdr:spPr>
        <a:xfrm>
          <a:off x="16280130" y="5617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5" name="直線コネクタ 724"/>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6" name="テキスト ボックス 725"/>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7" name="直線コネクタ 726"/>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8" name="テキスト ボックス 727"/>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9" name="直線コネクタ 72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7015"/>
    <xdr:sp macro="" textlink="">
      <xdr:nvSpPr>
        <xdr:cNvPr id="730" name="テキスト ボックス 729"/>
        <xdr:cNvSpPr txBox="1"/>
      </xdr:nvSpPr>
      <xdr:spPr>
        <a:xfrm>
          <a:off x="16280130" y="4516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1"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43180</xdr:rowOff>
    </xdr:from>
    <xdr:to xmlns:xdr="http://schemas.openxmlformats.org/drawingml/2006/spreadsheetDrawing">
      <xdr:col>116</xdr:col>
      <xdr:colOff>62865</xdr:colOff>
      <xdr:row>39</xdr:row>
      <xdr:rowOff>42545</xdr:rowOff>
    </xdr:to>
    <xdr:cxnSp macro="">
      <xdr:nvCxnSpPr>
        <xdr:cNvPr id="732" name="直線コネクタ 731"/>
        <xdr:cNvCxnSpPr/>
      </xdr:nvCxnSpPr>
      <xdr:spPr>
        <a:xfrm flipV="1">
          <a:off x="20318095" y="516763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33"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4" name="直線コネクタ 733"/>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157480</xdr:rowOff>
    </xdr:from>
    <xdr:ext cx="534670" cy="248920"/>
    <xdr:sp macro="" textlink="">
      <xdr:nvSpPr>
        <xdr:cNvPr id="735" name="投資及び出資金最大値テキスト"/>
        <xdr:cNvSpPr txBox="1"/>
      </xdr:nvSpPr>
      <xdr:spPr>
        <a:xfrm>
          <a:off x="20370800" y="49517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43180</xdr:rowOff>
    </xdr:from>
    <xdr:to xmlns:xdr="http://schemas.openxmlformats.org/drawingml/2006/spreadsheetDrawing">
      <xdr:col>116</xdr:col>
      <xdr:colOff>152400</xdr:colOff>
      <xdr:row>31</xdr:row>
      <xdr:rowOff>43180</xdr:rowOff>
    </xdr:to>
    <xdr:cxnSp macro="">
      <xdr:nvCxnSpPr>
        <xdr:cNvPr id="736" name="直線コネクタ 735"/>
        <xdr:cNvCxnSpPr/>
      </xdr:nvCxnSpPr>
      <xdr:spPr>
        <a:xfrm>
          <a:off x="20246975" y="5167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7" name="直線コネクタ 736"/>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76200</xdr:rowOff>
    </xdr:from>
    <xdr:ext cx="469900" cy="248920"/>
    <xdr:sp macro="" textlink="">
      <xdr:nvSpPr>
        <xdr:cNvPr id="738" name="投資及び出資金平均値テキスト"/>
        <xdr:cNvSpPr txBox="1"/>
      </xdr:nvSpPr>
      <xdr:spPr>
        <a:xfrm>
          <a:off x="20370800" y="58610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54610</xdr:rowOff>
    </xdr:from>
    <xdr:to xmlns:xdr="http://schemas.openxmlformats.org/drawingml/2006/spreadsheetDrawing">
      <xdr:col>116</xdr:col>
      <xdr:colOff>114300</xdr:colOff>
      <xdr:row>36</xdr:row>
      <xdr:rowOff>152400</xdr:rowOff>
    </xdr:to>
    <xdr:sp macro="" textlink="">
      <xdr:nvSpPr>
        <xdr:cNvPr id="739" name="フローチャート: 判断 738"/>
        <xdr:cNvSpPr/>
      </xdr:nvSpPr>
      <xdr:spPr>
        <a:xfrm>
          <a:off x="20269200" y="600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40" name="直線コネクタ 739"/>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111760</xdr:rowOff>
    </xdr:from>
    <xdr:to xmlns:xdr="http://schemas.openxmlformats.org/drawingml/2006/spreadsheetDrawing">
      <xdr:col>112</xdr:col>
      <xdr:colOff>38100</xdr:colOff>
      <xdr:row>37</xdr:row>
      <xdr:rowOff>44450</xdr:rowOff>
    </xdr:to>
    <xdr:sp macro="" textlink="">
      <xdr:nvSpPr>
        <xdr:cNvPr id="741" name="フローチャート: 判断 740"/>
        <xdr:cNvSpPr/>
      </xdr:nvSpPr>
      <xdr:spPr>
        <a:xfrm>
          <a:off x="19510375" y="6061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60960</xdr:rowOff>
    </xdr:from>
    <xdr:ext cx="467360" cy="247015"/>
    <xdr:sp macro="" textlink="">
      <xdr:nvSpPr>
        <xdr:cNvPr id="742" name="テキスト ボックス 741"/>
        <xdr:cNvSpPr txBox="1"/>
      </xdr:nvSpPr>
      <xdr:spPr>
        <a:xfrm>
          <a:off x="19342100" y="58458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3" name="直線コネクタ 742"/>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125730</xdr:rowOff>
    </xdr:from>
    <xdr:to xmlns:xdr="http://schemas.openxmlformats.org/drawingml/2006/spreadsheetDrawing">
      <xdr:col>107</xdr:col>
      <xdr:colOff>101600</xdr:colOff>
      <xdr:row>37</xdr:row>
      <xdr:rowOff>58420</xdr:rowOff>
    </xdr:to>
    <xdr:sp macro="" textlink="">
      <xdr:nvSpPr>
        <xdr:cNvPr id="744" name="フローチャート: 判断 743"/>
        <xdr:cNvSpPr/>
      </xdr:nvSpPr>
      <xdr:spPr>
        <a:xfrm>
          <a:off x="18684875" y="607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73660</xdr:rowOff>
    </xdr:from>
    <xdr:ext cx="467360" cy="247650"/>
    <xdr:sp macro="" textlink="">
      <xdr:nvSpPr>
        <xdr:cNvPr id="745" name="テキスト ボックス 744"/>
        <xdr:cNvSpPr txBox="1"/>
      </xdr:nvSpPr>
      <xdr:spPr>
        <a:xfrm>
          <a:off x="18516600" y="585851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6" name="直線コネクタ 745"/>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161925</xdr:rowOff>
    </xdr:from>
    <xdr:to xmlns:xdr="http://schemas.openxmlformats.org/drawingml/2006/spreadsheetDrawing">
      <xdr:col>102</xdr:col>
      <xdr:colOff>165100</xdr:colOff>
      <xdr:row>37</xdr:row>
      <xdr:rowOff>94615</xdr:rowOff>
    </xdr:to>
    <xdr:sp macro="" textlink="">
      <xdr:nvSpPr>
        <xdr:cNvPr id="747" name="フローチャート: 判断 746"/>
        <xdr:cNvSpPr/>
      </xdr:nvSpPr>
      <xdr:spPr>
        <a:xfrm>
          <a:off x="17875250" y="611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110490</xdr:rowOff>
    </xdr:from>
    <xdr:ext cx="467360" cy="249555"/>
    <xdr:sp macro="" textlink="">
      <xdr:nvSpPr>
        <xdr:cNvPr id="748" name="テキスト ボックス 747"/>
        <xdr:cNvSpPr txBox="1"/>
      </xdr:nvSpPr>
      <xdr:spPr>
        <a:xfrm>
          <a:off x="17706975" y="58953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151765</xdr:rowOff>
    </xdr:from>
    <xdr:to xmlns:xdr="http://schemas.openxmlformats.org/drawingml/2006/spreadsheetDrawing">
      <xdr:col>98</xdr:col>
      <xdr:colOff>38100</xdr:colOff>
      <xdr:row>37</xdr:row>
      <xdr:rowOff>84455</xdr:rowOff>
    </xdr:to>
    <xdr:sp macro="" textlink="">
      <xdr:nvSpPr>
        <xdr:cNvPr id="749" name="フローチャート: 判断 748"/>
        <xdr:cNvSpPr/>
      </xdr:nvSpPr>
      <xdr:spPr>
        <a:xfrm>
          <a:off x="17065625" y="6101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100330</xdr:rowOff>
    </xdr:from>
    <xdr:ext cx="467360" cy="249555"/>
    <xdr:sp macro="" textlink="">
      <xdr:nvSpPr>
        <xdr:cNvPr id="750" name="テキスト ボックス 749"/>
        <xdr:cNvSpPr txBox="1"/>
      </xdr:nvSpPr>
      <xdr:spPr>
        <a:xfrm>
          <a:off x="16897350" y="588518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1" name="テキスト ボックス 75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2" name="テキスト ボックス 75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3" name="テキスト ボックス 75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4" name="テキスト ボックス 75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5" name="テキスト ボックス 75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6" name="楕円 755"/>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57"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8" name="楕円 757"/>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7015" cy="247015"/>
    <xdr:sp macro="" textlink="">
      <xdr:nvSpPr>
        <xdr:cNvPr id="759" name="テキスト ボックス 758"/>
        <xdr:cNvSpPr txBox="1"/>
      </xdr:nvSpPr>
      <xdr:spPr>
        <a:xfrm>
          <a:off x="19436715"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60" name="楕円 759"/>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7015" cy="247015"/>
    <xdr:sp macro="" textlink="">
      <xdr:nvSpPr>
        <xdr:cNvPr id="761" name="テキスト ボックス 760"/>
        <xdr:cNvSpPr txBox="1"/>
      </xdr:nvSpPr>
      <xdr:spPr>
        <a:xfrm>
          <a:off x="18627090"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2" name="楕円 761"/>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7650" cy="247015"/>
    <xdr:sp macro="" textlink="">
      <xdr:nvSpPr>
        <xdr:cNvPr id="763" name="テキスト ボックス 762"/>
        <xdr:cNvSpPr txBox="1"/>
      </xdr:nvSpPr>
      <xdr:spPr>
        <a:xfrm>
          <a:off x="17811750" y="6528435"/>
          <a:ext cx="247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4" name="楕円 763"/>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7015" cy="247015"/>
    <xdr:sp macro="" textlink="">
      <xdr:nvSpPr>
        <xdr:cNvPr id="765" name="テキスト ボックス 764"/>
        <xdr:cNvSpPr txBox="1"/>
      </xdr:nvSpPr>
      <xdr:spPr>
        <a:xfrm>
          <a:off x="16991965"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6" name="正方形/長方形 76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7" name="正方形/長方形 76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9" name="正方形/長方形 76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1" name="正方形/長方形 77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3" name="正方形/長方形 77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980" cy="215265"/>
    <xdr:sp macro="" textlink="">
      <xdr:nvSpPr>
        <xdr:cNvPr id="774" name="テキスト ボックス 773"/>
        <xdr:cNvSpPr txBox="1"/>
      </xdr:nvSpPr>
      <xdr:spPr>
        <a:xfrm>
          <a:off x="1674177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5" name="直線コネクタ 77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76" name="直線コネクタ 775"/>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7015" cy="249555"/>
    <xdr:sp macro="" textlink="">
      <xdr:nvSpPr>
        <xdr:cNvPr id="777" name="テキスト ボックス 776"/>
        <xdr:cNvSpPr txBox="1"/>
      </xdr:nvSpPr>
      <xdr:spPr>
        <a:xfrm>
          <a:off x="16546830" y="96532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78" name="直線コネクタ 777"/>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34290</xdr:rowOff>
    </xdr:from>
    <xdr:ext cx="464820" cy="249555"/>
    <xdr:sp macro="" textlink="">
      <xdr:nvSpPr>
        <xdr:cNvPr id="779" name="テキスト ボックス 778"/>
        <xdr:cNvSpPr txBox="1"/>
      </xdr:nvSpPr>
      <xdr:spPr>
        <a:xfrm>
          <a:off x="16344265" y="928624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0" name="直線コネクタ 77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7015"/>
    <xdr:sp macro="" textlink="">
      <xdr:nvSpPr>
        <xdr:cNvPr id="781" name="テキスト ボックス 780"/>
        <xdr:cNvSpPr txBox="1"/>
      </xdr:nvSpPr>
      <xdr:spPr>
        <a:xfrm>
          <a:off x="16280130" y="8919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82" name="直線コネクタ 781"/>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83" name="テキスト ボックス 782"/>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84" name="直線コネクタ 783"/>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85" name="テキスト ボックス 784"/>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6" name="直線コネクタ 785"/>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7015"/>
    <xdr:sp macro="" textlink="">
      <xdr:nvSpPr>
        <xdr:cNvPr id="787" name="テキスト ボックス 786"/>
        <xdr:cNvSpPr txBox="1"/>
      </xdr:nvSpPr>
      <xdr:spPr>
        <a:xfrm>
          <a:off x="16280130" y="7818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8"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149225</xdr:rowOff>
    </xdr:from>
    <xdr:to xmlns:xdr="http://schemas.openxmlformats.org/drawingml/2006/spreadsheetDrawing">
      <xdr:col>116</xdr:col>
      <xdr:colOff>62865</xdr:colOff>
      <xdr:row>59</xdr:row>
      <xdr:rowOff>42545</xdr:rowOff>
    </xdr:to>
    <xdr:cxnSp macro="">
      <xdr:nvCxnSpPr>
        <xdr:cNvPr id="789" name="直線コネクタ 788"/>
        <xdr:cNvCxnSpPr/>
      </xdr:nvCxnSpPr>
      <xdr:spPr>
        <a:xfrm flipV="1">
          <a:off x="20318095" y="84105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90"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91" name="直線コネクタ 790"/>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34670" cy="249555"/>
    <xdr:sp macro="" textlink="">
      <xdr:nvSpPr>
        <xdr:cNvPr id="792" name="貸付金最大値テキスト"/>
        <xdr:cNvSpPr txBox="1"/>
      </xdr:nvSpPr>
      <xdr:spPr>
        <a:xfrm>
          <a:off x="20370800" y="81940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149225</xdr:rowOff>
    </xdr:from>
    <xdr:to xmlns:xdr="http://schemas.openxmlformats.org/drawingml/2006/spreadsheetDrawing">
      <xdr:col>116</xdr:col>
      <xdr:colOff>152400</xdr:colOff>
      <xdr:row>50</xdr:row>
      <xdr:rowOff>149225</xdr:rowOff>
    </xdr:to>
    <xdr:cxnSp macro="">
      <xdr:nvCxnSpPr>
        <xdr:cNvPr id="793" name="直線コネクタ 792"/>
        <xdr:cNvCxnSpPr/>
      </xdr:nvCxnSpPr>
      <xdr:spPr>
        <a:xfrm>
          <a:off x="20246975" y="841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53</xdr:row>
      <xdr:rowOff>28575</xdr:rowOff>
    </xdr:from>
    <xdr:to xmlns:xdr="http://schemas.openxmlformats.org/drawingml/2006/spreadsheetDrawing">
      <xdr:col>116</xdr:col>
      <xdr:colOff>63500</xdr:colOff>
      <xdr:row>53</xdr:row>
      <xdr:rowOff>56515</xdr:rowOff>
    </xdr:to>
    <xdr:cxnSp macro="">
      <xdr:nvCxnSpPr>
        <xdr:cNvPr id="794" name="直線コネクタ 793"/>
        <xdr:cNvCxnSpPr/>
      </xdr:nvCxnSpPr>
      <xdr:spPr>
        <a:xfrm flipV="1">
          <a:off x="19558000" y="878522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49555"/>
    <xdr:sp macro="" textlink="">
      <xdr:nvSpPr>
        <xdr:cNvPr id="795" name="貸付金平均値テキスト"/>
        <xdr:cNvSpPr txBox="1"/>
      </xdr:nvSpPr>
      <xdr:spPr>
        <a:xfrm>
          <a:off x="20370800" y="93999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3810</xdr:rowOff>
    </xdr:from>
    <xdr:to xmlns:xdr="http://schemas.openxmlformats.org/drawingml/2006/spreadsheetDrawing">
      <xdr:col>116</xdr:col>
      <xdr:colOff>114300</xdr:colOff>
      <xdr:row>57</xdr:row>
      <xdr:rowOff>101600</xdr:rowOff>
    </xdr:to>
    <xdr:sp macro="" textlink="">
      <xdr:nvSpPr>
        <xdr:cNvPr id="796" name="フローチャート: 判断 795"/>
        <xdr:cNvSpPr/>
      </xdr:nvSpPr>
      <xdr:spPr>
        <a:xfrm>
          <a:off x="20269200" y="9420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56515</xdr:rowOff>
    </xdr:from>
    <xdr:to xmlns:xdr="http://schemas.openxmlformats.org/drawingml/2006/spreadsheetDrawing">
      <xdr:col>111</xdr:col>
      <xdr:colOff>174625</xdr:colOff>
      <xdr:row>53</xdr:row>
      <xdr:rowOff>77470</xdr:rowOff>
    </xdr:to>
    <xdr:cxnSp macro="">
      <xdr:nvCxnSpPr>
        <xdr:cNvPr id="797" name="直線コネクタ 796"/>
        <xdr:cNvCxnSpPr/>
      </xdr:nvCxnSpPr>
      <xdr:spPr>
        <a:xfrm flipV="1">
          <a:off x="18735675" y="881316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30480</xdr:rowOff>
    </xdr:from>
    <xdr:to xmlns:xdr="http://schemas.openxmlformats.org/drawingml/2006/spreadsheetDrawing">
      <xdr:col>112</xdr:col>
      <xdr:colOff>38100</xdr:colOff>
      <xdr:row>57</xdr:row>
      <xdr:rowOff>128270</xdr:rowOff>
    </xdr:to>
    <xdr:sp macro="" textlink="">
      <xdr:nvSpPr>
        <xdr:cNvPr id="798" name="フローチャート: 判断 797"/>
        <xdr:cNvSpPr/>
      </xdr:nvSpPr>
      <xdr:spPr>
        <a:xfrm>
          <a:off x="19510375" y="9447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120015</xdr:rowOff>
    </xdr:from>
    <xdr:ext cx="467360" cy="248920"/>
    <xdr:sp macro="" textlink="">
      <xdr:nvSpPr>
        <xdr:cNvPr id="799" name="テキスト ボックス 798"/>
        <xdr:cNvSpPr txBox="1"/>
      </xdr:nvSpPr>
      <xdr:spPr>
        <a:xfrm>
          <a:off x="19342100" y="953706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77470</xdr:rowOff>
    </xdr:from>
    <xdr:to xmlns:xdr="http://schemas.openxmlformats.org/drawingml/2006/spreadsheetDrawing">
      <xdr:col>107</xdr:col>
      <xdr:colOff>50800</xdr:colOff>
      <xdr:row>53</xdr:row>
      <xdr:rowOff>104775</xdr:rowOff>
    </xdr:to>
    <xdr:cxnSp macro="">
      <xdr:nvCxnSpPr>
        <xdr:cNvPr id="800" name="直線コネクタ 799"/>
        <xdr:cNvCxnSpPr/>
      </xdr:nvCxnSpPr>
      <xdr:spPr>
        <a:xfrm flipV="1">
          <a:off x="17926050" y="883412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29845</xdr:rowOff>
    </xdr:from>
    <xdr:to xmlns:xdr="http://schemas.openxmlformats.org/drawingml/2006/spreadsheetDrawing">
      <xdr:col>107</xdr:col>
      <xdr:colOff>101600</xdr:colOff>
      <xdr:row>57</xdr:row>
      <xdr:rowOff>127635</xdr:rowOff>
    </xdr:to>
    <xdr:sp macro="" textlink="">
      <xdr:nvSpPr>
        <xdr:cNvPr id="801" name="フローチャート: 判断 800"/>
        <xdr:cNvSpPr/>
      </xdr:nvSpPr>
      <xdr:spPr>
        <a:xfrm>
          <a:off x="18684875" y="944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119380</xdr:rowOff>
    </xdr:from>
    <xdr:ext cx="467360" cy="247015"/>
    <xdr:sp macro="" textlink="">
      <xdr:nvSpPr>
        <xdr:cNvPr id="802" name="テキスト ボックス 801"/>
        <xdr:cNvSpPr txBox="1"/>
      </xdr:nvSpPr>
      <xdr:spPr>
        <a:xfrm>
          <a:off x="18516600" y="953643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53</xdr:row>
      <xdr:rowOff>60325</xdr:rowOff>
    </xdr:from>
    <xdr:to xmlns:xdr="http://schemas.openxmlformats.org/drawingml/2006/spreadsheetDrawing">
      <xdr:col>102</xdr:col>
      <xdr:colOff>114300</xdr:colOff>
      <xdr:row>53</xdr:row>
      <xdr:rowOff>104775</xdr:rowOff>
    </xdr:to>
    <xdr:cxnSp macro="">
      <xdr:nvCxnSpPr>
        <xdr:cNvPr id="803" name="直線コネクタ 802"/>
        <xdr:cNvCxnSpPr/>
      </xdr:nvCxnSpPr>
      <xdr:spPr>
        <a:xfrm>
          <a:off x="17113250" y="8816975"/>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52705</xdr:rowOff>
    </xdr:from>
    <xdr:to xmlns:xdr="http://schemas.openxmlformats.org/drawingml/2006/spreadsheetDrawing">
      <xdr:col>102</xdr:col>
      <xdr:colOff>165100</xdr:colOff>
      <xdr:row>57</xdr:row>
      <xdr:rowOff>150495</xdr:rowOff>
    </xdr:to>
    <xdr:sp macro="" textlink="">
      <xdr:nvSpPr>
        <xdr:cNvPr id="804" name="フローチャート: 判断 803"/>
        <xdr:cNvSpPr/>
      </xdr:nvSpPr>
      <xdr:spPr>
        <a:xfrm>
          <a:off x="17875250" y="946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141605</xdr:rowOff>
    </xdr:from>
    <xdr:ext cx="467360" cy="249555"/>
    <xdr:sp macro="" textlink="">
      <xdr:nvSpPr>
        <xdr:cNvPr id="805" name="テキスト ボックス 804"/>
        <xdr:cNvSpPr txBox="1"/>
      </xdr:nvSpPr>
      <xdr:spPr>
        <a:xfrm>
          <a:off x="17706975" y="95586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90170</xdr:rowOff>
    </xdr:from>
    <xdr:to xmlns:xdr="http://schemas.openxmlformats.org/drawingml/2006/spreadsheetDrawing">
      <xdr:col>98</xdr:col>
      <xdr:colOff>38100</xdr:colOff>
      <xdr:row>58</xdr:row>
      <xdr:rowOff>22860</xdr:rowOff>
    </xdr:to>
    <xdr:sp macro="" textlink="">
      <xdr:nvSpPr>
        <xdr:cNvPr id="806" name="フローチャート: 判断 805"/>
        <xdr:cNvSpPr/>
      </xdr:nvSpPr>
      <xdr:spPr>
        <a:xfrm>
          <a:off x="17065625" y="9507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13970</xdr:rowOff>
    </xdr:from>
    <xdr:ext cx="467360" cy="249555"/>
    <xdr:sp macro="" textlink="">
      <xdr:nvSpPr>
        <xdr:cNvPr id="807" name="テキスト ボックス 806"/>
        <xdr:cNvSpPr txBox="1"/>
      </xdr:nvSpPr>
      <xdr:spPr>
        <a:xfrm>
          <a:off x="16897350" y="95961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8" name="テキスト ボックス 807"/>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9" name="テキスト ボックス 808"/>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0" name="テキスト ボックス 809"/>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1" name="テキスト ボックス 810"/>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2" name="テキスト ボックス 811"/>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144780</xdr:rowOff>
    </xdr:from>
    <xdr:to xmlns:xdr="http://schemas.openxmlformats.org/drawingml/2006/spreadsheetDrawing">
      <xdr:col>116</xdr:col>
      <xdr:colOff>114300</xdr:colOff>
      <xdr:row>53</xdr:row>
      <xdr:rowOff>77470</xdr:rowOff>
    </xdr:to>
    <xdr:sp macro="" textlink="">
      <xdr:nvSpPr>
        <xdr:cNvPr id="813" name="楕円 812"/>
        <xdr:cNvSpPr/>
      </xdr:nvSpPr>
      <xdr:spPr>
        <a:xfrm>
          <a:off x="20269200" y="873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1905</xdr:rowOff>
    </xdr:from>
    <xdr:ext cx="534670" cy="249555"/>
    <xdr:sp macro="" textlink="">
      <xdr:nvSpPr>
        <xdr:cNvPr id="814" name="貸付金該当値テキスト"/>
        <xdr:cNvSpPr txBox="1"/>
      </xdr:nvSpPr>
      <xdr:spPr>
        <a:xfrm>
          <a:off x="20370800" y="85934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6985</xdr:rowOff>
    </xdr:from>
    <xdr:to xmlns:xdr="http://schemas.openxmlformats.org/drawingml/2006/spreadsheetDrawing">
      <xdr:col>112</xdr:col>
      <xdr:colOff>38100</xdr:colOff>
      <xdr:row>53</xdr:row>
      <xdr:rowOff>104775</xdr:rowOff>
    </xdr:to>
    <xdr:sp macro="" textlink="">
      <xdr:nvSpPr>
        <xdr:cNvPr id="815" name="楕円 814"/>
        <xdr:cNvSpPr/>
      </xdr:nvSpPr>
      <xdr:spPr>
        <a:xfrm>
          <a:off x="19510375" y="8763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121285</xdr:rowOff>
    </xdr:from>
    <xdr:ext cx="532130" cy="248920"/>
    <xdr:sp macro="" textlink="">
      <xdr:nvSpPr>
        <xdr:cNvPr id="816" name="テキスト ボックス 815"/>
        <xdr:cNvSpPr txBox="1"/>
      </xdr:nvSpPr>
      <xdr:spPr>
        <a:xfrm>
          <a:off x="19309715" y="854773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28575</xdr:rowOff>
    </xdr:from>
    <xdr:to xmlns:xdr="http://schemas.openxmlformats.org/drawingml/2006/spreadsheetDrawing">
      <xdr:col>107</xdr:col>
      <xdr:colOff>101600</xdr:colOff>
      <xdr:row>53</xdr:row>
      <xdr:rowOff>127000</xdr:rowOff>
    </xdr:to>
    <xdr:sp macro="" textlink="">
      <xdr:nvSpPr>
        <xdr:cNvPr id="817" name="楕円 816"/>
        <xdr:cNvSpPr/>
      </xdr:nvSpPr>
      <xdr:spPr>
        <a:xfrm>
          <a:off x="18684875" y="87852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51</xdr:row>
      <xdr:rowOff>142240</xdr:rowOff>
    </xdr:from>
    <xdr:ext cx="532130" cy="248920"/>
    <xdr:sp macro="" textlink="">
      <xdr:nvSpPr>
        <xdr:cNvPr id="818" name="テキスト ボックス 817"/>
        <xdr:cNvSpPr txBox="1"/>
      </xdr:nvSpPr>
      <xdr:spPr>
        <a:xfrm>
          <a:off x="18500090" y="856869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56515</xdr:rowOff>
    </xdr:from>
    <xdr:to xmlns:xdr="http://schemas.openxmlformats.org/drawingml/2006/spreadsheetDrawing">
      <xdr:col>102</xdr:col>
      <xdr:colOff>165100</xdr:colOff>
      <xdr:row>53</xdr:row>
      <xdr:rowOff>154305</xdr:rowOff>
    </xdr:to>
    <xdr:sp macro="" textlink="">
      <xdr:nvSpPr>
        <xdr:cNvPr id="819" name="楕円 818"/>
        <xdr:cNvSpPr/>
      </xdr:nvSpPr>
      <xdr:spPr>
        <a:xfrm>
          <a:off x="17875250" y="881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5080</xdr:rowOff>
    </xdr:from>
    <xdr:ext cx="532130" cy="249555"/>
    <xdr:sp macro="" textlink="">
      <xdr:nvSpPr>
        <xdr:cNvPr id="820" name="テキスト ボックス 819"/>
        <xdr:cNvSpPr txBox="1"/>
      </xdr:nvSpPr>
      <xdr:spPr>
        <a:xfrm>
          <a:off x="17674590" y="859663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10795</xdr:rowOff>
    </xdr:from>
    <xdr:to xmlns:xdr="http://schemas.openxmlformats.org/drawingml/2006/spreadsheetDrawing">
      <xdr:col>98</xdr:col>
      <xdr:colOff>38100</xdr:colOff>
      <xdr:row>53</xdr:row>
      <xdr:rowOff>108585</xdr:rowOff>
    </xdr:to>
    <xdr:sp macro="" textlink="">
      <xdr:nvSpPr>
        <xdr:cNvPr id="821" name="楕円 820"/>
        <xdr:cNvSpPr/>
      </xdr:nvSpPr>
      <xdr:spPr>
        <a:xfrm>
          <a:off x="17065625" y="8767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51</xdr:row>
      <xdr:rowOff>125095</xdr:rowOff>
    </xdr:from>
    <xdr:ext cx="532130" cy="248920"/>
    <xdr:sp macro="" textlink="">
      <xdr:nvSpPr>
        <xdr:cNvPr id="822" name="テキスト ボックス 821"/>
        <xdr:cNvSpPr txBox="1"/>
      </xdr:nvSpPr>
      <xdr:spPr>
        <a:xfrm>
          <a:off x="16864965" y="855154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3" name="正方形/長方形 822"/>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4" name="正方形/長方形 823"/>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6" name="正方形/長方形 825"/>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8" name="正方形/長方形 827"/>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0" name="正方形/長方形 829"/>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7980" cy="215265"/>
    <xdr:sp macro="" textlink="">
      <xdr:nvSpPr>
        <xdr:cNvPr id="831" name="テキスト ボックス 830"/>
        <xdr:cNvSpPr txBox="1"/>
      </xdr:nvSpPr>
      <xdr:spPr>
        <a:xfrm>
          <a:off x="16741775"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2" name="直線コネクタ 831"/>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7015" cy="247650"/>
    <xdr:sp macro="" textlink="">
      <xdr:nvSpPr>
        <xdr:cNvPr id="833" name="テキスト ボックス 832"/>
        <xdr:cNvSpPr txBox="1"/>
      </xdr:nvSpPr>
      <xdr:spPr>
        <a:xfrm>
          <a:off x="16546830" y="13321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4" name="直線コネクタ 833"/>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35" name="テキスト ボックス 834"/>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6" name="直線コネクタ 835"/>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7" name="テキスト ボックス 836"/>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8" name="直線コネクタ 837"/>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7015"/>
    <xdr:sp macro="" textlink="">
      <xdr:nvSpPr>
        <xdr:cNvPr id="839" name="テキスト ボックス 838"/>
        <xdr:cNvSpPr txBox="1"/>
      </xdr:nvSpPr>
      <xdr:spPr>
        <a:xfrm>
          <a:off x="16280130" y="12221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0" name="直線コネクタ 839"/>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41" name="テキスト ボックス 840"/>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2" name="直線コネクタ 841"/>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3725" cy="248920"/>
    <xdr:sp macro="" textlink="">
      <xdr:nvSpPr>
        <xdr:cNvPr id="843" name="テキスト ボックス 842"/>
        <xdr:cNvSpPr txBox="1"/>
      </xdr:nvSpPr>
      <xdr:spPr>
        <a:xfrm>
          <a:off x="16231870" y="11487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4" name="直線コネクタ 843"/>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3725" cy="247015"/>
    <xdr:sp macro="" textlink="">
      <xdr:nvSpPr>
        <xdr:cNvPr id="845" name="テキスト ボックス 844"/>
        <xdr:cNvSpPr txBox="1"/>
      </xdr:nvSpPr>
      <xdr:spPr>
        <a:xfrm>
          <a:off x="16231870" y="11120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6"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121920</xdr:rowOff>
    </xdr:from>
    <xdr:to xmlns:xdr="http://schemas.openxmlformats.org/drawingml/2006/spreadsheetDrawing">
      <xdr:col>116</xdr:col>
      <xdr:colOff>62865</xdr:colOff>
      <xdr:row>77</xdr:row>
      <xdr:rowOff>138430</xdr:rowOff>
    </xdr:to>
    <xdr:cxnSp macro="">
      <xdr:nvCxnSpPr>
        <xdr:cNvPr id="847" name="直線コネクタ 846"/>
        <xdr:cNvCxnSpPr/>
      </xdr:nvCxnSpPr>
      <xdr:spPr>
        <a:xfrm flipV="1">
          <a:off x="20318095" y="1168527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142240</xdr:rowOff>
    </xdr:from>
    <xdr:ext cx="534670" cy="248920"/>
    <xdr:sp macro="" textlink="">
      <xdr:nvSpPr>
        <xdr:cNvPr id="848" name="繰出金最小値テキスト"/>
        <xdr:cNvSpPr txBox="1"/>
      </xdr:nvSpPr>
      <xdr:spPr>
        <a:xfrm>
          <a:off x="20370800" y="128612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138430</xdr:rowOff>
    </xdr:from>
    <xdr:to xmlns:xdr="http://schemas.openxmlformats.org/drawingml/2006/spreadsheetDrawing">
      <xdr:col>116</xdr:col>
      <xdr:colOff>152400</xdr:colOff>
      <xdr:row>77</xdr:row>
      <xdr:rowOff>138430</xdr:rowOff>
    </xdr:to>
    <xdr:cxnSp macro="">
      <xdr:nvCxnSpPr>
        <xdr:cNvPr id="849" name="直線コネクタ 848"/>
        <xdr:cNvCxnSpPr/>
      </xdr:nvCxnSpPr>
      <xdr:spPr>
        <a:xfrm>
          <a:off x="20246975" y="1285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70485</xdr:rowOff>
    </xdr:from>
    <xdr:ext cx="534670" cy="249555"/>
    <xdr:sp macro="" textlink="">
      <xdr:nvSpPr>
        <xdr:cNvPr id="850" name="繰出金最大値テキスト"/>
        <xdr:cNvSpPr txBox="1"/>
      </xdr:nvSpPr>
      <xdr:spPr>
        <a:xfrm>
          <a:off x="20370800" y="11468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121920</xdr:rowOff>
    </xdr:from>
    <xdr:to xmlns:xdr="http://schemas.openxmlformats.org/drawingml/2006/spreadsheetDrawing">
      <xdr:col>116</xdr:col>
      <xdr:colOff>152400</xdr:colOff>
      <xdr:row>70</xdr:row>
      <xdr:rowOff>121920</xdr:rowOff>
    </xdr:to>
    <xdr:cxnSp macro="">
      <xdr:nvCxnSpPr>
        <xdr:cNvPr id="851" name="直線コネクタ 850"/>
        <xdr:cNvCxnSpPr/>
      </xdr:nvCxnSpPr>
      <xdr:spPr>
        <a:xfrm>
          <a:off x="20246975" y="11685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144780</xdr:rowOff>
    </xdr:from>
    <xdr:to xmlns:xdr="http://schemas.openxmlformats.org/drawingml/2006/spreadsheetDrawing">
      <xdr:col>116</xdr:col>
      <xdr:colOff>63500</xdr:colOff>
      <xdr:row>73</xdr:row>
      <xdr:rowOff>156210</xdr:rowOff>
    </xdr:to>
    <xdr:cxnSp macro="">
      <xdr:nvCxnSpPr>
        <xdr:cNvPr id="852" name="直線コネクタ 851"/>
        <xdr:cNvCxnSpPr/>
      </xdr:nvCxnSpPr>
      <xdr:spPr>
        <a:xfrm>
          <a:off x="19558000" y="1220343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60325</xdr:rowOff>
    </xdr:from>
    <xdr:ext cx="534670" cy="248920"/>
    <xdr:sp macro="" textlink="">
      <xdr:nvSpPr>
        <xdr:cNvPr id="853" name="繰出金平均値テキスト"/>
        <xdr:cNvSpPr txBox="1"/>
      </xdr:nvSpPr>
      <xdr:spPr>
        <a:xfrm>
          <a:off x="20370800" y="119538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38100</xdr:rowOff>
    </xdr:from>
    <xdr:to xmlns:xdr="http://schemas.openxmlformats.org/drawingml/2006/spreadsheetDrawing">
      <xdr:col>116</xdr:col>
      <xdr:colOff>114300</xdr:colOff>
      <xdr:row>73</xdr:row>
      <xdr:rowOff>135890</xdr:rowOff>
    </xdr:to>
    <xdr:sp macro="" textlink="">
      <xdr:nvSpPr>
        <xdr:cNvPr id="854" name="フローチャート: 判断 853"/>
        <xdr:cNvSpPr/>
      </xdr:nvSpPr>
      <xdr:spPr>
        <a:xfrm>
          <a:off x="20269200" y="12096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107950</xdr:rowOff>
    </xdr:from>
    <xdr:to xmlns:xdr="http://schemas.openxmlformats.org/drawingml/2006/spreadsheetDrawing">
      <xdr:col>111</xdr:col>
      <xdr:colOff>174625</xdr:colOff>
      <xdr:row>73</xdr:row>
      <xdr:rowOff>144780</xdr:rowOff>
    </xdr:to>
    <xdr:cxnSp macro="">
      <xdr:nvCxnSpPr>
        <xdr:cNvPr id="855" name="直線コネクタ 854"/>
        <xdr:cNvCxnSpPr/>
      </xdr:nvCxnSpPr>
      <xdr:spPr>
        <a:xfrm>
          <a:off x="18735675" y="1216660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50165</xdr:rowOff>
    </xdr:from>
    <xdr:to xmlns:xdr="http://schemas.openxmlformats.org/drawingml/2006/spreadsheetDrawing">
      <xdr:col>112</xdr:col>
      <xdr:colOff>38100</xdr:colOff>
      <xdr:row>73</xdr:row>
      <xdr:rowOff>147955</xdr:rowOff>
    </xdr:to>
    <xdr:sp macro="" textlink="">
      <xdr:nvSpPr>
        <xdr:cNvPr id="856" name="フローチャート: 判断 855"/>
        <xdr:cNvSpPr/>
      </xdr:nvSpPr>
      <xdr:spPr>
        <a:xfrm>
          <a:off x="19510375" y="12108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163830</xdr:rowOff>
    </xdr:from>
    <xdr:ext cx="532130" cy="249555"/>
    <xdr:sp macro="" textlink="">
      <xdr:nvSpPr>
        <xdr:cNvPr id="857" name="テキスト ボックス 856"/>
        <xdr:cNvSpPr txBox="1"/>
      </xdr:nvSpPr>
      <xdr:spPr>
        <a:xfrm>
          <a:off x="19309715" y="1189228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107950</xdr:rowOff>
    </xdr:from>
    <xdr:to xmlns:xdr="http://schemas.openxmlformats.org/drawingml/2006/spreadsheetDrawing">
      <xdr:col>107</xdr:col>
      <xdr:colOff>50800</xdr:colOff>
      <xdr:row>73</xdr:row>
      <xdr:rowOff>120015</xdr:rowOff>
    </xdr:to>
    <xdr:cxnSp macro="">
      <xdr:nvCxnSpPr>
        <xdr:cNvPr id="858" name="直線コネクタ 857"/>
        <xdr:cNvCxnSpPr/>
      </xdr:nvCxnSpPr>
      <xdr:spPr>
        <a:xfrm flipV="1">
          <a:off x="17926050" y="1216660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92075</xdr:rowOff>
    </xdr:from>
    <xdr:to xmlns:xdr="http://schemas.openxmlformats.org/drawingml/2006/spreadsheetDrawing">
      <xdr:col>107</xdr:col>
      <xdr:colOff>101600</xdr:colOff>
      <xdr:row>74</xdr:row>
      <xdr:rowOff>24765</xdr:rowOff>
    </xdr:to>
    <xdr:sp macro="" textlink="">
      <xdr:nvSpPr>
        <xdr:cNvPr id="859" name="フローチャート: 判断 858"/>
        <xdr:cNvSpPr/>
      </xdr:nvSpPr>
      <xdr:spPr>
        <a:xfrm>
          <a:off x="18684875" y="12150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15875</xdr:rowOff>
    </xdr:from>
    <xdr:ext cx="532130" cy="249555"/>
    <xdr:sp macro="" textlink="">
      <xdr:nvSpPr>
        <xdr:cNvPr id="860" name="テキスト ボックス 859"/>
        <xdr:cNvSpPr txBox="1"/>
      </xdr:nvSpPr>
      <xdr:spPr>
        <a:xfrm>
          <a:off x="18500090" y="1223962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71</xdr:row>
      <xdr:rowOff>84455</xdr:rowOff>
    </xdr:from>
    <xdr:to xmlns:xdr="http://schemas.openxmlformats.org/drawingml/2006/spreadsheetDrawing">
      <xdr:col>102</xdr:col>
      <xdr:colOff>114300</xdr:colOff>
      <xdr:row>73</xdr:row>
      <xdr:rowOff>120015</xdr:rowOff>
    </xdr:to>
    <xdr:cxnSp macro="">
      <xdr:nvCxnSpPr>
        <xdr:cNvPr id="861" name="直線コネクタ 860"/>
        <xdr:cNvCxnSpPr/>
      </xdr:nvCxnSpPr>
      <xdr:spPr>
        <a:xfrm>
          <a:off x="17113250" y="11812905"/>
          <a:ext cx="8128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142875</xdr:rowOff>
    </xdr:from>
    <xdr:to xmlns:xdr="http://schemas.openxmlformats.org/drawingml/2006/spreadsheetDrawing">
      <xdr:col>102</xdr:col>
      <xdr:colOff>165100</xdr:colOff>
      <xdr:row>74</xdr:row>
      <xdr:rowOff>75565</xdr:rowOff>
    </xdr:to>
    <xdr:sp macro="" textlink="">
      <xdr:nvSpPr>
        <xdr:cNvPr id="862" name="フローチャート: 判断 861"/>
        <xdr:cNvSpPr/>
      </xdr:nvSpPr>
      <xdr:spPr>
        <a:xfrm>
          <a:off x="17875250" y="1220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67310</xdr:rowOff>
    </xdr:from>
    <xdr:ext cx="532130" cy="249555"/>
    <xdr:sp macro="" textlink="">
      <xdr:nvSpPr>
        <xdr:cNvPr id="863" name="テキスト ボックス 862"/>
        <xdr:cNvSpPr txBox="1"/>
      </xdr:nvSpPr>
      <xdr:spPr>
        <a:xfrm>
          <a:off x="17674590" y="122910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81280</xdr:rowOff>
    </xdr:from>
    <xdr:to xmlns:xdr="http://schemas.openxmlformats.org/drawingml/2006/spreadsheetDrawing">
      <xdr:col>98</xdr:col>
      <xdr:colOff>38100</xdr:colOff>
      <xdr:row>74</xdr:row>
      <xdr:rowOff>13970</xdr:rowOff>
    </xdr:to>
    <xdr:sp macro="" textlink="">
      <xdr:nvSpPr>
        <xdr:cNvPr id="864" name="フローチャート: 判断 863"/>
        <xdr:cNvSpPr/>
      </xdr:nvSpPr>
      <xdr:spPr>
        <a:xfrm>
          <a:off x="17065625" y="12139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5715</xdr:rowOff>
    </xdr:from>
    <xdr:ext cx="532130" cy="247650"/>
    <xdr:sp macro="" textlink="">
      <xdr:nvSpPr>
        <xdr:cNvPr id="865" name="テキスト ボックス 864"/>
        <xdr:cNvSpPr txBox="1"/>
      </xdr:nvSpPr>
      <xdr:spPr>
        <a:xfrm>
          <a:off x="16864965" y="12229465"/>
          <a:ext cx="532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6" name="テキスト ボックス 865"/>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7" name="テキスト ボックス 866"/>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8" name="テキスト ボックス 867"/>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9" name="テキスト ボックス 868"/>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0" name="テキスト ボックス 869"/>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106680</xdr:rowOff>
    </xdr:from>
    <xdr:to xmlns:xdr="http://schemas.openxmlformats.org/drawingml/2006/spreadsheetDrawing">
      <xdr:col>116</xdr:col>
      <xdr:colOff>114300</xdr:colOff>
      <xdr:row>74</xdr:row>
      <xdr:rowOff>39370</xdr:rowOff>
    </xdr:to>
    <xdr:sp macro="" textlink="">
      <xdr:nvSpPr>
        <xdr:cNvPr id="871" name="楕円 870"/>
        <xdr:cNvSpPr/>
      </xdr:nvSpPr>
      <xdr:spPr>
        <a:xfrm>
          <a:off x="20269200" y="1216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86360</xdr:rowOff>
    </xdr:from>
    <xdr:ext cx="534670" cy="247015"/>
    <xdr:sp macro="" textlink="">
      <xdr:nvSpPr>
        <xdr:cNvPr id="872" name="繰出金該当値テキスト"/>
        <xdr:cNvSpPr txBox="1"/>
      </xdr:nvSpPr>
      <xdr:spPr>
        <a:xfrm>
          <a:off x="20370800" y="1214501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95885</xdr:rowOff>
    </xdr:from>
    <xdr:to xmlns:xdr="http://schemas.openxmlformats.org/drawingml/2006/spreadsheetDrawing">
      <xdr:col>112</xdr:col>
      <xdr:colOff>38100</xdr:colOff>
      <xdr:row>74</xdr:row>
      <xdr:rowOff>28575</xdr:rowOff>
    </xdr:to>
    <xdr:sp macro="" textlink="">
      <xdr:nvSpPr>
        <xdr:cNvPr id="873" name="楕円 872"/>
        <xdr:cNvSpPr/>
      </xdr:nvSpPr>
      <xdr:spPr>
        <a:xfrm>
          <a:off x="19510375" y="12154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20320</xdr:rowOff>
    </xdr:from>
    <xdr:ext cx="532130" cy="247015"/>
    <xdr:sp macro="" textlink="">
      <xdr:nvSpPr>
        <xdr:cNvPr id="874" name="テキスト ボックス 873"/>
        <xdr:cNvSpPr txBox="1"/>
      </xdr:nvSpPr>
      <xdr:spPr>
        <a:xfrm>
          <a:off x="19309715" y="1224407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59690</xdr:rowOff>
    </xdr:from>
    <xdr:to xmlns:xdr="http://schemas.openxmlformats.org/drawingml/2006/spreadsheetDrawing">
      <xdr:col>107</xdr:col>
      <xdr:colOff>101600</xdr:colOff>
      <xdr:row>73</xdr:row>
      <xdr:rowOff>157480</xdr:rowOff>
    </xdr:to>
    <xdr:sp macro="" textlink="">
      <xdr:nvSpPr>
        <xdr:cNvPr id="875" name="楕円 874"/>
        <xdr:cNvSpPr/>
      </xdr:nvSpPr>
      <xdr:spPr>
        <a:xfrm>
          <a:off x="18684875" y="12118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7620</xdr:rowOff>
    </xdr:from>
    <xdr:ext cx="532130" cy="247650"/>
    <xdr:sp macro="" textlink="">
      <xdr:nvSpPr>
        <xdr:cNvPr id="876" name="テキスト ボックス 875"/>
        <xdr:cNvSpPr txBox="1"/>
      </xdr:nvSpPr>
      <xdr:spPr>
        <a:xfrm>
          <a:off x="18500090" y="11901170"/>
          <a:ext cx="532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71120</xdr:rowOff>
    </xdr:from>
    <xdr:to xmlns:xdr="http://schemas.openxmlformats.org/drawingml/2006/spreadsheetDrawing">
      <xdr:col>102</xdr:col>
      <xdr:colOff>165100</xdr:colOff>
      <xdr:row>74</xdr:row>
      <xdr:rowOff>3810</xdr:rowOff>
    </xdr:to>
    <xdr:sp macro="" textlink="">
      <xdr:nvSpPr>
        <xdr:cNvPr id="877" name="楕円 876"/>
        <xdr:cNvSpPr/>
      </xdr:nvSpPr>
      <xdr:spPr>
        <a:xfrm>
          <a:off x="17875250" y="12129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20320</xdr:rowOff>
    </xdr:from>
    <xdr:ext cx="532130" cy="247015"/>
    <xdr:sp macro="" textlink="">
      <xdr:nvSpPr>
        <xdr:cNvPr id="878" name="テキスト ボックス 877"/>
        <xdr:cNvSpPr txBox="1"/>
      </xdr:nvSpPr>
      <xdr:spPr>
        <a:xfrm>
          <a:off x="17674590" y="1191387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35560</xdr:rowOff>
    </xdr:from>
    <xdr:to xmlns:xdr="http://schemas.openxmlformats.org/drawingml/2006/spreadsheetDrawing">
      <xdr:col>98</xdr:col>
      <xdr:colOff>38100</xdr:colOff>
      <xdr:row>71</xdr:row>
      <xdr:rowOff>133350</xdr:rowOff>
    </xdr:to>
    <xdr:sp macro="" textlink="">
      <xdr:nvSpPr>
        <xdr:cNvPr id="879" name="楕円 878"/>
        <xdr:cNvSpPr/>
      </xdr:nvSpPr>
      <xdr:spPr>
        <a:xfrm>
          <a:off x="17065625" y="11764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149225</xdr:rowOff>
    </xdr:from>
    <xdr:ext cx="532130" cy="247015"/>
    <xdr:sp macro="" textlink="">
      <xdr:nvSpPr>
        <xdr:cNvPr id="880" name="テキスト ボックス 879"/>
        <xdr:cNvSpPr txBox="1"/>
      </xdr:nvSpPr>
      <xdr:spPr>
        <a:xfrm>
          <a:off x="16864965" y="115474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1" name="正方形/長方形 880"/>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2" name="正方形/長方形 881"/>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4" name="正方形/長方形 883"/>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6" name="正方形/長方形 885"/>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7980" cy="215265"/>
    <xdr:sp macro="" textlink="">
      <xdr:nvSpPr>
        <xdr:cNvPr id="889" name="テキスト ボックス 888"/>
        <xdr:cNvSpPr txBox="1"/>
      </xdr:nvSpPr>
      <xdr:spPr>
        <a:xfrm>
          <a:off x="16741775"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6540"/>
    <xdr:sp macro="" textlink="">
      <xdr:nvSpPr>
        <xdr:cNvPr id="892" name="テキスト ボックス 891"/>
        <xdr:cNvSpPr txBox="1"/>
      </xdr:nvSpPr>
      <xdr:spPr>
        <a:xfrm>
          <a:off x="16546830" y="15542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3" name="直線コネクタ 892"/>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7015" cy="247015"/>
    <xdr:sp macro="" textlink="">
      <xdr:nvSpPr>
        <xdr:cNvPr id="894" name="テキスト ボックス 893"/>
        <xdr:cNvSpPr txBox="1"/>
      </xdr:nvSpPr>
      <xdr:spPr>
        <a:xfrm>
          <a:off x="16546830" y="1442275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4" name="直線コネクタ 903"/>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6" name="テキスト ボックス 905"/>
        <xdr:cNvSpPr txBox="1"/>
      </xdr:nvSpPr>
      <xdr:spPr>
        <a:xfrm>
          <a:off x="19436715"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09" name="テキスト ボックス 908"/>
        <xdr:cNvSpPr txBox="1"/>
      </xdr:nvSpPr>
      <xdr:spPr>
        <a:xfrm>
          <a:off x="1862709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7650" cy="259080"/>
    <xdr:sp macro="" textlink="">
      <xdr:nvSpPr>
        <xdr:cNvPr id="912" name="テキスト ボックス 911"/>
        <xdr:cNvSpPr txBox="1"/>
      </xdr:nvSpPr>
      <xdr:spPr>
        <a:xfrm>
          <a:off x="17811750"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4" name="テキスト ボックス 913"/>
        <xdr:cNvSpPr txBox="1"/>
      </xdr:nvSpPr>
      <xdr:spPr>
        <a:xfrm>
          <a:off x="16991965"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6" name="テキスト ボックス 915"/>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9" name="テキスト ボックス 918"/>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3" name="テキスト ボックス 922"/>
        <xdr:cNvSpPr txBox="1"/>
      </xdr:nvSpPr>
      <xdr:spPr>
        <a:xfrm>
          <a:off x="19436715"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5" name="テキスト ボックス 924"/>
        <xdr:cNvSpPr txBox="1"/>
      </xdr:nvSpPr>
      <xdr:spPr>
        <a:xfrm>
          <a:off x="1862709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7650" cy="259080"/>
    <xdr:sp macro="" textlink="">
      <xdr:nvSpPr>
        <xdr:cNvPr id="927" name="テキスト ボックス 926"/>
        <xdr:cNvSpPr txBox="1"/>
      </xdr:nvSpPr>
      <xdr:spPr>
        <a:xfrm>
          <a:off x="17811750"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29" name="テキスト ボックス 928"/>
        <xdr:cNvSpPr txBox="1"/>
      </xdr:nvSpPr>
      <xdr:spPr>
        <a:xfrm>
          <a:off x="16991965"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総額における住民一人あたりのコストは751,406円（前年度比55,575円増）となっている。類似団体平均と比較し高いのは、補助費等、普通建設事業費（うち新規整備）、災害復旧事業費及び貸付金である。補助費等は農業振興関係の補助金の増加や広域一般廃棄物処理場整備事業負担金の増加により高い水準となっている。災害復旧事業費は、R4年度から2年続けて発生した豪雨災害の復旧事業により増加している。普通建設事業費（うち新規整備）は、大型除雪機械格納庫の建設や統合中学校整備事業の開始により増加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貸付金については、中小企業支援事業として、中小企業の金融機関融資枠増加のため、信用保証協会預託金を増やしていることによる。類似団体と比較して低いのは、主に物件費、維持補修費、扶助費、普通建設事業（うち更新整備）である。物件費は、物価高騰によるコスト増加があるもののコロナ関連経費の減少により横ばいとなっている。維持補修費は、暖冬の影響により降雪が少なく除排雪経費が少なかったことにより減少している。扶助費は物価高騰対策関連の給付事業により上昇しているが、継続事業分については横ばいとなっている。普通建設事業費（うち更新整備）は、施設統合・複合化を進めているため、更新整備分が抑えられ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広域一般廃棄物処理施設整備事業の負担金の増加、統合中学校整備事業の建設費の増加、統合小学校等の整備事業が予定されているため、補助費、普通建設事業及び公債費の増加が見込まれている。三種町みらい創造プラン及び三種町公共施設等総合管理計画に基づき、引き続き施設の省エネ対策や長寿命化対策による内部経費の削減を推進し、財政基盤の強化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7015"/>
    <xdr:sp macro="" textlink="">
      <xdr:nvSpPr>
        <xdr:cNvPr id="30" name="テキスト ボックス 29"/>
        <xdr:cNvSpPr txBox="1"/>
      </xdr:nvSpPr>
      <xdr:spPr>
        <a:xfrm>
          <a:off x="650875" y="306387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015"/>
    <xdr:sp macro="" textlink="">
      <xdr:nvSpPr>
        <xdr:cNvPr id="31" name="テキスト ボックス 30"/>
        <xdr:cNvSpPr txBox="1"/>
      </xdr:nvSpPr>
      <xdr:spPr>
        <a:xfrm>
          <a:off x="650875" y="3369310"/>
          <a:ext cx="82315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980" cy="215265"/>
    <xdr:sp macro="" textlink="">
      <xdr:nvSpPr>
        <xdr:cNvPr id="40" name="テキスト ボックス 39"/>
        <xdr:cNvSpPr txBox="1"/>
      </xdr:nvSpPr>
      <xdr:spPr>
        <a:xfrm>
          <a:off x="67627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4820" cy="247650"/>
    <xdr:sp macro="" textlink="">
      <xdr:nvSpPr>
        <xdr:cNvPr id="42" name="テキスト ボックス 41"/>
        <xdr:cNvSpPr txBox="1"/>
      </xdr:nvSpPr>
      <xdr:spPr>
        <a:xfrm>
          <a:off x="278765" y="671766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4820" cy="249555"/>
    <xdr:sp macro="" textlink="">
      <xdr:nvSpPr>
        <xdr:cNvPr id="44" name="テキスト ボックス 43"/>
        <xdr:cNvSpPr txBox="1"/>
      </xdr:nvSpPr>
      <xdr:spPr>
        <a:xfrm>
          <a:off x="278765" y="635127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4820" cy="249555"/>
    <xdr:sp macro="" textlink="">
      <xdr:nvSpPr>
        <xdr:cNvPr id="46" name="テキスト ボックス 45"/>
        <xdr:cNvSpPr txBox="1"/>
      </xdr:nvSpPr>
      <xdr:spPr>
        <a:xfrm>
          <a:off x="278765" y="598424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4820" cy="247015"/>
    <xdr:sp macro="" textlink="">
      <xdr:nvSpPr>
        <xdr:cNvPr id="48" name="テキスト ボックス 47"/>
        <xdr:cNvSpPr txBox="1"/>
      </xdr:nvSpPr>
      <xdr:spPr>
        <a:xfrm>
          <a:off x="278765" y="561721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4820" cy="248920"/>
    <xdr:sp macro="" textlink="">
      <xdr:nvSpPr>
        <xdr:cNvPr id="50" name="テキスト ボックス 49"/>
        <xdr:cNvSpPr txBox="1"/>
      </xdr:nvSpPr>
      <xdr:spPr>
        <a:xfrm>
          <a:off x="278765" y="525081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4820" cy="248920"/>
    <xdr:sp macro="" textlink="">
      <xdr:nvSpPr>
        <xdr:cNvPr id="52" name="テキスト ボックス 51"/>
        <xdr:cNvSpPr txBox="1"/>
      </xdr:nvSpPr>
      <xdr:spPr>
        <a:xfrm>
          <a:off x="278765" y="488378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4820" cy="247015"/>
    <xdr:sp macro="" textlink="">
      <xdr:nvSpPr>
        <xdr:cNvPr id="54" name="テキスト ボックス 53"/>
        <xdr:cNvSpPr txBox="1"/>
      </xdr:nvSpPr>
      <xdr:spPr>
        <a:xfrm>
          <a:off x="278765" y="45167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88900</xdr:rowOff>
    </xdr:from>
    <xdr:to xmlns:xdr="http://schemas.openxmlformats.org/drawingml/2006/spreadsheetDrawing">
      <xdr:col>24</xdr:col>
      <xdr:colOff>62865</xdr:colOff>
      <xdr:row>37</xdr:row>
      <xdr:rowOff>154305</xdr:rowOff>
    </xdr:to>
    <xdr:cxnSp macro="">
      <xdr:nvCxnSpPr>
        <xdr:cNvPr id="56" name="直線コネクタ 55"/>
        <xdr:cNvCxnSpPr/>
      </xdr:nvCxnSpPr>
      <xdr:spPr>
        <a:xfrm flipV="1">
          <a:off x="4252595" y="5213350"/>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158115</xdr:rowOff>
    </xdr:from>
    <xdr:ext cx="469900" cy="248920"/>
    <xdr:sp macro="" textlink="">
      <xdr:nvSpPr>
        <xdr:cNvPr id="57" name="議会費最小値テキスト"/>
        <xdr:cNvSpPr txBox="1"/>
      </xdr:nvSpPr>
      <xdr:spPr>
        <a:xfrm>
          <a:off x="4305300" y="62731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154305</xdr:rowOff>
    </xdr:from>
    <xdr:to xmlns:xdr="http://schemas.openxmlformats.org/drawingml/2006/spreadsheetDrawing">
      <xdr:col>24</xdr:col>
      <xdr:colOff>152400</xdr:colOff>
      <xdr:row>37</xdr:row>
      <xdr:rowOff>154305</xdr:rowOff>
    </xdr:to>
    <xdr:cxnSp macro="">
      <xdr:nvCxnSpPr>
        <xdr:cNvPr id="58" name="直線コネクタ 57"/>
        <xdr:cNvCxnSpPr/>
      </xdr:nvCxnSpPr>
      <xdr:spPr>
        <a:xfrm>
          <a:off x="4181475" y="6269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37465</xdr:rowOff>
    </xdr:from>
    <xdr:ext cx="469900" cy="249555"/>
    <xdr:sp macro="" textlink="">
      <xdr:nvSpPr>
        <xdr:cNvPr id="59" name="議会費最大値テキスト"/>
        <xdr:cNvSpPr txBox="1"/>
      </xdr:nvSpPr>
      <xdr:spPr>
        <a:xfrm>
          <a:off x="4305300" y="49968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88900</xdr:rowOff>
    </xdr:from>
    <xdr:to xmlns:xdr="http://schemas.openxmlformats.org/drawingml/2006/spreadsheetDrawing">
      <xdr:col>24</xdr:col>
      <xdr:colOff>152400</xdr:colOff>
      <xdr:row>31</xdr:row>
      <xdr:rowOff>88900</xdr:rowOff>
    </xdr:to>
    <xdr:cxnSp macro="">
      <xdr:nvCxnSpPr>
        <xdr:cNvPr id="60" name="直線コネクタ 59"/>
        <xdr:cNvCxnSpPr/>
      </xdr:nvCxnSpPr>
      <xdr:spPr>
        <a:xfrm>
          <a:off x="4181475" y="521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53340</xdr:rowOff>
    </xdr:from>
    <xdr:to xmlns:xdr="http://schemas.openxmlformats.org/drawingml/2006/spreadsheetDrawing">
      <xdr:col>24</xdr:col>
      <xdr:colOff>63500</xdr:colOff>
      <xdr:row>33</xdr:row>
      <xdr:rowOff>126365</xdr:rowOff>
    </xdr:to>
    <xdr:cxnSp macro="">
      <xdr:nvCxnSpPr>
        <xdr:cNvPr id="61" name="直線コネクタ 60"/>
        <xdr:cNvCxnSpPr/>
      </xdr:nvCxnSpPr>
      <xdr:spPr>
        <a:xfrm flipV="1">
          <a:off x="3492500" y="5507990"/>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60325</xdr:rowOff>
    </xdr:from>
    <xdr:ext cx="469900" cy="248920"/>
    <xdr:sp macro="" textlink="">
      <xdr:nvSpPr>
        <xdr:cNvPr id="62" name="議会費平均値テキスト"/>
        <xdr:cNvSpPr txBox="1"/>
      </xdr:nvSpPr>
      <xdr:spPr>
        <a:xfrm>
          <a:off x="4305300" y="56800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80645</xdr:rowOff>
    </xdr:from>
    <xdr:to xmlns:xdr="http://schemas.openxmlformats.org/drawingml/2006/spreadsheetDrawing">
      <xdr:col>24</xdr:col>
      <xdr:colOff>114300</xdr:colOff>
      <xdr:row>35</xdr:row>
      <xdr:rowOff>13335</xdr:rowOff>
    </xdr:to>
    <xdr:sp macro="" textlink="">
      <xdr:nvSpPr>
        <xdr:cNvPr id="63" name="フローチャート: 判断 62"/>
        <xdr:cNvSpPr/>
      </xdr:nvSpPr>
      <xdr:spPr>
        <a:xfrm>
          <a:off x="4203700" y="570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126365</xdr:rowOff>
    </xdr:from>
    <xdr:to xmlns:xdr="http://schemas.openxmlformats.org/drawingml/2006/spreadsheetDrawing">
      <xdr:col>19</xdr:col>
      <xdr:colOff>174625</xdr:colOff>
      <xdr:row>34</xdr:row>
      <xdr:rowOff>48895</xdr:rowOff>
    </xdr:to>
    <xdr:cxnSp macro="">
      <xdr:nvCxnSpPr>
        <xdr:cNvPr id="64" name="直線コネクタ 63"/>
        <xdr:cNvCxnSpPr/>
      </xdr:nvCxnSpPr>
      <xdr:spPr>
        <a:xfrm flipV="1">
          <a:off x="2670175" y="5581015"/>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99060</xdr:rowOff>
    </xdr:from>
    <xdr:to xmlns:xdr="http://schemas.openxmlformats.org/drawingml/2006/spreadsheetDrawing">
      <xdr:col>20</xdr:col>
      <xdr:colOff>38100</xdr:colOff>
      <xdr:row>35</xdr:row>
      <xdr:rowOff>31750</xdr:rowOff>
    </xdr:to>
    <xdr:sp macro="" textlink="">
      <xdr:nvSpPr>
        <xdr:cNvPr id="65" name="フローチャート: 判断 64"/>
        <xdr:cNvSpPr/>
      </xdr:nvSpPr>
      <xdr:spPr>
        <a:xfrm>
          <a:off x="3444875" y="5718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23495</xdr:rowOff>
    </xdr:from>
    <xdr:ext cx="467360" cy="248920"/>
    <xdr:sp macro="" textlink="">
      <xdr:nvSpPr>
        <xdr:cNvPr id="66" name="テキスト ボックス 65"/>
        <xdr:cNvSpPr txBox="1"/>
      </xdr:nvSpPr>
      <xdr:spPr>
        <a:xfrm>
          <a:off x="3276600" y="580834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48895</xdr:rowOff>
    </xdr:from>
    <xdr:to xmlns:xdr="http://schemas.openxmlformats.org/drawingml/2006/spreadsheetDrawing">
      <xdr:col>15</xdr:col>
      <xdr:colOff>50800</xdr:colOff>
      <xdr:row>34</xdr:row>
      <xdr:rowOff>101600</xdr:rowOff>
    </xdr:to>
    <xdr:cxnSp macro="">
      <xdr:nvCxnSpPr>
        <xdr:cNvPr id="67" name="直線コネクタ 66"/>
        <xdr:cNvCxnSpPr/>
      </xdr:nvCxnSpPr>
      <xdr:spPr>
        <a:xfrm flipV="1">
          <a:off x="1860550" y="5668645"/>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118745</xdr:rowOff>
    </xdr:to>
    <xdr:sp macro="" textlink="">
      <xdr:nvSpPr>
        <xdr:cNvPr id="68" name="フローチャート: 判断 67"/>
        <xdr:cNvSpPr/>
      </xdr:nvSpPr>
      <xdr:spPr>
        <a:xfrm>
          <a:off x="2619375" y="5805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109855</xdr:rowOff>
    </xdr:from>
    <xdr:ext cx="467360" cy="249555"/>
    <xdr:sp macro="" textlink="">
      <xdr:nvSpPr>
        <xdr:cNvPr id="69" name="テキスト ボックス 68"/>
        <xdr:cNvSpPr txBox="1"/>
      </xdr:nvSpPr>
      <xdr:spPr>
        <a:xfrm>
          <a:off x="2451100" y="58947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90805</xdr:rowOff>
    </xdr:from>
    <xdr:to xmlns:xdr="http://schemas.openxmlformats.org/drawingml/2006/spreadsheetDrawing">
      <xdr:col>10</xdr:col>
      <xdr:colOff>114300</xdr:colOff>
      <xdr:row>34</xdr:row>
      <xdr:rowOff>101600</xdr:rowOff>
    </xdr:to>
    <xdr:cxnSp macro="">
      <xdr:nvCxnSpPr>
        <xdr:cNvPr id="70" name="直線コネクタ 69"/>
        <xdr:cNvCxnSpPr/>
      </xdr:nvCxnSpPr>
      <xdr:spPr>
        <a:xfrm>
          <a:off x="1047750" y="571055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81915</xdr:rowOff>
    </xdr:from>
    <xdr:to xmlns:xdr="http://schemas.openxmlformats.org/drawingml/2006/spreadsheetDrawing">
      <xdr:col>10</xdr:col>
      <xdr:colOff>165100</xdr:colOff>
      <xdr:row>36</xdr:row>
      <xdr:rowOff>14605</xdr:rowOff>
    </xdr:to>
    <xdr:sp macro="" textlink="">
      <xdr:nvSpPr>
        <xdr:cNvPr id="71" name="フローチャート: 判断 70"/>
        <xdr:cNvSpPr/>
      </xdr:nvSpPr>
      <xdr:spPr>
        <a:xfrm>
          <a:off x="1809750" y="5866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5715</xdr:rowOff>
    </xdr:from>
    <xdr:ext cx="467360" cy="247650"/>
    <xdr:sp macro="" textlink="">
      <xdr:nvSpPr>
        <xdr:cNvPr id="72" name="テキスト ボックス 71"/>
        <xdr:cNvSpPr txBox="1"/>
      </xdr:nvSpPr>
      <xdr:spPr>
        <a:xfrm>
          <a:off x="1641475" y="595566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93980</xdr:rowOff>
    </xdr:from>
    <xdr:to xmlns:xdr="http://schemas.openxmlformats.org/drawingml/2006/spreadsheetDrawing">
      <xdr:col>6</xdr:col>
      <xdr:colOff>38100</xdr:colOff>
      <xdr:row>35</xdr:row>
      <xdr:rowOff>27305</xdr:rowOff>
    </xdr:to>
    <xdr:sp macro="" textlink="">
      <xdr:nvSpPr>
        <xdr:cNvPr id="73" name="フローチャート: 判断 72"/>
        <xdr:cNvSpPr/>
      </xdr:nvSpPr>
      <xdr:spPr>
        <a:xfrm>
          <a:off x="1000125" y="57137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18415</xdr:rowOff>
    </xdr:from>
    <xdr:ext cx="467360" cy="247015"/>
    <xdr:sp macro="" textlink="">
      <xdr:nvSpPr>
        <xdr:cNvPr id="74" name="テキスト ボックス 73"/>
        <xdr:cNvSpPr txBox="1"/>
      </xdr:nvSpPr>
      <xdr:spPr>
        <a:xfrm>
          <a:off x="831850" y="580326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4445</xdr:rowOff>
    </xdr:from>
    <xdr:to xmlns:xdr="http://schemas.openxmlformats.org/drawingml/2006/spreadsheetDrawing">
      <xdr:col>24</xdr:col>
      <xdr:colOff>114300</xdr:colOff>
      <xdr:row>33</xdr:row>
      <xdr:rowOff>102235</xdr:rowOff>
    </xdr:to>
    <xdr:sp macro="" textlink="">
      <xdr:nvSpPr>
        <xdr:cNvPr id="80" name="楕円 79"/>
        <xdr:cNvSpPr/>
      </xdr:nvSpPr>
      <xdr:spPr>
        <a:xfrm>
          <a:off x="4203700" y="5459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26670</xdr:rowOff>
    </xdr:from>
    <xdr:ext cx="469900" cy="248920"/>
    <xdr:sp macro="" textlink="">
      <xdr:nvSpPr>
        <xdr:cNvPr id="81" name="議会費該当値テキスト"/>
        <xdr:cNvSpPr txBox="1"/>
      </xdr:nvSpPr>
      <xdr:spPr>
        <a:xfrm>
          <a:off x="4305300" y="53162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76835</xdr:rowOff>
    </xdr:from>
    <xdr:to xmlns:xdr="http://schemas.openxmlformats.org/drawingml/2006/spreadsheetDrawing">
      <xdr:col>20</xdr:col>
      <xdr:colOff>38100</xdr:colOff>
      <xdr:row>34</xdr:row>
      <xdr:rowOff>9525</xdr:rowOff>
    </xdr:to>
    <xdr:sp macro="" textlink="">
      <xdr:nvSpPr>
        <xdr:cNvPr id="82" name="楕円 81"/>
        <xdr:cNvSpPr/>
      </xdr:nvSpPr>
      <xdr:spPr>
        <a:xfrm>
          <a:off x="3444875" y="5531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26035</xdr:rowOff>
    </xdr:from>
    <xdr:ext cx="467360" cy="248920"/>
    <xdr:sp macro="" textlink="">
      <xdr:nvSpPr>
        <xdr:cNvPr id="83" name="テキスト ボックス 82"/>
        <xdr:cNvSpPr txBox="1"/>
      </xdr:nvSpPr>
      <xdr:spPr>
        <a:xfrm>
          <a:off x="3276600" y="531558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165100</xdr:rowOff>
    </xdr:from>
    <xdr:to xmlns:xdr="http://schemas.openxmlformats.org/drawingml/2006/spreadsheetDrawing">
      <xdr:col>15</xdr:col>
      <xdr:colOff>101600</xdr:colOff>
      <xdr:row>34</xdr:row>
      <xdr:rowOff>97790</xdr:rowOff>
    </xdr:to>
    <xdr:sp macro="" textlink="">
      <xdr:nvSpPr>
        <xdr:cNvPr id="84" name="楕円 83"/>
        <xdr:cNvSpPr/>
      </xdr:nvSpPr>
      <xdr:spPr>
        <a:xfrm>
          <a:off x="2619375" y="561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113665</xdr:rowOff>
    </xdr:from>
    <xdr:ext cx="467360" cy="249555"/>
    <xdr:sp macro="" textlink="">
      <xdr:nvSpPr>
        <xdr:cNvPr id="85" name="テキスト ボックス 84"/>
        <xdr:cNvSpPr txBox="1"/>
      </xdr:nvSpPr>
      <xdr:spPr>
        <a:xfrm>
          <a:off x="2451100" y="54032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52705</xdr:rowOff>
    </xdr:from>
    <xdr:to xmlns:xdr="http://schemas.openxmlformats.org/drawingml/2006/spreadsheetDrawing">
      <xdr:col>10</xdr:col>
      <xdr:colOff>165100</xdr:colOff>
      <xdr:row>34</xdr:row>
      <xdr:rowOff>150495</xdr:rowOff>
    </xdr:to>
    <xdr:sp macro="" textlink="">
      <xdr:nvSpPr>
        <xdr:cNvPr id="86" name="楕円 85"/>
        <xdr:cNvSpPr/>
      </xdr:nvSpPr>
      <xdr:spPr>
        <a:xfrm>
          <a:off x="1809750" y="5672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xdr:rowOff>
    </xdr:from>
    <xdr:ext cx="467360" cy="249555"/>
    <xdr:sp macro="" textlink="">
      <xdr:nvSpPr>
        <xdr:cNvPr id="87" name="テキスト ボックス 86"/>
        <xdr:cNvSpPr txBox="1"/>
      </xdr:nvSpPr>
      <xdr:spPr>
        <a:xfrm>
          <a:off x="1641475" y="54559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41275</xdr:rowOff>
    </xdr:from>
    <xdr:to xmlns:xdr="http://schemas.openxmlformats.org/drawingml/2006/spreadsheetDrawing">
      <xdr:col>6</xdr:col>
      <xdr:colOff>38100</xdr:colOff>
      <xdr:row>34</xdr:row>
      <xdr:rowOff>139065</xdr:rowOff>
    </xdr:to>
    <xdr:sp macro="" textlink="">
      <xdr:nvSpPr>
        <xdr:cNvPr id="88" name="楕円 87"/>
        <xdr:cNvSpPr/>
      </xdr:nvSpPr>
      <xdr:spPr>
        <a:xfrm>
          <a:off x="1000125" y="5661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155575</xdr:rowOff>
    </xdr:from>
    <xdr:ext cx="467360" cy="248920"/>
    <xdr:sp macro="" textlink="">
      <xdr:nvSpPr>
        <xdr:cNvPr id="89" name="テキスト ボックス 88"/>
        <xdr:cNvSpPr txBox="1"/>
      </xdr:nvSpPr>
      <xdr:spPr>
        <a:xfrm>
          <a:off x="831850" y="544512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980" cy="215265"/>
    <xdr:sp macro="" textlink="">
      <xdr:nvSpPr>
        <xdr:cNvPr id="98" name="テキスト ボックス 97"/>
        <xdr:cNvSpPr txBox="1"/>
      </xdr:nvSpPr>
      <xdr:spPr>
        <a:xfrm>
          <a:off x="67627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7015" cy="247650"/>
    <xdr:sp macro="" textlink="">
      <xdr:nvSpPr>
        <xdr:cNvPr id="100" name="テキスト ボックス 99"/>
        <xdr:cNvSpPr txBox="1"/>
      </xdr:nvSpPr>
      <xdr:spPr>
        <a:xfrm>
          <a:off x="481330" y="10019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123825</xdr:rowOff>
    </xdr:from>
    <xdr:ext cx="593725" cy="248920"/>
    <xdr:sp macro="" textlink="">
      <xdr:nvSpPr>
        <xdr:cNvPr id="102" name="テキスト ボックス 101"/>
        <xdr:cNvSpPr txBox="1"/>
      </xdr:nvSpPr>
      <xdr:spPr>
        <a:xfrm>
          <a:off x="166370" y="970597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3725" cy="247650"/>
    <xdr:sp macro="" textlink="">
      <xdr:nvSpPr>
        <xdr:cNvPr id="104" name="テキスト ボックス 103"/>
        <xdr:cNvSpPr txBox="1"/>
      </xdr:nvSpPr>
      <xdr:spPr>
        <a:xfrm>
          <a:off x="166370" y="939038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3725" cy="248920"/>
    <xdr:sp macro="" textlink="">
      <xdr:nvSpPr>
        <xdr:cNvPr id="106" name="テキスト ボックス 105"/>
        <xdr:cNvSpPr txBox="1"/>
      </xdr:nvSpPr>
      <xdr:spPr>
        <a:xfrm>
          <a:off x="166370" y="907669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3725" cy="247650"/>
    <xdr:sp macro="" textlink="">
      <xdr:nvSpPr>
        <xdr:cNvPr id="108" name="テキスト ボックス 107"/>
        <xdr:cNvSpPr txBox="1"/>
      </xdr:nvSpPr>
      <xdr:spPr>
        <a:xfrm>
          <a:off x="166370" y="87623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3725" cy="248285"/>
    <xdr:sp macro="" textlink="">
      <xdr:nvSpPr>
        <xdr:cNvPr id="110" name="テキスト ボックス 109"/>
        <xdr:cNvSpPr txBox="1"/>
      </xdr:nvSpPr>
      <xdr:spPr>
        <a:xfrm>
          <a:off x="166370" y="844804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3725" cy="249555"/>
    <xdr:sp macro="" textlink="">
      <xdr:nvSpPr>
        <xdr:cNvPr id="112" name="テキスト ボックス 111"/>
        <xdr:cNvSpPr txBox="1"/>
      </xdr:nvSpPr>
      <xdr:spPr>
        <a:xfrm>
          <a:off x="166370" y="813308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3725" cy="247015"/>
    <xdr:sp macro="" textlink="">
      <xdr:nvSpPr>
        <xdr:cNvPr id="114" name="テキスト ボックス 113"/>
        <xdr:cNvSpPr txBox="1"/>
      </xdr:nvSpPr>
      <xdr:spPr>
        <a:xfrm>
          <a:off x="166370" y="7818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22225</xdr:rowOff>
    </xdr:from>
    <xdr:to xmlns:xdr="http://schemas.openxmlformats.org/drawingml/2006/spreadsheetDrawing">
      <xdr:col>24</xdr:col>
      <xdr:colOff>62865</xdr:colOff>
      <xdr:row>59</xdr:row>
      <xdr:rowOff>144780</xdr:rowOff>
    </xdr:to>
    <xdr:cxnSp macro="">
      <xdr:nvCxnSpPr>
        <xdr:cNvPr id="116" name="直線コネクタ 115"/>
        <xdr:cNvCxnSpPr/>
      </xdr:nvCxnSpPr>
      <xdr:spPr>
        <a:xfrm flipV="1">
          <a:off x="4252595" y="844867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149225</xdr:rowOff>
    </xdr:from>
    <xdr:ext cx="534670" cy="247015"/>
    <xdr:sp macro="" textlink="">
      <xdr:nvSpPr>
        <xdr:cNvPr id="117" name="総務費最小値テキスト"/>
        <xdr:cNvSpPr txBox="1"/>
      </xdr:nvSpPr>
      <xdr:spPr>
        <a:xfrm>
          <a:off x="4305300" y="989647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144780</xdr:rowOff>
    </xdr:from>
    <xdr:to xmlns:xdr="http://schemas.openxmlformats.org/drawingml/2006/spreadsheetDrawing">
      <xdr:col>24</xdr:col>
      <xdr:colOff>152400</xdr:colOff>
      <xdr:row>59</xdr:row>
      <xdr:rowOff>144780</xdr:rowOff>
    </xdr:to>
    <xdr:cxnSp macro="">
      <xdr:nvCxnSpPr>
        <xdr:cNvPr id="118" name="直線コネクタ 117"/>
        <xdr:cNvCxnSpPr/>
      </xdr:nvCxnSpPr>
      <xdr:spPr>
        <a:xfrm>
          <a:off x="4181475" y="989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135890</xdr:rowOff>
    </xdr:from>
    <xdr:ext cx="598805" cy="249555"/>
    <xdr:sp macro="" textlink="">
      <xdr:nvSpPr>
        <xdr:cNvPr id="119" name="総務費最大値テキスト"/>
        <xdr:cNvSpPr txBox="1"/>
      </xdr:nvSpPr>
      <xdr:spPr>
        <a:xfrm>
          <a:off x="4305300" y="82321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22225</xdr:rowOff>
    </xdr:from>
    <xdr:to xmlns:xdr="http://schemas.openxmlformats.org/drawingml/2006/spreadsheetDrawing">
      <xdr:col>24</xdr:col>
      <xdr:colOff>152400</xdr:colOff>
      <xdr:row>51</xdr:row>
      <xdr:rowOff>22225</xdr:rowOff>
    </xdr:to>
    <xdr:cxnSp macro="">
      <xdr:nvCxnSpPr>
        <xdr:cNvPr id="120" name="直線コネクタ 119"/>
        <xdr:cNvCxnSpPr/>
      </xdr:nvCxnSpPr>
      <xdr:spPr>
        <a:xfrm>
          <a:off x="4181475" y="8448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59</xdr:row>
      <xdr:rowOff>106045</xdr:rowOff>
    </xdr:from>
    <xdr:to xmlns:xdr="http://schemas.openxmlformats.org/drawingml/2006/spreadsheetDrawing">
      <xdr:col>24</xdr:col>
      <xdr:colOff>63500</xdr:colOff>
      <xdr:row>59</xdr:row>
      <xdr:rowOff>138430</xdr:rowOff>
    </xdr:to>
    <xdr:cxnSp macro="">
      <xdr:nvCxnSpPr>
        <xdr:cNvPr id="121" name="直線コネクタ 120"/>
        <xdr:cNvCxnSpPr/>
      </xdr:nvCxnSpPr>
      <xdr:spPr>
        <a:xfrm flipV="1">
          <a:off x="3492500" y="985329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129540</xdr:rowOff>
    </xdr:from>
    <xdr:ext cx="598805" cy="247015"/>
    <xdr:sp macro="" textlink="">
      <xdr:nvSpPr>
        <xdr:cNvPr id="122" name="総務費平均値テキスト"/>
        <xdr:cNvSpPr txBox="1"/>
      </xdr:nvSpPr>
      <xdr:spPr>
        <a:xfrm>
          <a:off x="4305300" y="938149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40005</xdr:rowOff>
    </xdr:to>
    <xdr:sp macro="" textlink="">
      <xdr:nvSpPr>
        <xdr:cNvPr id="123" name="フローチャート: 判断 122"/>
        <xdr:cNvSpPr/>
      </xdr:nvSpPr>
      <xdr:spPr>
        <a:xfrm>
          <a:off x="4203700" y="9524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61595</xdr:rowOff>
    </xdr:from>
    <xdr:to xmlns:xdr="http://schemas.openxmlformats.org/drawingml/2006/spreadsheetDrawing">
      <xdr:col>19</xdr:col>
      <xdr:colOff>174625</xdr:colOff>
      <xdr:row>59</xdr:row>
      <xdr:rowOff>138430</xdr:rowOff>
    </xdr:to>
    <xdr:cxnSp macro="">
      <xdr:nvCxnSpPr>
        <xdr:cNvPr id="124" name="直線コネクタ 123"/>
        <xdr:cNvCxnSpPr/>
      </xdr:nvCxnSpPr>
      <xdr:spPr>
        <a:xfrm>
          <a:off x="2670175" y="9808845"/>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22225</xdr:rowOff>
    </xdr:from>
    <xdr:to xmlns:xdr="http://schemas.openxmlformats.org/drawingml/2006/spreadsheetDrawing">
      <xdr:col>20</xdr:col>
      <xdr:colOff>38100</xdr:colOff>
      <xdr:row>58</xdr:row>
      <xdr:rowOff>120015</xdr:rowOff>
    </xdr:to>
    <xdr:sp macro="" textlink="">
      <xdr:nvSpPr>
        <xdr:cNvPr id="125" name="フローチャート: 判断 124"/>
        <xdr:cNvSpPr/>
      </xdr:nvSpPr>
      <xdr:spPr>
        <a:xfrm>
          <a:off x="3444875" y="9604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135890</xdr:rowOff>
    </xdr:from>
    <xdr:ext cx="596900" cy="249555"/>
    <xdr:sp macro="" textlink="">
      <xdr:nvSpPr>
        <xdr:cNvPr id="126" name="テキスト ボックス 125"/>
        <xdr:cNvSpPr txBox="1"/>
      </xdr:nvSpPr>
      <xdr:spPr>
        <a:xfrm>
          <a:off x="3211830" y="938784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103505</xdr:rowOff>
    </xdr:from>
    <xdr:to xmlns:xdr="http://schemas.openxmlformats.org/drawingml/2006/spreadsheetDrawing">
      <xdr:col>15</xdr:col>
      <xdr:colOff>50800</xdr:colOff>
      <xdr:row>59</xdr:row>
      <xdr:rowOff>61595</xdr:rowOff>
    </xdr:to>
    <xdr:cxnSp macro="">
      <xdr:nvCxnSpPr>
        <xdr:cNvPr id="127" name="直線コネクタ 126"/>
        <xdr:cNvCxnSpPr/>
      </xdr:nvCxnSpPr>
      <xdr:spPr>
        <a:xfrm>
          <a:off x="1860550" y="9520555"/>
          <a:ext cx="809625"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149860</xdr:rowOff>
    </xdr:from>
    <xdr:to xmlns:xdr="http://schemas.openxmlformats.org/drawingml/2006/spreadsheetDrawing">
      <xdr:col>15</xdr:col>
      <xdr:colOff>101600</xdr:colOff>
      <xdr:row>58</xdr:row>
      <xdr:rowOff>83185</xdr:rowOff>
    </xdr:to>
    <xdr:sp macro="" textlink="">
      <xdr:nvSpPr>
        <xdr:cNvPr id="128" name="フローチャート: 判断 127"/>
        <xdr:cNvSpPr/>
      </xdr:nvSpPr>
      <xdr:spPr>
        <a:xfrm>
          <a:off x="2619375" y="9566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98425</xdr:rowOff>
    </xdr:from>
    <xdr:ext cx="596900" cy="248920"/>
    <xdr:sp macro="" textlink="">
      <xdr:nvSpPr>
        <xdr:cNvPr id="129" name="テキスト ボックス 128"/>
        <xdr:cNvSpPr txBox="1"/>
      </xdr:nvSpPr>
      <xdr:spPr>
        <a:xfrm>
          <a:off x="2402205" y="935037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103505</xdr:rowOff>
    </xdr:from>
    <xdr:to xmlns:xdr="http://schemas.openxmlformats.org/drawingml/2006/spreadsheetDrawing">
      <xdr:col>10</xdr:col>
      <xdr:colOff>114300</xdr:colOff>
      <xdr:row>59</xdr:row>
      <xdr:rowOff>96520</xdr:rowOff>
    </xdr:to>
    <xdr:cxnSp macro="">
      <xdr:nvCxnSpPr>
        <xdr:cNvPr id="130" name="直線コネクタ 129"/>
        <xdr:cNvCxnSpPr/>
      </xdr:nvCxnSpPr>
      <xdr:spPr>
        <a:xfrm flipV="1">
          <a:off x="1047750" y="9520555"/>
          <a:ext cx="8128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116205</xdr:rowOff>
    </xdr:from>
    <xdr:to xmlns:xdr="http://schemas.openxmlformats.org/drawingml/2006/spreadsheetDrawing">
      <xdr:col>10</xdr:col>
      <xdr:colOff>165100</xdr:colOff>
      <xdr:row>57</xdr:row>
      <xdr:rowOff>48260</xdr:rowOff>
    </xdr:to>
    <xdr:sp macro="" textlink="">
      <xdr:nvSpPr>
        <xdr:cNvPr id="131" name="フローチャート: 判断 130"/>
        <xdr:cNvSpPr/>
      </xdr:nvSpPr>
      <xdr:spPr>
        <a:xfrm>
          <a:off x="1809750" y="93681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64135</xdr:rowOff>
    </xdr:from>
    <xdr:ext cx="596900" cy="247015"/>
    <xdr:sp macro="" textlink="">
      <xdr:nvSpPr>
        <xdr:cNvPr id="132" name="テキスト ボックス 131"/>
        <xdr:cNvSpPr txBox="1"/>
      </xdr:nvSpPr>
      <xdr:spPr>
        <a:xfrm>
          <a:off x="1576705" y="915098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12700</xdr:rowOff>
    </xdr:from>
    <xdr:to xmlns:xdr="http://schemas.openxmlformats.org/drawingml/2006/spreadsheetDrawing">
      <xdr:col>6</xdr:col>
      <xdr:colOff>38100</xdr:colOff>
      <xdr:row>59</xdr:row>
      <xdr:rowOff>110490</xdr:rowOff>
    </xdr:to>
    <xdr:sp macro="" textlink="">
      <xdr:nvSpPr>
        <xdr:cNvPr id="133" name="フローチャート: 判断 132"/>
        <xdr:cNvSpPr/>
      </xdr:nvSpPr>
      <xdr:spPr>
        <a:xfrm>
          <a:off x="1000125" y="9759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127000</xdr:rowOff>
    </xdr:from>
    <xdr:ext cx="596900" cy="247015"/>
    <xdr:sp macro="" textlink="">
      <xdr:nvSpPr>
        <xdr:cNvPr id="134" name="テキスト ボックス 133"/>
        <xdr:cNvSpPr txBox="1"/>
      </xdr:nvSpPr>
      <xdr:spPr>
        <a:xfrm>
          <a:off x="767080" y="954405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57785</xdr:rowOff>
    </xdr:from>
    <xdr:to xmlns:xdr="http://schemas.openxmlformats.org/drawingml/2006/spreadsheetDrawing">
      <xdr:col>24</xdr:col>
      <xdr:colOff>114300</xdr:colOff>
      <xdr:row>59</xdr:row>
      <xdr:rowOff>155575</xdr:rowOff>
    </xdr:to>
    <xdr:sp macro="" textlink="">
      <xdr:nvSpPr>
        <xdr:cNvPr id="140" name="楕円 139"/>
        <xdr:cNvSpPr/>
      </xdr:nvSpPr>
      <xdr:spPr>
        <a:xfrm>
          <a:off x="4203700"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140335</xdr:rowOff>
    </xdr:from>
    <xdr:ext cx="534670" cy="247650"/>
    <xdr:sp macro="" textlink="">
      <xdr:nvSpPr>
        <xdr:cNvPr id="141" name="総務費該当値テキスト"/>
        <xdr:cNvSpPr txBox="1"/>
      </xdr:nvSpPr>
      <xdr:spPr>
        <a:xfrm>
          <a:off x="4305300" y="972248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90170</xdr:rowOff>
    </xdr:from>
    <xdr:to xmlns:xdr="http://schemas.openxmlformats.org/drawingml/2006/spreadsheetDrawing">
      <xdr:col>20</xdr:col>
      <xdr:colOff>38100</xdr:colOff>
      <xdr:row>60</xdr:row>
      <xdr:rowOff>22860</xdr:rowOff>
    </xdr:to>
    <xdr:sp macro="" textlink="">
      <xdr:nvSpPr>
        <xdr:cNvPr id="142" name="楕円 141"/>
        <xdr:cNvSpPr/>
      </xdr:nvSpPr>
      <xdr:spPr>
        <a:xfrm>
          <a:off x="3444875" y="9837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60</xdr:row>
      <xdr:rowOff>13970</xdr:rowOff>
    </xdr:from>
    <xdr:ext cx="532130" cy="249555"/>
    <xdr:sp macro="" textlink="">
      <xdr:nvSpPr>
        <xdr:cNvPr id="143" name="テキスト ボックス 142"/>
        <xdr:cNvSpPr txBox="1"/>
      </xdr:nvSpPr>
      <xdr:spPr>
        <a:xfrm>
          <a:off x="3244215" y="992632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12700</xdr:rowOff>
    </xdr:from>
    <xdr:to xmlns:xdr="http://schemas.openxmlformats.org/drawingml/2006/spreadsheetDrawing">
      <xdr:col>15</xdr:col>
      <xdr:colOff>101600</xdr:colOff>
      <xdr:row>59</xdr:row>
      <xdr:rowOff>110490</xdr:rowOff>
    </xdr:to>
    <xdr:sp macro="" textlink="">
      <xdr:nvSpPr>
        <xdr:cNvPr id="144" name="楕円 143"/>
        <xdr:cNvSpPr/>
      </xdr:nvSpPr>
      <xdr:spPr>
        <a:xfrm>
          <a:off x="2619375" y="975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102235</xdr:rowOff>
    </xdr:from>
    <xdr:ext cx="596900" cy="249555"/>
    <xdr:sp macro="" textlink="">
      <xdr:nvSpPr>
        <xdr:cNvPr id="145" name="テキスト ボックス 144"/>
        <xdr:cNvSpPr txBox="1"/>
      </xdr:nvSpPr>
      <xdr:spPr>
        <a:xfrm>
          <a:off x="2402205" y="984948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54610</xdr:rowOff>
    </xdr:from>
    <xdr:to xmlns:xdr="http://schemas.openxmlformats.org/drawingml/2006/spreadsheetDrawing">
      <xdr:col>10</xdr:col>
      <xdr:colOff>165100</xdr:colOff>
      <xdr:row>57</xdr:row>
      <xdr:rowOff>152400</xdr:rowOff>
    </xdr:to>
    <xdr:sp macro="" textlink="">
      <xdr:nvSpPr>
        <xdr:cNvPr id="146" name="楕円 145"/>
        <xdr:cNvSpPr/>
      </xdr:nvSpPr>
      <xdr:spPr>
        <a:xfrm>
          <a:off x="1809750" y="947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143510</xdr:rowOff>
    </xdr:from>
    <xdr:ext cx="596900" cy="249555"/>
    <xdr:sp macro="" textlink="">
      <xdr:nvSpPr>
        <xdr:cNvPr id="147" name="テキスト ボックス 146"/>
        <xdr:cNvSpPr txBox="1"/>
      </xdr:nvSpPr>
      <xdr:spPr>
        <a:xfrm>
          <a:off x="1576705" y="956056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47625</xdr:rowOff>
    </xdr:from>
    <xdr:to xmlns:xdr="http://schemas.openxmlformats.org/drawingml/2006/spreadsheetDrawing">
      <xdr:col>6</xdr:col>
      <xdr:colOff>38100</xdr:colOff>
      <xdr:row>59</xdr:row>
      <xdr:rowOff>145415</xdr:rowOff>
    </xdr:to>
    <xdr:sp macro="" textlink="">
      <xdr:nvSpPr>
        <xdr:cNvPr id="148" name="楕円 147"/>
        <xdr:cNvSpPr/>
      </xdr:nvSpPr>
      <xdr:spPr>
        <a:xfrm>
          <a:off x="1000125" y="9794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137160</xdr:rowOff>
    </xdr:from>
    <xdr:ext cx="532130" cy="249555"/>
    <xdr:sp macro="" textlink="">
      <xdr:nvSpPr>
        <xdr:cNvPr id="149" name="テキスト ボックス 148"/>
        <xdr:cNvSpPr txBox="1"/>
      </xdr:nvSpPr>
      <xdr:spPr>
        <a:xfrm>
          <a:off x="799465" y="988441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980" cy="215265"/>
    <xdr:sp macro="" textlink="">
      <xdr:nvSpPr>
        <xdr:cNvPr id="158" name="テキスト ボックス 157"/>
        <xdr:cNvSpPr txBox="1"/>
      </xdr:nvSpPr>
      <xdr:spPr>
        <a:xfrm>
          <a:off x="676275"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107315</xdr:rowOff>
    </xdr:from>
    <xdr:ext cx="593725" cy="247650"/>
    <xdr:sp macro="" textlink="">
      <xdr:nvSpPr>
        <xdr:cNvPr id="160" name="テキスト ボックス 159"/>
        <xdr:cNvSpPr txBox="1"/>
      </xdr:nvSpPr>
      <xdr:spPr>
        <a:xfrm>
          <a:off x="166370" y="133216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134620</xdr:rowOff>
    </xdr:from>
    <xdr:to xmlns:xdr="http://schemas.openxmlformats.org/drawingml/2006/spreadsheetDrawing">
      <xdr:col>28</xdr:col>
      <xdr:colOff>114300</xdr:colOff>
      <xdr:row>79</xdr:row>
      <xdr:rowOff>134620</xdr:rowOff>
    </xdr:to>
    <xdr:cxnSp macro="">
      <xdr:nvCxnSpPr>
        <xdr:cNvPr id="161" name="直線コネクタ 160"/>
        <xdr:cNvCxnSpPr/>
      </xdr:nvCxnSpPr>
      <xdr:spPr>
        <a:xfrm>
          <a:off x="698500" y="13183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162560</xdr:rowOff>
    </xdr:from>
    <xdr:ext cx="593725" cy="247015"/>
    <xdr:sp macro="" textlink="">
      <xdr:nvSpPr>
        <xdr:cNvPr id="162" name="テキスト ボックス 161"/>
        <xdr:cNvSpPr txBox="1"/>
      </xdr:nvSpPr>
      <xdr:spPr>
        <a:xfrm>
          <a:off x="166370" y="130467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63" name="直線コネクタ 162"/>
        <xdr:cNvCxnSpPr/>
      </xdr:nvCxnSpPr>
      <xdr:spPr>
        <a:xfrm>
          <a:off x="698500" y="1290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52705</xdr:rowOff>
    </xdr:from>
    <xdr:ext cx="593725" cy="247015"/>
    <xdr:sp macro="" textlink="">
      <xdr:nvSpPr>
        <xdr:cNvPr id="164" name="テキスト ボックス 163"/>
        <xdr:cNvSpPr txBox="1"/>
      </xdr:nvSpPr>
      <xdr:spPr>
        <a:xfrm>
          <a:off x="166370" y="12771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79375</xdr:rowOff>
    </xdr:from>
    <xdr:to xmlns:xdr="http://schemas.openxmlformats.org/drawingml/2006/spreadsheetDrawing">
      <xdr:col>28</xdr:col>
      <xdr:colOff>114300</xdr:colOff>
      <xdr:row>76</xdr:row>
      <xdr:rowOff>79375</xdr:rowOff>
    </xdr:to>
    <xdr:cxnSp macro="">
      <xdr:nvCxnSpPr>
        <xdr:cNvPr id="165" name="直線コネクタ 164"/>
        <xdr:cNvCxnSpPr/>
      </xdr:nvCxnSpPr>
      <xdr:spPr>
        <a:xfrm>
          <a:off x="698500" y="12633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107315</xdr:rowOff>
    </xdr:from>
    <xdr:ext cx="593725" cy="247650"/>
    <xdr:sp macro="" textlink="">
      <xdr:nvSpPr>
        <xdr:cNvPr id="166" name="テキスト ボックス 165"/>
        <xdr:cNvSpPr txBox="1"/>
      </xdr:nvSpPr>
      <xdr:spPr>
        <a:xfrm>
          <a:off x="166370" y="124961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7" name="直線コネクタ 166"/>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3725" cy="247015"/>
    <xdr:sp macro="" textlink="">
      <xdr:nvSpPr>
        <xdr:cNvPr id="168" name="テキスト ボックス 167"/>
        <xdr:cNvSpPr txBox="1"/>
      </xdr:nvSpPr>
      <xdr:spPr>
        <a:xfrm>
          <a:off x="166370" y="122212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24765</xdr:rowOff>
    </xdr:from>
    <xdr:to xmlns:xdr="http://schemas.openxmlformats.org/drawingml/2006/spreadsheetDrawing">
      <xdr:col>28</xdr:col>
      <xdr:colOff>114300</xdr:colOff>
      <xdr:row>73</xdr:row>
      <xdr:rowOff>24765</xdr:rowOff>
    </xdr:to>
    <xdr:cxnSp macro="">
      <xdr:nvCxnSpPr>
        <xdr:cNvPr id="169" name="直線コネクタ 168"/>
        <xdr:cNvCxnSpPr/>
      </xdr:nvCxnSpPr>
      <xdr:spPr>
        <a:xfrm>
          <a:off x="698500" y="12083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52705</xdr:rowOff>
    </xdr:from>
    <xdr:ext cx="593725" cy="247015"/>
    <xdr:sp macro="" textlink="">
      <xdr:nvSpPr>
        <xdr:cNvPr id="170" name="テキスト ボックス 169"/>
        <xdr:cNvSpPr txBox="1"/>
      </xdr:nvSpPr>
      <xdr:spPr>
        <a:xfrm>
          <a:off x="166370" y="119462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79375</xdr:rowOff>
    </xdr:from>
    <xdr:to xmlns:xdr="http://schemas.openxmlformats.org/drawingml/2006/spreadsheetDrawing">
      <xdr:col>28</xdr:col>
      <xdr:colOff>114300</xdr:colOff>
      <xdr:row>71</xdr:row>
      <xdr:rowOff>79375</xdr:rowOff>
    </xdr:to>
    <xdr:cxnSp macro="">
      <xdr:nvCxnSpPr>
        <xdr:cNvPr id="171" name="直線コネクタ 170"/>
        <xdr:cNvCxnSpPr/>
      </xdr:nvCxnSpPr>
      <xdr:spPr>
        <a:xfrm>
          <a:off x="698500" y="1180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107315</xdr:rowOff>
    </xdr:from>
    <xdr:ext cx="593725" cy="247650"/>
    <xdr:sp macro="" textlink="">
      <xdr:nvSpPr>
        <xdr:cNvPr id="172" name="テキスト ボックス 171"/>
        <xdr:cNvSpPr txBox="1"/>
      </xdr:nvSpPr>
      <xdr:spPr>
        <a:xfrm>
          <a:off x="166370" y="116706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134620</xdr:rowOff>
    </xdr:from>
    <xdr:to xmlns:xdr="http://schemas.openxmlformats.org/drawingml/2006/spreadsheetDrawing">
      <xdr:col>28</xdr:col>
      <xdr:colOff>114300</xdr:colOff>
      <xdr:row>69</xdr:row>
      <xdr:rowOff>134620</xdr:rowOff>
    </xdr:to>
    <xdr:cxnSp macro="">
      <xdr:nvCxnSpPr>
        <xdr:cNvPr id="173" name="直線コネクタ 172"/>
        <xdr:cNvCxnSpPr/>
      </xdr:nvCxnSpPr>
      <xdr:spPr>
        <a:xfrm>
          <a:off x="698500" y="11532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162560</xdr:rowOff>
    </xdr:from>
    <xdr:ext cx="593725" cy="247015"/>
    <xdr:sp macro="" textlink="">
      <xdr:nvSpPr>
        <xdr:cNvPr id="174" name="テキスト ボックス 173"/>
        <xdr:cNvSpPr txBox="1"/>
      </xdr:nvSpPr>
      <xdr:spPr>
        <a:xfrm>
          <a:off x="166370" y="113957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5" name="直線コネクタ 174"/>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3725" cy="247015"/>
    <xdr:sp macro="" textlink="">
      <xdr:nvSpPr>
        <xdr:cNvPr id="176" name="テキスト ボックス 175"/>
        <xdr:cNvSpPr txBox="1"/>
      </xdr:nvSpPr>
      <xdr:spPr>
        <a:xfrm>
          <a:off x="166370" y="11120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7"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86360</xdr:rowOff>
    </xdr:from>
    <xdr:to xmlns:xdr="http://schemas.openxmlformats.org/drawingml/2006/spreadsheetDrawing">
      <xdr:col>24</xdr:col>
      <xdr:colOff>62865</xdr:colOff>
      <xdr:row>78</xdr:row>
      <xdr:rowOff>95885</xdr:rowOff>
    </xdr:to>
    <xdr:cxnSp macro="">
      <xdr:nvCxnSpPr>
        <xdr:cNvPr id="178" name="直線コネクタ 177"/>
        <xdr:cNvCxnSpPr/>
      </xdr:nvCxnSpPr>
      <xdr:spPr>
        <a:xfrm flipV="1">
          <a:off x="4252595" y="1164971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99695</xdr:rowOff>
    </xdr:from>
    <xdr:ext cx="598805" cy="249555"/>
    <xdr:sp macro="" textlink="">
      <xdr:nvSpPr>
        <xdr:cNvPr id="179" name="民生費最小値テキスト"/>
        <xdr:cNvSpPr txBox="1"/>
      </xdr:nvSpPr>
      <xdr:spPr>
        <a:xfrm>
          <a:off x="4305300" y="12983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95885</xdr:rowOff>
    </xdr:from>
    <xdr:to xmlns:xdr="http://schemas.openxmlformats.org/drawingml/2006/spreadsheetDrawing">
      <xdr:col>24</xdr:col>
      <xdr:colOff>152400</xdr:colOff>
      <xdr:row>78</xdr:row>
      <xdr:rowOff>95885</xdr:rowOff>
    </xdr:to>
    <xdr:cxnSp macro="">
      <xdr:nvCxnSpPr>
        <xdr:cNvPr id="180" name="直線コネクタ 179"/>
        <xdr:cNvCxnSpPr/>
      </xdr:nvCxnSpPr>
      <xdr:spPr>
        <a:xfrm>
          <a:off x="4181475" y="1298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34925</xdr:rowOff>
    </xdr:from>
    <xdr:ext cx="598805" cy="249555"/>
    <xdr:sp macro="" textlink="">
      <xdr:nvSpPr>
        <xdr:cNvPr id="181" name="民生費最大値テキスト"/>
        <xdr:cNvSpPr txBox="1"/>
      </xdr:nvSpPr>
      <xdr:spPr>
        <a:xfrm>
          <a:off x="4305300" y="11433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251,515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86360</xdr:rowOff>
    </xdr:from>
    <xdr:to xmlns:xdr="http://schemas.openxmlformats.org/drawingml/2006/spreadsheetDrawing">
      <xdr:col>24</xdr:col>
      <xdr:colOff>152400</xdr:colOff>
      <xdr:row>70</xdr:row>
      <xdr:rowOff>86360</xdr:rowOff>
    </xdr:to>
    <xdr:cxnSp macro="">
      <xdr:nvCxnSpPr>
        <xdr:cNvPr id="182" name="直線コネクタ 181"/>
        <xdr:cNvCxnSpPr/>
      </xdr:nvCxnSpPr>
      <xdr:spPr>
        <a:xfrm>
          <a:off x="4181475"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72</xdr:row>
      <xdr:rowOff>5080</xdr:rowOff>
    </xdr:from>
    <xdr:to xmlns:xdr="http://schemas.openxmlformats.org/drawingml/2006/spreadsheetDrawing">
      <xdr:col>24</xdr:col>
      <xdr:colOff>63500</xdr:colOff>
      <xdr:row>73</xdr:row>
      <xdr:rowOff>9525</xdr:rowOff>
    </xdr:to>
    <xdr:cxnSp macro="">
      <xdr:nvCxnSpPr>
        <xdr:cNvPr id="183" name="直線コネクタ 182"/>
        <xdr:cNvCxnSpPr/>
      </xdr:nvCxnSpPr>
      <xdr:spPr>
        <a:xfrm flipV="1">
          <a:off x="3492500" y="11898630"/>
          <a:ext cx="762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57150</xdr:rowOff>
    </xdr:from>
    <xdr:ext cx="598805" cy="248920"/>
    <xdr:sp macro="" textlink="">
      <xdr:nvSpPr>
        <xdr:cNvPr id="184" name="民生費平均値テキスト"/>
        <xdr:cNvSpPr txBox="1"/>
      </xdr:nvSpPr>
      <xdr:spPr>
        <a:xfrm>
          <a:off x="4305300" y="1211580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77470</xdr:rowOff>
    </xdr:from>
    <xdr:to xmlns:xdr="http://schemas.openxmlformats.org/drawingml/2006/spreadsheetDrawing">
      <xdr:col>24</xdr:col>
      <xdr:colOff>114300</xdr:colOff>
      <xdr:row>74</xdr:row>
      <xdr:rowOff>10160</xdr:rowOff>
    </xdr:to>
    <xdr:sp macro="" textlink="">
      <xdr:nvSpPr>
        <xdr:cNvPr id="185" name="フローチャート: 判断 184"/>
        <xdr:cNvSpPr/>
      </xdr:nvSpPr>
      <xdr:spPr>
        <a:xfrm>
          <a:off x="4203700" y="12136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9525</xdr:rowOff>
    </xdr:from>
    <xdr:to xmlns:xdr="http://schemas.openxmlformats.org/drawingml/2006/spreadsheetDrawing">
      <xdr:col>19</xdr:col>
      <xdr:colOff>174625</xdr:colOff>
      <xdr:row>73</xdr:row>
      <xdr:rowOff>57785</xdr:rowOff>
    </xdr:to>
    <xdr:cxnSp macro="">
      <xdr:nvCxnSpPr>
        <xdr:cNvPr id="186" name="直線コネクタ 185"/>
        <xdr:cNvCxnSpPr/>
      </xdr:nvCxnSpPr>
      <xdr:spPr>
        <a:xfrm flipV="1">
          <a:off x="2670175" y="12068175"/>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116205</xdr:rowOff>
    </xdr:from>
    <xdr:to xmlns:xdr="http://schemas.openxmlformats.org/drawingml/2006/spreadsheetDrawing">
      <xdr:col>20</xdr:col>
      <xdr:colOff>38100</xdr:colOff>
      <xdr:row>75</xdr:row>
      <xdr:rowOff>48895</xdr:rowOff>
    </xdr:to>
    <xdr:sp macro="" textlink="">
      <xdr:nvSpPr>
        <xdr:cNvPr id="187" name="フローチャート: 判断 186"/>
        <xdr:cNvSpPr/>
      </xdr:nvSpPr>
      <xdr:spPr>
        <a:xfrm>
          <a:off x="3444875" y="12339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40005</xdr:rowOff>
    </xdr:from>
    <xdr:ext cx="596900" cy="247650"/>
    <xdr:sp macro="" textlink="">
      <xdr:nvSpPr>
        <xdr:cNvPr id="188" name="テキスト ボックス 187"/>
        <xdr:cNvSpPr txBox="1"/>
      </xdr:nvSpPr>
      <xdr:spPr>
        <a:xfrm>
          <a:off x="3211830" y="12428855"/>
          <a:ext cx="596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57785</xdr:rowOff>
    </xdr:from>
    <xdr:to xmlns:xdr="http://schemas.openxmlformats.org/drawingml/2006/spreadsheetDrawing">
      <xdr:col>15</xdr:col>
      <xdr:colOff>50800</xdr:colOff>
      <xdr:row>76</xdr:row>
      <xdr:rowOff>40640</xdr:rowOff>
    </xdr:to>
    <xdr:cxnSp macro="">
      <xdr:nvCxnSpPr>
        <xdr:cNvPr id="189" name="直線コネクタ 188"/>
        <xdr:cNvCxnSpPr/>
      </xdr:nvCxnSpPr>
      <xdr:spPr>
        <a:xfrm flipV="1">
          <a:off x="1860550" y="12116435"/>
          <a:ext cx="809625"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35560</xdr:rowOff>
    </xdr:from>
    <xdr:to xmlns:xdr="http://schemas.openxmlformats.org/drawingml/2006/spreadsheetDrawing">
      <xdr:col>15</xdr:col>
      <xdr:colOff>101600</xdr:colOff>
      <xdr:row>74</xdr:row>
      <xdr:rowOff>133350</xdr:rowOff>
    </xdr:to>
    <xdr:sp macro="" textlink="">
      <xdr:nvSpPr>
        <xdr:cNvPr id="190" name="フローチャート: 判断 189"/>
        <xdr:cNvSpPr/>
      </xdr:nvSpPr>
      <xdr:spPr>
        <a:xfrm>
          <a:off x="2619375" y="12259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125095</xdr:rowOff>
    </xdr:from>
    <xdr:ext cx="596900" cy="248920"/>
    <xdr:sp macro="" textlink="">
      <xdr:nvSpPr>
        <xdr:cNvPr id="191" name="テキスト ボックス 190"/>
        <xdr:cNvSpPr txBox="1"/>
      </xdr:nvSpPr>
      <xdr:spPr>
        <a:xfrm>
          <a:off x="2402205" y="1234884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40640</xdr:rowOff>
    </xdr:from>
    <xdr:to xmlns:xdr="http://schemas.openxmlformats.org/drawingml/2006/spreadsheetDrawing">
      <xdr:col>10</xdr:col>
      <xdr:colOff>114300</xdr:colOff>
      <xdr:row>76</xdr:row>
      <xdr:rowOff>134620</xdr:rowOff>
    </xdr:to>
    <xdr:cxnSp macro="">
      <xdr:nvCxnSpPr>
        <xdr:cNvPr id="192" name="直線コネクタ 191"/>
        <xdr:cNvCxnSpPr/>
      </xdr:nvCxnSpPr>
      <xdr:spPr>
        <a:xfrm flipV="1">
          <a:off x="1047750" y="12594590"/>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68580</xdr:rowOff>
    </xdr:from>
    <xdr:to xmlns:xdr="http://schemas.openxmlformats.org/drawingml/2006/spreadsheetDrawing">
      <xdr:col>10</xdr:col>
      <xdr:colOff>165100</xdr:colOff>
      <xdr:row>77</xdr:row>
      <xdr:rowOff>1270</xdr:rowOff>
    </xdr:to>
    <xdr:sp macro="" textlink="">
      <xdr:nvSpPr>
        <xdr:cNvPr id="193" name="フローチャート: 判断 192"/>
        <xdr:cNvSpPr/>
      </xdr:nvSpPr>
      <xdr:spPr>
        <a:xfrm>
          <a:off x="1809750" y="1262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158115</xdr:rowOff>
    </xdr:from>
    <xdr:ext cx="596900" cy="248920"/>
    <xdr:sp macro="" textlink="">
      <xdr:nvSpPr>
        <xdr:cNvPr id="194" name="テキスト ボックス 193"/>
        <xdr:cNvSpPr txBox="1"/>
      </xdr:nvSpPr>
      <xdr:spPr>
        <a:xfrm>
          <a:off x="1576705" y="1271206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88900</xdr:rowOff>
    </xdr:to>
    <xdr:sp macro="" textlink="">
      <xdr:nvSpPr>
        <xdr:cNvPr id="195" name="フローチャート: 判断 194"/>
        <xdr:cNvSpPr/>
      </xdr:nvSpPr>
      <xdr:spPr>
        <a:xfrm>
          <a:off x="1000125" y="1271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80010</xdr:rowOff>
    </xdr:from>
    <xdr:ext cx="596900" cy="249555"/>
    <xdr:sp macro="" textlink="">
      <xdr:nvSpPr>
        <xdr:cNvPr id="196" name="テキスト ボックス 195"/>
        <xdr:cNvSpPr txBox="1"/>
      </xdr:nvSpPr>
      <xdr:spPr>
        <a:xfrm>
          <a:off x="767080" y="12799060"/>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7" name="テキスト ボックス 196"/>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8" name="テキスト ボックス 197"/>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9" name="テキスト ボックス 198"/>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200" name="テキスト ボックス 199"/>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201" name="テキスト ボックス 200"/>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121285</xdr:rowOff>
    </xdr:from>
    <xdr:to xmlns:xdr="http://schemas.openxmlformats.org/drawingml/2006/spreadsheetDrawing">
      <xdr:col>24</xdr:col>
      <xdr:colOff>114300</xdr:colOff>
      <xdr:row>72</xdr:row>
      <xdr:rowOff>53975</xdr:rowOff>
    </xdr:to>
    <xdr:sp macro="" textlink="">
      <xdr:nvSpPr>
        <xdr:cNvPr id="202" name="楕円 201"/>
        <xdr:cNvSpPr/>
      </xdr:nvSpPr>
      <xdr:spPr>
        <a:xfrm>
          <a:off x="4203700" y="1184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142875</xdr:rowOff>
    </xdr:from>
    <xdr:ext cx="598805" cy="249555"/>
    <xdr:sp macro="" textlink="">
      <xdr:nvSpPr>
        <xdr:cNvPr id="203" name="民生費該当値テキスト"/>
        <xdr:cNvSpPr txBox="1"/>
      </xdr:nvSpPr>
      <xdr:spPr>
        <a:xfrm>
          <a:off x="4305300" y="117062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126365</xdr:rowOff>
    </xdr:from>
    <xdr:to xmlns:xdr="http://schemas.openxmlformats.org/drawingml/2006/spreadsheetDrawing">
      <xdr:col>20</xdr:col>
      <xdr:colOff>38100</xdr:colOff>
      <xdr:row>73</xdr:row>
      <xdr:rowOff>59055</xdr:rowOff>
    </xdr:to>
    <xdr:sp macro="" textlink="">
      <xdr:nvSpPr>
        <xdr:cNvPr id="204" name="楕円 203"/>
        <xdr:cNvSpPr/>
      </xdr:nvSpPr>
      <xdr:spPr>
        <a:xfrm>
          <a:off x="3444875" y="12019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74295</xdr:rowOff>
    </xdr:from>
    <xdr:ext cx="596900" cy="247650"/>
    <xdr:sp macro="" textlink="">
      <xdr:nvSpPr>
        <xdr:cNvPr id="205" name="テキスト ボックス 204"/>
        <xdr:cNvSpPr txBox="1"/>
      </xdr:nvSpPr>
      <xdr:spPr>
        <a:xfrm>
          <a:off x="3211830" y="11802745"/>
          <a:ext cx="596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8255</xdr:rowOff>
    </xdr:from>
    <xdr:to xmlns:xdr="http://schemas.openxmlformats.org/drawingml/2006/spreadsheetDrawing">
      <xdr:col>15</xdr:col>
      <xdr:colOff>101600</xdr:colOff>
      <xdr:row>73</xdr:row>
      <xdr:rowOff>106045</xdr:rowOff>
    </xdr:to>
    <xdr:sp macro="" textlink="">
      <xdr:nvSpPr>
        <xdr:cNvPr id="206" name="楕円 205"/>
        <xdr:cNvSpPr/>
      </xdr:nvSpPr>
      <xdr:spPr>
        <a:xfrm>
          <a:off x="2619375" y="1206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122555</xdr:rowOff>
    </xdr:from>
    <xdr:ext cx="596900" cy="248920"/>
    <xdr:sp macro="" textlink="">
      <xdr:nvSpPr>
        <xdr:cNvPr id="207" name="テキスト ボックス 206"/>
        <xdr:cNvSpPr txBox="1"/>
      </xdr:nvSpPr>
      <xdr:spPr>
        <a:xfrm>
          <a:off x="2402205" y="11851005"/>
          <a:ext cx="596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157480</xdr:rowOff>
    </xdr:from>
    <xdr:to xmlns:xdr="http://schemas.openxmlformats.org/drawingml/2006/spreadsheetDrawing">
      <xdr:col>10</xdr:col>
      <xdr:colOff>165100</xdr:colOff>
      <xdr:row>76</xdr:row>
      <xdr:rowOff>90170</xdr:rowOff>
    </xdr:to>
    <xdr:sp macro="" textlink="">
      <xdr:nvSpPr>
        <xdr:cNvPr id="208" name="楕円 207"/>
        <xdr:cNvSpPr/>
      </xdr:nvSpPr>
      <xdr:spPr>
        <a:xfrm>
          <a:off x="1809750" y="12546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105410</xdr:rowOff>
    </xdr:from>
    <xdr:ext cx="596900" cy="247650"/>
    <xdr:sp macro="" textlink="">
      <xdr:nvSpPr>
        <xdr:cNvPr id="209" name="テキスト ボックス 208"/>
        <xdr:cNvSpPr txBox="1"/>
      </xdr:nvSpPr>
      <xdr:spPr>
        <a:xfrm>
          <a:off x="1576705" y="12329160"/>
          <a:ext cx="596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85725</xdr:rowOff>
    </xdr:from>
    <xdr:to xmlns:xdr="http://schemas.openxmlformats.org/drawingml/2006/spreadsheetDrawing">
      <xdr:col>6</xdr:col>
      <xdr:colOff>38100</xdr:colOff>
      <xdr:row>77</xdr:row>
      <xdr:rowOff>18415</xdr:rowOff>
    </xdr:to>
    <xdr:sp macro="" textlink="">
      <xdr:nvSpPr>
        <xdr:cNvPr id="210" name="楕円 209"/>
        <xdr:cNvSpPr/>
      </xdr:nvSpPr>
      <xdr:spPr>
        <a:xfrm>
          <a:off x="1000125" y="12639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34925</xdr:rowOff>
    </xdr:from>
    <xdr:ext cx="596900" cy="249555"/>
    <xdr:sp macro="" textlink="">
      <xdr:nvSpPr>
        <xdr:cNvPr id="211" name="テキスト ボックス 210"/>
        <xdr:cNvSpPr txBox="1"/>
      </xdr:nvSpPr>
      <xdr:spPr>
        <a:xfrm>
          <a:off x="767080" y="1242377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12" name="正方形/長方形 211"/>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13" name="正方形/長方形 212"/>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14" name="正方形/長方形 213"/>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5" name="正方形/長方形 214"/>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6" name="正方形/長方形 215"/>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7" name="正方形/長方形 216"/>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8" name="正方形/長方形 217"/>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9" name="正方形/長方形 218"/>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980" cy="215265"/>
    <xdr:sp macro="" textlink="">
      <xdr:nvSpPr>
        <xdr:cNvPr id="220" name="テキスト ボックス 219"/>
        <xdr:cNvSpPr txBox="1"/>
      </xdr:nvSpPr>
      <xdr:spPr>
        <a:xfrm>
          <a:off x="676275"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1" name="直線コネクタ 220"/>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6540"/>
    <xdr:sp macro="" textlink="">
      <xdr:nvSpPr>
        <xdr:cNvPr id="222" name="テキスト ボックス 221"/>
        <xdr:cNvSpPr txBox="1"/>
      </xdr:nvSpPr>
      <xdr:spPr>
        <a:xfrm>
          <a:off x="481330" y="16685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3" name="直線コネクタ 222"/>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24" name="テキスト ボックス 223"/>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5" name="直線コネクタ 224"/>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6" name="テキスト ボックス 225"/>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7" name="直線コネクタ 226"/>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6540"/>
    <xdr:sp macro="" textlink="">
      <xdr:nvSpPr>
        <xdr:cNvPr id="228" name="テキスト ボックス 227"/>
        <xdr:cNvSpPr txBox="1"/>
      </xdr:nvSpPr>
      <xdr:spPr>
        <a:xfrm>
          <a:off x="214630"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9" name="直線コネクタ 228"/>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30" name="テキスト ボックス 229"/>
        <xdr:cNvSpPr txBox="1"/>
      </xdr:nvSpPr>
      <xdr:spPr>
        <a:xfrm>
          <a:off x="166370" y="1516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31" name="直線コネクタ 230"/>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3725" cy="249555"/>
    <xdr:sp macro="" textlink="">
      <xdr:nvSpPr>
        <xdr:cNvPr id="232" name="テキスト ボックス 231"/>
        <xdr:cNvSpPr txBox="1"/>
      </xdr:nvSpPr>
      <xdr:spPr>
        <a:xfrm>
          <a:off x="166370" y="1478978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3" name="直線コネクタ 232"/>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3725" cy="247015"/>
    <xdr:sp macro="" textlink="">
      <xdr:nvSpPr>
        <xdr:cNvPr id="234" name="テキスト ボックス 233"/>
        <xdr:cNvSpPr txBox="1"/>
      </xdr:nvSpPr>
      <xdr:spPr>
        <a:xfrm>
          <a:off x="166370"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93980</xdr:rowOff>
    </xdr:from>
    <xdr:to xmlns:xdr="http://schemas.openxmlformats.org/drawingml/2006/spreadsheetDrawing">
      <xdr:col>24</xdr:col>
      <xdr:colOff>62865</xdr:colOff>
      <xdr:row>98</xdr:row>
      <xdr:rowOff>164465</xdr:rowOff>
    </xdr:to>
    <xdr:cxnSp macro="">
      <xdr:nvCxnSpPr>
        <xdr:cNvPr id="236" name="直線コネクタ 235"/>
        <xdr:cNvCxnSpPr/>
      </xdr:nvCxnSpPr>
      <xdr:spPr>
        <a:xfrm flipV="1">
          <a:off x="4252595" y="1495933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168275</xdr:rowOff>
    </xdr:from>
    <xdr:ext cx="534670" cy="256540"/>
    <xdr:sp macro="" textlink="">
      <xdr:nvSpPr>
        <xdr:cNvPr id="237" name="衛生費最小値テキスト"/>
        <xdr:cNvSpPr txBox="1"/>
      </xdr:nvSpPr>
      <xdr:spPr>
        <a:xfrm>
          <a:off x="4305300" y="163988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164465</xdr:rowOff>
    </xdr:from>
    <xdr:to xmlns:xdr="http://schemas.openxmlformats.org/drawingml/2006/spreadsheetDrawing">
      <xdr:col>24</xdr:col>
      <xdr:colOff>152400</xdr:colOff>
      <xdr:row>98</xdr:row>
      <xdr:rowOff>164465</xdr:rowOff>
    </xdr:to>
    <xdr:cxnSp macro="">
      <xdr:nvCxnSpPr>
        <xdr:cNvPr id="238" name="直線コネクタ 237"/>
        <xdr:cNvCxnSpPr/>
      </xdr:nvCxnSpPr>
      <xdr:spPr>
        <a:xfrm>
          <a:off x="4181475" y="16395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47650"/>
    <xdr:sp macro="" textlink="">
      <xdr:nvSpPr>
        <xdr:cNvPr id="239" name="衛生費最大値テキスト"/>
        <xdr:cNvSpPr txBox="1"/>
      </xdr:nvSpPr>
      <xdr:spPr>
        <a:xfrm>
          <a:off x="4305300" y="1474216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93980</xdr:rowOff>
    </xdr:from>
    <xdr:to xmlns:xdr="http://schemas.openxmlformats.org/drawingml/2006/spreadsheetDrawing">
      <xdr:col>24</xdr:col>
      <xdr:colOff>152400</xdr:colOff>
      <xdr:row>90</xdr:row>
      <xdr:rowOff>93980</xdr:rowOff>
    </xdr:to>
    <xdr:cxnSp macro="">
      <xdr:nvCxnSpPr>
        <xdr:cNvPr id="240" name="直線コネクタ 239"/>
        <xdr:cNvCxnSpPr/>
      </xdr:nvCxnSpPr>
      <xdr:spPr>
        <a:xfrm>
          <a:off x="4181475" y="14959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9525</xdr:rowOff>
    </xdr:from>
    <xdr:to xmlns:xdr="http://schemas.openxmlformats.org/drawingml/2006/spreadsheetDrawing">
      <xdr:col>24</xdr:col>
      <xdr:colOff>63500</xdr:colOff>
      <xdr:row>98</xdr:row>
      <xdr:rowOff>52070</xdr:rowOff>
    </xdr:to>
    <xdr:cxnSp macro="">
      <xdr:nvCxnSpPr>
        <xdr:cNvPr id="241" name="直線コネクタ 240"/>
        <xdr:cNvCxnSpPr/>
      </xdr:nvCxnSpPr>
      <xdr:spPr>
        <a:xfrm>
          <a:off x="3492500" y="1624012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42" name="衛生費平均値テキスト"/>
        <xdr:cNvSpPr txBox="1"/>
      </xdr:nvSpPr>
      <xdr:spPr>
        <a:xfrm>
          <a:off x="4305300" y="15662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43" name="フローチャート: 判断 242"/>
        <xdr:cNvSpPr/>
      </xdr:nvSpPr>
      <xdr:spPr>
        <a:xfrm>
          <a:off x="4203700" y="158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9525</xdr:rowOff>
    </xdr:from>
    <xdr:to xmlns:xdr="http://schemas.openxmlformats.org/drawingml/2006/spreadsheetDrawing">
      <xdr:col>19</xdr:col>
      <xdr:colOff>174625</xdr:colOff>
      <xdr:row>98</xdr:row>
      <xdr:rowOff>114300</xdr:rowOff>
    </xdr:to>
    <xdr:cxnSp macro="">
      <xdr:nvCxnSpPr>
        <xdr:cNvPr id="244" name="直線コネクタ 243"/>
        <xdr:cNvCxnSpPr/>
      </xdr:nvCxnSpPr>
      <xdr:spPr>
        <a:xfrm flipV="1">
          <a:off x="2670175" y="16240125"/>
          <a:ext cx="8223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50800</xdr:rowOff>
    </xdr:to>
    <xdr:sp macro="" textlink="">
      <xdr:nvSpPr>
        <xdr:cNvPr id="245" name="フローチャート: 判断 244"/>
        <xdr:cNvSpPr/>
      </xdr:nvSpPr>
      <xdr:spPr>
        <a:xfrm>
          <a:off x="3444875" y="15836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67310</xdr:rowOff>
    </xdr:from>
    <xdr:ext cx="532130" cy="259080"/>
    <xdr:sp macro="" textlink="">
      <xdr:nvSpPr>
        <xdr:cNvPr id="246" name="テキスト ボックス 245"/>
        <xdr:cNvSpPr txBox="1"/>
      </xdr:nvSpPr>
      <xdr:spPr>
        <a:xfrm>
          <a:off x="3244215" y="15612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114300</xdr:rowOff>
    </xdr:from>
    <xdr:to xmlns:xdr="http://schemas.openxmlformats.org/drawingml/2006/spreadsheetDrawing">
      <xdr:col>15</xdr:col>
      <xdr:colOff>50800</xdr:colOff>
      <xdr:row>99</xdr:row>
      <xdr:rowOff>42545</xdr:rowOff>
    </xdr:to>
    <xdr:cxnSp macro="">
      <xdr:nvCxnSpPr>
        <xdr:cNvPr id="247" name="直線コネクタ 246"/>
        <xdr:cNvCxnSpPr/>
      </xdr:nvCxnSpPr>
      <xdr:spPr>
        <a:xfrm flipV="1">
          <a:off x="1860550" y="16344900"/>
          <a:ext cx="8096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73660</xdr:rowOff>
    </xdr:from>
    <xdr:to xmlns:xdr="http://schemas.openxmlformats.org/drawingml/2006/spreadsheetDrawing">
      <xdr:col>15</xdr:col>
      <xdr:colOff>101600</xdr:colOff>
      <xdr:row>96</xdr:row>
      <xdr:rowOff>3810</xdr:rowOff>
    </xdr:to>
    <xdr:sp macro="" textlink="">
      <xdr:nvSpPr>
        <xdr:cNvPr id="248" name="フローチャート: 判断 247"/>
        <xdr:cNvSpPr/>
      </xdr:nvSpPr>
      <xdr:spPr>
        <a:xfrm>
          <a:off x="2619375" y="1578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20320</xdr:rowOff>
    </xdr:from>
    <xdr:ext cx="532130" cy="256540"/>
    <xdr:sp macro="" textlink="">
      <xdr:nvSpPr>
        <xdr:cNvPr id="249" name="テキスト ボックス 248"/>
        <xdr:cNvSpPr txBox="1"/>
      </xdr:nvSpPr>
      <xdr:spPr>
        <a:xfrm>
          <a:off x="2434590" y="15565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24130</xdr:rowOff>
    </xdr:from>
    <xdr:to xmlns:xdr="http://schemas.openxmlformats.org/drawingml/2006/spreadsheetDrawing">
      <xdr:col>10</xdr:col>
      <xdr:colOff>114300</xdr:colOff>
      <xdr:row>99</xdr:row>
      <xdr:rowOff>42545</xdr:rowOff>
    </xdr:to>
    <xdr:cxnSp macro="">
      <xdr:nvCxnSpPr>
        <xdr:cNvPr id="250" name="直線コネクタ 249"/>
        <xdr:cNvCxnSpPr/>
      </xdr:nvCxnSpPr>
      <xdr:spPr>
        <a:xfrm>
          <a:off x="1047750" y="1642618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135890</xdr:rowOff>
    </xdr:from>
    <xdr:to xmlns:xdr="http://schemas.openxmlformats.org/drawingml/2006/spreadsheetDrawing">
      <xdr:col>10</xdr:col>
      <xdr:colOff>165100</xdr:colOff>
      <xdr:row>96</xdr:row>
      <xdr:rowOff>66040</xdr:rowOff>
    </xdr:to>
    <xdr:sp macro="" textlink="">
      <xdr:nvSpPr>
        <xdr:cNvPr id="251" name="フローチャート: 判断 250"/>
        <xdr:cNvSpPr/>
      </xdr:nvSpPr>
      <xdr:spPr>
        <a:xfrm>
          <a:off x="1809750" y="1585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82550</xdr:rowOff>
    </xdr:from>
    <xdr:ext cx="532130" cy="259080"/>
    <xdr:sp macro="" textlink="">
      <xdr:nvSpPr>
        <xdr:cNvPr id="252" name="テキスト ボックス 251"/>
        <xdr:cNvSpPr txBox="1"/>
      </xdr:nvSpPr>
      <xdr:spPr>
        <a:xfrm>
          <a:off x="1609090" y="15627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98425</xdr:rowOff>
    </xdr:from>
    <xdr:to xmlns:xdr="http://schemas.openxmlformats.org/drawingml/2006/spreadsheetDrawing">
      <xdr:col>6</xdr:col>
      <xdr:colOff>38100</xdr:colOff>
      <xdr:row>97</xdr:row>
      <xdr:rowOff>29210</xdr:rowOff>
    </xdr:to>
    <xdr:sp macro="" textlink="">
      <xdr:nvSpPr>
        <xdr:cNvPr id="253" name="フローチャート: 判断 252"/>
        <xdr:cNvSpPr/>
      </xdr:nvSpPr>
      <xdr:spPr>
        <a:xfrm>
          <a:off x="1000125" y="159861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45085</xdr:rowOff>
    </xdr:from>
    <xdr:ext cx="532130" cy="258445"/>
    <xdr:sp macro="" textlink="">
      <xdr:nvSpPr>
        <xdr:cNvPr id="254" name="テキスト ボックス 253"/>
        <xdr:cNvSpPr txBox="1"/>
      </xdr:nvSpPr>
      <xdr:spPr>
        <a:xfrm>
          <a:off x="799465" y="15761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6" name="テキスト ボックス 255"/>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9" name="テキスト ボックス 258"/>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1270</xdr:rowOff>
    </xdr:from>
    <xdr:to xmlns:xdr="http://schemas.openxmlformats.org/drawingml/2006/spreadsheetDrawing">
      <xdr:col>24</xdr:col>
      <xdr:colOff>114300</xdr:colOff>
      <xdr:row>98</xdr:row>
      <xdr:rowOff>102870</xdr:rowOff>
    </xdr:to>
    <xdr:sp macro="" textlink="">
      <xdr:nvSpPr>
        <xdr:cNvPr id="260" name="楕円 259"/>
        <xdr:cNvSpPr/>
      </xdr:nvSpPr>
      <xdr:spPr>
        <a:xfrm>
          <a:off x="42037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87630</xdr:rowOff>
    </xdr:from>
    <xdr:ext cx="534670" cy="256540"/>
    <xdr:sp macro="" textlink="">
      <xdr:nvSpPr>
        <xdr:cNvPr id="261" name="衛生費該当値テキスト"/>
        <xdr:cNvSpPr txBox="1"/>
      </xdr:nvSpPr>
      <xdr:spPr>
        <a:xfrm>
          <a:off x="4305300" y="161467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130175</xdr:rowOff>
    </xdr:from>
    <xdr:to xmlns:xdr="http://schemas.openxmlformats.org/drawingml/2006/spreadsheetDrawing">
      <xdr:col>20</xdr:col>
      <xdr:colOff>38100</xdr:colOff>
      <xdr:row>98</xdr:row>
      <xdr:rowOff>60325</xdr:rowOff>
    </xdr:to>
    <xdr:sp macro="" textlink="">
      <xdr:nvSpPr>
        <xdr:cNvPr id="262" name="楕円 261"/>
        <xdr:cNvSpPr/>
      </xdr:nvSpPr>
      <xdr:spPr>
        <a:xfrm>
          <a:off x="3444875" y="16189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52070</xdr:rowOff>
    </xdr:from>
    <xdr:ext cx="532130" cy="256540"/>
    <xdr:sp macro="" textlink="">
      <xdr:nvSpPr>
        <xdr:cNvPr id="263" name="テキスト ボックス 262"/>
        <xdr:cNvSpPr txBox="1"/>
      </xdr:nvSpPr>
      <xdr:spPr>
        <a:xfrm>
          <a:off x="3244215" y="16282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165100</xdr:rowOff>
    </xdr:to>
    <xdr:sp macro="" textlink="">
      <xdr:nvSpPr>
        <xdr:cNvPr id="264" name="楕円 263"/>
        <xdr:cNvSpPr/>
      </xdr:nvSpPr>
      <xdr:spPr>
        <a:xfrm>
          <a:off x="2619375"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156210</xdr:rowOff>
    </xdr:from>
    <xdr:ext cx="532130" cy="256540"/>
    <xdr:sp macro="" textlink="">
      <xdr:nvSpPr>
        <xdr:cNvPr id="265" name="テキスト ボックス 264"/>
        <xdr:cNvSpPr txBox="1"/>
      </xdr:nvSpPr>
      <xdr:spPr>
        <a:xfrm>
          <a:off x="2434590" y="16386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163195</xdr:rowOff>
    </xdr:from>
    <xdr:to xmlns:xdr="http://schemas.openxmlformats.org/drawingml/2006/spreadsheetDrawing">
      <xdr:col>10</xdr:col>
      <xdr:colOff>165100</xdr:colOff>
      <xdr:row>99</xdr:row>
      <xdr:rowOff>93345</xdr:rowOff>
    </xdr:to>
    <xdr:sp macro="" textlink="">
      <xdr:nvSpPr>
        <xdr:cNvPr id="266" name="楕円 265"/>
        <xdr:cNvSpPr/>
      </xdr:nvSpPr>
      <xdr:spPr>
        <a:xfrm>
          <a:off x="180975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84455</xdr:rowOff>
    </xdr:from>
    <xdr:ext cx="532130" cy="259080"/>
    <xdr:sp macro="" textlink="">
      <xdr:nvSpPr>
        <xdr:cNvPr id="267" name="テキスト ボックス 266"/>
        <xdr:cNvSpPr txBox="1"/>
      </xdr:nvSpPr>
      <xdr:spPr>
        <a:xfrm>
          <a:off x="1609090" y="16486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144780</xdr:rowOff>
    </xdr:from>
    <xdr:to xmlns:xdr="http://schemas.openxmlformats.org/drawingml/2006/spreadsheetDrawing">
      <xdr:col>6</xdr:col>
      <xdr:colOff>38100</xdr:colOff>
      <xdr:row>99</xdr:row>
      <xdr:rowOff>74930</xdr:rowOff>
    </xdr:to>
    <xdr:sp macro="" textlink="">
      <xdr:nvSpPr>
        <xdr:cNvPr id="268" name="楕円 267"/>
        <xdr:cNvSpPr/>
      </xdr:nvSpPr>
      <xdr:spPr>
        <a:xfrm>
          <a:off x="1000125" y="16375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66040</xdr:rowOff>
    </xdr:from>
    <xdr:ext cx="532130" cy="256540"/>
    <xdr:sp macro="" textlink="">
      <xdr:nvSpPr>
        <xdr:cNvPr id="269" name="テキスト ボックス 268"/>
        <xdr:cNvSpPr txBox="1"/>
      </xdr:nvSpPr>
      <xdr:spPr>
        <a:xfrm>
          <a:off x="799465" y="16468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70" name="正方形/長方形 269"/>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71" name="正方形/長方形 270"/>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3" name="正方形/長方形 272"/>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5" name="正方形/長方形 274"/>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7" name="正方形/長方形 276"/>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980" cy="215265"/>
    <xdr:sp macro="" textlink="">
      <xdr:nvSpPr>
        <xdr:cNvPr id="278" name="テキスト ボックス 277"/>
        <xdr:cNvSpPr txBox="1"/>
      </xdr:nvSpPr>
      <xdr:spPr>
        <a:xfrm>
          <a:off x="6026150"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9" name="直線コネクタ 278"/>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80" name="直線コネクタ 279"/>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7015" cy="248920"/>
    <xdr:sp macro="" textlink="">
      <xdr:nvSpPr>
        <xdr:cNvPr id="281" name="テキスト ボックス 280"/>
        <xdr:cNvSpPr txBox="1"/>
      </xdr:nvSpPr>
      <xdr:spPr>
        <a:xfrm>
          <a:off x="5831205" y="6403975"/>
          <a:ext cx="247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82" name="直線コネクタ 281"/>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4820" cy="247650"/>
    <xdr:sp macro="" textlink="">
      <xdr:nvSpPr>
        <xdr:cNvPr id="283" name="テキスト ボックス 282"/>
        <xdr:cNvSpPr txBox="1"/>
      </xdr:nvSpPr>
      <xdr:spPr>
        <a:xfrm>
          <a:off x="5628640" y="608838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84" name="直線コネクタ 283"/>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4820" cy="248920"/>
    <xdr:sp macro="" textlink="">
      <xdr:nvSpPr>
        <xdr:cNvPr id="285" name="テキスト ボックス 284"/>
        <xdr:cNvSpPr txBox="1"/>
      </xdr:nvSpPr>
      <xdr:spPr>
        <a:xfrm>
          <a:off x="5628640" y="577469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6" name="直線コネクタ 285"/>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4820" cy="247650"/>
    <xdr:sp macro="" textlink="">
      <xdr:nvSpPr>
        <xdr:cNvPr id="287" name="テキスト ボックス 286"/>
        <xdr:cNvSpPr txBox="1"/>
      </xdr:nvSpPr>
      <xdr:spPr>
        <a:xfrm>
          <a:off x="5628640" y="546036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8" name="直線コネクタ 287"/>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4820" cy="248285"/>
    <xdr:sp macro="" textlink="">
      <xdr:nvSpPr>
        <xdr:cNvPr id="289" name="テキスト ボックス 288"/>
        <xdr:cNvSpPr txBox="1"/>
      </xdr:nvSpPr>
      <xdr:spPr>
        <a:xfrm>
          <a:off x="5628640" y="514604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90" name="直線コネクタ 289"/>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4820" cy="249555"/>
    <xdr:sp macro="" textlink="">
      <xdr:nvSpPr>
        <xdr:cNvPr id="291" name="テキスト ボックス 290"/>
        <xdr:cNvSpPr txBox="1"/>
      </xdr:nvSpPr>
      <xdr:spPr>
        <a:xfrm>
          <a:off x="5628640" y="483108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2" name="直線コネクタ 29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4820" cy="247015"/>
    <xdr:sp macro="" textlink="">
      <xdr:nvSpPr>
        <xdr:cNvPr id="293" name="テキスト ボックス 292"/>
        <xdr:cNvSpPr txBox="1"/>
      </xdr:nvSpPr>
      <xdr:spPr>
        <a:xfrm>
          <a:off x="5628640" y="45167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4"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11430</xdr:rowOff>
    </xdr:from>
    <xdr:to xmlns:xdr="http://schemas.openxmlformats.org/drawingml/2006/spreadsheetDrawing">
      <xdr:col>54</xdr:col>
      <xdr:colOff>174625</xdr:colOff>
      <xdr:row>39</xdr:row>
      <xdr:rowOff>95250</xdr:rowOff>
    </xdr:to>
    <xdr:cxnSp macro="">
      <xdr:nvCxnSpPr>
        <xdr:cNvPr id="295" name="直線コネクタ 294"/>
        <xdr:cNvCxnSpPr/>
      </xdr:nvCxnSpPr>
      <xdr:spPr>
        <a:xfrm flipV="1">
          <a:off x="9604375" y="49707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96"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97" name="直線コネクタ 296"/>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125730</xdr:rowOff>
    </xdr:from>
    <xdr:ext cx="469900" cy="248920"/>
    <xdr:sp macro="" textlink="">
      <xdr:nvSpPr>
        <xdr:cNvPr id="298" name="労働費最大値テキスト"/>
        <xdr:cNvSpPr txBox="1"/>
      </xdr:nvSpPr>
      <xdr:spPr>
        <a:xfrm>
          <a:off x="9655175" y="4754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11430</xdr:rowOff>
    </xdr:from>
    <xdr:to xmlns:xdr="http://schemas.openxmlformats.org/drawingml/2006/spreadsheetDrawing">
      <xdr:col>55</xdr:col>
      <xdr:colOff>88900</xdr:colOff>
      <xdr:row>30</xdr:row>
      <xdr:rowOff>11430</xdr:rowOff>
    </xdr:to>
    <xdr:cxnSp macro="">
      <xdr:nvCxnSpPr>
        <xdr:cNvPr id="299" name="直線コネクタ 298"/>
        <xdr:cNvCxnSpPr/>
      </xdr:nvCxnSpPr>
      <xdr:spPr>
        <a:xfrm>
          <a:off x="9531350" y="4970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146685</xdr:rowOff>
    </xdr:from>
    <xdr:to xmlns:xdr="http://schemas.openxmlformats.org/drawingml/2006/spreadsheetDrawing">
      <xdr:col>55</xdr:col>
      <xdr:colOff>0</xdr:colOff>
      <xdr:row>37</xdr:row>
      <xdr:rowOff>66040</xdr:rowOff>
    </xdr:to>
    <xdr:cxnSp macro="">
      <xdr:nvCxnSpPr>
        <xdr:cNvPr id="300" name="直線コネクタ 299"/>
        <xdr:cNvCxnSpPr/>
      </xdr:nvCxnSpPr>
      <xdr:spPr>
        <a:xfrm>
          <a:off x="8845550" y="6096635"/>
          <a:ext cx="7588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29845</xdr:rowOff>
    </xdr:from>
    <xdr:ext cx="378460" cy="247015"/>
    <xdr:sp macro="" textlink="">
      <xdr:nvSpPr>
        <xdr:cNvPr id="301" name="労働費平均値テキスト"/>
        <xdr:cNvSpPr txBox="1"/>
      </xdr:nvSpPr>
      <xdr:spPr>
        <a:xfrm>
          <a:off x="9655175" y="6309995"/>
          <a:ext cx="3784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50800</xdr:rowOff>
    </xdr:from>
    <xdr:to xmlns:xdr="http://schemas.openxmlformats.org/drawingml/2006/spreadsheetDrawing">
      <xdr:col>55</xdr:col>
      <xdr:colOff>50800</xdr:colOff>
      <xdr:row>38</xdr:row>
      <xdr:rowOff>149225</xdr:rowOff>
    </xdr:to>
    <xdr:sp macro="" textlink="">
      <xdr:nvSpPr>
        <xdr:cNvPr id="302" name="フローチャート: 判断 301"/>
        <xdr:cNvSpPr/>
      </xdr:nvSpPr>
      <xdr:spPr>
        <a:xfrm>
          <a:off x="9569450" y="63309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146685</xdr:rowOff>
    </xdr:from>
    <xdr:to xmlns:xdr="http://schemas.openxmlformats.org/drawingml/2006/spreadsheetDrawing">
      <xdr:col>50</xdr:col>
      <xdr:colOff>114300</xdr:colOff>
      <xdr:row>36</xdr:row>
      <xdr:rowOff>150495</xdr:rowOff>
    </xdr:to>
    <xdr:cxnSp macro="">
      <xdr:nvCxnSpPr>
        <xdr:cNvPr id="303" name="直線コネクタ 302"/>
        <xdr:cNvCxnSpPr/>
      </xdr:nvCxnSpPr>
      <xdr:spPr>
        <a:xfrm flipV="1">
          <a:off x="8032750" y="609663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151765</xdr:rowOff>
    </xdr:to>
    <xdr:sp macro="" textlink="">
      <xdr:nvSpPr>
        <xdr:cNvPr id="304" name="フローチャート: 判断 303"/>
        <xdr:cNvSpPr/>
      </xdr:nvSpPr>
      <xdr:spPr>
        <a:xfrm>
          <a:off x="8794750" y="633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142875</xdr:rowOff>
    </xdr:from>
    <xdr:ext cx="377825" cy="249555"/>
    <xdr:sp macro="" textlink="">
      <xdr:nvSpPr>
        <xdr:cNvPr id="305" name="テキスト ボックス 304"/>
        <xdr:cNvSpPr txBox="1"/>
      </xdr:nvSpPr>
      <xdr:spPr>
        <a:xfrm>
          <a:off x="8672195" y="642302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150495</xdr:rowOff>
    </xdr:from>
    <xdr:to xmlns:xdr="http://schemas.openxmlformats.org/drawingml/2006/spreadsheetDrawing">
      <xdr:col>45</xdr:col>
      <xdr:colOff>174625</xdr:colOff>
      <xdr:row>37</xdr:row>
      <xdr:rowOff>69215</xdr:rowOff>
    </xdr:to>
    <xdr:cxnSp macro="">
      <xdr:nvCxnSpPr>
        <xdr:cNvPr id="306" name="直線コネクタ 305"/>
        <xdr:cNvCxnSpPr/>
      </xdr:nvCxnSpPr>
      <xdr:spPr>
        <a:xfrm flipV="1">
          <a:off x="7210425" y="6100445"/>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83820</xdr:rowOff>
    </xdr:from>
    <xdr:to xmlns:xdr="http://schemas.openxmlformats.org/drawingml/2006/spreadsheetDrawing">
      <xdr:col>46</xdr:col>
      <xdr:colOff>38100</xdr:colOff>
      <xdr:row>39</xdr:row>
      <xdr:rowOff>17145</xdr:rowOff>
    </xdr:to>
    <xdr:sp macro="" textlink="">
      <xdr:nvSpPr>
        <xdr:cNvPr id="307" name="フローチャート: 判断 306"/>
        <xdr:cNvSpPr/>
      </xdr:nvSpPr>
      <xdr:spPr>
        <a:xfrm>
          <a:off x="7985125" y="63639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39</xdr:row>
      <xdr:rowOff>7620</xdr:rowOff>
    </xdr:from>
    <xdr:ext cx="378460" cy="247650"/>
    <xdr:sp macro="" textlink="">
      <xdr:nvSpPr>
        <xdr:cNvPr id="308" name="テキスト ボックス 307"/>
        <xdr:cNvSpPr txBox="1"/>
      </xdr:nvSpPr>
      <xdr:spPr>
        <a:xfrm>
          <a:off x="7858125" y="645287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133350</xdr:rowOff>
    </xdr:from>
    <xdr:to xmlns:xdr="http://schemas.openxmlformats.org/drawingml/2006/spreadsheetDrawing">
      <xdr:col>41</xdr:col>
      <xdr:colOff>50800</xdr:colOff>
      <xdr:row>37</xdr:row>
      <xdr:rowOff>69215</xdr:rowOff>
    </xdr:to>
    <xdr:cxnSp macro="">
      <xdr:nvCxnSpPr>
        <xdr:cNvPr id="309" name="直線コネクタ 308"/>
        <xdr:cNvCxnSpPr/>
      </xdr:nvCxnSpPr>
      <xdr:spPr>
        <a:xfrm>
          <a:off x="6400800" y="5918200"/>
          <a:ext cx="809625"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43180</xdr:rowOff>
    </xdr:from>
    <xdr:to xmlns:xdr="http://schemas.openxmlformats.org/drawingml/2006/spreadsheetDrawing">
      <xdr:col>41</xdr:col>
      <xdr:colOff>101600</xdr:colOff>
      <xdr:row>38</xdr:row>
      <xdr:rowOff>140970</xdr:rowOff>
    </xdr:to>
    <xdr:sp macro="" textlink="">
      <xdr:nvSpPr>
        <xdr:cNvPr id="310" name="フローチャート: 判断 309"/>
        <xdr:cNvSpPr/>
      </xdr:nvSpPr>
      <xdr:spPr>
        <a:xfrm>
          <a:off x="7159625"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132715</xdr:rowOff>
    </xdr:from>
    <xdr:ext cx="377825" cy="249555"/>
    <xdr:sp macro="" textlink="">
      <xdr:nvSpPr>
        <xdr:cNvPr id="311" name="テキスト ボックス 310"/>
        <xdr:cNvSpPr txBox="1"/>
      </xdr:nvSpPr>
      <xdr:spPr>
        <a:xfrm>
          <a:off x="7037070" y="641286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89535</xdr:rowOff>
    </xdr:from>
    <xdr:to xmlns:xdr="http://schemas.openxmlformats.org/drawingml/2006/spreadsheetDrawing">
      <xdr:col>36</xdr:col>
      <xdr:colOff>165100</xdr:colOff>
      <xdr:row>39</xdr:row>
      <xdr:rowOff>22225</xdr:rowOff>
    </xdr:to>
    <xdr:sp macro="" textlink="">
      <xdr:nvSpPr>
        <xdr:cNvPr id="312" name="フローチャート: 判断 311"/>
        <xdr:cNvSpPr/>
      </xdr:nvSpPr>
      <xdr:spPr>
        <a:xfrm>
          <a:off x="6350000" y="636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13335</xdr:rowOff>
    </xdr:from>
    <xdr:ext cx="377825" cy="249555"/>
    <xdr:sp macro="" textlink="">
      <xdr:nvSpPr>
        <xdr:cNvPr id="313" name="テキスト ボックス 312"/>
        <xdr:cNvSpPr txBox="1"/>
      </xdr:nvSpPr>
      <xdr:spPr>
        <a:xfrm>
          <a:off x="6227445" y="64585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4" name="テキスト ボックス 31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5" name="テキスト ボックス 31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6" name="テキスト ボックス 31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7" name="テキスト ボックス 31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8" name="テキスト ボックス 31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17145</xdr:rowOff>
    </xdr:from>
    <xdr:to xmlns:xdr="http://schemas.openxmlformats.org/drawingml/2006/spreadsheetDrawing">
      <xdr:col>55</xdr:col>
      <xdr:colOff>50800</xdr:colOff>
      <xdr:row>37</xdr:row>
      <xdr:rowOff>114935</xdr:rowOff>
    </xdr:to>
    <xdr:sp macro="" textlink="">
      <xdr:nvSpPr>
        <xdr:cNvPr id="319" name="楕円 318"/>
        <xdr:cNvSpPr/>
      </xdr:nvSpPr>
      <xdr:spPr>
        <a:xfrm>
          <a:off x="9569450" y="6132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38735</xdr:rowOff>
    </xdr:from>
    <xdr:ext cx="469900" cy="247650"/>
    <xdr:sp macro="" textlink="">
      <xdr:nvSpPr>
        <xdr:cNvPr id="320" name="労働費該当値テキスト"/>
        <xdr:cNvSpPr txBox="1"/>
      </xdr:nvSpPr>
      <xdr:spPr>
        <a:xfrm>
          <a:off x="9655175" y="59886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97790</xdr:rowOff>
    </xdr:from>
    <xdr:to xmlns:xdr="http://schemas.openxmlformats.org/drawingml/2006/spreadsheetDrawing">
      <xdr:col>50</xdr:col>
      <xdr:colOff>165100</xdr:colOff>
      <xdr:row>37</xdr:row>
      <xdr:rowOff>30480</xdr:rowOff>
    </xdr:to>
    <xdr:sp macro="" textlink="">
      <xdr:nvSpPr>
        <xdr:cNvPr id="321" name="楕円 320"/>
        <xdr:cNvSpPr/>
      </xdr:nvSpPr>
      <xdr:spPr>
        <a:xfrm>
          <a:off x="8794750" y="6047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46355</xdr:rowOff>
    </xdr:from>
    <xdr:ext cx="467360" cy="249555"/>
    <xdr:sp macro="" textlink="">
      <xdr:nvSpPr>
        <xdr:cNvPr id="322" name="テキスト ボックス 321"/>
        <xdr:cNvSpPr txBox="1"/>
      </xdr:nvSpPr>
      <xdr:spPr>
        <a:xfrm>
          <a:off x="8626475" y="58312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101600</xdr:rowOff>
    </xdr:from>
    <xdr:to xmlns:xdr="http://schemas.openxmlformats.org/drawingml/2006/spreadsheetDrawing">
      <xdr:col>46</xdr:col>
      <xdr:colOff>38100</xdr:colOff>
      <xdr:row>37</xdr:row>
      <xdr:rowOff>34290</xdr:rowOff>
    </xdr:to>
    <xdr:sp macro="" textlink="">
      <xdr:nvSpPr>
        <xdr:cNvPr id="323" name="楕円 322"/>
        <xdr:cNvSpPr/>
      </xdr:nvSpPr>
      <xdr:spPr>
        <a:xfrm>
          <a:off x="7985125" y="6051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50165</xdr:rowOff>
    </xdr:from>
    <xdr:ext cx="467360" cy="247015"/>
    <xdr:sp macro="" textlink="">
      <xdr:nvSpPr>
        <xdr:cNvPr id="324" name="テキスト ボックス 323"/>
        <xdr:cNvSpPr txBox="1"/>
      </xdr:nvSpPr>
      <xdr:spPr>
        <a:xfrm>
          <a:off x="7816850" y="58350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20320</xdr:rowOff>
    </xdr:from>
    <xdr:to xmlns:xdr="http://schemas.openxmlformats.org/drawingml/2006/spreadsheetDrawing">
      <xdr:col>41</xdr:col>
      <xdr:colOff>101600</xdr:colOff>
      <xdr:row>37</xdr:row>
      <xdr:rowOff>118110</xdr:rowOff>
    </xdr:to>
    <xdr:sp macro="" textlink="">
      <xdr:nvSpPr>
        <xdr:cNvPr id="325" name="楕円 324"/>
        <xdr:cNvSpPr/>
      </xdr:nvSpPr>
      <xdr:spPr>
        <a:xfrm>
          <a:off x="7159625" y="613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133985</xdr:rowOff>
    </xdr:from>
    <xdr:ext cx="467360" cy="249555"/>
    <xdr:sp macro="" textlink="">
      <xdr:nvSpPr>
        <xdr:cNvPr id="326" name="テキスト ボックス 325"/>
        <xdr:cNvSpPr txBox="1"/>
      </xdr:nvSpPr>
      <xdr:spPr>
        <a:xfrm>
          <a:off x="6991350" y="59188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84455</xdr:rowOff>
    </xdr:from>
    <xdr:to xmlns:xdr="http://schemas.openxmlformats.org/drawingml/2006/spreadsheetDrawing">
      <xdr:col>36</xdr:col>
      <xdr:colOff>165100</xdr:colOff>
      <xdr:row>36</xdr:row>
      <xdr:rowOff>17145</xdr:rowOff>
    </xdr:to>
    <xdr:sp macro="" textlink="">
      <xdr:nvSpPr>
        <xdr:cNvPr id="327" name="楕円 326"/>
        <xdr:cNvSpPr/>
      </xdr:nvSpPr>
      <xdr:spPr>
        <a:xfrm>
          <a:off x="6350000" y="5869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33020</xdr:rowOff>
    </xdr:from>
    <xdr:ext cx="467360" cy="249555"/>
    <xdr:sp macro="" textlink="">
      <xdr:nvSpPr>
        <xdr:cNvPr id="328" name="テキスト ボックス 327"/>
        <xdr:cNvSpPr txBox="1"/>
      </xdr:nvSpPr>
      <xdr:spPr>
        <a:xfrm>
          <a:off x="6181725" y="565277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9" name="正方形/長方形 32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30" name="正方形/長方形 32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31" name="正方形/長方形 33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32" name="正方形/長方形 33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33" name="正方形/長方形 33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4" name="正方形/長方形 33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5" name="正方形/長方形 33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6" name="正方形/長方形 33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980" cy="215265"/>
    <xdr:sp macro="" textlink="">
      <xdr:nvSpPr>
        <xdr:cNvPr id="337" name="テキスト ボックス 336"/>
        <xdr:cNvSpPr txBox="1"/>
      </xdr:nvSpPr>
      <xdr:spPr>
        <a:xfrm>
          <a:off x="6026150"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8" name="直線コネクタ 33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107315</xdr:rowOff>
    </xdr:from>
    <xdr:ext cx="247015" cy="247650"/>
    <xdr:sp macro="" textlink="">
      <xdr:nvSpPr>
        <xdr:cNvPr id="339" name="テキスト ボックス 338"/>
        <xdr:cNvSpPr txBox="1"/>
      </xdr:nvSpPr>
      <xdr:spPr>
        <a:xfrm>
          <a:off x="5831205" y="10019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40" name="直線コネクタ 33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71120</xdr:rowOff>
    </xdr:from>
    <xdr:ext cx="530860" cy="249555"/>
    <xdr:sp macro="" textlink="">
      <xdr:nvSpPr>
        <xdr:cNvPr id="341" name="テキスト ボックス 340"/>
        <xdr:cNvSpPr txBox="1"/>
      </xdr:nvSpPr>
      <xdr:spPr>
        <a:xfrm>
          <a:off x="5580380"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42" name="直線コネクタ 34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43" name="テキスト ボックス 342"/>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44" name="直線コネクタ 34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7015"/>
    <xdr:sp macro="" textlink="">
      <xdr:nvSpPr>
        <xdr:cNvPr id="345" name="テキスト ボックス 344"/>
        <xdr:cNvSpPr txBox="1"/>
      </xdr:nvSpPr>
      <xdr:spPr>
        <a:xfrm>
          <a:off x="5580380" y="89192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6" name="直線コネクタ 34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3725" cy="248920"/>
    <xdr:sp macro="" textlink="">
      <xdr:nvSpPr>
        <xdr:cNvPr id="347" name="テキスト ボックス 346"/>
        <xdr:cNvSpPr txBox="1"/>
      </xdr:nvSpPr>
      <xdr:spPr>
        <a:xfrm>
          <a:off x="5516245" y="855281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8" name="直線コネクタ 34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3725" cy="248920"/>
    <xdr:sp macro="" textlink="">
      <xdr:nvSpPr>
        <xdr:cNvPr id="349" name="テキスト ボックス 348"/>
        <xdr:cNvSpPr txBox="1"/>
      </xdr:nvSpPr>
      <xdr:spPr>
        <a:xfrm>
          <a:off x="5516245" y="818578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50" name="直線コネクタ 34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3725" cy="247015"/>
    <xdr:sp macro="" textlink="">
      <xdr:nvSpPr>
        <xdr:cNvPr id="351" name="テキスト ボックス 350"/>
        <xdr:cNvSpPr txBox="1"/>
      </xdr:nvSpPr>
      <xdr:spPr>
        <a:xfrm>
          <a:off x="5516245" y="7818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52"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127635</xdr:rowOff>
    </xdr:from>
    <xdr:to xmlns:xdr="http://schemas.openxmlformats.org/drawingml/2006/spreadsheetDrawing">
      <xdr:col>54</xdr:col>
      <xdr:colOff>174625</xdr:colOff>
      <xdr:row>59</xdr:row>
      <xdr:rowOff>119380</xdr:rowOff>
    </xdr:to>
    <xdr:cxnSp macro="">
      <xdr:nvCxnSpPr>
        <xdr:cNvPr id="353" name="直線コネクタ 352"/>
        <xdr:cNvCxnSpPr/>
      </xdr:nvCxnSpPr>
      <xdr:spPr>
        <a:xfrm flipV="1">
          <a:off x="9604375" y="8554085"/>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123190</xdr:rowOff>
    </xdr:from>
    <xdr:ext cx="534670" cy="248920"/>
    <xdr:sp macro="" textlink="">
      <xdr:nvSpPr>
        <xdr:cNvPr id="354" name="農林水産業費最小値テキスト"/>
        <xdr:cNvSpPr txBox="1"/>
      </xdr:nvSpPr>
      <xdr:spPr>
        <a:xfrm>
          <a:off x="9655175" y="9870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119380</xdr:rowOff>
    </xdr:from>
    <xdr:to xmlns:xdr="http://schemas.openxmlformats.org/drawingml/2006/spreadsheetDrawing">
      <xdr:col>55</xdr:col>
      <xdr:colOff>88900</xdr:colOff>
      <xdr:row>59</xdr:row>
      <xdr:rowOff>119380</xdr:rowOff>
    </xdr:to>
    <xdr:cxnSp macro="">
      <xdr:nvCxnSpPr>
        <xdr:cNvPr id="355" name="直線コネクタ 354"/>
        <xdr:cNvCxnSpPr/>
      </xdr:nvCxnSpPr>
      <xdr:spPr>
        <a:xfrm>
          <a:off x="9531350" y="9866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76200</xdr:rowOff>
    </xdr:from>
    <xdr:ext cx="598805" cy="248920"/>
    <xdr:sp macro="" textlink="">
      <xdr:nvSpPr>
        <xdr:cNvPr id="356" name="農林水産業費最大値テキスト"/>
        <xdr:cNvSpPr txBox="1"/>
      </xdr:nvSpPr>
      <xdr:spPr>
        <a:xfrm>
          <a:off x="9655175" y="8337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127635</xdr:rowOff>
    </xdr:from>
    <xdr:to xmlns:xdr="http://schemas.openxmlformats.org/drawingml/2006/spreadsheetDrawing">
      <xdr:col>55</xdr:col>
      <xdr:colOff>88900</xdr:colOff>
      <xdr:row>51</xdr:row>
      <xdr:rowOff>127635</xdr:rowOff>
    </xdr:to>
    <xdr:cxnSp macro="">
      <xdr:nvCxnSpPr>
        <xdr:cNvPr id="357" name="直線コネクタ 356"/>
        <xdr:cNvCxnSpPr/>
      </xdr:nvCxnSpPr>
      <xdr:spPr>
        <a:xfrm>
          <a:off x="9531350" y="8554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71755</xdr:rowOff>
    </xdr:from>
    <xdr:to xmlns:xdr="http://schemas.openxmlformats.org/drawingml/2006/spreadsheetDrawing">
      <xdr:col>55</xdr:col>
      <xdr:colOff>0</xdr:colOff>
      <xdr:row>58</xdr:row>
      <xdr:rowOff>135890</xdr:rowOff>
    </xdr:to>
    <xdr:cxnSp macro="">
      <xdr:nvCxnSpPr>
        <xdr:cNvPr id="358" name="直線コネクタ 357"/>
        <xdr:cNvCxnSpPr/>
      </xdr:nvCxnSpPr>
      <xdr:spPr>
        <a:xfrm>
          <a:off x="8845550" y="9653905"/>
          <a:ext cx="7588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99695</xdr:rowOff>
    </xdr:from>
    <xdr:ext cx="534670" cy="249555"/>
    <xdr:sp macro="" textlink="">
      <xdr:nvSpPr>
        <xdr:cNvPr id="359" name="農林水産業費平均値テキスト"/>
        <xdr:cNvSpPr txBox="1"/>
      </xdr:nvSpPr>
      <xdr:spPr>
        <a:xfrm>
          <a:off x="9655175" y="91865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77470</xdr:rowOff>
    </xdr:from>
    <xdr:to xmlns:xdr="http://schemas.openxmlformats.org/drawingml/2006/spreadsheetDrawing">
      <xdr:col>55</xdr:col>
      <xdr:colOff>50800</xdr:colOff>
      <xdr:row>57</xdr:row>
      <xdr:rowOff>10160</xdr:rowOff>
    </xdr:to>
    <xdr:sp macro="" textlink="">
      <xdr:nvSpPr>
        <xdr:cNvPr id="360" name="フローチャート: 判断 359"/>
        <xdr:cNvSpPr/>
      </xdr:nvSpPr>
      <xdr:spPr>
        <a:xfrm>
          <a:off x="9569450" y="9329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71755</xdr:rowOff>
    </xdr:from>
    <xdr:to xmlns:xdr="http://schemas.openxmlformats.org/drawingml/2006/spreadsheetDrawing">
      <xdr:col>50</xdr:col>
      <xdr:colOff>114300</xdr:colOff>
      <xdr:row>58</xdr:row>
      <xdr:rowOff>121920</xdr:rowOff>
    </xdr:to>
    <xdr:cxnSp macro="">
      <xdr:nvCxnSpPr>
        <xdr:cNvPr id="361" name="直線コネクタ 360"/>
        <xdr:cNvCxnSpPr/>
      </xdr:nvCxnSpPr>
      <xdr:spPr>
        <a:xfrm flipV="1">
          <a:off x="8032750" y="965390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138430</xdr:rowOff>
    </xdr:from>
    <xdr:to xmlns:xdr="http://schemas.openxmlformats.org/drawingml/2006/spreadsheetDrawing">
      <xdr:col>50</xdr:col>
      <xdr:colOff>165100</xdr:colOff>
      <xdr:row>57</xdr:row>
      <xdr:rowOff>71755</xdr:rowOff>
    </xdr:to>
    <xdr:sp macro="" textlink="">
      <xdr:nvSpPr>
        <xdr:cNvPr id="362" name="フローチャート: 判断 361"/>
        <xdr:cNvSpPr/>
      </xdr:nvSpPr>
      <xdr:spPr>
        <a:xfrm>
          <a:off x="8794750" y="9390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87630</xdr:rowOff>
    </xdr:from>
    <xdr:ext cx="532130" cy="248285"/>
    <xdr:sp macro="" textlink="">
      <xdr:nvSpPr>
        <xdr:cNvPr id="363" name="テキスト ボックス 362"/>
        <xdr:cNvSpPr txBox="1"/>
      </xdr:nvSpPr>
      <xdr:spPr>
        <a:xfrm>
          <a:off x="8594090" y="9174480"/>
          <a:ext cx="532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95885</xdr:rowOff>
    </xdr:from>
    <xdr:to xmlns:xdr="http://schemas.openxmlformats.org/drawingml/2006/spreadsheetDrawing">
      <xdr:col>45</xdr:col>
      <xdr:colOff>174625</xdr:colOff>
      <xdr:row>58</xdr:row>
      <xdr:rowOff>121920</xdr:rowOff>
    </xdr:to>
    <xdr:cxnSp macro="">
      <xdr:nvCxnSpPr>
        <xdr:cNvPr id="364" name="直線コネクタ 363"/>
        <xdr:cNvCxnSpPr/>
      </xdr:nvCxnSpPr>
      <xdr:spPr>
        <a:xfrm>
          <a:off x="7210425" y="967803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62865</xdr:rowOff>
    </xdr:from>
    <xdr:to xmlns:xdr="http://schemas.openxmlformats.org/drawingml/2006/spreadsheetDrawing">
      <xdr:col>46</xdr:col>
      <xdr:colOff>38100</xdr:colOff>
      <xdr:row>56</xdr:row>
      <xdr:rowOff>160655</xdr:rowOff>
    </xdr:to>
    <xdr:sp macro="" textlink="">
      <xdr:nvSpPr>
        <xdr:cNvPr id="365" name="フローチャート: 判断 364"/>
        <xdr:cNvSpPr/>
      </xdr:nvSpPr>
      <xdr:spPr>
        <a:xfrm>
          <a:off x="7985125" y="9314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11430</xdr:rowOff>
    </xdr:from>
    <xdr:ext cx="532130" cy="249555"/>
    <xdr:sp macro="" textlink="">
      <xdr:nvSpPr>
        <xdr:cNvPr id="366" name="テキスト ボックス 365"/>
        <xdr:cNvSpPr txBox="1"/>
      </xdr:nvSpPr>
      <xdr:spPr>
        <a:xfrm>
          <a:off x="7784465" y="909828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162560</xdr:rowOff>
    </xdr:from>
    <xdr:to xmlns:xdr="http://schemas.openxmlformats.org/drawingml/2006/spreadsheetDrawing">
      <xdr:col>41</xdr:col>
      <xdr:colOff>50800</xdr:colOff>
      <xdr:row>58</xdr:row>
      <xdr:rowOff>95885</xdr:rowOff>
    </xdr:to>
    <xdr:cxnSp macro="">
      <xdr:nvCxnSpPr>
        <xdr:cNvPr id="367" name="直線コネクタ 366"/>
        <xdr:cNvCxnSpPr/>
      </xdr:nvCxnSpPr>
      <xdr:spPr>
        <a:xfrm>
          <a:off x="6400800" y="9579610"/>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43180</xdr:rowOff>
    </xdr:from>
    <xdr:to xmlns:xdr="http://schemas.openxmlformats.org/drawingml/2006/spreadsheetDrawing">
      <xdr:col>41</xdr:col>
      <xdr:colOff>101600</xdr:colOff>
      <xdr:row>55</xdr:row>
      <xdr:rowOff>140970</xdr:rowOff>
    </xdr:to>
    <xdr:sp macro="" textlink="">
      <xdr:nvSpPr>
        <xdr:cNvPr id="368" name="フローチャート: 判断 367"/>
        <xdr:cNvSpPr/>
      </xdr:nvSpPr>
      <xdr:spPr>
        <a:xfrm>
          <a:off x="7159625" y="9130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157480</xdr:rowOff>
    </xdr:from>
    <xdr:ext cx="532130" cy="248920"/>
    <xdr:sp macro="" textlink="">
      <xdr:nvSpPr>
        <xdr:cNvPr id="369" name="テキスト ボックス 368"/>
        <xdr:cNvSpPr txBox="1"/>
      </xdr:nvSpPr>
      <xdr:spPr>
        <a:xfrm>
          <a:off x="6974840" y="891413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96520</xdr:rowOff>
    </xdr:from>
    <xdr:to xmlns:xdr="http://schemas.openxmlformats.org/drawingml/2006/spreadsheetDrawing">
      <xdr:col>36</xdr:col>
      <xdr:colOff>165100</xdr:colOff>
      <xdr:row>56</xdr:row>
      <xdr:rowOff>29210</xdr:rowOff>
    </xdr:to>
    <xdr:sp macro="" textlink="">
      <xdr:nvSpPr>
        <xdr:cNvPr id="370" name="フローチャート: 判断 369"/>
        <xdr:cNvSpPr/>
      </xdr:nvSpPr>
      <xdr:spPr>
        <a:xfrm>
          <a:off x="6350000" y="918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45720</xdr:rowOff>
    </xdr:from>
    <xdr:ext cx="532130" cy="249555"/>
    <xdr:sp macro="" textlink="">
      <xdr:nvSpPr>
        <xdr:cNvPr id="371" name="テキスト ボックス 370"/>
        <xdr:cNvSpPr txBox="1"/>
      </xdr:nvSpPr>
      <xdr:spPr>
        <a:xfrm>
          <a:off x="6149340" y="896747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72" name="テキスト ボックス 37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73" name="テキスト ボックス 37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74" name="テキスト ボックス 37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5" name="テキスト ボックス 37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6" name="テキスト ボックス 37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86995</xdr:rowOff>
    </xdr:from>
    <xdr:to xmlns:xdr="http://schemas.openxmlformats.org/drawingml/2006/spreadsheetDrawing">
      <xdr:col>55</xdr:col>
      <xdr:colOff>50800</xdr:colOff>
      <xdr:row>59</xdr:row>
      <xdr:rowOff>19685</xdr:rowOff>
    </xdr:to>
    <xdr:sp macro="" textlink="">
      <xdr:nvSpPr>
        <xdr:cNvPr id="377" name="楕円 376"/>
        <xdr:cNvSpPr/>
      </xdr:nvSpPr>
      <xdr:spPr>
        <a:xfrm>
          <a:off x="9569450" y="9669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66040</xdr:rowOff>
    </xdr:from>
    <xdr:ext cx="534670" cy="249555"/>
    <xdr:sp macro="" textlink="">
      <xdr:nvSpPr>
        <xdr:cNvPr id="378" name="農林水産業費該当値テキスト"/>
        <xdr:cNvSpPr txBox="1"/>
      </xdr:nvSpPr>
      <xdr:spPr>
        <a:xfrm>
          <a:off x="9655175" y="9648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22860</xdr:rowOff>
    </xdr:from>
    <xdr:to xmlns:xdr="http://schemas.openxmlformats.org/drawingml/2006/spreadsheetDrawing">
      <xdr:col>50</xdr:col>
      <xdr:colOff>165100</xdr:colOff>
      <xdr:row>58</xdr:row>
      <xdr:rowOff>120650</xdr:rowOff>
    </xdr:to>
    <xdr:sp macro="" textlink="">
      <xdr:nvSpPr>
        <xdr:cNvPr id="379" name="楕円 378"/>
        <xdr:cNvSpPr/>
      </xdr:nvSpPr>
      <xdr:spPr>
        <a:xfrm>
          <a:off x="8794750" y="9605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111760</xdr:rowOff>
    </xdr:from>
    <xdr:ext cx="532130" cy="249555"/>
    <xdr:sp macro="" textlink="">
      <xdr:nvSpPr>
        <xdr:cNvPr id="380" name="テキスト ボックス 379"/>
        <xdr:cNvSpPr txBox="1"/>
      </xdr:nvSpPr>
      <xdr:spPr>
        <a:xfrm>
          <a:off x="8594090" y="969391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72390</xdr:rowOff>
    </xdr:from>
    <xdr:to xmlns:xdr="http://schemas.openxmlformats.org/drawingml/2006/spreadsheetDrawing">
      <xdr:col>46</xdr:col>
      <xdr:colOff>38100</xdr:colOff>
      <xdr:row>59</xdr:row>
      <xdr:rowOff>5715</xdr:rowOff>
    </xdr:to>
    <xdr:sp macro="" textlink="">
      <xdr:nvSpPr>
        <xdr:cNvPr id="381" name="楕円 380"/>
        <xdr:cNvSpPr/>
      </xdr:nvSpPr>
      <xdr:spPr>
        <a:xfrm>
          <a:off x="7985125" y="96545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161925</xdr:rowOff>
    </xdr:from>
    <xdr:ext cx="532130" cy="247015"/>
    <xdr:sp macro="" textlink="">
      <xdr:nvSpPr>
        <xdr:cNvPr id="382" name="テキスト ボックス 381"/>
        <xdr:cNvSpPr txBox="1"/>
      </xdr:nvSpPr>
      <xdr:spPr>
        <a:xfrm>
          <a:off x="7784465" y="97440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144780</xdr:rowOff>
    </xdr:to>
    <xdr:sp macro="" textlink="">
      <xdr:nvSpPr>
        <xdr:cNvPr id="383" name="楕円 382"/>
        <xdr:cNvSpPr/>
      </xdr:nvSpPr>
      <xdr:spPr>
        <a:xfrm>
          <a:off x="7159625" y="962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136525</xdr:rowOff>
    </xdr:from>
    <xdr:ext cx="532130" cy="249555"/>
    <xdr:sp macro="" textlink="">
      <xdr:nvSpPr>
        <xdr:cNvPr id="384" name="テキスト ボックス 383"/>
        <xdr:cNvSpPr txBox="1"/>
      </xdr:nvSpPr>
      <xdr:spPr>
        <a:xfrm>
          <a:off x="6974840" y="971867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113665</xdr:rowOff>
    </xdr:from>
    <xdr:to xmlns:xdr="http://schemas.openxmlformats.org/drawingml/2006/spreadsheetDrawing">
      <xdr:col>36</xdr:col>
      <xdr:colOff>165100</xdr:colOff>
      <xdr:row>58</xdr:row>
      <xdr:rowOff>46355</xdr:rowOff>
    </xdr:to>
    <xdr:sp macro="" textlink="">
      <xdr:nvSpPr>
        <xdr:cNvPr id="385" name="楕円 384"/>
        <xdr:cNvSpPr/>
      </xdr:nvSpPr>
      <xdr:spPr>
        <a:xfrm>
          <a:off x="6350000" y="9530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38100</xdr:rowOff>
    </xdr:from>
    <xdr:ext cx="532130" cy="249555"/>
    <xdr:sp macro="" textlink="">
      <xdr:nvSpPr>
        <xdr:cNvPr id="386" name="テキスト ボックス 385"/>
        <xdr:cNvSpPr txBox="1"/>
      </xdr:nvSpPr>
      <xdr:spPr>
        <a:xfrm>
          <a:off x="6149340" y="962025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7" name="正方形/長方形 38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8" name="正方形/長方形 38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9" name="正方形/長方形 38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90" name="正方形/長方形 38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91" name="正方形/長方形 39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92" name="正方形/長方形 39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93" name="正方形/長方形 39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正方形/長方形 39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980" cy="215265"/>
    <xdr:sp macro="" textlink="">
      <xdr:nvSpPr>
        <xdr:cNvPr id="395" name="テキスト ボックス 394"/>
        <xdr:cNvSpPr txBox="1"/>
      </xdr:nvSpPr>
      <xdr:spPr>
        <a:xfrm>
          <a:off x="6026150"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6" name="直線コネクタ 39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107315</xdr:rowOff>
    </xdr:from>
    <xdr:ext cx="247015" cy="247650"/>
    <xdr:sp macro="" textlink="">
      <xdr:nvSpPr>
        <xdr:cNvPr id="397" name="テキスト ボックス 396"/>
        <xdr:cNvSpPr txBox="1"/>
      </xdr:nvSpPr>
      <xdr:spPr>
        <a:xfrm>
          <a:off x="5831205" y="13321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98" name="直線コネクタ 39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123825</xdr:rowOff>
    </xdr:from>
    <xdr:ext cx="530860" cy="248920"/>
    <xdr:sp macro="" textlink="">
      <xdr:nvSpPr>
        <xdr:cNvPr id="399" name="テキスト ボックス 398"/>
        <xdr:cNvSpPr txBox="1"/>
      </xdr:nvSpPr>
      <xdr:spPr>
        <a:xfrm>
          <a:off x="5580380"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400" name="直線コネクタ 39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7650"/>
    <xdr:sp macro="" textlink="">
      <xdr:nvSpPr>
        <xdr:cNvPr id="401" name="テキスト ボックス 400"/>
        <xdr:cNvSpPr txBox="1"/>
      </xdr:nvSpPr>
      <xdr:spPr>
        <a:xfrm>
          <a:off x="5580380" y="1269238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402" name="直線コネクタ 40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403" name="テキスト ボックス 402"/>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404" name="直線コネクタ 40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7650"/>
    <xdr:sp macro="" textlink="">
      <xdr:nvSpPr>
        <xdr:cNvPr id="405" name="テキスト ボックス 404"/>
        <xdr:cNvSpPr txBox="1"/>
      </xdr:nvSpPr>
      <xdr:spPr>
        <a:xfrm>
          <a:off x="5580380" y="120643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406" name="直線コネクタ 40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407" name="テキスト ボックス 406"/>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408" name="直線コネクタ 40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36830</xdr:rowOff>
    </xdr:from>
    <xdr:ext cx="530860" cy="249555"/>
    <xdr:sp macro="" textlink="">
      <xdr:nvSpPr>
        <xdr:cNvPr id="409" name="テキスト ボックス 408"/>
        <xdr:cNvSpPr txBox="1"/>
      </xdr:nvSpPr>
      <xdr:spPr>
        <a:xfrm>
          <a:off x="5580380" y="11435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10" name="直線コネクタ 40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30860" cy="247015"/>
    <xdr:sp macro="" textlink="">
      <xdr:nvSpPr>
        <xdr:cNvPr id="411" name="テキスト ボックス 410"/>
        <xdr:cNvSpPr txBox="1"/>
      </xdr:nvSpPr>
      <xdr:spPr>
        <a:xfrm>
          <a:off x="5580380" y="11120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1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72</xdr:row>
      <xdr:rowOff>59690</xdr:rowOff>
    </xdr:from>
    <xdr:to xmlns:xdr="http://schemas.openxmlformats.org/drawingml/2006/spreadsheetDrawing">
      <xdr:col>54</xdr:col>
      <xdr:colOff>174625</xdr:colOff>
      <xdr:row>79</xdr:row>
      <xdr:rowOff>13335</xdr:rowOff>
    </xdr:to>
    <xdr:cxnSp macro="">
      <xdr:nvCxnSpPr>
        <xdr:cNvPr id="413" name="直線コネクタ 412"/>
        <xdr:cNvCxnSpPr/>
      </xdr:nvCxnSpPr>
      <xdr:spPr>
        <a:xfrm flipV="1">
          <a:off x="9604375" y="11953240"/>
          <a:ext cx="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17145</xdr:rowOff>
    </xdr:from>
    <xdr:ext cx="534670" cy="247015"/>
    <xdr:sp macro="" textlink="">
      <xdr:nvSpPr>
        <xdr:cNvPr id="414" name="商工費最小値テキスト"/>
        <xdr:cNvSpPr txBox="1"/>
      </xdr:nvSpPr>
      <xdr:spPr>
        <a:xfrm>
          <a:off x="9655175" y="1306639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13335</xdr:rowOff>
    </xdr:from>
    <xdr:to xmlns:xdr="http://schemas.openxmlformats.org/drawingml/2006/spreadsheetDrawing">
      <xdr:col>55</xdr:col>
      <xdr:colOff>88900</xdr:colOff>
      <xdr:row>79</xdr:row>
      <xdr:rowOff>13335</xdr:rowOff>
    </xdr:to>
    <xdr:cxnSp macro="">
      <xdr:nvCxnSpPr>
        <xdr:cNvPr id="415" name="直線コネクタ 414"/>
        <xdr:cNvCxnSpPr/>
      </xdr:nvCxnSpPr>
      <xdr:spPr>
        <a:xfrm>
          <a:off x="9531350" y="13062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7620</xdr:rowOff>
    </xdr:from>
    <xdr:ext cx="534670" cy="247650"/>
    <xdr:sp macro="" textlink="">
      <xdr:nvSpPr>
        <xdr:cNvPr id="416" name="商工費最大値テキスト"/>
        <xdr:cNvSpPr txBox="1"/>
      </xdr:nvSpPr>
      <xdr:spPr>
        <a:xfrm>
          <a:off x="9655175" y="117360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59690</xdr:rowOff>
    </xdr:from>
    <xdr:to xmlns:xdr="http://schemas.openxmlformats.org/drawingml/2006/spreadsheetDrawing">
      <xdr:col>55</xdr:col>
      <xdr:colOff>88900</xdr:colOff>
      <xdr:row>72</xdr:row>
      <xdr:rowOff>59690</xdr:rowOff>
    </xdr:to>
    <xdr:cxnSp macro="">
      <xdr:nvCxnSpPr>
        <xdr:cNvPr id="417" name="直線コネクタ 416"/>
        <xdr:cNvCxnSpPr/>
      </xdr:nvCxnSpPr>
      <xdr:spPr>
        <a:xfrm>
          <a:off x="9531350" y="11953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20955</xdr:rowOff>
    </xdr:from>
    <xdr:to xmlns:xdr="http://schemas.openxmlformats.org/drawingml/2006/spreadsheetDrawing">
      <xdr:col>55</xdr:col>
      <xdr:colOff>0</xdr:colOff>
      <xdr:row>72</xdr:row>
      <xdr:rowOff>83185</xdr:rowOff>
    </xdr:to>
    <xdr:cxnSp macro="">
      <xdr:nvCxnSpPr>
        <xdr:cNvPr id="418" name="直線コネクタ 417"/>
        <xdr:cNvCxnSpPr/>
      </xdr:nvCxnSpPr>
      <xdr:spPr>
        <a:xfrm>
          <a:off x="8845550" y="11914505"/>
          <a:ext cx="7588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61595</xdr:rowOff>
    </xdr:from>
    <xdr:ext cx="534670" cy="247015"/>
    <xdr:sp macro="" textlink="">
      <xdr:nvSpPr>
        <xdr:cNvPr id="419" name="商工費平均値テキスト"/>
        <xdr:cNvSpPr txBox="1"/>
      </xdr:nvSpPr>
      <xdr:spPr>
        <a:xfrm>
          <a:off x="9655175" y="12450445"/>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83185</xdr:rowOff>
    </xdr:from>
    <xdr:to xmlns:xdr="http://schemas.openxmlformats.org/drawingml/2006/spreadsheetDrawing">
      <xdr:col>55</xdr:col>
      <xdr:colOff>50800</xdr:colOff>
      <xdr:row>76</xdr:row>
      <xdr:rowOff>15240</xdr:rowOff>
    </xdr:to>
    <xdr:sp macro="" textlink="">
      <xdr:nvSpPr>
        <xdr:cNvPr id="420" name="フローチャート: 判断 419"/>
        <xdr:cNvSpPr/>
      </xdr:nvSpPr>
      <xdr:spPr>
        <a:xfrm>
          <a:off x="9569450" y="124720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71</xdr:row>
      <xdr:rowOff>78740</xdr:rowOff>
    </xdr:from>
    <xdr:to xmlns:xdr="http://schemas.openxmlformats.org/drawingml/2006/spreadsheetDrawing">
      <xdr:col>50</xdr:col>
      <xdr:colOff>114300</xdr:colOff>
      <xdr:row>72</xdr:row>
      <xdr:rowOff>20955</xdr:rowOff>
    </xdr:to>
    <xdr:cxnSp macro="">
      <xdr:nvCxnSpPr>
        <xdr:cNvPr id="421" name="直線コネクタ 420"/>
        <xdr:cNvCxnSpPr/>
      </xdr:nvCxnSpPr>
      <xdr:spPr>
        <a:xfrm>
          <a:off x="8032750" y="11807190"/>
          <a:ext cx="8128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67945</xdr:rowOff>
    </xdr:from>
    <xdr:to xmlns:xdr="http://schemas.openxmlformats.org/drawingml/2006/spreadsheetDrawing">
      <xdr:col>50</xdr:col>
      <xdr:colOff>165100</xdr:colOff>
      <xdr:row>76</xdr:row>
      <xdr:rowOff>635</xdr:rowOff>
    </xdr:to>
    <xdr:sp macro="" textlink="">
      <xdr:nvSpPr>
        <xdr:cNvPr id="422" name="フローチャート: 判断 421"/>
        <xdr:cNvSpPr/>
      </xdr:nvSpPr>
      <xdr:spPr>
        <a:xfrm>
          <a:off x="8794750"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157480</xdr:rowOff>
    </xdr:from>
    <xdr:ext cx="532130" cy="248920"/>
    <xdr:sp macro="" textlink="">
      <xdr:nvSpPr>
        <xdr:cNvPr id="423" name="テキスト ボックス 422"/>
        <xdr:cNvSpPr txBox="1"/>
      </xdr:nvSpPr>
      <xdr:spPr>
        <a:xfrm>
          <a:off x="8594090" y="1254633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47625</xdr:rowOff>
    </xdr:from>
    <xdr:to xmlns:xdr="http://schemas.openxmlformats.org/drawingml/2006/spreadsheetDrawing">
      <xdr:col>45</xdr:col>
      <xdr:colOff>174625</xdr:colOff>
      <xdr:row>71</xdr:row>
      <xdr:rowOff>78740</xdr:rowOff>
    </xdr:to>
    <xdr:cxnSp macro="">
      <xdr:nvCxnSpPr>
        <xdr:cNvPr id="424" name="直線コネクタ 423"/>
        <xdr:cNvCxnSpPr/>
      </xdr:nvCxnSpPr>
      <xdr:spPr>
        <a:xfrm>
          <a:off x="7210425" y="11610975"/>
          <a:ext cx="82232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140970</xdr:rowOff>
    </xdr:from>
    <xdr:to xmlns:xdr="http://schemas.openxmlformats.org/drawingml/2006/spreadsheetDrawing">
      <xdr:col>46</xdr:col>
      <xdr:colOff>38100</xdr:colOff>
      <xdr:row>76</xdr:row>
      <xdr:rowOff>73660</xdr:rowOff>
    </xdr:to>
    <xdr:sp macro="" textlink="">
      <xdr:nvSpPr>
        <xdr:cNvPr id="425" name="フローチャート: 判断 424"/>
        <xdr:cNvSpPr/>
      </xdr:nvSpPr>
      <xdr:spPr>
        <a:xfrm>
          <a:off x="7985125" y="12529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65405</xdr:rowOff>
    </xdr:from>
    <xdr:ext cx="532130" cy="248920"/>
    <xdr:sp macro="" textlink="">
      <xdr:nvSpPr>
        <xdr:cNvPr id="426" name="テキスト ボックス 425"/>
        <xdr:cNvSpPr txBox="1"/>
      </xdr:nvSpPr>
      <xdr:spPr>
        <a:xfrm>
          <a:off x="7784465" y="1261935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47625</xdr:rowOff>
    </xdr:from>
    <xdr:to xmlns:xdr="http://schemas.openxmlformats.org/drawingml/2006/spreadsheetDrawing">
      <xdr:col>41</xdr:col>
      <xdr:colOff>50800</xdr:colOff>
      <xdr:row>75</xdr:row>
      <xdr:rowOff>14605</xdr:rowOff>
    </xdr:to>
    <xdr:cxnSp macro="">
      <xdr:nvCxnSpPr>
        <xdr:cNvPr id="427" name="直線コネクタ 426"/>
        <xdr:cNvCxnSpPr/>
      </xdr:nvCxnSpPr>
      <xdr:spPr>
        <a:xfrm flipV="1">
          <a:off x="6400800" y="11610975"/>
          <a:ext cx="809625" cy="792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113030</xdr:rowOff>
    </xdr:from>
    <xdr:to xmlns:xdr="http://schemas.openxmlformats.org/drawingml/2006/spreadsheetDrawing">
      <xdr:col>41</xdr:col>
      <xdr:colOff>101600</xdr:colOff>
      <xdr:row>76</xdr:row>
      <xdr:rowOff>45720</xdr:rowOff>
    </xdr:to>
    <xdr:sp macro="" textlink="">
      <xdr:nvSpPr>
        <xdr:cNvPr id="428" name="フローチャート: 判断 427"/>
        <xdr:cNvSpPr/>
      </xdr:nvSpPr>
      <xdr:spPr>
        <a:xfrm>
          <a:off x="7159625" y="1250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37465</xdr:rowOff>
    </xdr:from>
    <xdr:ext cx="532130" cy="249555"/>
    <xdr:sp macro="" textlink="">
      <xdr:nvSpPr>
        <xdr:cNvPr id="429" name="テキスト ボックス 428"/>
        <xdr:cNvSpPr txBox="1"/>
      </xdr:nvSpPr>
      <xdr:spPr>
        <a:xfrm>
          <a:off x="6974840" y="1259141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113030</xdr:rowOff>
    </xdr:from>
    <xdr:to xmlns:xdr="http://schemas.openxmlformats.org/drawingml/2006/spreadsheetDrawing">
      <xdr:col>36</xdr:col>
      <xdr:colOff>165100</xdr:colOff>
      <xdr:row>77</xdr:row>
      <xdr:rowOff>45720</xdr:rowOff>
    </xdr:to>
    <xdr:sp macro="" textlink="">
      <xdr:nvSpPr>
        <xdr:cNvPr id="430" name="フローチャート: 判断 429"/>
        <xdr:cNvSpPr/>
      </xdr:nvSpPr>
      <xdr:spPr>
        <a:xfrm>
          <a:off x="6350000" y="12666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37465</xdr:rowOff>
    </xdr:from>
    <xdr:ext cx="532130" cy="249555"/>
    <xdr:sp macro="" textlink="">
      <xdr:nvSpPr>
        <xdr:cNvPr id="431" name="テキスト ボックス 430"/>
        <xdr:cNvSpPr txBox="1"/>
      </xdr:nvSpPr>
      <xdr:spPr>
        <a:xfrm>
          <a:off x="6149340" y="1275651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32" name="テキスト ボックス 43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33" name="テキスト ボックス 43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34" name="テキスト ボックス 43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35" name="テキスト ボックス 43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36" name="テキスト ボックス 43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34290</xdr:rowOff>
    </xdr:from>
    <xdr:to xmlns:xdr="http://schemas.openxmlformats.org/drawingml/2006/spreadsheetDrawing">
      <xdr:col>55</xdr:col>
      <xdr:colOff>50800</xdr:colOff>
      <xdr:row>72</xdr:row>
      <xdr:rowOff>132080</xdr:rowOff>
    </xdr:to>
    <xdr:sp macro="" textlink="">
      <xdr:nvSpPr>
        <xdr:cNvPr id="437" name="楕円 436"/>
        <xdr:cNvSpPr/>
      </xdr:nvSpPr>
      <xdr:spPr>
        <a:xfrm>
          <a:off x="9569450" y="11927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130175</xdr:rowOff>
    </xdr:from>
    <xdr:ext cx="534670" cy="247015"/>
    <xdr:sp macro="" textlink="">
      <xdr:nvSpPr>
        <xdr:cNvPr id="438" name="商工費該当値テキスト"/>
        <xdr:cNvSpPr txBox="1"/>
      </xdr:nvSpPr>
      <xdr:spPr>
        <a:xfrm>
          <a:off x="9655175" y="1185862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137160</xdr:rowOff>
    </xdr:from>
    <xdr:to xmlns:xdr="http://schemas.openxmlformats.org/drawingml/2006/spreadsheetDrawing">
      <xdr:col>50</xdr:col>
      <xdr:colOff>165100</xdr:colOff>
      <xdr:row>72</xdr:row>
      <xdr:rowOff>69850</xdr:rowOff>
    </xdr:to>
    <xdr:sp macro="" textlink="">
      <xdr:nvSpPr>
        <xdr:cNvPr id="439" name="楕円 438"/>
        <xdr:cNvSpPr/>
      </xdr:nvSpPr>
      <xdr:spPr>
        <a:xfrm>
          <a:off x="8794750" y="11865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70</xdr:row>
      <xdr:rowOff>85725</xdr:rowOff>
    </xdr:from>
    <xdr:ext cx="532130" cy="247015"/>
    <xdr:sp macro="" textlink="">
      <xdr:nvSpPr>
        <xdr:cNvPr id="440" name="テキスト ボックス 439"/>
        <xdr:cNvSpPr txBox="1"/>
      </xdr:nvSpPr>
      <xdr:spPr>
        <a:xfrm>
          <a:off x="8594090" y="116490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29845</xdr:rowOff>
    </xdr:from>
    <xdr:to xmlns:xdr="http://schemas.openxmlformats.org/drawingml/2006/spreadsheetDrawing">
      <xdr:col>46</xdr:col>
      <xdr:colOff>38100</xdr:colOff>
      <xdr:row>71</xdr:row>
      <xdr:rowOff>127635</xdr:rowOff>
    </xdr:to>
    <xdr:sp macro="" textlink="">
      <xdr:nvSpPr>
        <xdr:cNvPr id="441" name="楕円 440"/>
        <xdr:cNvSpPr/>
      </xdr:nvSpPr>
      <xdr:spPr>
        <a:xfrm>
          <a:off x="7985125" y="11758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143510</xdr:rowOff>
    </xdr:from>
    <xdr:ext cx="532130" cy="249555"/>
    <xdr:sp macro="" textlink="">
      <xdr:nvSpPr>
        <xdr:cNvPr id="442" name="テキスト ボックス 441"/>
        <xdr:cNvSpPr txBox="1"/>
      </xdr:nvSpPr>
      <xdr:spPr>
        <a:xfrm>
          <a:off x="7784465" y="115417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69</xdr:row>
      <xdr:rowOff>163830</xdr:rowOff>
    </xdr:from>
    <xdr:to xmlns:xdr="http://schemas.openxmlformats.org/drawingml/2006/spreadsheetDrawing">
      <xdr:col>41</xdr:col>
      <xdr:colOff>101600</xdr:colOff>
      <xdr:row>70</xdr:row>
      <xdr:rowOff>96520</xdr:rowOff>
    </xdr:to>
    <xdr:sp macro="" textlink="">
      <xdr:nvSpPr>
        <xdr:cNvPr id="443" name="楕円 442"/>
        <xdr:cNvSpPr/>
      </xdr:nvSpPr>
      <xdr:spPr>
        <a:xfrm>
          <a:off x="7159625" y="11562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68</xdr:row>
      <xdr:rowOff>112395</xdr:rowOff>
    </xdr:from>
    <xdr:ext cx="532130" cy="249555"/>
    <xdr:sp macro="" textlink="">
      <xdr:nvSpPr>
        <xdr:cNvPr id="444" name="テキスト ボックス 443"/>
        <xdr:cNvSpPr txBox="1"/>
      </xdr:nvSpPr>
      <xdr:spPr>
        <a:xfrm>
          <a:off x="6974840" y="1134554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130810</xdr:rowOff>
    </xdr:from>
    <xdr:to xmlns:xdr="http://schemas.openxmlformats.org/drawingml/2006/spreadsheetDrawing">
      <xdr:col>36</xdr:col>
      <xdr:colOff>165100</xdr:colOff>
      <xdr:row>75</xdr:row>
      <xdr:rowOff>63500</xdr:rowOff>
    </xdr:to>
    <xdr:sp macro="" textlink="">
      <xdr:nvSpPr>
        <xdr:cNvPr id="445" name="楕円 444"/>
        <xdr:cNvSpPr/>
      </xdr:nvSpPr>
      <xdr:spPr>
        <a:xfrm>
          <a:off x="6350000" y="1235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79375</xdr:rowOff>
    </xdr:from>
    <xdr:ext cx="532130" cy="249555"/>
    <xdr:sp macro="" textlink="">
      <xdr:nvSpPr>
        <xdr:cNvPr id="446" name="テキスト ボックス 445"/>
        <xdr:cNvSpPr txBox="1"/>
      </xdr:nvSpPr>
      <xdr:spPr>
        <a:xfrm>
          <a:off x="6149340" y="1213802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47" name="正方形/長方形 44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8" name="正方形/長方形 44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9" name="正方形/長方形 44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50" name="正方形/長方形 44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51" name="正方形/長方形 45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52" name="正方形/長方形 45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53" name="正方形/長方形 45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4" name="正方形/長方形 45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980" cy="215265"/>
    <xdr:sp macro="" textlink="">
      <xdr:nvSpPr>
        <xdr:cNvPr id="455" name="テキスト ボックス 454"/>
        <xdr:cNvSpPr txBox="1"/>
      </xdr:nvSpPr>
      <xdr:spPr>
        <a:xfrm>
          <a:off x="6026150"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6" name="直線コネクタ 45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7" name="直線コネクタ 456"/>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58" name="テキスト ボックス 457"/>
        <xdr:cNvSpPr txBox="1"/>
      </xdr:nvSpPr>
      <xdr:spPr>
        <a:xfrm>
          <a:off x="5831205"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9" name="直線コネクタ 458"/>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60" name="テキスト ボックス 459"/>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61" name="直線コネクタ 460"/>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6540"/>
    <xdr:sp macro="" textlink="">
      <xdr:nvSpPr>
        <xdr:cNvPr id="462" name="テキスト ボックス 461"/>
        <xdr:cNvSpPr txBox="1"/>
      </xdr:nvSpPr>
      <xdr:spPr>
        <a:xfrm>
          <a:off x="5580380"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63" name="直線コネクタ 462"/>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64" name="テキスト ボックス 463"/>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65" name="直線コネクタ 464"/>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3725" cy="249555"/>
    <xdr:sp macro="" textlink="">
      <xdr:nvSpPr>
        <xdr:cNvPr id="466" name="テキスト ボックス 465"/>
        <xdr:cNvSpPr txBox="1"/>
      </xdr:nvSpPr>
      <xdr:spPr>
        <a:xfrm>
          <a:off x="5516245" y="1478978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7" name="直線コネクタ 46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3725" cy="247015"/>
    <xdr:sp macro="" textlink="">
      <xdr:nvSpPr>
        <xdr:cNvPr id="468" name="テキスト ボックス 467"/>
        <xdr:cNvSpPr txBox="1"/>
      </xdr:nvSpPr>
      <xdr:spPr>
        <a:xfrm>
          <a:off x="5516245"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150495</xdr:rowOff>
    </xdr:from>
    <xdr:to xmlns:xdr="http://schemas.openxmlformats.org/drawingml/2006/spreadsheetDrawing">
      <xdr:col>54</xdr:col>
      <xdr:colOff>174625</xdr:colOff>
      <xdr:row>98</xdr:row>
      <xdr:rowOff>19685</xdr:rowOff>
    </xdr:to>
    <xdr:cxnSp macro="">
      <xdr:nvCxnSpPr>
        <xdr:cNvPr id="470" name="直線コネクタ 469"/>
        <xdr:cNvCxnSpPr/>
      </xdr:nvCxnSpPr>
      <xdr:spPr>
        <a:xfrm flipV="1">
          <a:off x="9604375" y="14850745"/>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23495</xdr:rowOff>
    </xdr:from>
    <xdr:ext cx="534670" cy="259080"/>
    <xdr:sp macro="" textlink="">
      <xdr:nvSpPr>
        <xdr:cNvPr id="471" name="土木費最小値テキスト"/>
        <xdr:cNvSpPr txBox="1"/>
      </xdr:nvSpPr>
      <xdr:spPr>
        <a:xfrm>
          <a:off x="9655175"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19685</xdr:rowOff>
    </xdr:from>
    <xdr:to xmlns:xdr="http://schemas.openxmlformats.org/drawingml/2006/spreadsheetDrawing">
      <xdr:col>55</xdr:col>
      <xdr:colOff>88900</xdr:colOff>
      <xdr:row>98</xdr:row>
      <xdr:rowOff>19685</xdr:rowOff>
    </xdr:to>
    <xdr:cxnSp macro="">
      <xdr:nvCxnSpPr>
        <xdr:cNvPr id="472" name="直線コネクタ 471"/>
        <xdr:cNvCxnSpPr/>
      </xdr:nvCxnSpPr>
      <xdr:spPr>
        <a:xfrm>
          <a:off x="9531350" y="1625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99060</xdr:rowOff>
    </xdr:from>
    <xdr:ext cx="598805" cy="249555"/>
    <xdr:sp macro="" textlink="">
      <xdr:nvSpPr>
        <xdr:cNvPr id="473" name="土木費最大値テキスト"/>
        <xdr:cNvSpPr txBox="1"/>
      </xdr:nvSpPr>
      <xdr:spPr>
        <a:xfrm>
          <a:off x="9655175" y="146342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150495</xdr:rowOff>
    </xdr:from>
    <xdr:to xmlns:xdr="http://schemas.openxmlformats.org/drawingml/2006/spreadsheetDrawing">
      <xdr:col>55</xdr:col>
      <xdr:colOff>88900</xdr:colOff>
      <xdr:row>89</xdr:row>
      <xdr:rowOff>150495</xdr:rowOff>
    </xdr:to>
    <xdr:cxnSp macro="">
      <xdr:nvCxnSpPr>
        <xdr:cNvPr id="474" name="直線コネクタ 473"/>
        <xdr:cNvCxnSpPr/>
      </xdr:nvCxnSpPr>
      <xdr:spPr>
        <a:xfrm>
          <a:off x="9531350" y="14850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119380</xdr:rowOff>
    </xdr:from>
    <xdr:to xmlns:xdr="http://schemas.openxmlformats.org/drawingml/2006/spreadsheetDrawing">
      <xdr:col>55</xdr:col>
      <xdr:colOff>0</xdr:colOff>
      <xdr:row>94</xdr:row>
      <xdr:rowOff>99695</xdr:rowOff>
    </xdr:to>
    <xdr:cxnSp macro="">
      <xdr:nvCxnSpPr>
        <xdr:cNvPr id="475" name="直線コネクタ 474"/>
        <xdr:cNvCxnSpPr/>
      </xdr:nvCxnSpPr>
      <xdr:spPr>
        <a:xfrm flipV="1">
          <a:off x="8845550" y="15492730"/>
          <a:ext cx="75882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95885</xdr:rowOff>
    </xdr:from>
    <xdr:ext cx="534670" cy="259080"/>
    <xdr:sp macro="" textlink="">
      <xdr:nvSpPr>
        <xdr:cNvPr id="476" name="土木費平均値テキスト"/>
        <xdr:cNvSpPr txBox="1"/>
      </xdr:nvSpPr>
      <xdr:spPr>
        <a:xfrm>
          <a:off x="9655175" y="15469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117475</xdr:rowOff>
    </xdr:from>
    <xdr:to xmlns:xdr="http://schemas.openxmlformats.org/drawingml/2006/spreadsheetDrawing">
      <xdr:col>55</xdr:col>
      <xdr:colOff>50800</xdr:colOff>
      <xdr:row>94</xdr:row>
      <xdr:rowOff>47625</xdr:rowOff>
    </xdr:to>
    <xdr:sp macro="" textlink="">
      <xdr:nvSpPr>
        <xdr:cNvPr id="477" name="フローチャート: 判断 476"/>
        <xdr:cNvSpPr/>
      </xdr:nvSpPr>
      <xdr:spPr>
        <a:xfrm>
          <a:off x="9569450" y="15490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20320</xdr:rowOff>
    </xdr:from>
    <xdr:to xmlns:xdr="http://schemas.openxmlformats.org/drawingml/2006/spreadsheetDrawing">
      <xdr:col>50</xdr:col>
      <xdr:colOff>114300</xdr:colOff>
      <xdr:row>94</xdr:row>
      <xdr:rowOff>99695</xdr:rowOff>
    </xdr:to>
    <xdr:cxnSp macro="">
      <xdr:nvCxnSpPr>
        <xdr:cNvPr id="478" name="直線コネクタ 477"/>
        <xdr:cNvCxnSpPr/>
      </xdr:nvCxnSpPr>
      <xdr:spPr>
        <a:xfrm>
          <a:off x="8032750" y="15565120"/>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22860</xdr:rowOff>
    </xdr:from>
    <xdr:to xmlns:xdr="http://schemas.openxmlformats.org/drawingml/2006/spreadsheetDrawing">
      <xdr:col>50</xdr:col>
      <xdr:colOff>165100</xdr:colOff>
      <xdr:row>94</xdr:row>
      <xdr:rowOff>124460</xdr:rowOff>
    </xdr:to>
    <xdr:sp macro="" textlink="">
      <xdr:nvSpPr>
        <xdr:cNvPr id="479" name="フローチャート: 判断 478"/>
        <xdr:cNvSpPr/>
      </xdr:nvSpPr>
      <xdr:spPr>
        <a:xfrm>
          <a:off x="8794750" y="155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140970</xdr:rowOff>
    </xdr:from>
    <xdr:ext cx="532130" cy="259080"/>
    <xdr:sp macro="" textlink="">
      <xdr:nvSpPr>
        <xdr:cNvPr id="480" name="テキスト ボックス 479"/>
        <xdr:cNvSpPr txBox="1"/>
      </xdr:nvSpPr>
      <xdr:spPr>
        <a:xfrm>
          <a:off x="8594090" y="15342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20320</xdr:rowOff>
    </xdr:from>
    <xdr:to xmlns:xdr="http://schemas.openxmlformats.org/drawingml/2006/spreadsheetDrawing">
      <xdr:col>45</xdr:col>
      <xdr:colOff>174625</xdr:colOff>
      <xdr:row>94</xdr:row>
      <xdr:rowOff>100330</xdr:rowOff>
    </xdr:to>
    <xdr:cxnSp macro="">
      <xdr:nvCxnSpPr>
        <xdr:cNvPr id="481" name="直線コネクタ 480"/>
        <xdr:cNvCxnSpPr/>
      </xdr:nvCxnSpPr>
      <xdr:spPr>
        <a:xfrm flipV="1">
          <a:off x="7210425" y="15565120"/>
          <a:ext cx="8223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46990</xdr:rowOff>
    </xdr:from>
    <xdr:to xmlns:xdr="http://schemas.openxmlformats.org/drawingml/2006/spreadsheetDrawing">
      <xdr:col>46</xdr:col>
      <xdr:colOff>38100</xdr:colOff>
      <xdr:row>94</xdr:row>
      <xdr:rowOff>148590</xdr:rowOff>
    </xdr:to>
    <xdr:sp macro="" textlink="">
      <xdr:nvSpPr>
        <xdr:cNvPr id="482" name="フローチャート: 判断 481"/>
        <xdr:cNvSpPr/>
      </xdr:nvSpPr>
      <xdr:spPr>
        <a:xfrm>
          <a:off x="7985125" y="15591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139700</xdr:rowOff>
    </xdr:from>
    <xdr:ext cx="532130" cy="259080"/>
    <xdr:sp macro="" textlink="">
      <xdr:nvSpPr>
        <xdr:cNvPr id="483" name="テキスト ボックス 482"/>
        <xdr:cNvSpPr txBox="1"/>
      </xdr:nvSpPr>
      <xdr:spPr>
        <a:xfrm>
          <a:off x="7784465" y="15684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100330</xdr:rowOff>
    </xdr:from>
    <xdr:to xmlns:xdr="http://schemas.openxmlformats.org/drawingml/2006/spreadsheetDrawing">
      <xdr:col>41</xdr:col>
      <xdr:colOff>50800</xdr:colOff>
      <xdr:row>95</xdr:row>
      <xdr:rowOff>19685</xdr:rowOff>
    </xdr:to>
    <xdr:cxnSp macro="">
      <xdr:nvCxnSpPr>
        <xdr:cNvPr id="484" name="直線コネクタ 483"/>
        <xdr:cNvCxnSpPr/>
      </xdr:nvCxnSpPr>
      <xdr:spPr>
        <a:xfrm flipV="1">
          <a:off x="6400800" y="15645130"/>
          <a:ext cx="8096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109220</xdr:rowOff>
    </xdr:from>
    <xdr:to xmlns:xdr="http://schemas.openxmlformats.org/drawingml/2006/spreadsheetDrawing">
      <xdr:col>41</xdr:col>
      <xdr:colOff>101600</xdr:colOff>
      <xdr:row>95</xdr:row>
      <xdr:rowOff>39370</xdr:rowOff>
    </xdr:to>
    <xdr:sp macro="" textlink="">
      <xdr:nvSpPr>
        <xdr:cNvPr id="485" name="フローチャート: 判断 484"/>
        <xdr:cNvSpPr/>
      </xdr:nvSpPr>
      <xdr:spPr>
        <a:xfrm>
          <a:off x="7159625" y="1565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30480</xdr:rowOff>
    </xdr:from>
    <xdr:ext cx="532130" cy="256540"/>
    <xdr:sp macro="" textlink="">
      <xdr:nvSpPr>
        <xdr:cNvPr id="486" name="テキスト ボックス 485"/>
        <xdr:cNvSpPr txBox="1"/>
      </xdr:nvSpPr>
      <xdr:spPr>
        <a:xfrm>
          <a:off x="6974840" y="15746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100330</xdr:rowOff>
    </xdr:from>
    <xdr:to xmlns:xdr="http://schemas.openxmlformats.org/drawingml/2006/spreadsheetDrawing">
      <xdr:col>36</xdr:col>
      <xdr:colOff>165100</xdr:colOff>
      <xdr:row>95</xdr:row>
      <xdr:rowOff>30480</xdr:rowOff>
    </xdr:to>
    <xdr:sp macro="" textlink="">
      <xdr:nvSpPr>
        <xdr:cNvPr id="487" name="フローチャート: 判断 486"/>
        <xdr:cNvSpPr/>
      </xdr:nvSpPr>
      <xdr:spPr>
        <a:xfrm>
          <a:off x="6350000" y="156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46990</xdr:rowOff>
    </xdr:from>
    <xdr:ext cx="532130" cy="259080"/>
    <xdr:sp macro="" textlink="">
      <xdr:nvSpPr>
        <xdr:cNvPr id="488" name="テキスト ボックス 487"/>
        <xdr:cNvSpPr txBox="1"/>
      </xdr:nvSpPr>
      <xdr:spPr>
        <a:xfrm>
          <a:off x="6149340" y="15420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9" name="テキスト ボックス 48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90" name="テキスト ボックス 48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91" name="テキスト ボックス 49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2" name="テキスト ボックス 49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3" name="テキスト ボックス 49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68580</xdr:rowOff>
    </xdr:from>
    <xdr:to xmlns:xdr="http://schemas.openxmlformats.org/drawingml/2006/spreadsheetDrawing">
      <xdr:col>55</xdr:col>
      <xdr:colOff>50800</xdr:colOff>
      <xdr:row>93</xdr:row>
      <xdr:rowOff>170180</xdr:rowOff>
    </xdr:to>
    <xdr:sp macro="" textlink="">
      <xdr:nvSpPr>
        <xdr:cNvPr id="494" name="楕円 493"/>
        <xdr:cNvSpPr/>
      </xdr:nvSpPr>
      <xdr:spPr>
        <a:xfrm>
          <a:off x="9569450" y="15441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91440</xdr:rowOff>
    </xdr:from>
    <xdr:ext cx="534670" cy="259080"/>
    <xdr:sp macro="" textlink="">
      <xdr:nvSpPr>
        <xdr:cNvPr id="495" name="土木費該当値テキスト"/>
        <xdr:cNvSpPr txBox="1"/>
      </xdr:nvSpPr>
      <xdr:spPr>
        <a:xfrm>
          <a:off x="9655175" y="1529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48895</xdr:rowOff>
    </xdr:from>
    <xdr:to xmlns:xdr="http://schemas.openxmlformats.org/drawingml/2006/spreadsheetDrawing">
      <xdr:col>50</xdr:col>
      <xdr:colOff>165100</xdr:colOff>
      <xdr:row>94</xdr:row>
      <xdr:rowOff>150495</xdr:rowOff>
    </xdr:to>
    <xdr:sp macro="" textlink="">
      <xdr:nvSpPr>
        <xdr:cNvPr id="496" name="楕円 495"/>
        <xdr:cNvSpPr/>
      </xdr:nvSpPr>
      <xdr:spPr>
        <a:xfrm>
          <a:off x="8794750" y="155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141605</xdr:rowOff>
    </xdr:from>
    <xdr:ext cx="532130" cy="259080"/>
    <xdr:sp macro="" textlink="">
      <xdr:nvSpPr>
        <xdr:cNvPr id="497" name="テキスト ボックス 496"/>
        <xdr:cNvSpPr txBox="1"/>
      </xdr:nvSpPr>
      <xdr:spPr>
        <a:xfrm>
          <a:off x="8594090" y="15686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140970</xdr:rowOff>
    </xdr:from>
    <xdr:to xmlns:xdr="http://schemas.openxmlformats.org/drawingml/2006/spreadsheetDrawing">
      <xdr:col>46</xdr:col>
      <xdr:colOff>38100</xdr:colOff>
      <xdr:row>94</xdr:row>
      <xdr:rowOff>71120</xdr:rowOff>
    </xdr:to>
    <xdr:sp macro="" textlink="">
      <xdr:nvSpPr>
        <xdr:cNvPr id="498" name="楕円 497"/>
        <xdr:cNvSpPr/>
      </xdr:nvSpPr>
      <xdr:spPr>
        <a:xfrm>
          <a:off x="7985125" y="15514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87630</xdr:rowOff>
    </xdr:from>
    <xdr:ext cx="532130" cy="256540"/>
    <xdr:sp macro="" textlink="">
      <xdr:nvSpPr>
        <xdr:cNvPr id="499" name="テキスト ボックス 498"/>
        <xdr:cNvSpPr txBox="1"/>
      </xdr:nvSpPr>
      <xdr:spPr>
        <a:xfrm>
          <a:off x="7784465" y="15289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49530</xdr:rowOff>
    </xdr:from>
    <xdr:to xmlns:xdr="http://schemas.openxmlformats.org/drawingml/2006/spreadsheetDrawing">
      <xdr:col>41</xdr:col>
      <xdr:colOff>101600</xdr:colOff>
      <xdr:row>94</xdr:row>
      <xdr:rowOff>151130</xdr:rowOff>
    </xdr:to>
    <xdr:sp macro="" textlink="">
      <xdr:nvSpPr>
        <xdr:cNvPr id="500" name="楕円 499"/>
        <xdr:cNvSpPr/>
      </xdr:nvSpPr>
      <xdr:spPr>
        <a:xfrm>
          <a:off x="7159625" y="155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167640</xdr:rowOff>
    </xdr:from>
    <xdr:ext cx="532130" cy="256540"/>
    <xdr:sp macro="" textlink="">
      <xdr:nvSpPr>
        <xdr:cNvPr id="501" name="テキスト ボックス 500"/>
        <xdr:cNvSpPr txBox="1"/>
      </xdr:nvSpPr>
      <xdr:spPr>
        <a:xfrm>
          <a:off x="6974840" y="15369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140335</xdr:rowOff>
    </xdr:from>
    <xdr:to xmlns:xdr="http://schemas.openxmlformats.org/drawingml/2006/spreadsheetDrawing">
      <xdr:col>36</xdr:col>
      <xdr:colOff>165100</xdr:colOff>
      <xdr:row>95</xdr:row>
      <xdr:rowOff>70485</xdr:rowOff>
    </xdr:to>
    <xdr:sp macro="" textlink="">
      <xdr:nvSpPr>
        <xdr:cNvPr id="502" name="楕円 501"/>
        <xdr:cNvSpPr/>
      </xdr:nvSpPr>
      <xdr:spPr>
        <a:xfrm>
          <a:off x="6350000" y="156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61595</xdr:rowOff>
    </xdr:from>
    <xdr:ext cx="532130" cy="259080"/>
    <xdr:sp macro="" textlink="">
      <xdr:nvSpPr>
        <xdr:cNvPr id="503" name="テキスト ボックス 502"/>
        <xdr:cNvSpPr txBox="1"/>
      </xdr:nvSpPr>
      <xdr:spPr>
        <a:xfrm>
          <a:off x="6149340" y="15777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504" name="正方形/長方形 50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505" name="正方形/長方形 50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6" name="正方形/長方形 50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7" name="正方形/長方形 50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8" name="正方形/長方形 50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9" name="正方形/長方形 50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10" name="正方形/長方形 50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1" name="正方形/長方形 51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7980" cy="215265"/>
    <xdr:sp macro="" textlink="">
      <xdr:nvSpPr>
        <xdr:cNvPr id="512" name="テキスト ボックス 511"/>
        <xdr:cNvSpPr txBox="1"/>
      </xdr:nvSpPr>
      <xdr:spPr>
        <a:xfrm>
          <a:off x="1137602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13" name="直線コネクタ 51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107315</xdr:rowOff>
    </xdr:from>
    <xdr:ext cx="530860" cy="247650"/>
    <xdr:sp macro="" textlink="">
      <xdr:nvSpPr>
        <xdr:cNvPr id="514" name="テキスト ボックス 513"/>
        <xdr:cNvSpPr txBox="1"/>
      </xdr:nvSpPr>
      <xdr:spPr>
        <a:xfrm>
          <a:off x="10930255" y="67176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15" name="直線コネクタ 514"/>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162560</xdr:rowOff>
    </xdr:from>
    <xdr:ext cx="530860" cy="247015"/>
    <xdr:sp macro="" textlink="">
      <xdr:nvSpPr>
        <xdr:cNvPr id="516" name="テキスト ボックス 515"/>
        <xdr:cNvSpPr txBox="1"/>
      </xdr:nvSpPr>
      <xdr:spPr>
        <a:xfrm>
          <a:off x="10930255" y="62776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17" name="直線コネクタ 516"/>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7015"/>
    <xdr:sp macro="" textlink="">
      <xdr:nvSpPr>
        <xdr:cNvPr id="518" name="テキスト ボックス 517"/>
        <xdr:cNvSpPr txBox="1"/>
      </xdr:nvSpPr>
      <xdr:spPr>
        <a:xfrm>
          <a:off x="10930255" y="58375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9" name="直線コネクタ 518"/>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7650"/>
    <xdr:sp macro="" textlink="">
      <xdr:nvSpPr>
        <xdr:cNvPr id="520" name="テキスト ボックス 519"/>
        <xdr:cNvSpPr txBox="1"/>
      </xdr:nvSpPr>
      <xdr:spPr>
        <a:xfrm>
          <a:off x="10930255" y="53968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21" name="直線コネクタ 520"/>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7015"/>
    <xdr:sp macro="" textlink="">
      <xdr:nvSpPr>
        <xdr:cNvPr id="522" name="テキスト ボックス 521"/>
        <xdr:cNvSpPr txBox="1"/>
      </xdr:nvSpPr>
      <xdr:spPr>
        <a:xfrm>
          <a:off x="10930255" y="49568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23" name="直線コネクタ 522"/>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7015"/>
    <xdr:sp macro="" textlink="">
      <xdr:nvSpPr>
        <xdr:cNvPr id="524" name="テキスト ボックス 523"/>
        <xdr:cNvSpPr txBox="1"/>
      </xdr:nvSpPr>
      <xdr:spPr>
        <a:xfrm>
          <a:off x="10930255" y="4516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5"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38100</xdr:rowOff>
    </xdr:to>
    <xdr:cxnSp macro="">
      <xdr:nvCxnSpPr>
        <xdr:cNvPr id="526" name="直線コネクタ 525"/>
        <xdr:cNvCxnSpPr/>
      </xdr:nvCxnSpPr>
      <xdr:spPr>
        <a:xfrm flipV="1">
          <a:off x="14968220" y="5196205"/>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41275</xdr:rowOff>
    </xdr:from>
    <xdr:ext cx="534670" cy="247650"/>
    <xdr:sp macro="" textlink="">
      <xdr:nvSpPr>
        <xdr:cNvPr id="527" name="消防費最小値テキスト"/>
        <xdr:cNvSpPr txBox="1"/>
      </xdr:nvSpPr>
      <xdr:spPr>
        <a:xfrm>
          <a:off x="15017750" y="64865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38100</xdr:rowOff>
    </xdr:from>
    <xdr:to xmlns:xdr="http://schemas.openxmlformats.org/drawingml/2006/spreadsheetDrawing">
      <xdr:col>86</xdr:col>
      <xdr:colOff>25400</xdr:colOff>
      <xdr:row>39</xdr:row>
      <xdr:rowOff>38100</xdr:rowOff>
    </xdr:to>
    <xdr:cxnSp macro="">
      <xdr:nvCxnSpPr>
        <xdr:cNvPr id="528" name="直線コネクタ 527"/>
        <xdr:cNvCxnSpPr/>
      </xdr:nvCxnSpPr>
      <xdr:spPr>
        <a:xfrm>
          <a:off x="14881225" y="648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20320</xdr:rowOff>
    </xdr:from>
    <xdr:ext cx="534670" cy="247015"/>
    <xdr:sp macro="" textlink="">
      <xdr:nvSpPr>
        <xdr:cNvPr id="529" name="消防費最大値テキスト"/>
        <xdr:cNvSpPr txBox="1"/>
      </xdr:nvSpPr>
      <xdr:spPr>
        <a:xfrm>
          <a:off x="15017750" y="497967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30" name="直線コネクタ 529"/>
        <xdr:cNvCxnSpPr/>
      </xdr:nvCxnSpPr>
      <xdr:spPr>
        <a:xfrm>
          <a:off x="14881225" y="5196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13970</xdr:rowOff>
    </xdr:from>
    <xdr:to xmlns:xdr="http://schemas.openxmlformats.org/drawingml/2006/spreadsheetDrawing">
      <xdr:col>85</xdr:col>
      <xdr:colOff>127000</xdr:colOff>
      <xdr:row>33</xdr:row>
      <xdr:rowOff>154940</xdr:rowOff>
    </xdr:to>
    <xdr:cxnSp macro="">
      <xdr:nvCxnSpPr>
        <xdr:cNvPr id="531" name="直線コネクタ 530"/>
        <xdr:cNvCxnSpPr/>
      </xdr:nvCxnSpPr>
      <xdr:spPr>
        <a:xfrm flipV="1">
          <a:off x="14195425" y="5468620"/>
          <a:ext cx="7747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69215</xdr:rowOff>
    </xdr:from>
    <xdr:ext cx="534670" cy="249555"/>
    <xdr:sp macro="" textlink="">
      <xdr:nvSpPr>
        <xdr:cNvPr id="532" name="消防費平均値テキスト"/>
        <xdr:cNvSpPr txBox="1"/>
      </xdr:nvSpPr>
      <xdr:spPr>
        <a:xfrm>
          <a:off x="15017750" y="58540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90170</xdr:rowOff>
    </xdr:from>
    <xdr:to xmlns:xdr="http://schemas.openxmlformats.org/drawingml/2006/spreadsheetDrawing">
      <xdr:col>85</xdr:col>
      <xdr:colOff>174625</xdr:colOff>
      <xdr:row>36</xdr:row>
      <xdr:rowOff>22860</xdr:rowOff>
    </xdr:to>
    <xdr:sp macro="" textlink="">
      <xdr:nvSpPr>
        <xdr:cNvPr id="533" name="フローチャート: 判断 532"/>
        <xdr:cNvSpPr/>
      </xdr:nvSpPr>
      <xdr:spPr>
        <a:xfrm>
          <a:off x="14919325" y="58750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154940</xdr:rowOff>
    </xdr:from>
    <xdr:to xmlns:xdr="http://schemas.openxmlformats.org/drawingml/2006/spreadsheetDrawing">
      <xdr:col>81</xdr:col>
      <xdr:colOff>50800</xdr:colOff>
      <xdr:row>33</xdr:row>
      <xdr:rowOff>161290</xdr:rowOff>
    </xdr:to>
    <xdr:cxnSp macro="">
      <xdr:nvCxnSpPr>
        <xdr:cNvPr id="534" name="直線コネクタ 533"/>
        <xdr:cNvCxnSpPr/>
      </xdr:nvCxnSpPr>
      <xdr:spPr>
        <a:xfrm flipV="1">
          <a:off x="13385800" y="560959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146685</xdr:rowOff>
    </xdr:from>
    <xdr:to xmlns:xdr="http://schemas.openxmlformats.org/drawingml/2006/spreadsheetDrawing">
      <xdr:col>81</xdr:col>
      <xdr:colOff>101600</xdr:colOff>
      <xdr:row>36</xdr:row>
      <xdr:rowOff>79375</xdr:rowOff>
    </xdr:to>
    <xdr:sp macro="" textlink="">
      <xdr:nvSpPr>
        <xdr:cNvPr id="535" name="フローチャート: 判断 534"/>
        <xdr:cNvSpPr/>
      </xdr:nvSpPr>
      <xdr:spPr>
        <a:xfrm>
          <a:off x="14144625" y="593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71120</xdr:rowOff>
    </xdr:from>
    <xdr:ext cx="532130" cy="249555"/>
    <xdr:sp macro="" textlink="">
      <xdr:nvSpPr>
        <xdr:cNvPr id="536" name="テキスト ボックス 535"/>
        <xdr:cNvSpPr txBox="1"/>
      </xdr:nvSpPr>
      <xdr:spPr>
        <a:xfrm>
          <a:off x="13959840" y="602107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161290</xdr:rowOff>
    </xdr:from>
    <xdr:to xmlns:xdr="http://schemas.openxmlformats.org/drawingml/2006/spreadsheetDrawing">
      <xdr:col>76</xdr:col>
      <xdr:colOff>114300</xdr:colOff>
      <xdr:row>34</xdr:row>
      <xdr:rowOff>52070</xdr:rowOff>
    </xdr:to>
    <xdr:cxnSp macro="">
      <xdr:nvCxnSpPr>
        <xdr:cNvPr id="537" name="直線コネクタ 536"/>
        <xdr:cNvCxnSpPr/>
      </xdr:nvCxnSpPr>
      <xdr:spPr>
        <a:xfrm flipV="1">
          <a:off x="12573000" y="561594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156210</xdr:rowOff>
    </xdr:from>
    <xdr:to xmlns:xdr="http://schemas.openxmlformats.org/drawingml/2006/spreadsheetDrawing">
      <xdr:col>76</xdr:col>
      <xdr:colOff>165100</xdr:colOff>
      <xdr:row>35</xdr:row>
      <xdr:rowOff>88900</xdr:rowOff>
    </xdr:to>
    <xdr:sp macro="" textlink="">
      <xdr:nvSpPr>
        <xdr:cNvPr id="538" name="フローチャート: 判断 537"/>
        <xdr:cNvSpPr/>
      </xdr:nvSpPr>
      <xdr:spPr>
        <a:xfrm>
          <a:off x="13335000" y="577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80010</xdr:rowOff>
    </xdr:from>
    <xdr:ext cx="532130" cy="249555"/>
    <xdr:sp macro="" textlink="">
      <xdr:nvSpPr>
        <xdr:cNvPr id="539" name="テキスト ボックス 538"/>
        <xdr:cNvSpPr txBox="1"/>
      </xdr:nvSpPr>
      <xdr:spPr>
        <a:xfrm>
          <a:off x="13134340" y="58648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18415</xdr:rowOff>
    </xdr:from>
    <xdr:to xmlns:xdr="http://schemas.openxmlformats.org/drawingml/2006/spreadsheetDrawing">
      <xdr:col>71</xdr:col>
      <xdr:colOff>174625</xdr:colOff>
      <xdr:row>34</xdr:row>
      <xdr:rowOff>52070</xdr:rowOff>
    </xdr:to>
    <xdr:cxnSp macro="">
      <xdr:nvCxnSpPr>
        <xdr:cNvPr id="540" name="直線コネクタ 539"/>
        <xdr:cNvCxnSpPr/>
      </xdr:nvCxnSpPr>
      <xdr:spPr>
        <a:xfrm>
          <a:off x="11750675" y="563816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104140</xdr:rowOff>
    </xdr:from>
    <xdr:to xmlns:xdr="http://schemas.openxmlformats.org/drawingml/2006/spreadsheetDrawing">
      <xdr:col>72</xdr:col>
      <xdr:colOff>38100</xdr:colOff>
      <xdr:row>36</xdr:row>
      <xdr:rowOff>36830</xdr:rowOff>
    </xdr:to>
    <xdr:sp macro="" textlink="">
      <xdr:nvSpPr>
        <xdr:cNvPr id="541" name="フローチャート: 判断 540"/>
        <xdr:cNvSpPr/>
      </xdr:nvSpPr>
      <xdr:spPr>
        <a:xfrm>
          <a:off x="12525375" y="5888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27940</xdr:rowOff>
    </xdr:from>
    <xdr:ext cx="532130" cy="247015"/>
    <xdr:sp macro="" textlink="">
      <xdr:nvSpPr>
        <xdr:cNvPr id="542" name="テキスト ボックス 541"/>
        <xdr:cNvSpPr txBox="1"/>
      </xdr:nvSpPr>
      <xdr:spPr>
        <a:xfrm>
          <a:off x="12324715" y="597789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109220</xdr:rowOff>
    </xdr:from>
    <xdr:to xmlns:xdr="http://schemas.openxmlformats.org/drawingml/2006/spreadsheetDrawing">
      <xdr:col>67</xdr:col>
      <xdr:colOff>101600</xdr:colOff>
      <xdr:row>36</xdr:row>
      <xdr:rowOff>41910</xdr:rowOff>
    </xdr:to>
    <xdr:sp macro="" textlink="">
      <xdr:nvSpPr>
        <xdr:cNvPr id="543" name="フローチャート: 判断 542"/>
        <xdr:cNvSpPr/>
      </xdr:nvSpPr>
      <xdr:spPr>
        <a:xfrm>
          <a:off x="11699875" y="5894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33655</xdr:rowOff>
    </xdr:from>
    <xdr:ext cx="532130" cy="249555"/>
    <xdr:sp macro="" textlink="">
      <xdr:nvSpPr>
        <xdr:cNvPr id="544" name="テキスト ボックス 543"/>
        <xdr:cNvSpPr txBox="1"/>
      </xdr:nvSpPr>
      <xdr:spPr>
        <a:xfrm>
          <a:off x="11515090" y="598360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5" name="テキスト ボックス 544"/>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6" name="テキスト ボックス 545"/>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7" name="テキスト ボックス 546"/>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8" name="テキスト ボックス 547"/>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9" name="テキスト ボックス 548"/>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130175</xdr:rowOff>
    </xdr:from>
    <xdr:to xmlns:xdr="http://schemas.openxmlformats.org/drawingml/2006/spreadsheetDrawing">
      <xdr:col>85</xdr:col>
      <xdr:colOff>174625</xdr:colOff>
      <xdr:row>33</xdr:row>
      <xdr:rowOff>62865</xdr:rowOff>
    </xdr:to>
    <xdr:sp macro="" textlink="">
      <xdr:nvSpPr>
        <xdr:cNvPr id="550" name="楕円 549"/>
        <xdr:cNvSpPr/>
      </xdr:nvSpPr>
      <xdr:spPr>
        <a:xfrm>
          <a:off x="14919325" y="54197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152400</xdr:rowOff>
    </xdr:from>
    <xdr:ext cx="534670" cy="247015"/>
    <xdr:sp macro="" textlink="">
      <xdr:nvSpPr>
        <xdr:cNvPr id="551" name="消防費該当値テキスト"/>
        <xdr:cNvSpPr txBox="1"/>
      </xdr:nvSpPr>
      <xdr:spPr>
        <a:xfrm>
          <a:off x="15017750" y="527685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105410</xdr:rowOff>
    </xdr:from>
    <xdr:to xmlns:xdr="http://schemas.openxmlformats.org/drawingml/2006/spreadsheetDrawing">
      <xdr:col>81</xdr:col>
      <xdr:colOff>101600</xdr:colOff>
      <xdr:row>34</xdr:row>
      <xdr:rowOff>38735</xdr:rowOff>
    </xdr:to>
    <xdr:sp macro="" textlink="">
      <xdr:nvSpPr>
        <xdr:cNvPr id="552" name="楕円 551"/>
        <xdr:cNvSpPr/>
      </xdr:nvSpPr>
      <xdr:spPr>
        <a:xfrm>
          <a:off x="14144625" y="556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54610</xdr:rowOff>
    </xdr:from>
    <xdr:ext cx="532130" cy="248285"/>
    <xdr:sp macro="" textlink="">
      <xdr:nvSpPr>
        <xdr:cNvPr id="553" name="テキスト ボックス 552"/>
        <xdr:cNvSpPr txBox="1"/>
      </xdr:nvSpPr>
      <xdr:spPr>
        <a:xfrm>
          <a:off x="13959840" y="5344160"/>
          <a:ext cx="532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112395</xdr:rowOff>
    </xdr:from>
    <xdr:to xmlns:xdr="http://schemas.openxmlformats.org/drawingml/2006/spreadsheetDrawing">
      <xdr:col>76</xdr:col>
      <xdr:colOff>165100</xdr:colOff>
      <xdr:row>34</xdr:row>
      <xdr:rowOff>45085</xdr:rowOff>
    </xdr:to>
    <xdr:sp macro="" textlink="">
      <xdr:nvSpPr>
        <xdr:cNvPr id="554" name="楕円 553"/>
        <xdr:cNvSpPr/>
      </xdr:nvSpPr>
      <xdr:spPr>
        <a:xfrm>
          <a:off x="13335000" y="556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60960</xdr:rowOff>
    </xdr:from>
    <xdr:ext cx="532130" cy="247015"/>
    <xdr:sp macro="" textlink="">
      <xdr:nvSpPr>
        <xdr:cNvPr id="555" name="テキスト ボックス 554"/>
        <xdr:cNvSpPr txBox="1"/>
      </xdr:nvSpPr>
      <xdr:spPr>
        <a:xfrm>
          <a:off x="13134340" y="535051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3175</xdr:rowOff>
    </xdr:from>
    <xdr:to xmlns:xdr="http://schemas.openxmlformats.org/drawingml/2006/spreadsheetDrawing">
      <xdr:col>72</xdr:col>
      <xdr:colOff>38100</xdr:colOff>
      <xdr:row>34</xdr:row>
      <xdr:rowOff>100965</xdr:rowOff>
    </xdr:to>
    <xdr:sp macro="" textlink="">
      <xdr:nvSpPr>
        <xdr:cNvPr id="556" name="楕円 555"/>
        <xdr:cNvSpPr/>
      </xdr:nvSpPr>
      <xdr:spPr>
        <a:xfrm>
          <a:off x="12525375" y="5622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116840</xdr:rowOff>
    </xdr:from>
    <xdr:ext cx="532130" cy="247015"/>
    <xdr:sp macro="" textlink="">
      <xdr:nvSpPr>
        <xdr:cNvPr id="557" name="テキスト ボックス 556"/>
        <xdr:cNvSpPr txBox="1"/>
      </xdr:nvSpPr>
      <xdr:spPr>
        <a:xfrm>
          <a:off x="12324715" y="540639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134620</xdr:rowOff>
    </xdr:from>
    <xdr:to xmlns:xdr="http://schemas.openxmlformats.org/drawingml/2006/spreadsheetDrawing">
      <xdr:col>67</xdr:col>
      <xdr:colOff>101600</xdr:colOff>
      <xdr:row>34</xdr:row>
      <xdr:rowOff>67310</xdr:rowOff>
    </xdr:to>
    <xdr:sp macro="" textlink="">
      <xdr:nvSpPr>
        <xdr:cNvPr id="558" name="楕円 557"/>
        <xdr:cNvSpPr/>
      </xdr:nvSpPr>
      <xdr:spPr>
        <a:xfrm>
          <a:off x="11699875" y="558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83185</xdr:rowOff>
    </xdr:from>
    <xdr:ext cx="532130" cy="247015"/>
    <xdr:sp macro="" textlink="">
      <xdr:nvSpPr>
        <xdr:cNvPr id="559" name="テキスト ボックス 558"/>
        <xdr:cNvSpPr txBox="1"/>
      </xdr:nvSpPr>
      <xdr:spPr>
        <a:xfrm>
          <a:off x="11515090" y="537273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60" name="正方形/長方形 559"/>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61" name="正方形/長方形 560"/>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63" name="正方形/長方形 562"/>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5" name="正方形/長方形 564"/>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7" name="正方形/長方形 566"/>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7980" cy="215265"/>
    <xdr:sp macro="" textlink="">
      <xdr:nvSpPr>
        <xdr:cNvPr id="568" name="テキスト ボックス 567"/>
        <xdr:cNvSpPr txBox="1"/>
      </xdr:nvSpPr>
      <xdr:spPr>
        <a:xfrm>
          <a:off x="1137602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9" name="直線コネクタ 568"/>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7015" cy="247650"/>
    <xdr:sp macro="" textlink="">
      <xdr:nvSpPr>
        <xdr:cNvPr id="570" name="テキスト ボックス 569"/>
        <xdr:cNvSpPr txBox="1"/>
      </xdr:nvSpPr>
      <xdr:spPr>
        <a:xfrm>
          <a:off x="11181080" y="10019665"/>
          <a:ext cx="2470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134620</xdr:rowOff>
    </xdr:from>
    <xdr:to xmlns:xdr="http://schemas.openxmlformats.org/drawingml/2006/spreadsheetDrawing">
      <xdr:col>89</xdr:col>
      <xdr:colOff>174625</xdr:colOff>
      <xdr:row>59</xdr:row>
      <xdr:rowOff>134620</xdr:rowOff>
    </xdr:to>
    <xdr:cxnSp macro="">
      <xdr:nvCxnSpPr>
        <xdr:cNvPr id="571" name="直線コネクタ 570"/>
        <xdr:cNvCxnSpPr/>
      </xdr:nvCxnSpPr>
      <xdr:spPr>
        <a:xfrm>
          <a:off x="11414125" y="9881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162560</xdr:rowOff>
    </xdr:from>
    <xdr:ext cx="530860" cy="247015"/>
    <xdr:sp macro="" textlink="">
      <xdr:nvSpPr>
        <xdr:cNvPr id="572" name="テキスト ボックス 571"/>
        <xdr:cNvSpPr txBox="1"/>
      </xdr:nvSpPr>
      <xdr:spPr>
        <a:xfrm>
          <a:off x="10930255" y="97447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24765</xdr:rowOff>
    </xdr:from>
    <xdr:to xmlns:xdr="http://schemas.openxmlformats.org/drawingml/2006/spreadsheetDrawing">
      <xdr:col>89</xdr:col>
      <xdr:colOff>174625</xdr:colOff>
      <xdr:row>58</xdr:row>
      <xdr:rowOff>24765</xdr:rowOff>
    </xdr:to>
    <xdr:cxnSp macro="">
      <xdr:nvCxnSpPr>
        <xdr:cNvPr id="573" name="直線コネクタ 572"/>
        <xdr:cNvCxnSpPr/>
      </xdr:nvCxnSpPr>
      <xdr:spPr>
        <a:xfrm>
          <a:off x="11414125" y="9606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52705</xdr:rowOff>
    </xdr:from>
    <xdr:ext cx="530860" cy="247015"/>
    <xdr:sp macro="" textlink="">
      <xdr:nvSpPr>
        <xdr:cNvPr id="574" name="テキスト ボックス 573"/>
        <xdr:cNvSpPr txBox="1"/>
      </xdr:nvSpPr>
      <xdr:spPr>
        <a:xfrm>
          <a:off x="10930255" y="9469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79375</xdr:rowOff>
    </xdr:from>
    <xdr:to xmlns:xdr="http://schemas.openxmlformats.org/drawingml/2006/spreadsheetDrawing">
      <xdr:col>89</xdr:col>
      <xdr:colOff>174625</xdr:colOff>
      <xdr:row>56</xdr:row>
      <xdr:rowOff>79375</xdr:rowOff>
    </xdr:to>
    <xdr:cxnSp macro="">
      <xdr:nvCxnSpPr>
        <xdr:cNvPr id="575" name="直線コネクタ 574"/>
        <xdr:cNvCxnSpPr/>
      </xdr:nvCxnSpPr>
      <xdr:spPr>
        <a:xfrm>
          <a:off x="11414125" y="93313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107315</xdr:rowOff>
    </xdr:from>
    <xdr:ext cx="530860" cy="247650"/>
    <xdr:sp macro="" textlink="">
      <xdr:nvSpPr>
        <xdr:cNvPr id="576" name="テキスト ボックス 575"/>
        <xdr:cNvSpPr txBox="1"/>
      </xdr:nvSpPr>
      <xdr:spPr>
        <a:xfrm>
          <a:off x="10930255" y="91941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77" name="直線コネクタ 57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3725" cy="247015"/>
    <xdr:sp macro="" textlink="">
      <xdr:nvSpPr>
        <xdr:cNvPr id="578" name="テキスト ボックス 577"/>
        <xdr:cNvSpPr txBox="1"/>
      </xdr:nvSpPr>
      <xdr:spPr>
        <a:xfrm>
          <a:off x="10866120" y="89192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24765</xdr:rowOff>
    </xdr:from>
    <xdr:to xmlns:xdr="http://schemas.openxmlformats.org/drawingml/2006/spreadsheetDrawing">
      <xdr:col>89</xdr:col>
      <xdr:colOff>174625</xdr:colOff>
      <xdr:row>53</xdr:row>
      <xdr:rowOff>24765</xdr:rowOff>
    </xdr:to>
    <xdr:cxnSp macro="">
      <xdr:nvCxnSpPr>
        <xdr:cNvPr id="579" name="直線コネクタ 578"/>
        <xdr:cNvCxnSpPr/>
      </xdr:nvCxnSpPr>
      <xdr:spPr>
        <a:xfrm>
          <a:off x="11414125" y="8781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52705</xdr:rowOff>
    </xdr:from>
    <xdr:ext cx="593725" cy="247015"/>
    <xdr:sp macro="" textlink="">
      <xdr:nvSpPr>
        <xdr:cNvPr id="580" name="テキスト ボックス 579"/>
        <xdr:cNvSpPr txBox="1"/>
      </xdr:nvSpPr>
      <xdr:spPr>
        <a:xfrm>
          <a:off x="10866120" y="86442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79375</xdr:rowOff>
    </xdr:from>
    <xdr:to xmlns:xdr="http://schemas.openxmlformats.org/drawingml/2006/spreadsheetDrawing">
      <xdr:col>89</xdr:col>
      <xdr:colOff>174625</xdr:colOff>
      <xdr:row>51</xdr:row>
      <xdr:rowOff>79375</xdr:rowOff>
    </xdr:to>
    <xdr:cxnSp macro="">
      <xdr:nvCxnSpPr>
        <xdr:cNvPr id="581" name="直線コネクタ 580"/>
        <xdr:cNvCxnSpPr/>
      </xdr:nvCxnSpPr>
      <xdr:spPr>
        <a:xfrm>
          <a:off x="11414125" y="8505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107315</xdr:rowOff>
    </xdr:from>
    <xdr:ext cx="593725" cy="247650"/>
    <xdr:sp macro="" textlink="">
      <xdr:nvSpPr>
        <xdr:cNvPr id="582" name="テキスト ボックス 581"/>
        <xdr:cNvSpPr txBox="1"/>
      </xdr:nvSpPr>
      <xdr:spPr>
        <a:xfrm>
          <a:off x="10866120" y="836866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134620</xdr:rowOff>
    </xdr:from>
    <xdr:to xmlns:xdr="http://schemas.openxmlformats.org/drawingml/2006/spreadsheetDrawing">
      <xdr:col>89</xdr:col>
      <xdr:colOff>174625</xdr:colOff>
      <xdr:row>49</xdr:row>
      <xdr:rowOff>134620</xdr:rowOff>
    </xdr:to>
    <xdr:cxnSp macro="">
      <xdr:nvCxnSpPr>
        <xdr:cNvPr id="583" name="直線コネクタ 582"/>
        <xdr:cNvCxnSpPr/>
      </xdr:nvCxnSpPr>
      <xdr:spPr>
        <a:xfrm>
          <a:off x="11414125" y="8230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162560</xdr:rowOff>
    </xdr:from>
    <xdr:ext cx="593725" cy="247015"/>
    <xdr:sp macro="" textlink="">
      <xdr:nvSpPr>
        <xdr:cNvPr id="584" name="テキスト ボックス 583"/>
        <xdr:cNvSpPr txBox="1"/>
      </xdr:nvSpPr>
      <xdr:spPr>
        <a:xfrm>
          <a:off x="10866120" y="80937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85" name="直線コネクタ 58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3725" cy="247015"/>
    <xdr:sp macro="" textlink="">
      <xdr:nvSpPr>
        <xdr:cNvPr id="586" name="テキスト ボックス 585"/>
        <xdr:cNvSpPr txBox="1"/>
      </xdr:nvSpPr>
      <xdr:spPr>
        <a:xfrm>
          <a:off x="10866120" y="7818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87"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114300</xdr:rowOff>
    </xdr:from>
    <xdr:to xmlns:xdr="http://schemas.openxmlformats.org/drawingml/2006/spreadsheetDrawing">
      <xdr:col>85</xdr:col>
      <xdr:colOff>126365</xdr:colOff>
      <xdr:row>58</xdr:row>
      <xdr:rowOff>151765</xdr:rowOff>
    </xdr:to>
    <xdr:cxnSp macro="">
      <xdr:nvCxnSpPr>
        <xdr:cNvPr id="588" name="直線コネクタ 587"/>
        <xdr:cNvCxnSpPr/>
      </xdr:nvCxnSpPr>
      <xdr:spPr>
        <a:xfrm flipV="1">
          <a:off x="14968220" y="837565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155575</xdr:rowOff>
    </xdr:from>
    <xdr:ext cx="534670" cy="248920"/>
    <xdr:sp macro="" textlink="">
      <xdr:nvSpPr>
        <xdr:cNvPr id="589" name="教育費最小値テキスト"/>
        <xdr:cNvSpPr txBox="1"/>
      </xdr:nvSpPr>
      <xdr:spPr>
        <a:xfrm>
          <a:off x="15017750" y="9737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151765</xdr:rowOff>
    </xdr:from>
    <xdr:to xmlns:xdr="http://schemas.openxmlformats.org/drawingml/2006/spreadsheetDrawing">
      <xdr:col>86</xdr:col>
      <xdr:colOff>25400</xdr:colOff>
      <xdr:row>58</xdr:row>
      <xdr:rowOff>151765</xdr:rowOff>
    </xdr:to>
    <xdr:cxnSp macro="">
      <xdr:nvCxnSpPr>
        <xdr:cNvPr id="590" name="直線コネクタ 589"/>
        <xdr:cNvCxnSpPr/>
      </xdr:nvCxnSpPr>
      <xdr:spPr>
        <a:xfrm>
          <a:off x="14881225" y="9733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62865</xdr:rowOff>
    </xdr:from>
    <xdr:ext cx="598805" cy="247015"/>
    <xdr:sp macro="" textlink="">
      <xdr:nvSpPr>
        <xdr:cNvPr id="591" name="教育費最大値テキスト"/>
        <xdr:cNvSpPr txBox="1"/>
      </xdr:nvSpPr>
      <xdr:spPr>
        <a:xfrm>
          <a:off x="15017750" y="815911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194,214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114300</xdr:rowOff>
    </xdr:from>
    <xdr:to xmlns:xdr="http://schemas.openxmlformats.org/drawingml/2006/spreadsheetDrawing">
      <xdr:col>86</xdr:col>
      <xdr:colOff>25400</xdr:colOff>
      <xdr:row>50</xdr:row>
      <xdr:rowOff>114300</xdr:rowOff>
    </xdr:to>
    <xdr:cxnSp macro="">
      <xdr:nvCxnSpPr>
        <xdr:cNvPr id="592" name="直線コネクタ 591"/>
        <xdr:cNvCxnSpPr/>
      </xdr:nvCxnSpPr>
      <xdr:spPr>
        <a:xfrm>
          <a:off x="14881225" y="8375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99695</xdr:rowOff>
    </xdr:from>
    <xdr:to xmlns:xdr="http://schemas.openxmlformats.org/drawingml/2006/spreadsheetDrawing">
      <xdr:col>85</xdr:col>
      <xdr:colOff>127000</xdr:colOff>
      <xdr:row>58</xdr:row>
      <xdr:rowOff>75565</xdr:rowOff>
    </xdr:to>
    <xdr:cxnSp macro="">
      <xdr:nvCxnSpPr>
        <xdr:cNvPr id="593" name="直線コネクタ 592"/>
        <xdr:cNvCxnSpPr/>
      </xdr:nvCxnSpPr>
      <xdr:spPr>
        <a:xfrm flipV="1">
          <a:off x="14195425" y="9516745"/>
          <a:ext cx="7747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36830</xdr:rowOff>
    </xdr:from>
    <xdr:ext cx="534670" cy="249555"/>
    <xdr:sp macro="" textlink="">
      <xdr:nvSpPr>
        <xdr:cNvPr id="594" name="教育費平均値テキスト"/>
        <xdr:cNvSpPr txBox="1"/>
      </xdr:nvSpPr>
      <xdr:spPr>
        <a:xfrm>
          <a:off x="15017750" y="91236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14605</xdr:rowOff>
    </xdr:from>
    <xdr:to xmlns:xdr="http://schemas.openxmlformats.org/drawingml/2006/spreadsheetDrawing">
      <xdr:col>85</xdr:col>
      <xdr:colOff>174625</xdr:colOff>
      <xdr:row>56</xdr:row>
      <xdr:rowOff>112395</xdr:rowOff>
    </xdr:to>
    <xdr:sp macro="" textlink="">
      <xdr:nvSpPr>
        <xdr:cNvPr id="595" name="フローチャート: 判断 594"/>
        <xdr:cNvSpPr/>
      </xdr:nvSpPr>
      <xdr:spPr>
        <a:xfrm>
          <a:off x="14919325" y="92665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75565</xdr:rowOff>
    </xdr:from>
    <xdr:to xmlns:xdr="http://schemas.openxmlformats.org/drawingml/2006/spreadsheetDrawing">
      <xdr:col>81</xdr:col>
      <xdr:colOff>50800</xdr:colOff>
      <xdr:row>58</xdr:row>
      <xdr:rowOff>88265</xdr:rowOff>
    </xdr:to>
    <xdr:cxnSp macro="">
      <xdr:nvCxnSpPr>
        <xdr:cNvPr id="596" name="直線コネクタ 595"/>
        <xdr:cNvCxnSpPr/>
      </xdr:nvCxnSpPr>
      <xdr:spPr>
        <a:xfrm flipV="1">
          <a:off x="13385800" y="965771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84455</xdr:rowOff>
    </xdr:from>
    <xdr:to xmlns:xdr="http://schemas.openxmlformats.org/drawingml/2006/spreadsheetDrawing">
      <xdr:col>81</xdr:col>
      <xdr:colOff>101600</xdr:colOff>
      <xdr:row>58</xdr:row>
      <xdr:rowOff>17145</xdr:rowOff>
    </xdr:to>
    <xdr:sp macro="" textlink="">
      <xdr:nvSpPr>
        <xdr:cNvPr id="597" name="フローチャート: 判断 596"/>
        <xdr:cNvSpPr/>
      </xdr:nvSpPr>
      <xdr:spPr>
        <a:xfrm>
          <a:off x="14144625" y="950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33020</xdr:rowOff>
    </xdr:from>
    <xdr:ext cx="532130" cy="249555"/>
    <xdr:sp macro="" textlink="">
      <xdr:nvSpPr>
        <xdr:cNvPr id="598" name="テキスト ボックス 597"/>
        <xdr:cNvSpPr txBox="1"/>
      </xdr:nvSpPr>
      <xdr:spPr>
        <a:xfrm>
          <a:off x="13959840" y="928497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161290</xdr:rowOff>
    </xdr:from>
    <xdr:to xmlns:xdr="http://schemas.openxmlformats.org/drawingml/2006/spreadsheetDrawing">
      <xdr:col>76</xdr:col>
      <xdr:colOff>114300</xdr:colOff>
      <xdr:row>58</xdr:row>
      <xdr:rowOff>88265</xdr:rowOff>
    </xdr:to>
    <xdr:cxnSp macro="">
      <xdr:nvCxnSpPr>
        <xdr:cNvPr id="599" name="直線コネクタ 598"/>
        <xdr:cNvCxnSpPr/>
      </xdr:nvCxnSpPr>
      <xdr:spPr>
        <a:xfrm>
          <a:off x="12573000" y="9578340"/>
          <a:ext cx="8128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109220</xdr:rowOff>
    </xdr:from>
    <xdr:to xmlns:xdr="http://schemas.openxmlformats.org/drawingml/2006/spreadsheetDrawing">
      <xdr:col>76</xdr:col>
      <xdr:colOff>165100</xdr:colOff>
      <xdr:row>58</xdr:row>
      <xdr:rowOff>41910</xdr:rowOff>
    </xdr:to>
    <xdr:sp macro="" textlink="">
      <xdr:nvSpPr>
        <xdr:cNvPr id="600" name="フローチャート: 判断 599"/>
        <xdr:cNvSpPr/>
      </xdr:nvSpPr>
      <xdr:spPr>
        <a:xfrm>
          <a:off x="13335000" y="9526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58420</xdr:rowOff>
    </xdr:from>
    <xdr:ext cx="532130" cy="248920"/>
    <xdr:sp macro="" textlink="">
      <xdr:nvSpPr>
        <xdr:cNvPr id="601" name="テキスト ボックス 600"/>
        <xdr:cNvSpPr txBox="1"/>
      </xdr:nvSpPr>
      <xdr:spPr>
        <a:xfrm>
          <a:off x="13134340" y="931037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78740</xdr:rowOff>
    </xdr:from>
    <xdr:to xmlns:xdr="http://schemas.openxmlformats.org/drawingml/2006/spreadsheetDrawing">
      <xdr:col>71</xdr:col>
      <xdr:colOff>174625</xdr:colOff>
      <xdr:row>57</xdr:row>
      <xdr:rowOff>161290</xdr:rowOff>
    </xdr:to>
    <xdr:cxnSp macro="">
      <xdr:nvCxnSpPr>
        <xdr:cNvPr id="602" name="直線コネクタ 601"/>
        <xdr:cNvCxnSpPr/>
      </xdr:nvCxnSpPr>
      <xdr:spPr>
        <a:xfrm>
          <a:off x="11750675" y="9330690"/>
          <a:ext cx="82232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22225</xdr:rowOff>
    </xdr:from>
    <xdr:to xmlns:xdr="http://schemas.openxmlformats.org/drawingml/2006/spreadsheetDrawing">
      <xdr:col>72</xdr:col>
      <xdr:colOff>38100</xdr:colOff>
      <xdr:row>57</xdr:row>
      <xdr:rowOff>120015</xdr:rowOff>
    </xdr:to>
    <xdr:sp macro="" textlink="">
      <xdr:nvSpPr>
        <xdr:cNvPr id="603" name="フローチャート: 判断 602"/>
        <xdr:cNvSpPr/>
      </xdr:nvSpPr>
      <xdr:spPr>
        <a:xfrm>
          <a:off x="12525375" y="9439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135890</xdr:rowOff>
    </xdr:from>
    <xdr:ext cx="532130" cy="249555"/>
    <xdr:sp macro="" textlink="">
      <xdr:nvSpPr>
        <xdr:cNvPr id="604" name="テキスト ボックス 603"/>
        <xdr:cNvSpPr txBox="1"/>
      </xdr:nvSpPr>
      <xdr:spPr>
        <a:xfrm>
          <a:off x="12324715" y="922274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13335</xdr:rowOff>
    </xdr:from>
    <xdr:to xmlns:xdr="http://schemas.openxmlformats.org/drawingml/2006/spreadsheetDrawing">
      <xdr:col>67</xdr:col>
      <xdr:colOff>101600</xdr:colOff>
      <xdr:row>57</xdr:row>
      <xdr:rowOff>111125</xdr:rowOff>
    </xdr:to>
    <xdr:sp macro="" textlink="">
      <xdr:nvSpPr>
        <xdr:cNvPr id="605" name="フローチャート: 判断 604"/>
        <xdr:cNvSpPr/>
      </xdr:nvSpPr>
      <xdr:spPr>
        <a:xfrm>
          <a:off x="11699875" y="94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102870</xdr:rowOff>
    </xdr:from>
    <xdr:ext cx="532130" cy="249555"/>
    <xdr:sp macro="" textlink="">
      <xdr:nvSpPr>
        <xdr:cNvPr id="606" name="テキスト ボックス 605"/>
        <xdr:cNvSpPr txBox="1"/>
      </xdr:nvSpPr>
      <xdr:spPr>
        <a:xfrm>
          <a:off x="11515090" y="951992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607" name="テキスト ボックス 60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608" name="テキスト ボックス 60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609" name="テキスト ボックス 60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10" name="テキスト ボックス 60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11" name="テキスト ボックス 61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50800</xdr:rowOff>
    </xdr:from>
    <xdr:to xmlns:xdr="http://schemas.openxmlformats.org/drawingml/2006/spreadsheetDrawing">
      <xdr:col>85</xdr:col>
      <xdr:colOff>174625</xdr:colOff>
      <xdr:row>57</xdr:row>
      <xdr:rowOff>149225</xdr:rowOff>
    </xdr:to>
    <xdr:sp macro="" textlink="">
      <xdr:nvSpPr>
        <xdr:cNvPr id="612" name="楕円 611"/>
        <xdr:cNvSpPr/>
      </xdr:nvSpPr>
      <xdr:spPr>
        <a:xfrm>
          <a:off x="14919325" y="946785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29845</xdr:rowOff>
    </xdr:from>
    <xdr:ext cx="534670" cy="247015"/>
    <xdr:sp macro="" textlink="">
      <xdr:nvSpPr>
        <xdr:cNvPr id="613" name="教育費該当値テキスト"/>
        <xdr:cNvSpPr txBox="1"/>
      </xdr:nvSpPr>
      <xdr:spPr>
        <a:xfrm>
          <a:off x="15017750" y="944689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27305</xdr:rowOff>
    </xdr:from>
    <xdr:to xmlns:xdr="http://schemas.openxmlformats.org/drawingml/2006/spreadsheetDrawing">
      <xdr:col>81</xdr:col>
      <xdr:colOff>101600</xdr:colOff>
      <xdr:row>58</xdr:row>
      <xdr:rowOff>125095</xdr:rowOff>
    </xdr:to>
    <xdr:sp macro="" textlink="">
      <xdr:nvSpPr>
        <xdr:cNvPr id="614" name="楕円 613"/>
        <xdr:cNvSpPr/>
      </xdr:nvSpPr>
      <xdr:spPr>
        <a:xfrm>
          <a:off x="14144625" y="9609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116205</xdr:rowOff>
    </xdr:from>
    <xdr:ext cx="532130" cy="247015"/>
    <xdr:sp macro="" textlink="">
      <xdr:nvSpPr>
        <xdr:cNvPr id="615" name="テキスト ボックス 614"/>
        <xdr:cNvSpPr txBox="1"/>
      </xdr:nvSpPr>
      <xdr:spPr>
        <a:xfrm>
          <a:off x="13959840" y="969835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38735</xdr:rowOff>
    </xdr:from>
    <xdr:to xmlns:xdr="http://schemas.openxmlformats.org/drawingml/2006/spreadsheetDrawing">
      <xdr:col>76</xdr:col>
      <xdr:colOff>165100</xdr:colOff>
      <xdr:row>58</xdr:row>
      <xdr:rowOff>137160</xdr:rowOff>
    </xdr:to>
    <xdr:sp macro="" textlink="">
      <xdr:nvSpPr>
        <xdr:cNvPr id="616" name="楕円 615"/>
        <xdr:cNvSpPr/>
      </xdr:nvSpPr>
      <xdr:spPr>
        <a:xfrm>
          <a:off x="13335000" y="9620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128270</xdr:rowOff>
    </xdr:from>
    <xdr:ext cx="532130" cy="247015"/>
    <xdr:sp macro="" textlink="">
      <xdr:nvSpPr>
        <xdr:cNvPr id="617" name="テキスト ボックス 616"/>
        <xdr:cNvSpPr txBox="1"/>
      </xdr:nvSpPr>
      <xdr:spPr>
        <a:xfrm>
          <a:off x="13134340" y="971042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112395</xdr:rowOff>
    </xdr:from>
    <xdr:to xmlns:xdr="http://schemas.openxmlformats.org/drawingml/2006/spreadsheetDrawing">
      <xdr:col>72</xdr:col>
      <xdr:colOff>38100</xdr:colOff>
      <xdr:row>58</xdr:row>
      <xdr:rowOff>45085</xdr:rowOff>
    </xdr:to>
    <xdr:sp macro="" textlink="">
      <xdr:nvSpPr>
        <xdr:cNvPr id="618" name="楕円 617"/>
        <xdr:cNvSpPr/>
      </xdr:nvSpPr>
      <xdr:spPr>
        <a:xfrm>
          <a:off x="12525375" y="9529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32130" cy="249555"/>
    <xdr:sp macro="" textlink="">
      <xdr:nvSpPr>
        <xdr:cNvPr id="619" name="テキスト ボックス 618"/>
        <xdr:cNvSpPr txBox="1"/>
      </xdr:nvSpPr>
      <xdr:spPr>
        <a:xfrm>
          <a:off x="12324715" y="961898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29845</xdr:rowOff>
    </xdr:from>
    <xdr:to xmlns:xdr="http://schemas.openxmlformats.org/drawingml/2006/spreadsheetDrawing">
      <xdr:col>67</xdr:col>
      <xdr:colOff>101600</xdr:colOff>
      <xdr:row>56</xdr:row>
      <xdr:rowOff>127635</xdr:rowOff>
    </xdr:to>
    <xdr:sp macro="" textlink="">
      <xdr:nvSpPr>
        <xdr:cNvPr id="620" name="楕円 619"/>
        <xdr:cNvSpPr/>
      </xdr:nvSpPr>
      <xdr:spPr>
        <a:xfrm>
          <a:off x="11699875" y="928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143510</xdr:rowOff>
    </xdr:from>
    <xdr:ext cx="532130" cy="249555"/>
    <xdr:sp macro="" textlink="">
      <xdr:nvSpPr>
        <xdr:cNvPr id="621" name="テキスト ボックス 620"/>
        <xdr:cNvSpPr txBox="1"/>
      </xdr:nvSpPr>
      <xdr:spPr>
        <a:xfrm>
          <a:off x="11515090" y="90652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22" name="正方形/長方形 62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23" name="正方形/長方形 62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24" name="正方形/長方形 62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25" name="正方形/長方形 62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26" name="正方形/長方形 62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27" name="正方形/長方形 62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28" name="正方形/長方形 62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9" name="正方形/長方形 62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7980" cy="215265"/>
    <xdr:sp macro="" textlink="">
      <xdr:nvSpPr>
        <xdr:cNvPr id="630" name="テキスト ボックス 629"/>
        <xdr:cNvSpPr txBox="1"/>
      </xdr:nvSpPr>
      <xdr:spPr>
        <a:xfrm>
          <a:off x="11376025" y="11073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31" name="直線コネクタ 63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32" name="直線コネクタ 631"/>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7015" cy="247015"/>
    <xdr:sp macro="" textlink="">
      <xdr:nvSpPr>
        <xdr:cNvPr id="633" name="テキスト ボックス 632"/>
        <xdr:cNvSpPr txBox="1"/>
      </xdr:nvSpPr>
      <xdr:spPr>
        <a:xfrm>
          <a:off x="11181080" y="128816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34" name="直線コネクタ 633"/>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52705</xdr:rowOff>
    </xdr:from>
    <xdr:ext cx="530860" cy="247015"/>
    <xdr:sp macro="" textlink="">
      <xdr:nvSpPr>
        <xdr:cNvPr id="635" name="テキスト ボックス 634"/>
        <xdr:cNvSpPr txBox="1"/>
      </xdr:nvSpPr>
      <xdr:spPr>
        <a:xfrm>
          <a:off x="10930255" y="124415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36" name="直線コネクタ 635"/>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107315</xdr:rowOff>
    </xdr:from>
    <xdr:ext cx="530860" cy="247650"/>
    <xdr:sp macro="" textlink="">
      <xdr:nvSpPr>
        <xdr:cNvPr id="637" name="テキスト ボックス 636"/>
        <xdr:cNvSpPr txBox="1"/>
      </xdr:nvSpPr>
      <xdr:spPr>
        <a:xfrm>
          <a:off x="10930255" y="1200086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38" name="直線コネクタ 637"/>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162560</xdr:rowOff>
    </xdr:from>
    <xdr:ext cx="530860" cy="247015"/>
    <xdr:sp macro="" textlink="">
      <xdr:nvSpPr>
        <xdr:cNvPr id="639" name="テキスト ボックス 638"/>
        <xdr:cNvSpPr txBox="1"/>
      </xdr:nvSpPr>
      <xdr:spPr>
        <a:xfrm>
          <a:off x="10930255" y="1156081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40" name="直線コネクタ 63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7015"/>
    <xdr:sp macro="" textlink="">
      <xdr:nvSpPr>
        <xdr:cNvPr id="641" name="テキスト ボックス 640"/>
        <xdr:cNvSpPr txBox="1"/>
      </xdr:nvSpPr>
      <xdr:spPr>
        <a:xfrm>
          <a:off x="10930255" y="1112075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42"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74295</xdr:rowOff>
    </xdr:from>
    <xdr:to xmlns:xdr="http://schemas.openxmlformats.org/drawingml/2006/spreadsheetDrawing">
      <xdr:col>85</xdr:col>
      <xdr:colOff>126365</xdr:colOff>
      <xdr:row>78</xdr:row>
      <xdr:rowOff>134620</xdr:rowOff>
    </xdr:to>
    <xdr:cxnSp macro="">
      <xdr:nvCxnSpPr>
        <xdr:cNvPr id="643" name="直線コネクタ 642"/>
        <xdr:cNvCxnSpPr/>
      </xdr:nvCxnSpPr>
      <xdr:spPr>
        <a:xfrm flipV="1">
          <a:off x="14968220" y="1180274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7650"/>
    <xdr:sp macro="" textlink="">
      <xdr:nvSpPr>
        <xdr:cNvPr id="644" name="災害復旧費最小値テキスト"/>
        <xdr:cNvSpPr txBox="1"/>
      </xdr:nvSpPr>
      <xdr:spPr>
        <a:xfrm>
          <a:off x="15017750" y="13021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45" name="直線コネクタ 644"/>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23495</xdr:rowOff>
    </xdr:from>
    <xdr:ext cx="534670" cy="248920"/>
    <xdr:sp macro="" textlink="">
      <xdr:nvSpPr>
        <xdr:cNvPr id="646" name="災害復旧費最大値テキスト"/>
        <xdr:cNvSpPr txBox="1"/>
      </xdr:nvSpPr>
      <xdr:spPr>
        <a:xfrm>
          <a:off x="15017750" y="115868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74295</xdr:rowOff>
    </xdr:from>
    <xdr:to xmlns:xdr="http://schemas.openxmlformats.org/drawingml/2006/spreadsheetDrawing">
      <xdr:col>86</xdr:col>
      <xdr:colOff>25400</xdr:colOff>
      <xdr:row>71</xdr:row>
      <xdr:rowOff>74295</xdr:rowOff>
    </xdr:to>
    <xdr:cxnSp macro="">
      <xdr:nvCxnSpPr>
        <xdr:cNvPr id="647" name="直線コネクタ 646"/>
        <xdr:cNvCxnSpPr/>
      </xdr:nvCxnSpPr>
      <xdr:spPr>
        <a:xfrm>
          <a:off x="14881225" y="11802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37465</xdr:rowOff>
    </xdr:from>
    <xdr:to xmlns:xdr="http://schemas.openxmlformats.org/drawingml/2006/spreadsheetDrawing">
      <xdr:col>85</xdr:col>
      <xdr:colOff>127000</xdr:colOff>
      <xdr:row>76</xdr:row>
      <xdr:rowOff>41275</xdr:rowOff>
    </xdr:to>
    <xdr:cxnSp macro="">
      <xdr:nvCxnSpPr>
        <xdr:cNvPr id="648" name="直線コネクタ 647"/>
        <xdr:cNvCxnSpPr/>
      </xdr:nvCxnSpPr>
      <xdr:spPr>
        <a:xfrm flipV="1">
          <a:off x="14195425" y="12096115"/>
          <a:ext cx="7747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73025</xdr:rowOff>
    </xdr:from>
    <xdr:ext cx="469900" cy="247650"/>
    <xdr:sp macro="" textlink="">
      <xdr:nvSpPr>
        <xdr:cNvPr id="649" name="災害復旧費平均値テキスト"/>
        <xdr:cNvSpPr txBox="1"/>
      </xdr:nvSpPr>
      <xdr:spPr>
        <a:xfrm>
          <a:off x="15017750" y="1262697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93980</xdr:rowOff>
    </xdr:from>
    <xdr:to xmlns:xdr="http://schemas.openxmlformats.org/drawingml/2006/spreadsheetDrawing">
      <xdr:col>85</xdr:col>
      <xdr:colOff>174625</xdr:colOff>
      <xdr:row>77</xdr:row>
      <xdr:rowOff>27305</xdr:rowOff>
    </xdr:to>
    <xdr:sp macro="" textlink="">
      <xdr:nvSpPr>
        <xdr:cNvPr id="650" name="フローチャート: 判断 649"/>
        <xdr:cNvSpPr/>
      </xdr:nvSpPr>
      <xdr:spPr>
        <a:xfrm>
          <a:off x="14919325" y="126479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41275</xdr:rowOff>
    </xdr:from>
    <xdr:to xmlns:xdr="http://schemas.openxmlformats.org/drawingml/2006/spreadsheetDrawing">
      <xdr:col>81</xdr:col>
      <xdr:colOff>50800</xdr:colOff>
      <xdr:row>78</xdr:row>
      <xdr:rowOff>130175</xdr:rowOff>
    </xdr:to>
    <xdr:cxnSp macro="">
      <xdr:nvCxnSpPr>
        <xdr:cNvPr id="651" name="直線コネクタ 650"/>
        <xdr:cNvCxnSpPr/>
      </xdr:nvCxnSpPr>
      <xdr:spPr>
        <a:xfrm flipV="1">
          <a:off x="13385800" y="12595225"/>
          <a:ext cx="809625"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86995</xdr:rowOff>
    </xdr:from>
    <xdr:to xmlns:xdr="http://schemas.openxmlformats.org/drawingml/2006/spreadsheetDrawing">
      <xdr:col>81</xdr:col>
      <xdr:colOff>101600</xdr:colOff>
      <xdr:row>77</xdr:row>
      <xdr:rowOff>19685</xdr:rowOff>
    </xdr:to>
    <xdr:sp macro="" textlink="">
      <xdr:nvSpPr>
        <xdr:cNvPr id="652" name="フローチャート: 判断 651"/>
        <xdr:cNvSpPr/>
      </xdr:nvSpPr>
      <xdr:spPr>
        <a:xfrm>
          <a:off x="14144625" y="1264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10795</xdr:rowOff>
    </xdr:from>
    <xdr:ext cx="467360" cy="249555"/>
    <xdr:sp macro="" textlink="">
      <xdr:nvSpPr>
        <xdr:cNvPr id="653" name="テキスト ボックス 652"/>
        <xdr:cNvSpPr txBox="1"/>
      </xdr:nvSpPr>
      <xdr:spPr>
        <a:xfrm>
          <a:off x="13976350" y="127298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118110</xdr:rowOff>
    </xdr:from>
    <xdr:to xmlns:xdr="http://schemas.openxmlformats.org/drawingml/2006/spreadsheetDrawing">
      <xdr:col>76</xdr:col>
      <xdr:colOff>114300</xdr:colOff>
      <xdr:row>78</xdr:row>
      <xdr:rowOff>130175</xdr:rowOff>
    </xdr:to>
    <xdr:cxnSp macro="">
      <xdr:nvCxnSpPr>
        <xdr:cNvPr id="654" name="直線コネクタ 653"/>
        <xdr:cNvCxnSpPr/>
      </xdr:nvCxnSpPr>
      <xdr:spPr>
        <a:xfrm>
          <a:off x="12573000" y="1300226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150495</xdr:rowOff>
    </xdr:from>
    <xdr:to xmlns:xdr="http://schemas.openxmlformats.org/drawingml/2006/spreadsheetDrawing">
      <xdr:col>76</xdr:col>
      <xdr:colOff>165100</xdr:colOff>
      <xdr:row>77</xdr:row>
      <xdr:rowOff>83185</xdr:rowOff>
    </xdr:to>
    <xdr:sp macro="" textlink="">
      <xdr:nvSpPr>
        <xdr:cNvPr id="655" name="フローチャート: 判断 654"/>
        <xdr:cNvSpPr/>
      </xdr:nvSpPr>
      <xdr:spPr>
        <a:xfrm>
          <a:off x="13335000" y="1270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99060</xdr:rowOff>
    </xdr:from>
    <xdr:ext cx="467360" cy="249555"/>
    <xdr:sp macro="" textlink="">
      <xdr:nvSpPr>
        <xdr:cNvPr id="656" name="テキスト ボックス 655"/>
        <xdr:cNvSpPr txBox="1"/>
      </xdr:nvSpPr>
      <xdr:spPr>
        <a:xfrm>
          <a:off x="13166725" y="124879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42545</xdr:rowOff>
    </xdr:from>
    <xdr:to xmlns:xdr="http://schemas.openxmlformats.org/drawingml/2006/spreadsheetDrawing">
      <xdr:col>71</xdr:col>
      <xdr:colOff>174625</xdr:colOff>
      <xdr:row>78</xdr:row>
      <xdr:rowOff>118110</xdr:rowOff>
    </xdr:to>
    <xdr:cxnSp macro="">
      <xdr:nvCxnSpPr>
        <xdr:cNvPr id="657" name="直線コネクタ 656"/>
        <xdr:cNvCxnSpPr/>
      </xdr:nvCxnSpPr>
      <xdr:spPr>
        <a:xfrm>
          <a:off x="11750675" y="1292669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94615</xdr:rowOff>
    </xdr:from>
    <xdr:to xmlns:xdr="http://schemas.openxmlformats.org/drawingml/2006/spreadsheetDrawing">
      <xdr:col>72</xdr:col>
      <xdr:colOff>38100</xdr:colOff>
      <xdr:row>77</xdr:row>
      <xdr:rowOff>27940</xdr:rowOff>
    </xdr:to>
    <xdr:sp macro="" textlink="">
      <xdr:nvSpPr>
        <xdr:cNvPr id="658" name="フローチャート: 判断 657"/>
        <xdr:cNvSpPr/>
      </xdr:nvSpPr>
      <xdr:spPr>
        <a:xfrm>
          <a:off x="12525375" y="126485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43180</xdr:rowOff>
    </xdr:from>
    <xdr:ext cx="467360" cy="248920"/>
    <xdr:sp macro="" textlink="">
      <xdr:nvSpPr>
        <xdr:cNvPr id="659" name="テキスト ボックス 658"/>
        <xdr:cNvSpPr txBox="1"/>
      </xdr:nvSpPr>
      <xdr:spPr>
        <a:xfrm>
          <a:off x="12357100" y="1243203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5715</xdr:rowOff>
    </xdr:from>
    <xdr:to xmlns:xdr="http://schemas.openxmlformats.org/drawingml/2006/spreadsheetDrawing">
      <xdr:col>67</xdr:col>
      <xdr:colOff>101600</xdr:colOff>
      <xdr:row>75</xdr:row>
      <xdr:rowOff>104140</xdr:rowOff>
    </xdr:to>
    <xdr:sp macro="" textlink="">
      <xdr:nvSpPr>
        <xdr:cNvPr id="660" name="フローチャート: 判断 659"/>
        <xdr:cNvSpPr/>
      </xdr:nvSpPr>
      <xdr:spPr>
        <a:xfrm>
          <a:off x="11699875" y="123945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120015</xdr:rowOff>
    </xdr:from>
    <xdr:ext cx="532130" cy="248920"/>
    <xdr:sp macro="" textlink="">
      <xdr:nvSpPr>
        <xdr:cNvPr id="661" name="テキスト ボックス 660"/>
        <xdr:cNvSpPr txBox="1"/>
      </xdr:nvSpPr>
      <xdr:spPr>
        <a:xfrm>
          <a:off x="11515090" y="1217866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62" name="テキスト ボックス 66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63" name="テキスト ボックス 66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64" name="テキスト ボックス 66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65" name="テキスト ボックス 66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66" name="テキスト ボックス 66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153670</xdr:rowOff>
    </xdr:from>
    <xdr:to xmlns:xdr="http://schemas.openxmlformats.org/drawingml/2006/spreadsheetDrawing">
      <xdr:col>85</xdr:col>
      <xdr:colOff>174625</xdr:colOff>
      <xdr:row>73</xdr:row>
      <xdr:rowOff>86360</xdr:rowOff>
    </xdr:to>
    <xdr:sp macro="" textlink="">
      <xdr:nvSpPr>
        <xdr:cNvPr id="667" name="楕円 666"/>
        <xdr:cNvSpPr/>
      </xdr:nvSpPr>
      <xdr:spPr>
        <a:xfrm>
          <a:off x="14919325" y="120472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72</xdr:row>
      <xdr:rowOff>10160</xdr:rowOff>
    </xdr:from>
    <xdr:ext cx="534670" cy="248920"/>
    <xdr:sp macro="" textlink="">
      <xdr:nvSpPr>
        <xdr:cNvPr id="668" name="災害復旧費該当値テキスト"/>
        <xdr:cNvSpPr txBox="1"/>
      </xdr:nvSpPr>
      <xdr:spPr>
        <a:xfrm>
          <a:off x="15017750" y="11903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158115</xdr:rowOff>
    </xdr:from>
    <xdr:to xmlns:xdr="http://schemas.openxmlformats.org/drawingml/2006/spreadsheetDrawing">
      <xdr:col>81</xdr:col>
      <xdr:colOff>101600</xdr:colOff>
      <xdr:row>76</xdr:row>
      <xdr:rowOff>90805</xdr:rowOff>
    </xdr:to>
    <xdr:sp macro="" textlink="">
      <xdr:nvSpPr>
        <xdr:cNvPr id="669" name="楕円 668"/>
        <xdr:cNvSpPr/>
      </xdr:nvSpPr>
      <xdr:spPr>
        <a:xfrm>
          <a:off x="14144625" y="1254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106045</xdr:rowOff>
    </xdr:from>
    <xdr:ext cx="467360" cy="247650"/>
    <xdr:sp macro="" textlink="">
      <xdr:nvSpPr>
        <xdr:cNvPr id="670" name="テキスト ボックス 669"/>
        <xdr:cNvSpPr txBox="1"/>
      </xdr:nvSpPr>
      <xdr:spPr>
        <a:xfrm>
          <a:off x="13976350" y="1232979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81280</xdr:rowOff>
    </xdr:from>
    <xdr:to xmlns:xdr="http://schemas.openxmlformats.org/drawingml/2006/spreadsheetDrawing">
      <xdr:col>76</xdr:col>
      <xdr:colOff>165100</xdr:colOff>
      <xdr:row>79</xdr:row>
      <xdr:rowOff>13970</xdr:rowOff>
    </xdr:to>
    <xdr:sp macro="" textlink="">
      <xdr:nvSpPr>
        <xdr:cNvPr id="671" name="楕円 670"/>
        <xdr:cNvSpPr/>
      </xdr:nvSpPr>
      <xdr:spPr>
        <a:xfrm>
          <a:off x="13335000" y="1296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5715</xdr:rowOff>
    </xdr:from>
    <xdr:ext cx="377825" cy="247650"/>
    <xdr:sp macro="" textlink="">
      <xdr:nvSpPr>
        <xdr:cNvPr id="672" name="テキスト ボックス 671"/>
        <xdr:cNvSpPr txBox="1"/>
      </xdr:nvSpPr>
      <xdr:spPr>
        <a:xfrm>
          <a:off x="13212445" y="13054965"/>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69215</xdr:rowOff>
    </xdr:from>
    <xdr:to xmlns:xdr="http://schemas.openxmlformats.org/drawingml/2006/spreadsheetDrawing">
      <xdr:col>72</xdr:col>
      <xdr:colOff>38100</xdr:colOff>
      <xdr:row>79</xdr:row>
      <xdr:rowOff>1905</xdr:rowOff>
    </xdr:to>
    <xdr:sp macro="" textlink="">
      <xdr:nvSpPr>
        <xdr:cNvPr id="673" name="楕円 672"/>
        <xdr:cNvSpPr/>
      </xdr:nvSpPr>
      <xdr:spPr>
        <a:xfrm>
          <a:off x="12525375" y="12953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78</xdr:row>
      <xdr:rowOff>158750</xdr:rowOff>
    </xdr:from>
    <xdr:ext cx="378460" cy="248920"/>
    <xdr:sp macro="" textlink="">
      <xdr:nvSpPr>
        <xdr:cNvPr id="674" name="テキスト ボックス 673"/>
        <xdr:cNvSpPr txBox="1"/>
      </xdr:nvSpPr>
      <xdr:spPr>
        <a:xfrm>
          <a:off x="12398375" y="130429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92075</xdr:rowOff>
    </xdr:to>
    <xdr:sp macro="" textlink="">
      <xdr:nvSpPr>
        <xdr:cNvPr id="675" name="楕円 674"/>
        <xdr:cNvSpPr/>
      </xdr:nvSpPr>
      <xdr:spPr>
        <a:xfrm>
          <a:off x="11699875" y="1287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83185</xdr:rowOff>
    </xdr:from>
    <xdr:ext cx="467360" cy="247015"/>
    <xdr:sp macro="" textlink="">
      <xdr:nvSpPr>
        <xdr:cNvPr id="676" name="テキスト ボックス 675"/>
        <xdr:cNvSpPr txBox="1"/>
      </xdr:nvSpPr>
      <xdr:spPr>
        <a:xfrm>
          <a:off x="11531600" y="129673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77" name="正方形/長方形 67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8" name="正方形/長方形 67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80" name="正方形/長方形 67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82" name="正方形/長方形 68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4" name="正方形/長方形 68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7980" cy="215265"/>
    <xdr:sp macro="" textlink="">
      <xdr:nvSpPr>
        <xdr:cNvPr id="685" name="テキスト ボックス 684"/>
        <xdr:cNvSpPr txBox="1"/>
      </xdr:nvSpPr>
      <xdr:spPr>
        <a:xfrm>
          <a:off x="11376025" y="14375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86" name="直線コネクタ 68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0860" cy="256540"/>
    <xdr:sp macro="" textlink="">
      <xdr:nvSpPr>
        <xdr:cNvPr id="687" name="テキスト ボックス 686"/>
        <xdr:cNvSpPr txBox="1"/>
      </xdr:nvSpPr>
      <xdr:spPr>
        <a:xfrm>
          <a:off x="1093025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88" name="直線コネクタ 687"/>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89" name="テキスト ボックス 688"/>
        <xdr:cNvSpPr txBox="1"/>
      </xdr:nvSpPr>
      <xdr:spPr>
        <a:xfrm>
          <a:off x="1093025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90" name="直線コネクタ 689"/>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91" name="テキスト ボックス 690"/>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92" name="直線コネクタ 691"/>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6540"/>
    <xdr:sp macro="" textlink="">
      <xdr:nvSpPr>
        <xdr:cNvPr id="693" name="テキスト ボックス 692"/>
        <xdr:cNvSpPr txBox="1"/>
      </xdr:nvSpPr>
      <xdr:spPr>
        <a:xfrm>
          <a:off x="1093025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94" name="直線コネクタ 693"/>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95" name="テキスト ボックス 694"/>
        <xdr:cNvSpPr txBox="1"/>
      </xdr:nvSpPr>
      <xdr:spPr>
        <a:xfrm>
          <a:off x="10866120" y="1516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96" name="直線コネクタ 695"/>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3725" cy="249555"/>
    <xdr:sp macro="" textlink="">
      <xdr:nvSpPr>
        <xdr:cNvPr id="697" name="テキスト ボックス 696"/>
        <xdr:cNvSpPr txBox="1"/>
      </xdr:nvSpPr>
      <xdr:spPr>
        <a:xfrm>
          <a:off x="10866120" y="1478978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8" name="直線コネクタ 697"/>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3725" cy="247015"/>
    <xdr:sp macro="" textlink="">
      <xdr:nvSpPr>
        <xdr:cNvPr id="699" name="テキスト ボックス 698"/>
        <xdr:cNvSpPr txBox="1"/>
      </xdr:nvSpPr>
      <xdr:spPr>
        <a:xfrm>
          <a:off x="10866120" y="1442275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700"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130810</xdr:rowOff>
    </xdr:from>
    <xdr:to xmlns:xdr="http://schemas.openxmlformats.org/drawingml/2006/spreadsheetDrawing">
      <xdr:col>85</xdr:col>
      <xdr:colOff>126365</xdr:colOff>
      <xdr:row>98</xdr:row>
      <xdr:rowOff>95885</xdr:rowOff>
    </xdr:to>
    <xdr:cxnSp macro="">
      <xdr:nvCxnSpPr>
        <xdr:cNvPr id="701" name="直線コネクタ 700"/>
        <xdr:cNvCxnSpPr/>
      </xdr:nvCxnSpPr>
      <xdr:spPr>
        <a:xfrm flipV="1">
          <a:off x="14968220" y="1483106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99695</xdr:rowOff>
    </xdr:from>
    <xdr:ext cx="534670" cy="256540"/>
    <xdr:sp macro="" textlink="">
      <xdr:nvSpPr>
        <xdr:cNvPr id="702" name="公債費最小値テキスト"/>
        <xdr:cNvSpPr txBox="1"/>
      </xdr:nvSpPr>
      <xdr:spPr>
        <a:xfrm>
          <a:off x="15017750" y="16330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95885</xdr:rowOff>
    </xdr:from>
    <xdr:to xmlns:xdr="http://schemas.openxmlformats.org/drawingml/2006/spreadsheetDrawing">
      <xdr:col>86</xdr:col>
      <xdr:colOff>25400</xdr:colOff>
      <xdr:row>98</xdr:row>
      <xdr:rowOff>95885</xdr:rowOff>
    </xdr:to>
    <xdr:cxnSp macro="">
      <xdr:nvCxnSpPr>
        <xdr:cNvPr id="703" name="直線コネクタ 702"/>
        <xdr:cNvCxnSpPr/>
      </xdr:nvCxnSpPr>
      <xdr:spPr>
        <a:xfrm>
          <a:off x="14881225" y="16326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79375</xdr:rowOff>
    </xdr:from>
    <xdr:ext cx="598805" cy="249555"/>
    <xdr:sp macro="" textlink="">
      <xdr:nvSpPr>
        <xdr:cNvPr id="704" name="公債費最大値テキスト"/>
        <xdr:cNvSpPr txBox="1"/>
      </xdr:nvSpPr>
      <xdr:spPr>
        <a:xfrm>
          <a:off x="15017750" y="14614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130810</xdr:rowOff>
    </xdr:from>
    <xdr:to xmlns:xdr="http://schemas.openxmlformats.org/drawingml/2006/spreadsheetDrawing">
      <xdr:col>86</xdr:col>
      <xdr:colOff>25400</xdr:colOff>
      <xdr:row>89</xdr:row>
      <xdr:rowOff>130810</xdr:rowOff>
    </xdr:to>
    <xdr:cxnSp macro="">
      <xdr:nvCxnSpPr>
        <xdr:cNvPr id="705" name="直線コネクタ 704"/>
        <xdr:cNvCxnSpPr/>
      </xdr:nvCxnSpPr>
      <xdr:spPr>
        <a:xfrm>
          <a:off x="14881225" y="14831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132080</xdr:rowOff>
    </xdr:from>
    <xdr:to xmlns:xdr="http://schemas.openxmlformats.org/drawingml/2006/spreadsheetDrawing">
      <xdr:col>85</xdr:col>
      <xdr:colOff>127000</xdr:colOff>
      <xdr:row>94</xdr:row>
      <xdr:rowOff>164465</xdr:rowOff>
    </xdr:to>
    <xdr:cxnSp macro="">
      <xdr:nvCxnSpPr>
        <xdr:cNvPr id="706" name="直線コネクタ 705"/>
        <xdr:cNvCxnSpPr/>
      </xdr:nvCxnSpPr>
      <xdr:spPr>
        <a:xfrm flipV="1">
          <a:off x="14195425" y="1567688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93</xdr:row>
      <xdr:rowOff>71755</xdr:rowOff>
    </xdr:from>
    <xdr:ext cx="534670" cy="259080"/>
    <xdr:sp macro="" textlink="">
      <xdr:nvSpPr>
        <xdr:cNvPr id="707" name="公債費平均値テキスト"/>
        <xdr:cNvSpPr txBox="1"/>
      </xdr:nvSpPr>
      <xdr:spPr>
        <a:xfrm>
          <a:off x="15017750" y="1544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48895</xdr:rowOff>
    </xdr:from>
    <xdr:to xmlns:xdr="http://schemas.openxmlformats.org/drawingml/2006/spreadsheetDrawing">
      <xdr:col>85</xdr:col>
      <xdr:colOff>174625</xdr:colOff>
      <xdr:row>94</xdr:row>
      <xdr:rowOff>150495</xdr:rowOff>
    </xdr:to>
    <xdr:sp macro="" textlink="">
      <xdr:nvSpPr>
        <xdr:cNvPr id="708" name="フローチャート: 判断 707"/>
        <xdr:cNvSpPr/>
      </xdr:nvSpPr>
      <xdr:spPr>
        <a:xfrm>
          <a:off x="14919325" y="155936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164465</xdr:rowOff>
    </xdr:from>
    <xdr:to xmlns:xdr="http://schemas.openxmlformats.org/drawingml/2006/spreadsheetDrawing">
      <xdr:col>81</xdr:col>
      <xdr:colOff>50800</xdr:colOff>
      <xdr:row>95</xdr:row>
      <xdr:rowOff>38100</xdr:rowOff>
    </xdr:to>
    <xdr:cxnSp macro="">
      <xdr:nvCxnSpPr>
        <xdr:cNvPr id="709" name="直線コネクタ 708"/>
        <xdr:cNvCxnSpPr/>
      </xdr:nvCxnSpPr>
      <xdr:spPr>
        <a:xfrm flipV="1">
          <a:off x="13385800" y="1570926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106680</xdr:rowOff>
    </xdr:from>
    <xdr:to xmlns:xdr="http://schemas.openxmlformats.org/drawingml/2006/spreadsheetDrawing">
      <xdr:col>81</xdr:col>
      <xdr:colOff>101600</xdr:colOff>
      <xdr:row>95</xdr:row>
      <xdr:rowOff>36830</xdr:rowOff>
    </xdr:to>
    <xdr:sp macro="" textlink="">
      <xdr:nvSpPr>
        <xdr:cNvPr id="710" name="フローチャート: 判断 709"/>
        <xdr:cNvSpPr/>
      </xdr:nvSpPr>
      <xdr:spPr>
        <a:xfrm>
          <a:off x="14144625" y="1565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53340</xdr:rowOff>
    </xdr:from>
    <xdr:ext cx="532130" cy="256540"/>
    <xdr:sp macro="" textlink="">
      <xdr:nvSpPr>
        <xdr:cNvPr id="711" name="テキスト ボックス 710"/>
        <xdr:cNvSpPr txBox="1"/>
      </xdr:nvSpPr>
      <xdr:spPr>
        <a:xfrm>
          <a:off x="13959840" y="15426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38100</xdr:rowOff>
    </xdr:from>
    <xdr:to xmlns:xdr="http://schemas.openxmlformats.org/drawingml/2006/spreadsheetDrawing">
      <xdr:col>76</xdr:col>
      <xdr:colOff>114300</xdr:colOff>
      <xdr:row>96</xdr:row>
      <xdr:rowOff>18415</xdr:rowOff>
    </xdr:to>
    <xdr:cxnSp macro="">
      <xdr:nvCxnSpPr>
        <xdr:cNvPr id="712" name="直線コネクタ 711"/>
        <xdr:cNvCxnSpPr/>
      </xdr:nvCxnSpPr>
      <xdr:spPr>
        <a:xfrm flipV="1">
          <a:off x="12573000" y="15754350"/>
          <a:ext cx="8128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78105</xdr:rowOff>
    </xdr:from>
    <xdr:to xmlns:xdr="http://schemas.openxmlformats.org/drawingml/2006/spreadsheetDrawing">
      <xdr:col>76</xdr:col>
      <xdr:colOff>165100</xdr:colOff>
      <xdr:row>95</xdr:row>
      <xdr:rowOff>8255</xdr:rowOff>
    </xdr:to>
    <xdr:sp macro="" textlink="">
      <xdr:nvSpPr>
        <xdr:cNvPr id="713" name="フローチャート: 判断 712"/>
        <xdr:cNvSpPr/>
      </xdr:nvSpPr>
      <xdr:spPr>
        <a:xfrm>
          <a:off x="13335000" y="15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24765</xdr:rowOff>
    </xdr:from>
    <xdr:ext cx="532130" cy="259080"/>
    <xdr:sp macro="" textlink="">
      <xdr:nvSpPr>
        <xdr:cNvPr id="714" name="テキスト ボックス 713"/>
        <xdr:cNvSpPr txBox="1"/>
      </xdr:nvSpPr>
      <xdr:spPr>
        <a:xfrm>
          <a:off x="13134340" y="15398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18415</xdr:rowOff>
    </xdr:from>
    <xdr:to xmlns:xdr="http://schemas.openxmlformats.org/drawingml/2006/spreadsheetDrawing">
      <xdr:col>71</xdr:col>
      <xdr:colOff>174625</xdr:colOff>
      <xdr:row>96</xdr:row>
      <xdr:rowOff>63500</xdr:rowOff>
    </xdr:to>
    <xdr:cxnSp macro="">
      <xdr:nvCxnSpPr>
        <xdr:cNvPr id="715" name="直線コネクタ 714"/>
        <xdr:cNvCxnSpPr/>
      </xdr:nvCxnSpPr>
      <xdr:spPr>
        <a:xfrm flipV="1">
          <a:off x="11750675" y="15906115"/>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133985</xdr:rowOff>
    </xdr:from>
    <xdr:to xmlns:xdr="http://schemas.openxmlformats.org/drawingml/2006/spreadsheetDrawing">
      <xdr:col>72</xdr:col>
      <xdr:colOff>38100</xdr:colOff>
      <xdr:row>95</xdr:row>
      <xdr:rowOff>64135</xdr:rowOff>
    </xdr:to>
    <xdr:sp macro="" textlink="">
      <xdr:nvSpPr>
        <xdr:cNvPr id="716" name="フローチャート: 判断 715"/>
        <xdr:cNvSpPr/>
      </xdr:nvSpPr>
      <xdr:spPr>
        <a:xfrm>
          <a:off x="12525375" y="156787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80645</xdr:rowOff>
    </xdr:from>
    <xdr:ext cx="532130" cy="259080"/>
    <xdr:sp macro="" textlink="">
      <xdr:nvSpPr>
        <xdr:cNvPr id="717" name="テキスト ボックス 716"/>
        <xdr:cNvSpPr txBox="1"/>
      </xdr:nvSpPr>
      <xdr:spPr>
        <a:xfrm>
          <a:off x="12324715" y="15453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16510</xdr:rowOff>
    </xdr:from>
    <xdr:to xmlns:xdr="http://schemas.openxmlformats.org/drawingml/2006/spreadsheetDrawing">
      <xdr:col>67</xdr:col>
      <xdr:colOff>101600</xdr:colOff>
      <xdr:row>95</xdr:row>
      <xdr:rowOff>118110</xdr:rowOff>
    </xdr:to>
    <xdr:sp macro="" textlink="">
      <xdr:nvSpPr>
        <xdr:cNvPr id="718" name="フローチャート: 判断 717"/>
        <xdr:cNvSpPr/>
      </xdr:nvSpPr>
      <xdr:spPr>
        <a:xfrm>
          <a:off x="11699875" y="157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134620</xdr:rowOff>
    </xdr:from>
    <xdr:ext cx="532130" cy="256540"/>
    <xdr:sp macro="" textlink="">
      <xdr:nvSpPr>
        <xdr:cNvPr id="719" name="テキスト ボックス 718"/>
        <xdr:cNvSpPr txBox="1"/>
      </xdr:nvSpPr>
      <xdr:spPr>
        <a:xfrm>
          <a:off x="11515090" y="15507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23" name="テキスト ボックス 72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81280</xdr:rowOff>
    </xdr:from>
    <xdr:to xmlns:xdr="http://schemas.openxmlformats.org/drawingml/2006/spreadsheetDrawing">
      <xdr:col>85</xdr:col>
      <xdr:colOff>174625</xdr:colOff>
      <xdr:row>95</xdr:row>
      <xdr:rowOff>11430</xdr:rowOff>
    </xdr:to>
    <xdr:sp macro="" textlink="">
      <xdr:nvSpPr>
        <xdr:cNvPr id="725" name="楕円 724"/>
        <xdr:cNvSpPr/>
      </xdr:nvSpPr>
      <xdr:spPr>
        <a:xfrm>
          <a:off x="14919325" y="156260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59690</xdr:rowOff>
    </xdr:from>
    <xdr:ext cx="534670" cy="259080"/>
    <xdr:sp macro="" textlink="">
      <xdr:nvSpPr>
        <xdr:cNvPr id="726" name="公債費該当値テキスト"/>
        <xdr:cNvSpPr txBox="1"/>
      </xdr:nvSpPr>
      <xdr:spPr>
        <a:xfrm>
          <a:off x="15017750" y="1560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113665</xdr:rowOff>
    </xdr:from>
    <xdr:to xmlns:xdr="http://schemas.openxmlformats.org/drawingml/2006/spreadsheetDrawing">
      <xdr:col>81</xdr:col>
      <xdr:colOff>101600</xdr:colOff>
      <xdr:row>95</xdr:row>
      <xdr:rowOff>43815</xdr:rowOff>
    </xdr:to>
    <xdr:sp macro="" textlink="">
      <xdr:nvSpPr>
        <xdr:cNvPr id="727" name="楕円 726"/>
        <xdr:cNvSpPr/>
      </xdr:nvSpPr>
      <xdr:spPr>
        <a:xfrm>
          <a:off x="14144625" y="15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34925</xdr:rowOff>
    </xdr:from>
    <xdr:ext cx="532130" cy="259080"/>
    <xdr:sp macro="" textlink="">
      <xdr:nvSpPr>
        <xdr:cNvPr id="728" name="テキスト ボックス 727"/>
        <xdr:cNvSpPr txBox="1"/>
      </xdr:nvSpPr>
      <xdr:spPr>
        <a:xfrm>
          <a:off x="13959840" y="15751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158750</xdr:rowOff>
    </xdr:from>
    <xdr:to xmlns:xdr="http://schemas.openxmlformats.org/drawingml/2006/spreadsheetDrawing">
      <xdr:col>76</xdr:col>
      <xdr:colOff>165100</xdr:colOff>
      <xdr:row>95</xdr:row>
      <xdr:rowOff>88900</xdr:rowOff>
    </xdr:to>
    <xdr:sp macro="" textlink="">
      <xdr:nvSpPr>
        <xdr:cNvPr id="729" name="楕円 728"/>
        <xdr:cNvSpPr/>
      </xdr:nvSpPr>
      <xdr:spPr>
        <a:xfrm>
          <a:off x="13335000" y="15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80010</xdr:rowOff>
    </xdr:from>
    <xdr:ext cx="532130" cy="259080"/>
    <xdr:sp macro="" textlink="">
      <xdr:nvSpPr>
        <xdr:cNvPr id="730" name="テキスト ボックス 729"/>
        <xdr:cNvSpPr txBox="1"/>
      </xdr:nvSpPr>
      <xdr:spPr>
        <a:xfrm>
          <a:off x="13134340" y="15796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139065</xdr:rowOff>
    </xdr:from>
    <xdr:to xmlns:xdr="http://schemas.openxmlformats.org/drawingml/2006/spreadsheetDrawing">
      <xdr:col>72</xdr:col>
      <xdr:colOff>38100</xdr:colOff>
      <xdr:row>96</xdr:row>
      <xdr:rowOff>69215</xdr:rowOff>
    </xdr:to>
    <xdr:sp macro="" textlink="">
      <xdr:nvSpPr>
        <xdr:cNvPr id="731" name="楕円 730"/>
        <xdr:cNvSpPr/>
      </xdr:nvSpPr>
      <xdr:spPr>
        <a:xfrm>
          <a:off x="12525375" y="15855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60325</xdr:rowOff>
    </xdr:from>
    <xdr:ext cx="532130" cy="259080"/>
    <xdr:sp macro="" textlink="">
      <xdr:nvSpPr>
        <xdr:cNvPr id="732" name="テキスト ボックス 731"/>
        <xdr:cNvSpPr txBox="1"/>
      </xdr:nvSpPr>
      <xdr:spPr>
        <a:xfrm>
          <a:off x="12324715" y="159480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12700</xdr:rowOff>
    </xdr:from>
    <xdr:to xmlns:xdr="http://schemas.openxmlformats.org/drawingml/2006/spreadsheetDrawing">
      <xdr:col>67</xdr:col>
      <xdr:colOff>101600</xdr:colOff>
      <xdr:row>96</xdr:row>
      <xdr:rowOff>114300</xdr:rowOff>
    </xdr:to>
    <xdr:sp macro="" textlink="">
      <xdr:nvSpPr>
        <xdr:cNvPr id="733" name="楕円 732"/>
        <xdr:cNvSpPr/>
      </xdr:nvSpPr>
      <xdr:spPr>
        <a:xfrm>
          <a:off x="11699875"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105410</xdr:rowOff>
    </xdr:from>
    <xdr:ext cx="532130" cy="259080"/>
    <xdr:sp macro="" textlink="">
      <xdr:nvSpPr>
        <xdr:cNvPr id="734" name="テキスト ボックス 733"/>
        <xdr:cNvSpPr txBox="1"/>
      </xdr:nvSpPr>
      <xdr:spPr>
        <a:xfrm>
          <a:off x="11515090" y="15993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35" name="正方形/長方形 734"/>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36" name="正方形/長方形 735"/>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8" name="正方形/長方形 737"/>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40" name="正方形/長方形 739"/>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2" name="正方形/長方形 741"/>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980" cy="215265"/>
    <xdr:sp macro="" textlink="">
      <xdr:nvSpPr>
        <xdr:cNvPr id="743" name="テキスト ボックス 742"/>
        <xdr:cNvSpPr txBox="1"/>
      </xdr:nvSpPr>
      <xdr:spPr>
        <a:xfrm>
          <a:off x="16741775" y="4469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44" name="直線コネクタ 743"/>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45" name="直線コネクタ 744"/>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7015" cy="249555"/>
    <xdr:sp macro="" textlink="">
      <xdr:nvSpPr>
        <xdr:cNvPr id="746" name="テキスト ボックス 745"/>
        <xdr:cNvSpPr txBox="1"/>
      </xdr:nvSpPr>
      <xdr:spPr>
        <a:xfrm>
          <a:off x="16546830" y="63512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47" name="直線コネクタ 746"/>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34290</xdr:rowOff>
    </xdr:from>
    <xdr:ext cx="374650" cy="249555"/>
    <xdr:sp macro="" textlink="">
      <xdr:nvSpPr>
        <xdr:cNvPr id="748" name="テキスト ボックス 747"/>
        <xdr:cNvSpPr txBox="1"/>
      </xdr:nvSpPr>
      <xdr:spPr>
        <a:xfrm>
          <a:off x="16418560" y="598424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49" name="直線コネクタ 748"/>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162560</xdr:rowOff>
    </xdr:from>
    <xdr:ext cx="374650" cy="247015"/>
    <xdr:sp macro="" textlink="">
      <xdr:nvSpPr>
        <xdr:cNvPr id="750" name="テキスト ボックス 749"/>
        <xdr:cNvSpPr txBox="1"/>
      </xdr:nvSpPr>
      <xdr:spPr>
        <a:xfrm>
          <a:off x="16418560" y="5617210"/>
          <a:ext cx="374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51" name="直線コネクタ 750"/>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126365</xdr:rowOff>
    </xdr:from>
    <xdr:ext cx="374650" cy="248920"/>
    <xdr:sp macro="" textlink="">
      <xdr:nvSpPr>
        <xdr:cNvPr id="752" name="テキスト ボックス 751"/>
        <xdr:cNvSpPr txBox="1"/>
      </xdr:nvSpPr>
      <xdr:spPr>
        <a:xfrm>
          <a:off x="16418560" y="5250815"/>
          <a:ext cx="374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53" name="直線コネクタ 752"/>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4820" cy="248920"/>
    <xdr:sp macro="" textlink="">
      <xdr:nvSpPr>
        <xdr:cNvPr id="754" name="テキスト ボックス 753"/>
        <xdr:cNvSpPr txBox="1"/>
      </xdr:nvSpPr>
      <xdr:spPr>
        <a:xfrm>
          <a:off x="16344265" y="488378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55" name="直線コネクタ 754"/>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4820" cy="247015"/>
    <xdr:sp macro="" textlink="">
      <xdr:nvSpPr>
        <xdr:cNvPr id="756" name="テキスト ボックス 755"/>
        <xdr:cNvSpPr txBox="1"/>
      </xdr:nvSpPr>
      <xdr:spPr>
        <a:xfrm>
          <a:off x="16344265" y="45167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57"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116205</xdr:rowOff>
    </xdr:from>
    <xdr:to xmlns:xdr="http://schemas.openxmlformats.org/drawingml/2006/spreadsheetDrawing">
      <xdr:col>116</xdr:col>
      <xdr:colOff>62865</xdr:colOff>
      <xdr:row>39</xdr:row>
      <xdr:rowOff>42545</xdr:rowOff>
    </xdr:to>
    <xdr:cxnSp macro="">
      <xdr:nvCxnSpPr>
        <xdr:cNvPr id="758" name="直線コネクタ 757"/>
        <xdr:cNvCxnSpPr/>
      </xdr:nvCxnSpPr>
      <xdr:spPr>
        <a:xfrm flipV="1">
          <a:off x="20318095" y="4910455"/>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59" name="諸支出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60" name="直線コネクタ 759"/>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64770</xdr:rowOff>
    </xdr:from>
    <xdr:ext cx="469900" cy="249555"/>
    <xdr:sp macro="" textlink="">
      <xdr:nvSpPr>
        <xdr:cNvPr id="761" name="諸支出金最大値テキスト"/>
        <xdr:cNvSpPr txBox="1"/>
      </xdr:nvSpPr>
      <xdr:spPr>
        <a:xfrm>
          <a:off x="20370800" y="46939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116205</xdr:rowOff>
    </xdr:from>
    <xdr:to xmlns:xdr="http://schemas.openxmlformats.org/drawingml/2006/spreadsheetDrawing">
      <xdr:col>116</xdr:col>
      <xdr:colOff>152400</xdr:colOff>
      <xdr:row>29</xdr:row>
      <xdr:rowOff>116205</xdr:rowOff>
    </xdr:to>
    <xdr:cxnSp macro="">
      <xdr:nvCxnSpPr>
        <xdr:cNvPr id="762" name="直線コネクタ 761"/>
        <xdr:cNvCxnSpPr/>
      </xdr:nvCxnSpPr>
      <xdr:spPr>
        <a:xfrm>
          <a:off x="20246975" y="4910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63" name="直線コネクタ 762"/>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34290</xdr:rowOff>
    </xdr:from>
    <xdr:ext cx="378460" cy="249555"/>
    <xdr:sp macro="" textlink="">
      <xdr:nvSpPr>
        <xdr:cNvPr id="764" name="諸支出金平均値テキスト"/>
        <xdr:cNvSpPr txBox="1"/>
      </xdr:nvSpPr>
      <xdr:spPr>
        <a:xfrm>
          <a:off x="20370800" y="614934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109855</xdr:rowOff>
    </xdr:to>
    <xdr:sp macro="" textlink="">
      <xdr:nvSpPr>
        <xdr:cNvPr id="765" name="フローチャート: 判断 764"/>
        <xdr:cNvSpPr/>
      </xdr:nvSpPr>
      <xdr:spPr>
        <a:xfrm>
          <a:off x="20269200" y="629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66" name="直線コネクタ 765"/>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41275</xdr:rowOff>
    </xdr:from>
    <xdr:to xmlns:xdr="http://schemas.openxmlformats.org/drawingml/2006/spreadsheetDrawing">
      <xdr:col>112</xdr:col>
      <xdr:colOff>38100</xdr:colOff>
      <xdr:row>38</xdr:row>
      <xdr:rowOff>139065</xdr:rowOff>
    </xdr:to>
    <xdr:sp macro="" textlink="">
      <xdr:nvSpPr>
        <xdr:cNvPr id="767" name="フローチャート: 判断 766"/>
        <xdr:cNvSpPr/>
      </xdr:nvSpPr>
      <xdr:spPr>
        <a:xfrm>
          <a:off x="19510375" y="632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155575</xdr:rowOff>
    </xdr:from>
    <xdr:ext cx="313690" cy="248920"/>
    <xdr:sp macro="" textlink="">
      <xdr:nvSpPr>
        <xdr:cNvPr id="768" name="テキスト ボックス 767"/>
        <xdr:cNvSpPr txBox="1"/>
      </xdr:nvSpPr>
      <xdr:spPr>
        <a:xfrm>
          <a:off x="19404330" y="610552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69" name="直線コネクタ 768"/>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93980</xdr:rowOff>
    </xdr:to>
    <xdr:sp macro="" textlink="">
      <xdr:nvSpPr>
        <xdr:cNvPr id="770" name="フローチャート: 判断 769"/>
        <xdr:cNvSpPr/>
      </xdr:nvSpPr>
      <xdr:spPr>
        <a:xfrm>
          <a:off x="18684875" y="627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109855</xdr:rowOff>
    </xdr:from>
    <xdr:ext cx="377825" cy="249555"/>
    <xdr:sp macro="" textlink="">
      <xdr:nvSpPr>
        <xdr:cNvPr id="771" name="テキスト ボックス 770"/>
        <xdr:cNvSpPr txBox="1"/>
      </xdr:nvSpPr>
      <xdr:spPr>
        <a:xfrm>
          <a:off x="18562320" y="60598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72" name="直線コネクタ 771"/>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42545</xdr:rowOff>
    </xdr:from>
    <xdr:to xmlns:xdr="http://schemas.openxmlformats.org/drawingml/2006/spreadsheetDrawing">
      <xdr:col>102</xdr:col>
      <xdr:colOff>165100</xdr:colOff>
      <xdr:row>38</xdr:row>
      <xdr:rowOff>140335</xdr:rowOff>
    </xdr:to>
    <xdr:sp macro="" textlink="">
      <xdr:nvSpPr>
        <xdr:cNvPr id="773" name="フローチャート: 判断 772"/>
        <xdr:cNvSpPr/>
      </xdr:nvSpPr>
      <xdr:spPr>
        <a:xfrm>
          <a:off x="17875250" y="632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156845</xdr:rowOff>
    </xdr:from>
    <xdr:ext cx="313690" cy="248920"/>
    <xdr:sp macro="" textlink="">
      <xdr:nvSpPr>
        <xdr:cNvPr id="774" name="テキスト ボックス 773"/>
        <xdr:cNvSpPr txBox="1"/>
      </xdr:nvSpPr>
      <xdr:spPr>
        <a:xfrm>
          <a:off x="17785080" y="610679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154305</xdr:rowOff>
    </xdr:from>
    <xdr:to xmlns:xdr="http://schemas.openxmlformats.org/drawingml/2006/spreadsheetDrawing">
      <xdr:col>98</xdr:col>
      <xdr:colOff>38100</xdr:colOff>
      <xdr:row>39</xdr:row>
      <xdr:rowOff>86995</xdr:rowOff>
    </xdr:to>
    <xdr:sp macro="" textlink="">
      <xdr:nvSpPr>
        <xdr:cNvPr id="775" name="フローチャート: 判断 774"/>
        <xdr:cNvSpPr/>
      </xdr:nvSpPr>
      <xdr:spPr>
        <a:xfrm>
          <a:off x="17065625" y="643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102870</xdr:rowOff>
    </xdr:from>
    <xdr:ext cx="247015" cy="249555"/>
    <xdr:sp macro="" textlink="">
      <xdr:nvSpPr>
        <xdr:cNvPr id="776" name="テキスト ボックス 775"/>
        <xdr:cNvSpPr txBox="1"/>
      </xdr:nvSpPr>
      <xdr:spPr>
        <a:xfrm>
          <a:off x="16991965" y="621792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77" name="テキスト ボックス 776"/>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78" name="テキスト ボックス 777"/>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79" name="テキスト ボックス 778"/>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80" name="テキスト ボックス 779"/>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81" name="テキスト ボックス 780"/>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82" name="楕円 781"/>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83" name="諸支出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84" name="楕円 783"/>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7015" cy="247015"/>
    <xdr:sp macro="" textlink="">
      <xdr:nvSpPr>
        <xdr:cNvPr id="785" name="テキスト ボックス 784"/>
        <xdr:cNvSpPr txBox="1"/>
      </xdr:nvSpPr>
      <xdr:spPr>
        <a:xfrm>
          <a:off x="19436715"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86" name="楕円 785"/>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7015" cy="247015"/>
    <xdr:sp macro="" textlink="">
      <xdr:nvSpPr>
        <xdr:cNvPr id="787" name="テキスト ボックス 786"/>
        <xdr:cNvSpPr txBox="1"/>
      </xdr:nvSpPr>
      <xdr:spPr>
        <a:xfrm>
          <a:off x="18627090"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88" name="楕円 787"/>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7650" cy="247015"/>
    <xdr:sp macro="" textlink="">
      <xdr:nvSpPr>
        <xdr:cNvPr id="789" name="テキスト ボックス 788"/>
        <xdr:cNvSpPr txBox="1"/>
      </xdr:nvSpPr>
      <xdr:spPr>
        <a:xfrm>
          <a:off x="17811750" y="6528435"/>
          <a:ext cx="247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90" name="楕円 789"/>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7015" cy="247015"/>
    <xdr:sp macro="" textlink="">
      <xdr:nvSpPr>
        <xdr:cNvPr id="791" name="テキスト ボックス 790"/>
        <xdr:cNvSpPr txBox="1"/>
      </xdr:nvSpPr>
      <xdr:spPr>
        <a:xfrm>
          <a:off x="16991965" y="652843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92" name="正方形/長方形 791"/>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93" name="正方形/長方形 792"/>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94" name="正方形/長方形 793"/>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95" name="正方形/長方形 794"/>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96" name="正方形/長方形 795"/>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97" name="正方形/長方形 796"/>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98" name="正方形/長方形 797"/>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9" name="正方形/長方形 798"/>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980" cy="215265"/>
    <xdr:sp macro="" textlink="">
      <xdr:nvSpPr>
        <xdr:cNvPr id="800" name="テキスト ボックス 799"/>
        <xdr:cNvSpPr txBox="1"/>
      </xdr:nvSpPr>
      <xdr:spPr>
        <a:xfrm>
          <a:off x="16741775" y="7771765"/>
          <a:ext cx="34798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801" name="直線コネクタ 800"/>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802" name="直線コネクタ 80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7015" cy="247015"/>
    <xdr:sp macro="" textlink="">
      <xdr:nvSpPr>
        <xdr:cNvPr id="803" name="テキスト ボックス 802"/>
        <xdr:cNvSpPr txBox="1"/>
      </xdr:nvSpPr>
      <xdr:spPr>
        <a:xfrm>
          <a:off x="16546830" y="8919210"/>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04" name="直線コネクタ 80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7015" cy="247015"/>
    <xdr:sp macro="" textlink="">
      <xdr:nvSpPr>
        <xdr:cNvPr id="805" name="テキスト ボックス 804"/>
        <xdr:cNvSpPr txBox="1"/>
      </xdr:nvSpPr>
      <xdr:spPr>
        <a:xfrm>
          <a:off x="16546830" y="7818755"/>
          <a:ext cx="2470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806"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807" name="直線コネクタ 806"/>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808"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9" name="直線コネクタ 80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10"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11" name="直線コネクタ 810"/>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12" name="直線コネクタ 811"/>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13"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4" name="フローチャート: 判断 813"/>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15" name="直線コネクタ 814"/>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6" name="フローチャート: 判断 815"/>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7015" cy="249555"/>
    <xdr:sp macro="" textlink="">
      <xdr:nvSpPr>
        <xdr:cNvPr id="817" name="テキスト ボックス 816"/>
        <xdr:cNvSpPr txBox="1"/>
      </xdr:nvSpPr>
      <xdr:spPr>
        <a:xfrm>
          <a:off x="19436715"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18" name="直線コネクタ 817"/>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9" name="フローチャート: 判断 818"/>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7015" cy="249555"/>
    <xdr:sp macro="" textlink="">
      <xdr:nvSpPr>
        <xdr:cNvPr id="820" name="テキスト ボックス 819"/>
        <xdr:cNvSpPr txBox="1"/>
      </xdr:nvSpPr>
      <xdr:spPr>
        <a:xfrm>
          <a:off x="18627090"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21" name="直線コネクタ 820"/>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2" name="フローチャート: 判断 821"/>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7650" cy="249555"/>
    <xdr:sp macro="" textlink="">
      <xdr:nvSpPr>
        <xdr:cNvPr id="823" name="テキスト ボックス 822"/>
        <xdr:cNvSpPr txBox="1"/>
      </xdr:nvSpPr>
      <xdr:spPr>
        <a:xfrm>
          <a:off x="17811750"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4" name="フローチャート: 判断 823"/>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7015" cy="249555"/>
    <xdr:sp macro="" textlink="">
      <xdr:nvSpPr>
        <xdr:cNvPr id="825" name="テキスト ボックス 824"/>
        <xdr:cNvSpPr txBox="1"/>
      </xdr:nvSpPr>
      <xdr:spPr>
        <a:xfrm>
          <a:off x="16991965" y="909637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26" name="テキスト ボックス 82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7" name="テキスト ボックス 82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8" name="テキスト ボックス 82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9" name="テキスト ボックス 82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30" name="テキスト ボックス 82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31" name="楕円 830"/>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32"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33" name="楕円 832"/>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7015" cy="249555"/>
    <xdr:sp macro="" textlink="">
      <xdr:nvSpPr>
        <xdr:cNvPr id="834" name="テキスト ボックス 833"/>
        <xdr:cNvSpPr txBox="1"/>
      </xdr:nvSpPr>
      <xdr:spPr>
        <a:xfrm>
          <a:off x="19436715"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35" name="楕円 834"/>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7015" cy="249555"/>
    <xdr:sp macro="" textlink="">
      <xdr:nvSpPr>
        <xdr:cNvPr id="836" name="テキスト ボックス 835"/>
        <xdr:cNvSpPr txBox="1"/>
      </xdr:nvSpPr>
      <xdr:spPr>
        <a:xfrm>
          <a:off x="18627090"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37" name="楕円 836"/>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7650" cy="249555"/>
    <xdr:sp macro="" textlink="">
      <xdr:nvSpPr>
        <xdr:cNvPr id="838" name="テキスト ボックス 837"/>
        <xdr:cNvSpPr txBox="1"/>
      </xdr:nvSpPr>
      <xdr:spPr>
        <a:xfrm>
          <a:off x="17811750"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39" name="楕円 83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7015" cy="249555"/>
    <xdr:sp macro="" textlink="">
      <xdr:nvSpPr>
        <xdr:cNvPr id="840" name="テキスト ボックス 839"/>
        <xdr:cNvSpPr txBox="1"/>
      </xdr:nvSpPr>
      <xdr:spPr>
        <a:xfrm>
          <a:off x="16991965" y="879094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1" name="正方形/長方形 84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2" name="正方形/長方形 84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3" name="テキスト ボックス 84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前年度に比べ増加幅の大きなものは、議会費、民生費、土木費、消防費、教育費、災害復旧費となっている。主な増加要因は、議会費は</a:t>
          </a:r>
          <a:r>
            <a:rPr kumimoji="1" lang="ja-JP" altLang="en-US" sz="1300">
              <a:latin typeface="ＭＳ Ｐゴシック"/>
              <a:ea typeface="ＭＳ Ｐゴシック"/>
            </a:rPr>
            <a:t>対面会議・出張の機会の増加、民生費は統合保育園整備事業の実施、土木費は大型除雪機械格納庫整備事業の実施、消防費は防火貯水槽整備事業の実施、教育費は統合中学校整備事業の実施、災害復旧費はR4～5年に発生した豪雨災害による復旧事業の実施が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に比べ減少幅の大きなものは、衛生費、労働費、農林水産業費、商工費となっている。主な減少要因は、衛生費はコロナワクチン接種事業の減少、労働費は地域雇用創出事業の減少、農林水産業費は農業振興関連の補助事業の減少、商工費は経済対策事業の減少が要因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により、衛生費、教育費及び公債費の増加が見込まれるため、三種町みらい創造プランを踏まえ、公共施設の統廃合やエネルギー効率の向上、長寿命化による施設更新経費の削減を目指し、持続可能な財政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財政調整基金残高は、統合中学校整備事業等の大型事業やR5年度に発生した豪雨災害対応のため、取崩しを実施したことにより減少している。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また、実質収支の増加については、町税の伸びによる影響と大型事業の実施による基金繰入金の増加も要因となっている。そのため、実質単年度収支は減少している。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R5年度においても各会計において赤字は発生していない。</a:t>
          </a:r>
          <a:endParaRPr kumimoji="1" lang="ja-JP" altLang="en-US" sz="1400">
            <a:latin typeface="ＭＳ ゴシック"/>
            <a:ea typeface="ＭＳ ゴシック"/>
          </a:endParaRPr>
        </a:p>
        <a:p>
          <a:r>
            <a:rPr kumimoji="1" lang="ja-JP" altLang="en-US" sz="1400">
              <a:latin typeface="ＭＳ ゴシック"/>
              <a:ea typeface="ＭＳ ゴシック"/>
            </a:rPr>
            <a:t>　一般会計は、統合中学校整備事業の開始や災害復旧などの大型事業により、財政調整基金等の繰入が増加した。また、コロナ禍の脱却にあわせ税収の伸びもあり、黒字幅が拡大した。</a:t>
          </a:r>
          <a:endParaRPr kumimoji="1" lang="ja-JP" altLang="en-US" sz="1400">
            <a:latin typeface="ＭＳ ゴシック"/>
            <a:ea typeface="ＭＳ ゴシック"/>
          </a:endParaRPr>
        </a:p>
        <a:p>
          <a:r>
            <a:rPr kumimoji="1" lang="ja-JP" altLang="en-US" sz="1400">
              <a:latin typeface="ＭＳ ゴシック"/>
              <a:ea typeface="ＭＳ ゴシック"/>
            </a:rPr>
            <a:t>　水道事業会計は、引き続き</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黒字が増加している。これは、企業債の元利償還金が償還終了に伴い減少していることによる。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下水道事業会計は、人口減少等による影響で料金収入が減収傾向にあり、不足分を一般会計からの基準外繰入により補填して黒字となっている。企業債の元利償還金も減少傾向にあるため、一般会計からの繰入は減少すると見込まれる。</a:t>
          </a:r>
          <a:endParaRPr kumimoji="1" lang="ja-JP" altLang="en-US" sz="1400">
            <a:latin typeface="ＭＳ ゴシック"/>
            <a:ea typeface="ＭＳ ゴシック"/>
          </a:endParaRPr>
        </a:p>
        <a:p>
          <a:r>
            <a:rPr kumimoji="1" lang="ja-JP" altLang="en-US" sz="1400">
              <a:latin typeface="ＭＳ ゴシック"/>
              <a:ea typeface="ＭＳ ゴシック"/>
            </a:rPr>
            <a:t>　温泉事業会計は、管路更新等の施設改修工事が終了となり、通年の運営が安定したため、黒字幅が増加した。</a:t>
          </a:r>
          <a:endParaRPr kumimoji="1" lang="ja-JP" altLang="en-US" sz="1400">
            <a:latin typeface="ＭＳ ゴシック"/>
            <a:ea typeface="ＭＳ ゴシック"/>
          </a:endParaRPr>
        </a:p>
        <a:p>
          <a:r>
            <a:rPr kumimoji="1" lang="ja-JP" altLang="en-US" sz="1400">
              <a:latin typeface="ＭＳ ゴシック"/>
              <a:ea typeface="ＭＳ ゴシック"/>
            </a:rPr>
            <a:t>　国民健康保険事業勘定特別会計は令和5年度の医療費が伸びたため、黒字幅が減少した。</a:t>
          </a:r>
          <a:endParaRPr kumimoji="1" lang="ja-JP" altLang="en-US" sz="1400">
            <a:latin typeface="ＭＳ ゴシック"/>
            <a:ea typeface="ＭＳ ゴシック"/>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元利償還金は、山本地域拠点センターの元金償還がR3年度から始まったことにより高い水準で推移している。公営企業債については元利償還が減少傾向で推移し、今後も継続すると見込まれる。</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2023725" y="12420600"/>
          <a:ext cx="409067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後は計画的な事業実施により地方債発行を抑えてきた。そのため、地方債現在高及び公営企業債等繰入見込額が減少している。将来負担額は前年度比▲622百万円となっており、将来負担比率は、比率なし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将来負担比率が比率なしとなる要因としては、現在計画されている大型事業建設費や公債費償還に備え、基金の積み増しを実施したことも要因となっている。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今後、広域一般廃棄物処理施設、統合中学校、統合小学校等の整備が予定されており、比率の上昇が見込まれる。三種町公共施設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減債基金の取崩し及びふるさと納税の減少等により全体額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以降は、広域一般廃棄物処理施設整備事業及び統合中学校整備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そのため、基金全体としては減少す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住民共助事業や地域で行う敬老式等の事業へ22百万円を取崩した。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R5年度ふるさと納税寄付金を積立て、ふるさと元気づくり基金事業として46百万円取崩した。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利子補給として9百万円を取崩した。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森林環境譲与税を21百万円積立て、森林経営管理事業として22百万を取崩した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特定目的基金は、引き続き目的に沿った事業への計画的な活用を図る。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R6～R7年度に計画されている、大型事業の財源としての活用や突発的な大規模災害に対応するため、一定水準を確保しつつ健全な行財政運営に努める。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は、財政調整基金を取崩す必要のない年度に限り、その年度の合併特例債の借入額の交付税非算入額（当該借入額の３割相当）を積立てる方針としている。R5年度は、財政調整基金の取崩しがあったため減債基金の積立てを実施していない。また、合併特例債償還の３割相当分を取崩し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地方債の償還に充てるため、上記積立方針により、積立てを行っていく。取崩す場合は、積立ての対象とした合併特例債の事業の元利償還に充てるため、元利償還額の30%相当額を取崩す。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53481_&#19977;&#31278;&#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136</v>
      </c>
      <c r="C3" s="22"/>
      <c r="D3" s="22"/>
      <c r="E3" s="44"/>
      <c r="F3" s="44"/>
      <c r="G3" s="44"/>
      <c r="H3" s="44"/>
      <c r="I3" s="44"/>
      <c r="J3" s="44"/>
      <c r="K3" s="44"/>
      <c r="L3" s="44" t="s">
        <v>120</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11478166</v>
      </c>
      <c r="BO4" s="216"/>
      <c r="BP4" s="216"/>
      <c r="BQ4" s="216"/>
      <c r="BR4" s="216"/>
      <c r="BS4" s="216"/>
      <c r="BT4" s="216"/>
      <c r="BU4" s="219"/>
      <c r="BV4" s="213">
        <v>10948748</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5.7</v>
      </c>
      <c r="CU4" s="237"/>
      <c r="CV4" s="237"/>
      <c r="CW4" s="237"/>
      <c r="CX4" s="237"/>
      <c r="CY4" s="237"/>
      <c r="CZ4" s="237"/>
      <c r="DA4" s="245"/>
      <c r="DB4" s="229">
        <v>4.0999999999999996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72</v>
      </c>
      <c r="AV5" s="139"/>
      <c r="AW5" s="139"/>
      <c r="AX5" s="139"/>
      <c r="AY5" s="190" t="s">
        <v>143</v>
      </c>
      <c r="AZ5" s="198"/>
      <c r="BA5" s="198"/>
      <c r="BB5" s="198"/>
      <c r="BC5" s="198"/>
      <c r="BD5" s="198"/>
      <c r="BE5" s="198"/>
      <c r="BF5" s="198"/>
      <c r="BG5" s="198"/>
      <c r="BH5" s="198"/>
      <c r="BI5" s="198"/>
      <c r="BJ5" s="198"/>
      <c r="BK5" s="198"/>
      <c r="BL5" s="198"/>
      <c r="BM5" s="209"/>
      <c r="BN5" s="214">
        <v>10977292</v>
      </c>
      <c r="BO5" s="217"/>
      <c r="BP5" s="217"/>
      <c r="BQ5" s="217"/>
      <c r="BR5" s="217"/>
      <c r="BS5" s="217"/>
      <c r="BT5" s="217"/>
      <c r="BU5" s="220"/>
      <c r="BV5" s="214">
        <v>10451378</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89</v>
      </c>
      <c r="CU5" s="238"/>
      <c r="CV5" s="238"/>
      <c r="CW5" s="238"/>
      <c r="CX5" s="238"/>
      <c r="CY5" s="238"/>
      <c r="CZ5" s="238"/>
      <c r="DA5" s="246"/>
      <c r="DB5" s="230">
        <v>88.5</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164</v>
      </c>
      <c r="AZ6" s="198"/>
      <c r="BA6" s="198"/>
      <c r="BB6" s="198"/>
      <c r="BC6" s="198"/>
      <c r="BD6" s="198"/>
      <c r="BE6" s="198"/>
      <c r="BF6" s="198"/>
      <c r="BG6" s="198"/>
      <c r="BH6" s="198"/>
      <c r="BI6" s="198"/>
      <c r="BJ6" s="198"/>
      <c r="BK6" s="198"/>
      <c r="BL6" s="198"/>
      <c r="BM6" s="209"/>
      <c r="BN6" s="214">
        <v>500874</v>
      </c>
      <c r="BO6" s="217"/>
      <c r="BP6" s="217"/>
      <c r="BQ6" s="217"/>
      <c r="BR6" s="217"/>
      <c r="BS6" s="217"/>
      <c r="BT6" s="217"/>
      <c r="BU6" s="220"/>
      <c r="BV6" s="214">
        <v>497370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89.4</v>
      </c>
      <c r="CU6" s="239"/>
      <c r="CV6" s="239"/>
      <c r="CW6" s="239"/>
      <c r="CX6" s="239"/>
      <c r="CY6" s="239"/>
      <c r="CZ6" s="239"/>
      <c r="DA6" s="247"/>
      <c r="DB6" s="231">
        <v>89.3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169</v>
      </c>
      <c r="AZ7" s="198"/>
      <c r="BA7" s="198"/>
      <c r="BB7" s="198"/>
      <c r="BC7" s="198"/>
      <c r="BD7" s="198"/>
      <c r="BE7" s="198"/>
      <c r="BF7" s="198"/>
      <c r="BG7" s="198"/>
      <c r="BH7" s="198"/>
      <c r="BI7" s="198"/>
      <c r="BJ7" s="198"/>
      <c r="BK7" s="198"/>
      <c r="BL7" s="198"/>
      <c r="BM7" s="209"/>
      <c r="BN7" s="214">
        <v>112008</v>
      </c>
      <c r="BO7" s="217"/>
      <c r="BP7" s="217"/>
      <c r="BQ7" s="217"/>
      <c r="BR7" s="217"/>
      <c r="BS7" s="217"/>
      <c r="BT7" s="217"/>
      <c r="BU7" s="220"/>
      <c r="BV7" s="214">
        <v>216467</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6835854</v>
      </c>
      <c r="CU7" s="217"/>
      <c r="CV7" s="217"/>
      <c r="CW7" s="217"/>
      <c r="CX7" s="217"/>
      <c r="CY7" s="217"/>
      <c r="CZ7" s="217"/>
      <c r="DA7" s="220"/>
      <c r="DB7" s="214">
        <v>6871249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388866</v>
      </c>
      <c r="BO8" s="217"/>
      <c r="BP8" s="217"/>
      <c r="BQ8" s="217"/>
      <c r="BR8" s="217"/>
      <c r="BS8" s="217"/>
      <c r="BT8" s="217"/>
      <c r="BU8" s="220"/>
      <c r="BV8" s="214">
        <v>280903</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0.25</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15254</v>
      </c>
      <c r="S9" s="106"/>
      <c r="T9" s="106"/>
      <c r="U9" s="106"/>
      <c r="V9" s="117"/>
      <c r="W9" s="127" t="s">
        <v>177</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107963</v>
      </c>
      <c r="BO9" s="217"/>
      <c r="BP9" s="217"/>
      <c r="BQ9" s="217"/>
      <c r="BR9" s="217"/>
      <c r="BS9" s="217"/>
      <c r="BT9" s="217"/>
      <c r="BU9" s="220"/>
      <c r="BV9" s="214">
        <v>90769</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13.6</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17078</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185</v>
      </c>
      <c r="AV10" s="139"/>
      <c r="AW10" s="139"/>
      <c r="AX10" s="139"/>
      <c r="AY10" s="190" t="s">
        <v>187</v>
      </c>
      <c r="AZ10" s="198"/>
      <c r="BA10" s="198"/>
      <c r="BB10" s="198"/>
      <c r="BC10" s="198"/>
      <c r="BD10" s="198"/>
      <c r="BE10" s="198"/>
      <c r="BF10" s="198"/>
      <c r="BG10" s="198"/>
      <c r="BH10" s="198"/>
      <c r="BI10" s="198"/>
      <c r="BJ10" s="198"/>
      <c r="BK10" s="198"/>
      <c r="BL10" s="198"/>
      <c r="BM10" s="209"/>
      <c r="BN10" s="214">
        <v>140540</v>
      </c>
      <c r="BO10" s="217"/>
      <c r="BP10" s="217"/>
      <c r="BQ10" s="217"/>
      <c r="BR10" s="217"/>
      <c r="BS10" s="217"/>
      <c r="BT10" s="217"/>
      <c r="BU10" s="220"/>
      <c r="BV10" s="214">
        <v>95153</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185</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14609</v>
      </c>
      <c r="S12" s="108"/>
      <c r="T12" s="108"/>
      <c r="U12" s="108"/>
      <c r="V12" s="120"/>
      <c r="W12" s="132" t="s">
        <v>5</v>
      </c>
      <c r="X12" s="139"/>
      <c r="Y12" s="139"/>
      <c r="Z12" s="139"/>
      <c r="AA12" s="139"/>
      <c r="AB12" s="144"/>
      <c r="AC12" s="148" t="s">
        <v>113</v>
      </c>
      <c r="AD12" s="155"/>
      <c r="AE12" s="155"/>
      <c r="AF12" s="155"/>
      <c r="AG12" s="158"/>
      <c r="AH12" s="148" t="s">
        <v>203</v>
      </c>
      <c r="AI12" s="155"/>
      <c r="AJ12" s="155"/>
      <c r="AK12" s="155"/>
      <c r="AL12" s="170"/>
      <c r="AM12" s="175" t="s">
        <v>205</v>
      </c>
      <c r="AN12" s="58"/>
      <c r="AO12" s="58"/>
      <c r="AP12" s="58"/>
      <c r="AQ12" s="58"/>
      <c r="AR12" s="58"/>
      <c r="AS12" s="58"/>
      <c r="AT12" s="63"/>
      <c r="AU12" s="182" t="s">
        <v>72</v>
      </c>
      <c r="AV12" s="139"/>
      <c r="AW12" s="139"/>
      <c r="AX12" s="139"/>
      <c r="AY12" s="190" t="s">
        <v>207</v>
      </c>
      <c r="AZ12" s="198"/>
      <c r="BA12" s="198"/>
      <c r="BB12" s="198"/>
      <c r="BC12" s="198"/>
      <c r="BD12" s="198"/>
      <c r="BE12" s="198"/>
      <c r="BF12" s="198"/>
      <c r="BG12" s="198"/>
      <c r="BH12" s="198"/>
      <c r="BI12" s="198"/>
      <c r="BJ12" s="198"/>
      <c r="BK12" s="198"/>
      <c r="BL12" s="198"/>
      <c r="BM12" s="209"/>
      <c r="BN12" s="214">
        <v>193646</v>
      </c>
      <c r="BO12" s="217"/>
      <c r="BP12" s="217"/>
      <c r="BQ12" s="217"/>
      <c r="BR12" s="217"/>
      <c r="BS12" s="217"/>
      <c r="BT12" s="217"/>
      <c r="BU12" s="220"/>
      <c r="BV12" s="214">
        <v>108210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14523</v>
      </c>
      <c r="S13" s="109"/>
      <c r="T13" s="109"/>
      <c r="U13" s="109"/>
      <c r="V13" s="121"/>
      <c r="W13" s="130" t="s">
        <v>212</v>
      </c>
      <c r="X13" s="56"/>
      <c r="Y13" s="56"/>
      <c r="Z13" s="56"/>
      <c r="AA13" s="56"/>
      <c r="AB13" s="25"/>
      <c r="AC13" s="72">
        <v>1520</v>
      </c>
      <c r="AD13" s="80"/>
      <c r="AE13" s="80"/>
      <c r="AF13" s="80"/>
      <c r="AG13" s="84"/>
      <c r="AH13" s="72">
        <v>1665</v>
      </c>
      <c r="AI13" s="80"/>
      <c r="AJ13" s="80"/>
      <c r="AK13" s="80"/>
      <c r="AL13" s="118"/>
      <c r="AM13" s="175" t="s">
        <v>213</v>
      </c>
      <c r="AN13" s="58"/>
      <c r="AO13" s="58"/>
      <c r="AP13" s="58"/>
      <c r="AQ13" s="58"/>
      <c r="AR13" s="58"/>
      <c r="AS13" s="58"/>
      <c r="AT13" s="63"/>
      <c r="AU13" s="182" t="s">
        <v>185</v>
      </c>
      <c r="AV13" s="139"/>
      <c r="AW13" s="139"/>
      <c r="AX13" s="139"/>
      <c r="AY13" s="190" t="s">
        <v>215</v>
      </c>
      <c r="AZ13" s="198"/>
      <c r="BA13" s="198"/>
      <c r="BB13" s="198"/>
      <c r="BC13" s="198"/>
      <c r="BD13" s="198"/>
      <c r="BE13" s="198"/>
      <c r="BF13" s="198"/>
      <c r="BG13" s="198"/>
      <c r="BH13" s="198"/>
      <c r="BI13" s="198"/>
      <c r="BJ13" s="198"/>
      <c r="BK13" s="198"/>
      <c r="BL13" s="198"/>
      <c r="BM13" s="209"/>
      <c r="BN13" s="214">
        <v>54857</v>
      </c>
      <c r="BO13" s="217"/>
      <c r="BP13" s="217"/>
      <c r="BQ13" s="217"/>
      <c r="BR13" s="217"/>
      <c r="BS13" s="217"/>
      <c r="BT13" s="217"/>
      <c r="BU13" s="220"/>
      <c r="BV13" s="214">
        <v>77712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6.6</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15020</v>
      </c>
      <c r="S14" s="109"/>
      <c r="T14" s="109"/>
      <c r="U14" s="109"/>
      <c r="V14" s="121"/>
      <c r="W14" s="129"/>
      <c r="X14" s="57"/>
      <c r="Y14" s="57"/>
      <c r="Z14" s="57"/>
      <c r="AA14" s="57"/>
      <c r="AB14" s="24"/>
      <c r="AC14" s="149">
        <v>20.2</v>
      </c>
      <c r="AD14" s="156"/>
      <c r="AE14" s="156"/>
      <c r="AF14" s="156"/>
      <c r="AG14" s="159"/>
      <c r="AH14" s="149">
        <v>20.100000000000001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t="s">
        <v>199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14949</v>
      </c>
      <c r="S15" s="109"/>
      <c r="T15" s="109"/>
      <c r="U15" s="109"/>
      <c r="V15" s="121"/>
      <c r="W15" s="130" t="s">
        <v>7</v>
      </c>
      <c r="X15" s="56"/>
      <c r="Y15" s="56"/>
      <c r="Z15" s="56"/>
      <c r="AA15" s="56"/>
      <c r="AB15" s="25"/>
      <c r="AC15" s="72">
        <v>1783</v>
      </c>
      <c r="AD15" s="80"/>
      <c r="AE15" s="80"/>
      <c r="AF15" s="80"/>
      <c r="AG15" s="84"/>
      <c r="AH15" s="72">
        <v>2120</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1639496</v>
      </c>
      <c r="BO15" s="216"/>
      <c r="BP15" s="216"/>
      <c r="BQ15" s="216"/>
      <c r="BR15" s="216"/>
      <c r="BS15" s="216"/>
      <c r="BT15" s="216"/>
      <c r="BU15" s="219"/>
      <c r="BV15" s="213">
        <v>1611341</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23.7</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6418538</v>
      </c>
      <c r="BO16" s="217"/>
      <c r="BP16" s="217"/>
      <c r="BQ16" s="217"/>
      <c r="BR16" s="217"/>
      <c r="BS16" s="217"/>
      <c r="BT16" s="217"/>
      <c r="BU16" s="220"/>
      <c r="BV16" s="214">
        <v>6425425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229</v>
      </c>
      <c r="S17" s="110"/>
      <c r="T17" s="110"/>
      <c r="U17" s="110"/>
      <c r="V17" s="122"/>
      <c r="W17" s="130" t="s">
        <v>97</v>
      </c>
      <c r="X17" s="56"/>
      <c r="Y17" s="56"/>
      <c r="Z17" s="56"/>
      <c r="AA17" s="56"/>
      <c r="AB17" s="25"/>
      <c r="AC17" s="72">
        <v>4216</v>
      </c>
      <c r="AD17" s="80"/>
      <c r="AE17" s="80"/>
      <c r="AF17" s="80"/>
      <c r="AG17" s="84"/>
      <c r="AH17" s="72">
        <v>4481</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2022744</v>
      </c>
      <c r="BO17" s="217"/>
      <c r="BP17" s="217"/>
      <c r="BQ17" s="217"/>
      <c r="BR17" s="217"/>
      <c r="BS17" s="217"/>
      <c r="BT17" s="217"/>
      <c r="BU17" s="220"/>
      <c r="BV17" s="214">
        <v>1991734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247.98</v>
      </c>
      <c r="M18" s="70"/>
      <c r="N18" s="70"/>
      <c r="O18" s="70"/>
      <c r="P18" s="70"/>
      <c r="Q18" s="70"/>
      <c r="R18" s="102"/>
      <c r="S18" s="102"/>
      <c r="T18" s="102"/>
      <c r="U18" s="102"/>
      <c r="V18" s="123"/>
      <c r="W18" s="131"/>
      <c r="X18" s="138"/>
      <c r="Y18" s="138"/>
      <c r="Z18" s="138"/>
      <c r="AA18" s="138"/>
      <c r="AB18" s="26"/>
      <c r="AC18" s="150">
        <v>56.1</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6134407</v>
      </c>
      <c r="BO18" s="217"/>
      <c r="BP18" s="217"/>
      <c r="BQ18" s="217"/>
      <c r="BR18" s="217"/>
      <c r="BS18" s="217"/>
      <c r="BT18" s="217"/>
      <c r="BU18" s="220"/>
      <c r="BV18" s="214">
        <v>6119313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8460846</v>
      </c>
      <c r="BO19" s="217"/>
      <c r="BP19" s="217"/>
      <c r="BQ19" s="217"/>
      <c r="BR19" s="217"/>
      <c r="BS19" s="217"/>
      <c r="BT19" s="217"/>
      <c r="BU19" s="220"/>
      <c r="BV19" s="214">
        <v>8269659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5740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5</v>
      </c>
      <c r="F22" s="56"/>
      <c r="G22" s="56"/>
      <c r="H22" s="56"/>
      <c r="I22" s="56"/>
      <c r="J22" s="56"/>
      <c r="K22" s="25"/>
      <c r="L22" s="50" t="s">
        <v>238</v>
      </c>
      <c r="M22" s="56"/>
      <c r="N22" s="56"/>
      <c r="O22" s="56"/>
      <c r="P22" s="25"/>
      <c r="Q22" s="92" t="s">
        <v>239</v>
      </c>
      <c r="R22" s="104"/>
      <c r="S22" s="104"/>
      <c r="T22" s="104"/>
      <c r="U22" s="104"/>
      <c r="V22" s="125"/>
      <c r="W22" s="133" t="s">
        <v>54</v>
      </c>
      <c r="X22" s="33"/>
      <c r="Y22" s="41"/>
      <c r="Z22" s="50" t="s">
        <v>5</v>
      </c>
      <c r="AA22" s="56"/>
      <c r="AB22" s="56"/>
      <c r="AC22" s="56"/>
      <c r="AD22" s="56"/>
      <c r="AE22" s="56"/>
      <c r="AF22" s="56"/>
      <c r="AG22" s="25"/>
      <c r="AH22" s="163" t="s">
        <v>180</v>
      </c>
      <c r="AI22" s="56"/>
      <c r="AJ22" s="56"/>
      <c r="AK22" s="56"/>
      <c r="AL22" s="25"/>
      <c r="AM22" s="163" t="s">
        <v>241</v>
      </c>
      <c r="AN22" s="178"/>
      <c r="AO22" s="178"/>
      <c r="AP22" s="178"/>
      <c r="AQ22" s="178"/>
      <c r="AR22" s="180"/>
      <c r="AS22" s="92" t="s">
        <v>239</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8535218</v>
      </c>
      <c r="BO22" s="216"/>
      <c r="BP22" s="216"/>
      <c r="BQ22" s="216"/>
      <c r="BR22" s="216"/>
      <c r="BS22" s="216"/>
      <c r="BT22" s="216"/>
      <c r="BU22" s="219"/>
      <c r="BV22" s="213">
        <v>8726261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4692181</v>
      </c>
      <c r="BO23" s="217"/>
      <c r="BP23" s="217"/>
      <c r="BQ23" s="217"/>
      <c r="BR23" s="217"/>
      <c r="BS23" s="217"/>
      <c r="BT23" s="217"/>
      <c r="BU23" s="220"/>
      <c r="BV23" s="214">
        <v>4905344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7550</v>
      </c>
      <c r="R24" s="80"/>
      <c r="S24" s="80"/>
      <c r="T24" s="80"/>
      <c r="U24" s="80"/>
      <c r="V24" s="84"/>
      <c r="W24" s="134"/>
      <c r="X24" s="34"/>
      <c r="Y24" s="42"/>
      <c r="Z24" s="52" t="s">
        <v>249</v>
      </c>
      <c r="AA24" s="58"/>
      <c r="AB24" s="58"/>
      <c r="AC24" s="58"/>
      <c r="AD24" s="58"/>
      <c r="AE24" s="58"/>
      <c r="AF24" s="58"/>
      <c r="AG24" s="63"/>
      <c r="AH24" s="72">
        <v>170</v>
      </c>
      <c r="AI24" s="80"/>
      <c r="AJ24" s="80"/>
      <c r="AK24" s="80"/>
      <c r="AL24" s="84"/>
      <c r="AM24" s="72">
        <v>506600</v>
      </c>
      <c r="AN24" s="80"/>
      <c r="AO24" s="80"/>
      <c r="AP24" s="80"/>
      <c r="AQ24" s="80"/>
      <c r="AR24" s="84"/>
      <c r="AS24" s="72">
        <v>2980</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5256758</v>
      </c>
      <c r="BO24" s="217"/>
      <c r="BP24" s="217"/>
      <c r="BQ24" s="217"/>
      <c r="BR24" s="217"/>
      <c r="BS24" s="217"/>
      <c r="BT24" s="217"/>
      <c r="BU24" s="220"/>
      <c r="BV24" s="214">
        <v>5050363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5600</v>
      </c>
      <c r="R25" s="80"/>
      <c r="S25" s="80"/>
      <c r="T25" s="80"/>
      <c r="U25" s="80"/>
      <c r="V25" s="84"/>
      <c r="W25" s="134"/>
      <c r="X25" s="34"/>
      <c r="Y25" s="42"/>
      <c r="Z25" s="52" t="s">
        <v>255</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139016</v>
      </c>
      <c r="BO25" s="216"/>
      <c r="BP25" s="216"/>
      <c r="BQ25" s="216"/>
      <c r="BR25" s="216"/>
      <c r="BS25" s="216"/>
      <c r="BT25" s="216"/>
      <c r="BU25" s="219"/>
      <c r="BV25" s="213">
        <v>170434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5130</v>
      </c>
      <c r="R26" s="80"/>
      <c r="S26" s="80"/>
      <c r="T26" s="80"/>
      <c r="U26" s="80"/>
      <c r="V26" s="84"/>
      <c r="W26" s="134"/>
      <c r="X26" s="34"/>
      <c r="Y26" s="42"/>
      <c r="Z26" s="52" t="s">
        <v>257</v>
      </c>
      <c r="AA26" s="143"/>
      <c r="AB26" s="143"/>
      <c r="AC26" s="143"/>
      <c r="AD26" s="143"/>
      <c r="AE26" s="143"/>
      <c r="AF26" s="143"/>
      <c r="AG26" s="161"/>
      <c r="AH26" s="72">
        <v>8</v>
      </c>
      <c r="AI26" s="80"/>
      <c r="AJ26" s="80"/>
      <c r="AK26" s="80"/>
      <c r="AL26" s="84"/>
      <c r="AM26" s="72">
        <v>22080</v>
      </c>
      <c r="AN26" s="80"/>
      <c r="AO26" s="80"/>
      <c r="AP26" s="80"/>
      <c r="AQ26" s="80"/>
      <c r="AR26" s="84"/>
      <c r="AS26" s="72">
        <v>2760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2880</v>
      </c>
      <c r="R27" s="80"/>
      <c r="S27" s="80"/>
      <c r="T27" s="80"/>
      <c r="U27" s="80"/>
      <c r="V27" s="84"/>
      <c r="W27" s="134"/>
      <c r="X27" s="34"/>
      <c r="Y27" s="42"/>
      <c r="Z27" s="52" t="s">
        <v>260</v>
      </c>
      <c r="AA27" s="58"/>
      <c r="AB27" s="58"/>
      <c r="AC27" s="58"/>
      <c r="AD27" s="58"/>
      <c r="AE27" s="58"/>
      <c r="AF27" s="58"/>
      <c r="AG27" s="63"/>
      <c r="AH27" s="72" t="s">
        <v>199</v>
      </c>
      <c r="AI27" s="80"/>
      <c r="AJ27" s="80"/>
      <c r="AK27" s="80"/>
      <c r="AL27" s="84"/>
      <c r="AM27" s="72" t="s">
        <v>199</v>
      </c>
      <c r="AN27" s="80"/>
      <c r="AO27" s="80"/>
      <c r="AP27" s="80"/>
      <c r="AQ27" s="80"/>
      <c r="AR27" s="84"/>
      <c r="AS27" s="72" t="s">
        <v>199</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2550</v>
      </c>
      <c r="R28" s="80"/>
      <c r="S28" s="80"/>
      <c r="T28" s="80"/>
      <c r="U28" s="80"/>
      <c r="V28" s="84"/>
      <c r="W28" s="134"/>
      <c r="X28" s="34"/>
      <c r="Y28" s="42"/>
      <c r="Z28" s="52" t="s">
        <v>35</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4517088</v>
      </c>
      <c r="BO28" s="216"/>
      <c r="BP28" s="216"/>
      <c r="BQ28" s="216"/>
      <c r="BR28" s="216"/>
      <c r="BS28" s="216"/>
      <c r="BT28" s="216"/>
      <c r="BU28" s="219"/>
      <c r="BV28" s="213">
        <v>4570194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13</v>
      </c>
      <c r="M29" s="80"/>
      <c r="N29" s="80"/>
      <c r="O29" s="80"/>
      <c r="P29" s="84"/>
      <c r="Q29" s="72">
        <v>2410</v>
      </c>
      <c r="R29" s="80"/>
      <c r="S29" s="80"/>
      <c r="T29" s="80"/>
      <c r="U29" s="80"/>
      <c r="V29" s="84"/>
      <c r="W29" s="135"/>
      <c r="X29" s="140"/>
      <c r="Y29" s="142"/>
      <c r="Z29" s="52" t="s">
        <v>270</v>
      </c>
      <c r="AA29" s="58"/>
      <c r="AB29" s="58"/>
      <c r="AC29" s="58"/>
      <c r="AD29" s="58"/>
      <c r="AE29" s="58"/>
      <c r="AF29" s="58"/>
      <c r="AG29" s="63"/>
      <c r="AH29" s="72">
        <v>170</v>
      </c>
      <c r="AI29" s="80"/>
      <c r="AJ29" s="80"/>
      <c r="AK29" s="80"/>
      <c r="AL29" s="84"/>
      <c r="AM29" s="72">
        <v>506600</v>
      </c>
      <c r="AN29" s="80"/>
      <c r="AO29" s="80"/>
      <c r="AP29" s="80"/>
      <c r="AQ29" s="80"/>
      <c r="AR29" s="84"/>
      <c r="AS29" s="72">
        <v>2980</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281216</v>
      </c>
      <c r="BO29" s="217"/>
      <c r="BP29" s="217"/>
      <c r="BQ29" s="217"/>
      <c r="BR29" s="217"/>
      <c r="BS29" s="217"/>
      <c r="BT29" s="217"/>
      <c r="BU29" s="220"/>
      <c r="BV29" s="214">
        <v>331387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1516760</v>
      </c>
      <c r="BO30" s="218"/>
      <c r="BP30" s="218"/>
      <c r="BQ30" s="218"/>
      <c r="BR30" s="218"/>
      <c r="BS30" s="218"/>
      <c r="BT30" s="218"/>
      <c r="BU30" s="221"/>
      <c r="BV30" s="215">
        <v>1528681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279</v>
      </c>
      <c r="F33" s="54"/>
      <c r="G33" s="54"/>
      <c r="H33" s="54"/>
      <c r="I33" s="54"/>
      <c r="J33" s="54"/>
      <c r="K33" s="54"/>
      <c r="L33" s="54"/>
      <c r="M33" s="54"/>
      <c r="N33" s="54"/>
      <c r="O33" s="54"/>
      <c r="P33" s="54"/>
      <c r="Q33" s="54"/>
      <c r="R33" s="54"/>
      <c r="S33" s="54"/>
      <c r="T33" s="54"/>
      <c r="U33" s="37" t="s">
        <v>62</v>
      </c>
      <c r="V33" s="37"/>
      <c r="W33" s="54" t="s">
        <v>279</v>
      </c>
      <c r="X33" s="54"/>
      <c r="Y33" s="54"/>
      <c r="Z33" s="54"/>
      <c r="AA33" s="54"/>
      <c r="AB33" s="54"/>
      <c r="AC33" s="54"/>
      <c r="AD33" s="54"/>
      <c r="AE33" s="54"/>
      <c r="AF33" s="54"/>
      <c r="AG33" s="54"/>
      <c r="AH33" s="54"/>
      <c r="AI33" s="54"/>
      <c r="AJ33" s="54"/>
      <c r="AK33" s="54"/>
      <c r="AL33" s="54"/>
      <c r="AM33" s="37" t="s">
        <v>62</v>
      </c>
      <c r="AN33" s="37"/>
      <c r="AO33" s="54" t="s">
        <v>279</v>
      </c>
      <c r="AP33" s="54"/>
      <c r="AQ33" s="54"/>
      <c r="AR33" s="54"/>
      <c r="AS33" s="54"/>
      <c r="AT33" s="54"/>
      <c r="AU33" s="54"/>
      <c r="AV33" s="54"/>
      <c r="AW33" s="54"/>
      <c r="AX33" s="54"/>
      <c r="AY33" s="54"/>
      <c r="AZ33" s="54"/>
      <c r="BA33" s="54"/>
      <c r="BB33" s="54"/>
      <c r="BC33" s="54"/>
      <c r="BD33" s="37"/>
      <c r="BE33" s="54" t="s">
        <v>280</v>
      </c>
      <c r="BF33" s="54"/>
      <c r="BG33" s="54" t="s">
        <v>165</v>
      </c>
      <c r="BH33" s="54"/>
      <c r="BI33" s="54"/>
      <c r="BJ33" s="54"/>
      <c r="BK33" s="54"/>
      <c r="BL33" s="54"/>
      <c r="BM33" s="54"/>
      <c r="BN33" s="54"/>
      <c r="BO33" s="54"/>
      <c r="BP33" s="54"/>
      <c r="BQ33" s="54"/>
      <c r="BR33" s="54"/>
      <c r="BS33" s="54"/>
      <c r="BT33" s="54"/>
      <c r="BU33" s="54"/>
      <c r="BV33" s="37"/>
      <c r="BW33" s="37" t="s">
        <v>280</v>
      </c>
      <c r="BX33" s="37"/>
      <c r="BY33" s="54" t="s">
        <v>111</v>
      </c>
      <c r="BZ33" s="54"/>
      <c r="CA33" s="54"/>
      <c r="CB33" s="54"/>
      <c r="CC33" s="54"/>
      <c r="CD33" s="54"/>
      <c r="CE33" s="54"/>
      <c r="CF33" s="54"/>
      <c r="CG33" s="54"/>
      <c r="CH33" s="54"/>
      <c r="CI33" s="54"/>
      <c r="CJ33" s="54"/>
      <c r="CK33" s="54"/>
      <c r="CL33" s="54"/>
      <c r="CM33" s="54"/>
      <c r="CN33" s="54"/>
      <c r="CO33" s="37" t="s">
        <v>62</v>
      </c>
      <c r="CP33" s="37"/>
      <c r="CQ33" s="54" t="s">
        <v>282</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三種町水道事業会計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三種町温泉事業特別会計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（株）ゆめろん</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三種町下水道事業会計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三種町農業公社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（株）さんばりお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介護サービス事業勘定特別会計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（株）ゆうぱる</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mAikbdEcZkC4t7JHXQvWhJkkgrdUHAzuL1d7z8lauU/bsJdIf1wEjV37ckuMs89WaX222j2iBducdQ6Pp2+A==" saltValue="SaJa8t9wWK7dSwPNH60g6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198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306</v>
      </c>
      <c r="AA4" s="139"/>
      <c r="AB4" s="139"/>
      <c r="AC4" s="144"/>
      <c r="AD4" s="182" t="s">
        <v>254</v>
      </c>
      <c r="AE4" s="139"/>
      <c r="AF4" s="139"/>
      <c r="AG4" s="139"/>
      <c r="AH4" s="139"/>
      <c r="AI4" s="139"/>
      <c r="AJ4" s="139"/>
      <c r="AK4" s="144"/>
      <c r="AL4" s="182" t="s">
        <v>306</v>
      </c>
      <c r="AM4" s="139"/>
      <c r="AN4" s="139"/>
      <c r="AO4" s="144"/>
      <c r="AP4" s="298" t="s">
        <v>308</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193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303</v>
      </c>
      <c r="C5" s="265"/>
      <c r="D5" s="265"/>
      <c r="E5" s="265"/>
      <c r="F5" s="265"/>
      <c r="G5" s="265"/>
      <c r="H5" s="265"/>
      <c r="I5" s="265"/>
      <c r="J5" s="265"/>
      <c r="K5" s="265"/>
      <c r="L5" s="265"/>
      <c r="M5" s="265"/>
      <c r="N5" s="265"/>
      <c r="O5" s="265"/>
      <c r="P5" s="265"/>
      <c r="Q5" s="268"/>
      <c r="R5" s="273">
        <v>1506875</v>
      </c>
      <c r="S5" s="276"/>
      <c r="T5" s="276"/>
      <c r="U5" s="276"/>
      <c r="V5" s="276"/>
      <c r="W5" s="276"/>
      <c r="X5" s="276"/>
      <c r="Y5" s="278"/>
      <c r="Z5" s="281">
        <v>13.1</v>
      </c>
      <c r="AA5" s="281"/>
      <c r="AB5" s="281"/>
      <c r="AC5" s="281"/>
      <c r="AD5" s="286">
        <v>1506875</v>
      </c>
      <c r="AE5" s="286"/>
      <c r="AF5" s="286"/>
      <c r="AG5" s="286"/>
      <c r="AH5" s="286"/>
      <c r="AI5" s="286"/>
      <c r="AJ5" s="286"/>
      <c r="AK5" s="286"/>
      <c r="AL5" s="291">
        <v>22</v>
      </c>
      <c r="AM5" s="293"/>
      <c r="AN5" s="293"/>
      <c r="AO5" s="295"/>
      <c r="AP5" s="260" t="s">
        <v>311</v>
      </c>
      <c r="AQ5" s="265"/>
      <c r="AR5" s="265"/>
      <c r="AS5" s="265"/>
      <c r="AT5" s="265"/>
      <c r="AU5" s="265"/>
      <c r="AV5" s="265"/>
      <c r="AW5" s="265"/>
      <c r="AX5" s="265"/>
      <c r="AY5" s="265"/>
      <c r="AZ5" s="265"/>
      <c r="BA5" s="265"/>
      <c r="BB5" s="265"/>
      <c r="BC5" s="265"/>
      <c r="BD5" s="265"/>
      <c r="BE5" s="265"/>
      <c r="BF5" s="268"/>
      <c r="BG5" s="274">
        <v>1470078</v>
      </c>
      <c r="BH5" s="217"/>
      <c r="BI5" s="217"/>
      <c r="BJ5" s="217"/>
      <c r="BK5" s="217"/>
      <c r="BL5" s="217"/>
      <c r="BM5" s="217"/>
      <c r="BN5" s="279"/>
      <c r="BO5" s="282">
        <v>97.6</v>
      </c>
      <c r="BP5" s="282"/>
      <c r="BQ5" s="282"/>
      <c r="BR5" s="282"/>
      <c r="BS5" s="287" t="s">
        <v>199</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306</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136787</v>
      </c>
      <c r="S6" s="217"/>
      <c r="T6" s="217"/>
      <c r="U6" s="217"/>
      <c r="V6" s="217"/>
      <c r="W6" s="217"/>
      <c r="X6" s="217"/>
      <c r="Y6" s="279"/>
      <c r="Z6" s="282">
        <v>1.2</v>
      </c>
      <c r="AA6" s="282"/>
      <c r="AB6" s="282"/>
      <c r="AC6" s="282"/>
      <c r="AD6" s="287">
        <v>136787</v>
      </c>
      <c r="AE6" s="287"/>
      <c r="AF6" s="287"/>
      <c r="AG6" s="287"/>
      <c r="AH6" s="287"/>
      <c r="AI6" s="287"/>
      <c r="AJ6" s="287"/>
      <c r="AK6" s="287"/>
      <c r="AL6" s="283">
        <v>2</v>
      </c>
      <c r="AM6" s="238"/>
      <c r="AN6" s="238"/>
      <c r="AO6" s="296"/>
      <c r="AP6" s="261" t="s">
        <v>108</v>
      </c>
      <c r="AQ6" s="1"/>
      <c r="AR6" s="1"/>
      <c r="AS6" s="1"/>
      <c r="AT6" s="1"/>
      <c r="AU6" s="1"/>
      <c r="AV6" s="1"/>
      <c r="AW6" s="1"/>
      <c r="AX6" s="1"/>
      <c r="AY6" s="1"/>
      <c r="AZ6" s="1"/>
      <c r="BA6" s="1"/>
      <c r="BB6" s="1"/>
      <c r="BC6" s="1"/>
      <c r="BD6" s="1"/>
      <c r="BE6" s="1"/>
      <c r="BF6" s="269"/>
      <c r="BG6" s="274">
        <v>1470078</v>
      </c>
      <c r="BH6" s="217"/>
      <c r="BI6" s="217"/>
      <c r="BJ6" s="217"/>
      <c r="BK6" s="217"/>
      <c r="BL6" s="217"/>
      <c r="BM6" s="217"/>
      <c r="BN6" s="279"/>
      <c r="BO6" s="282">
        <v>97.6</v>
      </c>
      <c r="BP6" s="282"/>
      <c r="BQ6" s="282"/>
      <c r="BR6" s="282"/>
      <c r="BS6" s="287" t="s">
        <v>199</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97465</v>
      </c>
      <c r="CS6" s="217"/>
      <c r="CT6" s="217"/>
      <c r="CU6" s="217"/>
      <c r="CV6" s="217"/>
      <c r="CW6" s="217"/>
      <c r="CX6" s="217"/>
      <c r="CY6" s="279"/>
      <c r="CZ6" s="291">
        <v>0.9</v>
      </c>
      <c r="DA6" s="293"/>
      <c r="DB6" s="293"/>
      <c r="DC6" s="337"/>
      <c r="DD6" s="288" t="s">
        <v>199</v>
      </c>
      <c r="DE6" s="217"/>
      <c r="DF6" s="217"/>
      <c r="DG6" s="217"/>
      <c r="DH6" s="217"/>
      <c r="DI6" s="217"/>
      <c r="DJ6" s="217"/>
      <c r="DK6" s="217"/>
      <c r="DL6" s="217"/>
      <c r="DM6" s="217"/>
      <c r="DN6" s="217"/>
      <c r="DO6" s="217"/>
      <c r="DP6" s="279"/>
      <c r="DQ6" s="288">
        <v>97465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330</v>
      </c>
      <c r="S7" s="217"/>
      <c r="T7" s="217"/>
      <c r="U7" s="217"/>
      <c r="V7" s="217"/>
      <c r="W7" s="217"/>
      <c r="X7" s="217"/>
      <c r="Y7" s="279"/>
      <c r="Z7" s="282">
        <v>0</v>
      </c>
      <c r="AA7" s="282"/>
      <c r="AB7" s="282"/>
      <c r="AC7" s="282"/>
      <c r="AD7" s="287">
        <v>330</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512219</v>
      </c>
      <c r="BH7" s="217"/>
      <c r="BI7" s="217"/>
      <c r="BJ7" s="217"/>
      <c r="BK7" s="217"/>
      <c r="BL7" s="217"/>
      <c r="BM7" s="217"/>
      <c r="BN7" s="279"/>
      <c r="BO7" s="282">
        <v>34</v>
      </c>
      <c r="BP7" s="282"/>
      <c r="BQ7" s="282"/>
      <c r="BR7" s="282"/>
      <c r="BS7" s="287" t="s">
        <v>199</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1409888</v>
      </c>
      <c r="CS7" s="217"/>
      <c r="CT7" s="217"/>
      <c r="CU7" s="217"/>
      <c r="CV7" s="217"/>
      <c r="CW7" s="217"/>
      <c r="CX7" s="217"/>
      <c r="CY7" s="279"/>
      <c r="CZ7" s="282">
        <v>12.8</v>
      </c>
      <c r="DA7" s="282"/>
      <c r="DB7" s="282"/>
      <c r="DC7" s="282"/>
      <c r="DD7" s="288">
        <v>17197</v>
      </c>
      <c r="DE7" s="217"/>
      <c r="DF7" s="217"/>
      <c r="DG7" s="217"/>
      <c r="DH7" s="217"/>
      <c r="DI7" s="217"/>
      <c r="DJ7" s="217"/>
      <c r="DK7" s="217"/>
      <c r="DL7" s="217"/>
      <c r="DM7" s="217"/>
      <c r="DN7" s="217"/>
      <c r="DO7" s="217"/>
      <c r="DP7" s="279"/>
      <c r="DQ7" s="288">
        <v>1196796</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3629</v>
      </c>
      <c r="S8" s="217"/>
      <c r="T8" s="217"/>
      <c r="U8" s="217"/>
      <c r="V8" s="217"/>
      <c r="W8" s="217"/>
      <c r="X8" s="217"/>
      <c r="Y8" s="279"/>
      <c r="Z8" s="282">
        <v>0</v>
      </c>
      <c r="AA8" s="282"/>
      <c r="AB8" s="282"/>
      <c r="AC8" s="282"/>
      <c r="AD8" s="287">
        <v>3629</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24040</v>
      </c>
      <c r="BH8" s="217"/>
      <c r="BI8" s="217"/>
      <c r="BJ8" s="217"/>
      <c r="BK8" s="217"/>
      <c r="BL8" s="217"/>
      <c r="BM8" s="217"/>
      <c r="BN8" s="279"/>
      <c r="BO8" s="282">
        <v>1.6</v>
      </c>
      <c r="BP8" s="282"/>
      <c r="BQ8" s="282"/>
      <c r="BR8" s="282"/>
      <c r="BS8" s="287" t="s">
        <v>199</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3409852</v>
      </c>
      <c r="CS8" s="217"/>
      <c r="CT8" s="217"/>
      <c r="CU8" s="217"/>
      <c r="CV8" s="217"/>
      <c r="CW8" s="217"/>
      <c r="CX8" s="217"/>
      <c r="CY8" s="279"/>
      <c r="CZ8" s="282">
        <v>31.1</v>
      </c>
      <c r="DA8" s="282"/>
      <c r="DB8" s="282"/>
      <c r="DC8" s="282"/>
      <c r="DD8" s="288">
        <v>307883</v>
      </c>
      <c r="DE8" s="217"/>
      <c r="DF8" s="217"/>
      <c r="DG8" s="217"/>
      <c r="DH8" s="217"/>
      <c r="DI8" s="217"/>
      <c r="DJ8" s="217"/>
      <c r="DK8" s="217"/>
      <c r="DL8" s="217"/>
      <c r="DM8" s="217"/>
      <c r="DN8" s="217"/>
      <c r="DO8" s="217"/>
      <c r="DP8" s="279"/>
      <c r="DQ8" s="288">
        <v>2096581</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4858</v>
      </c>
      <c r="S9" s="217"/>
      <c r="T9" s="217"/>
      <c r="U9" s="217"/>
      <c r="V9" s="217"/>
      <c r="W9" s="217"/>
      <c r="X9" s="217"/>
      <c r="Y9" s="279"/>
      <c r="Z9" s="282">
        <v>0</v>
      </c>
      <c r="AA9" s="282"/>
      <c r="AB9" s="282"/>
      <c r="AC9" s="282"/>
      <c r="AD9" s="287">
        <v>4858</v>
      </c>
      <c r="AE9" s="287"/>
      <c r="AF9" s="287"/>
      <c r="AG9" s="287"/>
      <c r="AH9" s="287"/>
      <c r="AI9" s="287"/>
      <c r="AJ9" s="287"/>
      <c r="AK9" s="287"/>
      <c r="AL9" s="283">
        <v>0.1</v>
      </c>
      <c r="AM9" s="238"/>
      <c r="AN9" s="238"/>
      <c r="AO9" s="296"/>
      <c r="AP9" s="261" t="s">
        <v>329</v>
      </c>
      <c r="AQ9" s="1"/>
      <c r="AR9" s="1"/>
      <c r="AS9" s="1"/>
      <c r="AT9" s="1"/>
      <c r="AU9" s="1"/>
      <c r="AV9" s="1"/>
      <c r="AW9" s="1"/>
      <c r="AX9" s="1"/>
      <c r="AY9" s="1"/>
      <c r="AZ9" s="1"/>
      <c r="BA9" s="1"/>
      <c r="BB9" s="1"/>
      <c r="BC9" s="1"/>
      <c r="BD9" s="1"/>
      <c r="BE9" s="1"/>
      <c r="BF9" s="269"/>
      <c r="BG9" s="274">
        <v>439898</v>
      </c>
      <c r="BH9" s="217"/>
      <c r="BI9" s="217"/>
      <c r="BJ9" s="217"/>
      <c r="BK9" s="217"/>
      <c r="BL9" s="217"/>
      <c r="BM9" s="217"/>
      <c r="BN9" s="279"/>
      <c r="BO9" s="282">
        <v>29.2</v>
      </c>
      <c r="BP9" s="282"/>
      <c r="BQ9" s="282"/>
      <c r="BR9" s="282"/>
      <c r="BS9" s="287" t="s">
        <v>199</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626865</v>
      </c>
      <c r="CS9" s="217"/>
      <c r="CT9" s="217"/>
      <c r="CU9" s="217"/>
      <c r="CV9" s="217"/>
      <c r="CW9" s="217"/>
      <c r="CX9" s="217"/>
      <c r="CY9" s="279"/>
      <c r="CZ9" s="282">
        <v>5.7</v>
      </c>
      <c r="DA9" s="282"/>
      <c r="DB9" s="282"/>
      <c r="DC9" s="282"/>
      <c r="DD9" s="288">
        <v>7314</v>
      </c>
      <c r="DE9" s="217"/>
      <c r="DF9" s="217"/>
      <c r="DG9" s="217"/>
      <c r="DH9" s="217"/>
      <c r="DI9" s="217"/>
      <c r="DJ9" s="217"/>
      <c r="DK9" s="217"/>
      <c r="DL9" s="217"/>
      <c r="DM9" s="217"/>
      <c r="DN9" s="217"/>
      <c r="DO9" s="217"/>
      <c r="DP9" s="279"/>
      <c r="DQ9" s="288">
        <v>464038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189</v>
      </c>
      <c r="AQ10" s="1"/>
      <c r="AR10" s="1"/>
      <c r="AS10" s="1"/>
      <c r="AT10" s="1"/>
      <c r="AU10" s="1"/>
      <c r="AV10" s="1"/>
      <c r="AW10" s="1"/>
      <c r="AX10" s="1"/>
      <c r="AY10" s="1"/>
      <c r="AZ10" s="1"/>
      <c r="BA10" s="1"/>
      <c r="BB10" s="1"/>
      <c r="BC10" s="1"/>
      <c r="BD10" s="1"/>
      <c r="BE10" s="1"/>
      <c r="BF10" s="269"/>
      <c r="BG10" s="274">
        <v>24180</v>
      </c>
      <c r="BH10" s="217"/>
      <c r="BI10" s="217"/>
      <c r="BJ10" s="217"/>
      <c r="BK10" s="217"/>
      <c r="BL10" s="217"/>
      <c r="BM10" s="217"/>
      <c r="BN10" s="279"/>
      <c r="BO10" s="282">
        <v>1.6</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16698</v>
      </c>
      <c r="CS10" s="217"/>
      <c r="CT10" s="217"/>
      <c r="CU10" s="217"/>
      <c r="CV10" s="217"/>
      <c r="CW10" s="217"/>
      <c r="CX10" s="217"/>
      <c r="CY10" s="279"/>
      <c r="CZ10" s="282">
        <v>0.2</v>
      </c>
      <c r="DA10" s="282"/>
      <c r="DB10" s="282"/>
      <c r="DC10" s="282"/>
      <c r="DD10" s="288" t="s">
        <v>199</v>
      </c>
      <c r="DE10" s="217"/>
      <c r="DF10" s="217"/>
      <c r="DG10" s="217"/>
      <c r="DH10" s="217"/>
      <c r="DI10" s="217"/>
      <c r="DJ10" s="217"/>
      <c r="DK10" s="217"/>
      <c r="DL10" s="217"/>
      <c r="DM10" s="217"/>
      <c r="DN10" s="217"/>
      <c r="DO10" s="217"/>
      <c r="DP10" s="279"/>
      <c r="DQ10" s="288">
        <v>6340</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369650</v>
      </c>
      <c r="S11" s="217"/>
      <c r="T11" s="217"/>
      <c r="U11" s="217"/>
      <c r="V11" s="217"/>
      <c r="W11" s="217"/>
      <c r="X11" s="217"/>
      <c r="Y11" s="279"/>
      <c r="Z11" s="283">
        <v>3.2</v>
      </c>
      <c r="AA11" s="238"/>
      <c r="AB11" s="238"/>
      <c r="AC11" s="285"/>
      <c r="AD11" s="288">
        <v>369650</v>
      </c>
      <c r="AE11" s="217"/>
      <c r="AF11" s="217"/>
      <c r="AG11" s="217"/>
      <c r="AH11" s="217"/>
      <c r="AI11" s="217"/>
      <c r="AJ11" s="217"/>
      <c r="AK11" s="279"/>
      <c r="AL11" s="283">
        <v>5.4</v>
      </c>
      <c r="AM11" s="238"/>
      <c r="AN11" s="238"/>
      <c r="AO11" s="296"/>
      <c r="AP11" s="261" t="s">
        <v>333</v>
      </c>
      <c r="AQ11" s="1"/>
      <c r="AR11" s="1"/>
      <c r="AS11" s="1"/>
      <c r="AT11" s="1"/>
      <c r="AU11" s="1"/>
      <c r="AV11" s="1"/>
      <c r="AW11" s="1"/>
      <c r="AX11" s="1"/>
      <c r="AY11" s="1"/>
      <c r="AZ11" s="1"/>
      <c r="BA11" s="1"/>
      <c r="BB11" s="1"/>
      <c r="BC11" s="1"/>
      <c r="BD11" s="1"/>
      <c r="BE11" s="1"/>
      <c r="BF11" s="269"/>
      <c r="BG11" s="274">
        <v>24101</v>
      </c>
      <c r="BH11" s="217"/>
      <c r="BI11" s="217"/>
      <c r="BJ11" s="217"/>
      <c r="BK11" s="217"/>
      <c r="BL11" s="217"/>
      <c r="BM11" s="217"/>
      <c r="BN11" s="279"/>
      <c r="BO11" s="282">
        <v>1.6</v>
      </c>
      <c r="BP11" s="282"/>
      <c r="BQ11" s="282"/>
      <c r="BR11" s="282"/>
      <c r="BS11" s="287" t="s">
        <v>199</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524543</v>
      </c>
      <c r="CS11" s="217"/>
      <c r="CT11" s="217"/>
      <c r="CU11" s="217"/>
      <c r="CV11" s="217"/>
      <c r="CW11" s="217"/>
      <c r="CX11" s="217"/>
      <c r="CY11" s="279"/>
      <c r="CZ11" s="282">
        <v>4.8</v>
      </c>
      <c r="DA11" s="282"/>
      <c r="DB11" s="282"/>
      <c r="DC11" s="282"/>
      <c r="DD11" s="288">
        <v>63268</v>
      </c>
      <c r="DE11" s="217"/>
      <c r="DF11" s="217"/>
      <c r="DG11" s="217"/>
      <c r="DH11" s="217"/>
      <c r="DI11" s="217"/>
      <c r="DJ11" s="217"/>
      <c r="DK11" s="217"/>
      <c r="DL11" s="217"/>
      <c r="DM11" s="217"/>
      <c r="DN11" s="217"/>
      <c r="DO11" s="217"/>
      <c r="DP11" s="279"/>
      <c r="DQ11" s="288">
        <v>298316</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9028</v>
      </c>
      <c r="S12" s="217"/>
      <c r="T12" s="217"/>
      <c r="U12" s="217"/>
      <c r="V12" s="217"/>
      <c r="W12" s="217"/>
      <c r="X12" s="217"/>
      <c r="Y12" s="279"/>
      <c r="Z12" s="282">
        <v>0.1</v>
      </c>
      <c r="AA12" s="282"/>
      <c r="AB12" s="282"/>
      <c r="AC12" s="282"/>
      <c r="AD12" s="287">
        <v>9028</v>
      </c>
      <c r="AE12" s="287"/>
      <c r="AF12" s="287"/>
      <c r="AG12" s="287"/>
      <c r="AH12" s="287"/>
      <c r="AI12" s="287"/>
      <c r="AJ12" s="287"/>
      <c r="AK12" s="287"/>
      <c r="AL12" s="283">
        <v>0.1</v>
      </c>
      <c r="AM12" s="238"/>
      <c r="AN12" s="238"/>
      <c r="AO12" s="296"/>
      <c r="AP12" s="261" t="s">
        <v>337</v>
      </c>
      <c r="AQ12" s="1"/>
      <c r="AR12" s="1"/>
      <c r="AS12" s="1"/>
      <c r="AT12" s="1"/>
      <c r="AU12" s="1"/>
      <c r="AV12" s="1"/>
      <c r="AW12" s="1"/>
      <c r="AX12" s="1"/>
      <c r="AY12" s="1"/>
      <c r="AZ12" s="1"/>
      <c r="BA12" s="1"/>
      <c r="BB12" s="1"/>
      <c r="BC12" s="1"/>
      <c r="BD12" s="1"/>
      <c r="BE12" s="1"/>
      <c r="BF12" s="269"/>
      <c r="BG12" s="274">
        <v>787538</v>
      </c>
      <c r="BH12" s="217"/>
      <c r="BI12" s="217"/>
      <c r="BJ12" s="217"/>
      <c r="BK12" s="217"/>
      <c r="BL12" s="217"/>
      <c r="BM12" s="217"/>
      <c r="BN12" s="279"/>
      <c r="BO12" s="282">
        <v>52.3</v>
      </c>
      <c r="BP12" s="282"/>
      <c r="BQ12" s="282"/>
      <c r="BR12" s="282"/>
      <c r="BS12" s="287" t="s">
        <v>199</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688619</v>
      </c>
      <c r="CS12" s="217"/>
      <c r="CT12" s="217"/>
      <c r="CU12" s="217"/>
      <c r="CV12" s="217"/>
      <c r="CW12" s="217"/>
      <c r="CX12" s="217"/>
      <c r="CY12" s="279"/>
      <c r="CZ12" s="282">
        <v>6.3</v>
      </c>
      <c r="DA12" s="282"/>
      <c r="DB12" s="282"/>
      <c r="DC12" s="282"/>
      <c r="DD12" s="288">
        <v>54588</v>
      </c>
      <c r="DE12" s="217"/>
      <c r="DF12" s="217"/>
      <c r="DG12" s="217"/>
      <c r="DH12" s="217"/>
      <c r="DI12" s="217"/>
      <c r="DJ12" s="217"/>
      <c r="DK12" s="217"/>
      <c r="DL12" s="217"/>
      <c r="DM12" s="217"/>
      <c r="DN12" s="217"/>
      <c r="DO12" s="217"/>
      <c r="DP12" s="279"/>
      <c r="DQ12" s="288">
        <v>437588</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339</v>
      </c>
      <c r="AQ13" s="1"/>
      <c r="AR13" s="1"/>
      <c r="AS13" s="1"/>
      <c r="AT13" s="1"/>
      <c r="AU13" s="1"/>
      <c r="AV13" s="1"/>
      <c r="AW13" s="1"/>
      <c r="AX13" s="1"/>
      <c r="AY13" s="1"/>
      <c r="AZ13" s="1"/>
      <c r="BA13" s="1"/>
      <c r="BB13" s="1"/>
      <c r="BC13" s="1"/>
      <c r="BD13" s="1"/>
      <c r="BE13" s="1"/>
      <c r="BF13" s="269"/>
      <c r="BG13" s="274">
        <v>781895</v>
      </c>
      <c r="BH13" s="217"/>
      <c r="BI13" s="217"/>
      <c r="BJ13" s="217"/>
      <c r="BK13" s="217"/>
      <c r="BL13" s="217"/>
      <c r="BM13" s="217"/>
      <c r="BN13" s="279"/>
      <c r="BO13" s="282">
        <v>51.9</v>
      </c>
      <c r="BP13" s="282"/>
      <c r="BQ13" s="282"/>
      <c r="BR13" s="282"/>
      <c r="BS13" s="287" t="s">
        <v>199</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1097064</v>
      </c>
      <c r="CS13" s="217"/>
      <c r="CT13" s="217"/>
      <c r="CU13" s="217"/>
      <c r="CV13" s="217"/>
      <c r="CW13" s="217"/>
      <c r="CX13" s="217"/>
      <c r="CY13" s="279"/>
      <c r="CZ13" s="282">
        <v>10</v>
      </c>
      <c r="DA13" s="282"/>
      <c r="DB13" s="282"/>
      <c r="DC13" s="282"/>
      <c r="DD13" s="288">
        <v>466158</v>
      </c>
      <c r="DE13" s="217"/>
      <c r="DF13" s="217"/>
      <c r="DG13" s="217"/>
      <c r="DH13" s="217"/>
      <c r="DI13" s="217"/>
      <c r="DJ13" s="217"/>
      <c r="DK13" s="217"/>
      <c r="DL13" s="217"/>
      <c r="DM13" s="217"/>
      <c r="DN13" s="217"/>
      <c r="DO13" s="217"/>
      <c r="DP13" s="279"/>
      <c r="DQ13" s="288">
        <v>715039</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599</v>
      </c>
      <c r="S14" s="217"/>
      <c r="T14" s="217"/>
      <c r="U14" s="217"/>
      <c r="V14" s="217"/>
      <c r="W14" s="217"/>
      <c r="X14" s="217"/>
      <c r="Y14" s="279"/>
      <c r="Z14" s="282">
        <v>0</v>
      </c>
      <c r="AA14" s="282"/>
      <c r="AB14" s="282"/>
      <c r="AC14" s="282"/>
      <c r="AD14" s="287">
        <v>599</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69291</v>
      </c>
      <c r="BH14" s="217"/>
      <c r="BI14" s="217"/>
      <c r="BJ14" s="217"/>
      <c r="BK14" s="217"/>
      <c r="BL14" s="217"/>
      <c r="BM14" s="217"/>
      <c r="BN14" s="279"/>
      <c r="BO14" s="282">
        <v>4.5999999999999996</v>
      </c>
      <c r="BP14" s="282"/>
      <c r="BQ14" s="282"/>
      <c r="BR14" s="282"/>
      <c r="BS14" s="287" t="s">
        <v>199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606098</v>
      </c>
      <c r="CS14" s="217"/>
      <c r="CT14" s="217"/>
      <c r="CU14" s="217"/>
      <c r="CV14" s="217"/>
      <c r="CW14" s="217"/>
      <c r="CX14" s="217"/>
      <c r="CY14" s="279"/>
      <c r="CZ14" s="282">
        <v>5.5</v>
      </c>
      <c r="DA14" s="282"/>
      <c r="DB14" s="282"/>
      <c r="DC14" s="282"/>
      <c r="DD14" s="288">
        <v>33273</v>
      </c>
      <c r="DE14" s="217"/>
      <c r="DF14" s="217"/>
      <c r="DG14" s="217"/>
      <c r="DH14" s="217"/>
      <c r="DI14" s="217"/>
      <c r="DJ14" s="217"/>
      <c r="DK14" s="217"/>
      <c r="DL14" s="217"/>
      <c r="DM14" s="217"/>
      <c r="DN14" s="217"/>
      <c r="DO14" s="217"/>
      <c r="DP14" s="279"/>
      <c r="DQ14" s="288">
        <v>535780</v>
      </c>
      <c r="DR14" s="217"/>
      <c r="DS14" s="217"/>
      <c r="DT14" s="217"/>
      <c r="DU14" s="217"/>
      <c r="DV14" s="217"/>
      <c r="DW14" s="217"/>
      <c r="DX14" s="217"/>
      <c r="DY14" s="217"/>
      <c r="DZ14" s="217"/>
      <c r="EA14" s="217"/>
      <c r="EB14" s="217"/>
      <c r="EC14" s="326"/>
    </row>
    <row r="15" spans="2:143" ht="11.25" customHeight="1">
      <c r="B15" s="261" t="s">
        <v>312</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344</v>
      </c>
      <c r="AQ15" s="1"/>
      <c r="AR15" s="1"/>
      <c r="AS15" s="1"/>
      <c r="AT15" s="1"/>
      <c r="AU15" s="1"/>
      <c r="AV15" s="1"/>
      <c r="AW15" s="1"/>
      <c r="AX15" s="1"/>
      <c r="AY15" s="1"/>
      <c r="AZ15" s="1"/>
      <c r="BA15" s="1"/>
      <c r="BB15" s="1"/>
      <c r="BC15" s="1"/>
      <c r="BD15" s="1"/>
      <c r="BE15" s="1"/>
      <c r="BF15" s="269"/>
      <c r="BG15" s="274">
        <v>101030</v>
      </c>
      <c r="BH15" s="217"/>
      <c r="BI15" s="217"/>
      <c r="BJ15" s="217"/>
      <c r="BK15" s="217"/>
      <c r="BL15" s="217"/>
      <c r="BM15" s="217"/>
      <c r="BN15" s="279"/>
      <c r="BO15" s="282">
        <v>6.7</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1019626</v>
      </c>
      <c r="CS15" s="217"/>
      <c r="CT15" s="217"/>
      <c r="CU15" s="217"/>
      <c r="CV15" s="217"/>
      <c r="CW15" s="217"/>
      <c r="CX15" s="217"/>
      <c r="CY15" s="279"/>
      <c r="CZ15" s="282">
        <v>9.3000000000000007</v>
      </c>
      <c r="DA15" s="282"/>
      <c r="DB15" s="282"/>
      <c r="DC15" s="282"/>
      <c r="DD15" s="288">
        <v>303175</v>
      </c>
      <c r="DE15" s="217"/>
      <c r="DF15" s="217"/>
      <c r="DG15" s="217"/>
      <c r="DH15" s="217"/>
      <c r="DI15" s="217"/>
      <c r="DJ15" s="217"/>
      <c r="DK15" s="217"/>
      <c r="DL15" s="217"/>
      <c r="DM15" s="217"/>
      <c r="DN15" s="217"/>
      <c r="DO15" s="217"/>
      <c r="DP15" s="279"/>
      <c r="DQ15" s="288">
        <v>756898</v>
      </c>
      <c r="DR15" s="217"/>
      <c r="DS15" s="217"/>
      <c r="DT15" s="217"/>
      <c r="DU15" s="217"/>
      <c r="DV15" s="217"/>
      <c r="DW15" s="217"/>
      <c r="DX15" s="217"/>
      <c r="DY15" s="217"/>
      <c r="DZ15" s="217"/>
      <c r="EA15" s="217"/>
      <c r="EB15" s="217"/>
      <c r="EC15" s="326"/>
    </row>
    <row r="16" spans="2:143" ht="11.25" customHeight="1">
      <c r="B16" s="261" t="s">
        <v>347</v>
      </c>
      <c r="C16" s="1"/>
      <c r="D16" s="1"/>
      <c r="E16" s="1"/>
      <c r="F16" s="1"/>
      <c r="G16" s="1"/>
      <c r="H16" s="1"/>
      <c r="I16" s="1"/>
      <c r="J16" s="1"/>
      <c r="K16" s="1"/>
      <c r="L16" s="1"/>
      <c r="M16" s="1"/>
      <c r="N16" s="1"/>
      <c r="O16" s="1"/>
      <c r="P16" s="1"/>
      <c r="Q16" s="269"/>
      <c r="R16" s="274">
        <v>8059</v>
      </c>
      <c r="S16" s="217"/>
      <c r="T16" s="217"/>
      <c r="U16" s="217"/>
      <c r="V16" s="217"/>
      <c r="W16" s="217"/>
      <c r="X16" s="217"/>
      <c r="Y16" s="279"/>
      <c r="Z16" s="282">
        <v>0.1</v>
      </c>
      <c r="AA16" s="282"/>
      <c r="AB16" s="282"/>
      <c r="AC16" s="282"/>
      <c r="AD16" s="287">
        <v>8059</v>
      </c>
      <c r="AE16" s="287"/>
      <c r="AF16" s="287"/>
      <c r="AG16" s="287"/>
      <c r="AH16" s="287"/>
      <c r="AI16" s="287"/>
      <c r="AJ16" s="287"/>
      <c r="AK16" s="287"/>
      <c r="AL16" s="283">
        <v>0.1</v>
      </c>
      <c r="AM16" s="238"/>
      <c r="AN16" s="238"/>
      <c r="AO16" s="296"/>
      <c r="AP16" s="261" t="s">
        <v>348</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349</v>
      </c>
      <c r="CE16" s="1"/>
      <c r="CF16" s="1"/>
      <c r="CG16" s="1"/>
      <c r="CH16" s="1"/>
      <c r="CI16" s="1"/>
      <c r="CJ16" s="1"/>
      <c r="CK16" s="1"/>
      <c r="CL16" s="1"/>
      <c r="CM16" s="1"/>
      <c r="CN16" s="1"/>
      <c r="CO16" s="1"/>
      <c r="CP16" s="1"/>
      <c r="CQ16" s="269"/>
      <c r="CR16" s="274">
        <v>306153</v>
      </c>
      <c r="CS16" s="217"/>
      <c r="CT16" s="217"/>
      <c r="CU16" s="217"/>
      <c r="CV16" s="217"/>
      <c r="CW16" s="217"/>
      <c r="CX16" s="217"/>
      <c r="CY16" s="279"/>
      <c r="CZ16" s="282">
        <v>2.8</v>
      </c>
      <c r="DA16" s="282"/>
      <c r="DB16" s="282"/>
      <c r="DC16" s="282"/>
      <c r="DD16" s="288" t="s">
        <v>199</v>
      </c>
      <c r="DE16" s="217"/>
      <c r="DF16" s="217"/>
      <c r="DG16" s="217"/>
      <c r="DH16" s="217"/>
      <c r="DI16" s="217"/>
      <c r="DJ16" s="217"/>
      <c r="DK16" s="217"/>
      <c r="DL16" s="217"/>
      <c r="DM16" s="217"/>
      <c r="DN16" s="217"/>
      <c r="DO16" s="217"/>
      <c r="DP16" s="279"/>
      <c r="DQ16" s="288">
        <v>204694</v>
      </c>
      <c r="DR16" s="217"/>
      <c r="DS16" s="217"/>
      <c r="DT16" s="217"/>
      <c r="DU16" s="217"/>
      <c r="DV16" s="217"/>
      <c r="DW16" s="217"/>
      <c r="DX16" s="217"/>
      <c r="DY16" s="217"/>
      <c r="DZ16" s="217"/>
      <c r="EA16" s="217"/>
      <c r="EB16" s="217"/>
      <c r="EC16" s="326"/>
    </row>
    <row r="17" spans="2:133" ht="11.25" customHeight="1">
      <c r="B17" s="261" t="s">
        <v>350</v>
      </c>
      <c r="C17" s="1"/>
      <c r="D17" s="1"/>
      <c r="E17" s="1"/>
      <c r="F17" s="1"/>
      <c r="G17" s="1"/>
      <c r="H17" s="1"/>
      <c r="I17" s="1"/>
      <c r="J17" s="1"/>
      <c r="K17" s="1"/>
      <c r="L17" s="1"/>
      <c r="M17" s="1"/>
      <c r="N17" s="1"/>
      <c r="O17" s="1"/>
      <c r="P17" s="1"/>
      <c r="Q17" s="269"/>
      <c r="R17" s="274">
        <v>18571</v>
      </c>
      <c r="S17" s="217"/>
      <c r="T17" s="217"/>
      <c r="U17" s="217"/>
      <c r="V17" s="217"/>
      <c r="W17" s="217"/>
      <c r="X17" s="217"/>
      <c r="Y17" s="279"/>
      <c r="Z17" s="282">
        <v>0.2</v>
      </c>
      <c r="AA17" s="282"/>
      <c r="AB17" s="282"/>
      <c r="AC17" s="282"/>
      <c r="AD17" s="287">
        <v>18571</v>
      </c>
      <c r="AE17" s="287"/>
      <c r="AF17" s="287"/>
      <c r="AG17" s="287"/>
      <c r="AH17" s="287"/>
      <c r="AI17" s="287"/>
      <c r="AJ17" s="287"/>
      <c r="AK17" s="287"/>
      <c r="AL17" s="283">
        <v>0.3</v>
      </c>
      <c r="AM17" s="238"/>
      <c r="AN17" s="238"/>
      <c r="AO17" s="296"/>
      <c r="AP17" s="261" t="s">
        <v>351</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1174421</v>
      </c>
      <c r="CS17" s="217"/>
      <c r="CT17" s="217"/>
      <c r="CU17" s="217"/>
      <c r="CV17" s="217"/>
      <c r="CW17" s="217"/>
      <c r="CX17" s="217"/>
      <c r="CY17" s="279"/>
      <c r="CZ17" s="282">
        <v>10.7</v>
      </c>
      <c r="DA17" s="282"/>
      <c r="DB17" s="282"/>
      <c r="DC17" s="282"/>
      <c r="DD17" s="288" t="s">
        <v>199</v>
      </c>
      <c r="DE17" s="217"/>
      <c r="DF17" s="217"/>
      <c r="DG17" s="217"/>
      <c r="DH17" s="217"/>
      <c r="DI17" s="217"/>
      <c r="DJ17" s="217"/>
      <c r="DK17" s="217"/>
      <c r="DL17" s="217"/>
      <c r="DM17" s="217"/>
      <c r="DN17" s="217"/>
      <c r="DO17" s="217"/>
      <c r="DP17" s="279"/>
      <c r="DQ17" s="288">
        <v>1150437</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8892</v>
      </c>
      <c r="S18" s="217"/>
      <c r="T18" s="217"/>
      <c r="U18" s="217"/>
      <c r="V18" s="217"/>
      <c r="W18" s="217"/>
      <c r="X18" s="217"/>
      <c r="Y18" s="279"/>
      <c r="Z18" s="282">
        <v>0.1</v>
      </c>
      <c r="AA18" s="282"/>
      <c r="AB18" s="282"/>
      <c r="AC18" s="282"/>
      <c r="AD18" s="287">
        <v>8892</v>
      </c>
      <c r="AE18" s="287"/>
      <c r="AF18" s="287"/>
      <c r="AG18" s="287"/>
      <c r="AH18" s="287"/>
      <c r="AI18" s="287"/>
      <c r="AJ18" s="287"/>
      <c r="AK18" s="287"/>
      <c r="AL18" s="283">
        <v>0.1</v>
      </c>
      <c r="AM18" s="238"/>
      <c r="AN18" s="238"/>
      <c r="AO18" s="296"/>
      <c r="AP18" s="261" t="s">
        <v>102</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7644</v>
      </c>
      <c r="S19" s="217"/>
      <c r="T19" s="217"/>
      <c r="U19" s="217"/>
      <c r="V19" s="217"/>
      <c r="W19" s="217"/>
      <c r="X19" s="217"/>
      <c r="Y19" s="279"/>
      <c r="Z19" s="282">
        <v>0.1</v>
      </c>
      <c r="AA19" s="282"/>
      <c r="AB19" s="282"/>
      <c r="AC19" s="282"/>
      <c r="AD19" s="287">
        <v>7644</v>
      </c>
      <c r="AE19" s="287"/>
      <c r="AF19" s="287"/>
      <c r="AG19" s="287"/>
      <c r="AH19" s="287"/>
      <c r="AI19" s="287"/>
      <c r="AJ19" s="287"/>
      <c r="AK19" s="287"/>
      <c r="AL19" s="283">
        <v>0.1</v>
      </c>
      <c r="AM19" s="238"/>
      <c r="AN19" s="238"/>
      <c r="AO19" s="296"/>
      <c r="AP19" s="261" t="s">
        <v>251</v>
      </c>
      <c r="AQ19" s="1"/>
      <c r="AR19" s="1"/>
      <c r="AS19" s="1"/>
      <c r="AT19" s="1"/>
      <c r="AU19" s="1"/>
      <c r="AV19" s="1"/>
      <c r="AW19" s="1"/>
      <c r="AX19" s="1"/>
      <c r="AY19" s="1"/>
      <c r="AZ19" s="1"/>
      <c r="BA19" s="1"/>
      <c r="BB19" s="1"/>
      <c r="BC19" s="1"/>
      <c r="BD19" s="1"/>
      <c r="BE19" s="1"/>
      <c r="BF19" s="269"/>
      <c r="BG19" s="274">
        <v>36797</v>
      </c>
      <c r="BH19" s="217"/>
      <c r="BI19" s="217"/>
      <c r="BJ19" s="217"/>
      <c r="BK19" s="217"/>
      <c r="BL19" s="217"/>
      <c r="BM19" s="217"/>
      <c r="BN19" s="279"/>
      <c r="BO19" s="282">
        <v>2.4</v>
      </c>
      <c r="BP19" s="282"/>
      <c r="BQ19" s="282"/>
      <c r="BR19" s="282"/>
      <c r="BS19" s="287" t="s">
        <v>199</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1248</v>
      </c>
      <c r="S20" s="217"/>
      <c r="T20" s="217"/>
      <c r="U20" s="217"/>
      <c r="V20" s="217"/>
      <c r="W20" s="217"/>
      <c r="X20" s="217"/>
      <c r="Y20" s="279"/>
      <c r="Z20" s="282">
        <v>0</v>
      </c>
      <c r="AA20" s="282"/>
      <c r="AB20" s="282"/>
      <c r="AC20" s="282"/>
      <c r="AD20" s="287">
        <v>1248</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36797</v>
      </c>
      <c r="BH20" s="217"/>
      <c r="BI20" s="217"/>
      <c r="BJ20" s="217"/>
      <c r="BK20" s="217"/>
      <c r="BL20" s="217"/>
      <c r="BM20" s="217"/>
      <c r="BN20" s="279"/>
      <c r="BO20" s="282">
        <v>2.4</v>
      </c>
      <c r="BP20" s="282"/>
      <c r="BQ20" s="282"/>
      <c r="BR20" s="282"/>
      <c r="BS20" s="287" t="s">
        <v>199</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10977292</v>
      </c>
      <c r="CS20" s="217"/>
      <c r="CT20" s="217"/>
      <c r="CU20" s="217"/>
      <c r="CV20" s="217"/>
      <c r="CW20" s="217"/>
      <c r="CX20" s="217"/>
      <c r="CY20" s="279"/>
      <c r="CZ20" s="282">
        <v>100</v>
      </c>
      <c r="DA20" s="282"/>
      <c r="DB20" s="282"/>
      <c r="DC20" s="282"/>
      <c r="DD20" s="288">
        <v>1252856</v>
      </c>
      <c r="DE20" s="217"/>
      <c r="DF20" s="217"/>
      <c r="DG20" s="217"/>
      <c r="DH20" s="217"/>
      <c r="DI20" s="217"/>
      <c r="DJ20" s="217"/>
      <c r="DK20" s="217"/>
      <c r="DL20" s="217"/>
      <c r="DM20" s="217"/>
      <c r="DN20" s="217"/>
      <c r="DO20" s="217"/>
      <c r="DP20" s="279"/>
      <c r="DQ20" s="288">
        <v>7959972</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5158275</v>
      </c>
      <c r="S21" s="217"/>
      <c r="T21" s="217"/>
      <c r="U21" s="217"/>
      <c r="V21" s="217"/>
      <c r="W21" s="217"/>
      <c r="X21" s="217"/>
      <c r="Y21" s="279"/>
      <c r="Z21" s="282">
        <v>44.9</v>
      </c>
      <c r="AA21" s="282"/>
      <c r="AB21" s="282"/>
      <c r="AC21" s="282"/>
      <c r="AD21" s="287">
        <v>4782688</v>
      </c>
      <c r="AE21" s="287"/>
      <c r="AF21" s="287"/>
      <c r="AG21" s="287"/>
      <c r="AH21" s="287"/>
      <c r="AI21" s="287"/>
      <c r="AJ21" s="287"/>
      <c r="AK21" s="287"/>
      <c r="AL21" s="283">
        <v>69.7</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36797</v>
      </c>
      <c r="BH21" s="217"/>
      <c r="BI21" s="217"/>
      <c r="BJ21" s="217"/>
      <c r="BK21" s="217"/>
      <c r="BL21" s="217"/>
      <c r="BM21" s="217"/>
      <c r="BN21" s="279"/>
      <c r="BO21" s="282">
        <v>2.4</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4782688</v>
      </c>
      <c r="S22" s="217"/>
      <c r="T22" s="217"/>
      <c r="U22" s="217"/>
      <c r="V22" s="217"/>
      <c r="W22" s="217"/>
      <c r="X22" s="217"/>
      <c r="Y22" s="279"/>
      <c r="Z22" s="282">
        <v>41.7</v>
      </c>
      <c r="AA22" s="282"/>
      <c r="AB22" s="282"/>
      <c r="AC22" s="282"/>
      <c r="AD22" s="287">
        <v>4782688</v>
      </c>
      <c r="AE22" s="287"/>
      <c r="AF22" s="287"/>
      <c r="AG22" s="287"/>
      <c r="AH22" s="287"/>
      <c r="AI22" s="287"/>
      <c r="AJ22" s="287"/>
      <c r="AK22" s="287"/>
      <c r="AL22" s="283">
        <v>69.7</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375587</v>
      </c>
      <c r="S23" s="217"/>
      <c r="T23" s="217"/>
      <c r="U23" s="217"/>
      <c r="V23" s="217"/>
      <c r="W23" s="217"/>
      <c r="X23" s="217"/>
      <c r="Y23" s="279"/>
      <c r="Z23" s="282">
        <v>3.3</v>
      </c>
      <c r="AA23" s="282"/>
      <c r="AB23" s="282"/>
      <c r="AC23" s="282"/>
      <c r="AD23" s="287" t="s">
        <v>199</v>
      </c>
      <c r="AE23" s="287"/>
      <c r="AF23" s="287"/>
      <c r="AG23" s="287"/>
      <c r="AH23" s="287"/>
      <c r="AI23" s="287"/>
      <c r="AJ23" s="287"/>
      <c r="AK23" s="287"/>
      <c r="AL23" s="283" t="s">
        <v>199</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4298016</v>
      </c>
      <c r="CS24" s="276"/>
      <c r="CT24" s="276"/>
      <c r="CU24" s="276"/>
      <c r="CV24" s="276"/>
      <c r="CW24" s="276"/>
      <c r="CX24" s="276"/>
      <c r="CY24" s="278"/>
      <c r="CZ24" s="291">
        <v>39.200000000000003</v>
      </c>
      <c r="DA24" s="293"/>
      <c r="DB24" s="293"/>
      <c r="DC24" s="337"/>
      <c r="DD24" s="341">
        <v>3386788</v>
      </c>
      <c r="DE24" s="276"/>
      <c r="DF24" s="276"/>
      <c r="DG24" s="276"/>
      <c r="DH24" s="276"/>
      <c r="DI24" s="276"/>
      <c r="DJ24" s="276"/>
      <c r="DK24" s="278"/>
      <c r="DL24" s="341">
        <v>3097836</v>
      </c>
      <c r="DM24" s="276"/>
      <c r="DN24" s="276"/>
      <c r="DO24" s="276"/>
      <c r="DP24" s="276"/>
      <c r="DQ24" s="276"/>
      <c r="DR24" s="276"/>
      <c r="DS24" s="276"/>
      <c r="DT24" s="276"/>
      <c r="DU24" s="276"/>
      <c r="DV24" s="278"/>
      <c r="DW24" s="291">
        <v>45</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7225553</v>
      </c>
      <c r="S25" s="217"/>
      <c r="T25" s="217"/>
      <c r="U25" s="217"/>
      <c r="V25" s="217"/>
      <c r="W25" s="217"/>
      <c r="X25" s="217"/>
      <c r="Y25" s="279"/>
      <c r="Z25" s="282">
        <v>63</v>
      </c>
      <c r="AA25" s="282"/>
      <c r="AB25" s="282"/>
      <c r="AC25" s="282"/>
      <c r="AD25" s="287">
        <v>6849966</v>
      </c>
      <c r="AE25" s="287"/>
      <c r="AF25" s="287"/>
      <c r="AG25" s="287"/>
      <c r="AH25" s="287"/>
      <c r="AI25" s="287"/>
      <c r="AJ25" s="287"/>
      <c r="AK25" s="287"/>
      <c r="AL25" s="283">
        <v>99.8</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1715187</v>
      </c>
      <c r="CS25" s="313"/>
      <c r="CT25" s="313"/>
      <c r="CU25" s="313"/>
      <c r="CV25" s="313"/>
      <c r="CW25" s="313"/>
      <c r="CX25" s="313"/>
      <c r="CY25" s="332"/>
      <c r="CZ25" s="283">
        <v>15.6</v>
      </c>
      <c r="DA25" s="335"/>
      <c r="DB25" s="335"/>
      <c r="DC25" s="338"/>
      <c r="DD25" s="288">
        <v>1588998</v>
      </c>
      <c r="DE25" s="313"/>
      <c r="DF25" s="313"/>
      <c r="DG25" s="313"/>
      <c r="DH25" s="313"/>
      <c r="DI25" s="313"/>
      <c r="DJ25" s="313"/>
      <c r="DK25" s="332"/>
      <c r="DL25" s="288">
        <v>1579205</v>
      </c>
      <c r="DM25" s="313"/>
      <c r="DN25" s="313"/>
      <c r="DO25" s="313"/>
      <c r="DP25" s="313"/>
      <c r="DQ25" s="313"/>
      <c r="DR25" s="313"/>
      <c r="DS25" s="313"/>
      <c r="DT25" s="313"/>
      <c r="DU25" s="313"/>
      <c r="DV25" s="332"/>
      <c r="DW25" s="283">
        <v>22.9</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1244</v>
      </c>
      <c r="S26" s="217"/>
      <c r="T26" s="217"/>
      <c r="U26" s="217"/>
      <c r="V26" s="217"/>
      <c r="W26" s="217"/>
      <c r="X26" s="217"/>
      <c r="Y26" s="279"/>
      <c r="Z26" s="282">
        <v>0</v>
      </c>
      <c r="AA26" s="282"/>
      <c r="AB26" s="282"/>
      <c r="AC26" s="282"/>
      <c r="AD26" s="287">
        <v>1244</v>
      </c>
      <c r="AE26" s="287"/>
      <c r="AF26" s="287"/>
      <c r="AG26" s="287"/>
      <c r="AH26" s="287"/>
      <c r="AI26" s="287"/>
      <c r="AJ26" s="287"/>
      <c r="AK26" s="287"/>
      <c r="AL26" s="283">
        <v>0</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1000659</v>
      </c>
      <c r="CS26" s="217"/>
      <c r="CT26" s="217"/>
      <c r="CU26" s="217"/>
      <c r="CV26" s="217"/>
      <c r="CW26" s="217"/>
      <c r="CX26" s="217"/>
      <c r="CY26" s="279"/>
      <c r="CZ26" s="283">
        <v>9.1</v>
      </c>
      <c r="DA26" s="335"/>
      <c r="DB26" s="335"/>
      <c r="DC26" s="338"/>
      <c r="DD26" s="288">
        <v>916835</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27444</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384</v>
      </c>
      <c r="AQ27" s="1"/>
      <c r="AR27" s="1"/>
      <c r="AS27" s="1"/>
      <c r="AT27" s="1"/>
      <c r="AU27" s="1"/>
      <c r="AV27" s="1"/>
      <c r="AW27" s="1"/>
      <c r="AX27" s="1"/>
      <c r="AY27" s="1"/>
      <c r="AZ27" s="1"/>
      <c r="BA27" s="1"/>
      <c r="BB27" s="1"/>
      <c r="BC27" s="1"/>
      <c r="BD27" s="1"/>
      <c r="BE27" s="1"/>
      <c r="BF27" s="269"/>
      <c r="BG27" s="274">
        <v>1506875</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1408408</v>
      </c>
      <c r="CS27" s="313"/>
      <c r="CT27" s="313"/>
      <c r="CU27" s="313"/>
      <c r="CV27" s="313"/>
      <c r="CW27" s="313"/>
      <c r="CX27" s="313"/>
      <c r="CY27" s="332"/>
      <c r="CZ27" s="283">
        <v>12.8</v>
      </c>
      <c r="DA27" s="335"/>
      <c r="DB27" s="335"/>
      <c r="DC27" s="338"/>
      <c r="DD27" s="288">
        <v>647353</v>
      </c>
      <c r="DE27" s="313"/>
      <c r="DF27" s="313"/>
      <c r="DG27" s="313"/>
      <c r="DH27" s="313"/>
      <c r="DI27" s="313"/>
      <c r="DJ27" s="313"/>
      <c r="DK27" s="332"/>
      <c r="DL27" s="288">
        <v>368194</v>
      </c>
      <c r="DM27" s="313"/>
      <c r="DN27" s="313"/>
      <c r="DO27" s="313"/>
      <c r="DP27" s="313"/>
      <c r="DQ27" s="313"/>
      <c r="DR27" s="313"/>
      <c r="DS27" s="313"/>
      <c r="DT27" s="313"/>
      <c r="DU27" s="313"/>
      <c r="DV27" s="332"/>
      <c r="DW27" s="283">
        <v>5.3</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73197</v>
      </c>
      <c r="S28" s="217"/>
      <c r="T28" s="217"/>
      <c r="U28" s="217"/>
      <c r="V28" s="217"/>
      <c r="W28" s="217"/>
      <c r="X28" s="217"/>
      <c r="Y28" s="279"/>
      <c r="Z28" s="282">
        <v>0.6</v>
      </c>
      <c r="AA28" s="282"/>
      <c r="AB28" s="282"/>
      <c r="AC28" s="282"/>
      <c r="AD28" s="287">
        <v>5843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1174421</v>
      </c>
      <c r="CS28" s="217"/>
      <c r="CT28" s="217"/>
      <c r="CU28" s="217"/>
      <c r="CV28" s="217"/>
      <c r="CW28" s="217"/>
      <c r="CX28" s="217"/>
      <c r="CY28" s="279"/>
      <c r="CZ28" s="283">
        <v>10.7</v>
      </c>
      <c r="DA28" s="335"/>
      <c r="DB28" s="335"/>
      <c r="DC28" s="338"/>
      <c r="DD28" s="288">
        <v>1150437</v>
      </c>
      <c r="DE28" s="217"/>
      <c r="DF28" s="217"/>
      <c r="DG28" s="217"/>
      <c r="DH28" s="217"/>
      <c r="DI28" s="217"/>
      <c r="DJ28" s="217"/>
      <c r="DK28" s="279"/>
      <c r="DL28" s="288">
        <v>1150437</v>
      </c>
      <c r="DM28" s="217"/>
      <c r="DN28" s="217"/>
      <c r="DO28" s="217"/>
      <c r="DP28" s="217"/>
      <c r="DQ28" s="217"/>
      <c r="DR28" s="217"/>
      <c r="DS28" s="217"/>
      <c r="DT28" s="217"/>
      <c r="DU28" s="217"/>
      <c r="DV28" s="279"/>
      <c r="DW28" s="283">
        <v>16.7</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34240</v>
      </c>
      <c r="S29" s="217"/>
      <c r="T29" s="217"/>
      <c r="U29" s="217"/>
      <c r="V29" s="217"/>
      <c r="W29" s="217"/>
      <c r="X29" s="217"/>
      <c r="Y29" s="279"/>
      <c r="Z29" s="282">
        <v>0.3</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23</v>
      </c>
      <c r="CG29" s="1"/>
      <c r="CH29" s="1"/>
      <c r="CI29" s="1"/>
      <c r="CJ29" s="1"/>
      <c r="CK29" s="1"/>
      <c r="CL29" s="1"/>
      <c r="CM29" s="1"/>
      <c r="CN29" s="1"/>
      <c r="CO29" s="1"/>
      <c r="CP29" s="1"/>
      <c r="CQ29" s="269"/>
      <c r="CR29" s="274">
        <v>1173841</v>
      </c>
      <c r="CS29" s="313"/>
      <c r="CT29" s="313"/>
      <c r="CU29" s="313"/>
      <c r="CV29" s="313"/>
      <c r="CW29" s="313"/>
      <c r="CX29" s="313"/>
      <c r="CY29" s="332"/>
      <c r="CZ29" s="283">
        <v>10.7</v>
      </c>
      <c r="DA29" s="335"/>
      <c r="DB29" s="335"/>
      <c r="DC29" s="338"/>
      <c r="DD29" s="288">
        <v>1149857</v>
      </c>
      <c r="DE29" s="313"/>
      <c r="DF29" s="313"/>
      <c r="DG29" s="313"/>
      <c r="DH29" s="313"/>
      <c r="DI29" s="313"/>
      <c r="DJ29" s="313"/>
      <c r="DK29" s="332"/>
      <c r="DL29" s="288">
        <v>1149857</v>
      </c>
      <c r="DM29" s="313"/>
      <c r="DN29" s="313"/>
      <c r="DO29" s="313"/>
      <c r="DP29" s="313"/>
      <c r="DQ29" s="313"/>
      <c r="DR29" s="313"/>
      <c r="DS29" s="313"/>
      <c r="DT29" s="313"/>
      <c r="DU29" s="313"/>
      <c r="DV29" s="332"/>
      <c r="DW29" s="283">
        <v>16.7</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1118751</v>
      </c>
      <c r="S30" s="217"/>
      <c r="T30" s="217"/>
      <c r="U30" s="217"/>
      <c r="V30" s="217"/>
      <c r="W30" s="217"/>
      <c r="X30" s="217"/>
      <c r="Y30" s="279"/>
      <c r="Z30" s="282">
        <v>9.6999999999999993</v>
      </c>
      <c r="AA30" s="282"/>
      <c r="AB30" s="282"/>
      <c r="AC30" s="282"/>
      <c r="AD30" s="287" t="s">
        <v>199</v>
      </c>
      <c r="AE30" s="287"/>
      <c r="AF30" s="287"/>
      <c r="AG30" s="287"/>
      <c r="AH30" s="287"/>
      <c r="AI30" s="287"/>
      <c r="AJ30" s="287"/>
      <c r="AK30" s="287"/>
      <c r="AL30" s="283" t="s">
        <v>199</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1148643</v>
      </c>
      <c r="CS30" s="217"/>
      <c r="CT30" s="217"/>
      <c r="CU30" s="217"/>
      <c r="CV30" s="217"/>
      <c r="CW30" s="217"/>
      <c r="CX30" s="217"/>
      <c r="CY30" s="279"/>
      <c r="CZ30" s="283">
        <v>10.5</v>
      </c>
      <c r="DA30" s="335"/>
      <c r="DB30" s="335"/>
      <c r="DC30" s="338"/>
      <c r="DD30" s="288">
        <v>1124659</v>
      </c>
      <c r="DE30" s="217"/>
      <c r="DF30" s="217"/>
      <c r="DG30" s="217"/>
      <c r="DH30" s="217"/>
      <c r="DI30" s="217"/>
      <c r="DJ30" s="217"/>
      <c r="DK30" s="279"/>
      <c r="DL30" s="288">
        <v>1124659</v>
      </c>
      <c r="DM30" s="217"/>
      <c r="DN30" s="217"/>
      <c r="DO30" s="217"/>
      <c r="DP30" s="217"/>
      <c r="DQ30" s="217"/>
      <c r="DR30" s="217"/>
      <c r="DS30" s="217"/>
      <c r="DT30" s="217"/>
      <c r="DU30" s="217"/>
      <c r="DV30" s="279"/>
      <c r="DW30" s="283">
        <v>16.3</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1849</v>
      </c>
      <c r="S31" s="217"/>
      <c r="T31" s="217"/>
      <c r="U31" s="217"/>
      <c r="V31" s="217"/>
      <c r="W31" s="217"/>
      <c r="X31" s="217"/>
      <c r="Y31" s="279"/>
      <c r="Z31" s="282">
        <v>0</v>
      </c>
      <c r="AA31" s="282"/>
      <c r="AB31" s="282"/>
      <c r="AC31" s="282"/>
      <c r="AD31" s="287">
        <v>1849</v>
      </c>
      <c r="AE31" s="287"/>
      <c r="AF31" s="287"/>
      <c r="AG31" s="287"/>
      <c r="AH31" s="287"/>
      <c r="AI31" s="287"/>
      <c r="AJ31" s="287"/>
      <c r="AK31" s="287"/>
      <c r="AL31" s="283">
        <v>0</v>
      </c>
      <c r="AM31" s="238"/>
      <c r="AN31" s="238"/>
      <c r="AO31" s="296"/>
      <c r="AP31" s="163" t="s">
        <v>4</v>
      </c>
      <c r="AQ31" s="178"/>
      <c r="AR31" s="178"/>
      <c r="AS31" s="178"/>
      <c r="AT31" s="306" t="s">
        <v>390</v>
      </c>
      <c r="AU31" s="265"/>
      <c r="AV31" s="265"/>
      <c r="AW31" s="265"/>
      <c r="AX31" s="260" t="s">
        <v>270</v>
      </c>
      <c r="AY31" s="265"/>
      <c r="AZ31" s="265"/>
      <c r="BA31" s="265"/>
      <c r="BB31" s="265"/>
      <c r="BC31" s="265"/>
      <c r="BD31" s="265"/>
      <c r="BE31" s="265"/>
      <c r="BF31" s="268"/>
      <c r="BG31" s="318">
        <v>98.5</v>
      </c>
      <c r="BH31" s="322"/>
      <c r="BI31" s="322"/>
      <c r="BJ31" s="322"/>
      <c r="BK31" s="322"/>
      <c r="BL31" s="322"/>
      <c r="BM31" s="293">
        <v>93.4</v>
      </c>
      <c r="BN31" s="322"/>
      <c r="BO31" s="322"/>
      <c r="BP31" s="322"/>
      <c r="BQ31" s="324"/>
      <c r="BR31" s="318">
        <v>98.4</v>
      </c>
      <c r="BS31" s="322"/>
      <c r="BT31" s="322"/>
      <c r="BU31" s="322"/>
      <c r="BV31" s="322"/>
      <c r="BW31" s="322"/>
      <c r="BX31" s="293">
        <v>92.6</v>
      </c>
      <c r="BY31" s="322"/>
      <c r="BZ31" s="322"/>
      <c r="CA31" s="322"/>
      <c r="CB31" s="324"/>
      <c r="CD31" s="134"/>
      <c r="CE31" s="42"/>
      <c r="CF31" s="261" t="s">
        <v>309</v>
      </c>
      <c r="CG31" s="1"/>
      <c r="CH31" s="1"/>
      <c r="CI31" s="1"/>
      <c r="CJ31" s="1"/>
      <c r="CK31" s="1"/>
      <c r="CL31" s="1"/>
      <c r="CM31" s="1"/>
      <c r="CN31" s="1"/>
      <c r="CO31" s="1"/>
      <c r="CP31" s="1"/>
      <c r="CQ31" s="269"/>
      <c r="CR31" s="274">
        <v>25198</v>
      </c>
      <c r="CS31" s="313"/>
      <c r="CT31" s="313"/>
      <c r="CU31" s="313"/>
      <c r="CV31" s="313"/>
      <c r="CW31" s="313"/>
      <c r="CX31" s="313"/>
      <c r="CY31" s="332"/>
      <c r="CZ31" s="283">
        <v>0.2</v>
      </c>
      <c r="DA31" s="335"/>
      <c r="DB31" s="335"/>
      <c r="DC31" s="338"/>
      <c r="DD31" s="288">
        <v>25198</v>
      </c>
      <c r="DE31" s="313"/>
      <c r="DF31" s="313"/>
      <c r="DG31" s="313"/>
      <c r="DH31" s="313"/>
      <c r="DI31" s="313"/>
      <c r="DJ31" s="313"/>
      <c r="DK31" s="332"/>
      <c r="DL31" s="288">
        <v>25198</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795738</v>
      </c>
      <c r="S32" s="217"/>
      <c r="T32" s="217"/>
      <c r="U32" s="217"/>
      <c r="V32" s="217"/>
      <c r="W32" s="217"/>
      <c r="X32" s="217"/>
      <c r="Y32" s="279"/>
      <c r="Z32" s="282">
        <v>6.9</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244</v>
      </c>
      <c r="AX32" s="261" t="s">
        <v>368</v>
      </c>
      <c r="AY32" s="1"/>
      <c r="AZ32" s="1"/>
      <c r="BA32" s="1"/>
      <c r="BB32" s="1"/>
      <c r="BC32" s="1"/>
      <c r="BD32" s="1"/>
      <c r="BE32" s="1"/>
      <c r="BF32" s="269"/>
      <c r="BG32" s="319">
        <v>99.1</v>
      </c>
      <c r="BH32" s="313"/>
      <c r="BI32" s="313"/>
      <c r="BJ32" s="313"/>
      <c r="BK32" s="313"/>
      <c r="BL32" s="313"/>
      <c r="BM32" s="238">
        <v>96.2</v>
      </c>
      <c r="BN32" s="313"/>
      <c r="BO32" s="313"/>
      <c r="BP32" s="313"/>
      <c r="BQ32" s="316"/>
      <c r="BR32" s="319">
        <v>99</v>
      </c>
      <c r="BS32" s="313"/>
      <c r="BT32" s="313"/>
      <c r="BU32" s="313"/>
      <c r="BV32" s="313"/>
      <c r="BW32" s="313"/>
      <c r="BX32" s="238">
        <v>95.7</v>
      </c>
      <c r="BY32" s="313"/>
      <c r="BZ32" s="313"/>
      <c r="CA32" s="313"/>
      <c r="CB32" s="316"/>
      <c r="CD32" s="135"/>
      <c r="CE32" s="142"/>
      <c r="CF32" s="261" t="s">
        <v>392</v>
      </c>
      <c r="CG32" s="1"/>
      <c r="CH32" s="1"/>
      <c r="CI32" s="1"/>
      <c r="CJ32" s="1"/>
      <c r="CK32" s="1"/>
      <c r="CL32" s="1"/>
      <c r="CM32" s="1"/>
      <c r="CN32" s="1"/>
      <c r="CO32" s="1"/>
      <c r="CP32" s="1"/>
      <c r="CQ32" s="269"/>
      <c r="CR32" s="274">
        <v>580</v>
      </c>
      <c r="CS32" s="217"/>
      <c r="CT32" s="217"/>
      <c r="CU32" s="217"/>
      <c r="CV32" s="217"/>
      <c r="CW32" s="217"/>
      <c r="CX32" s="217"/>
      <c r="CY32" s="279"/>
      <c r="CZ32" s="283">
        <v>0</v>
      </c>
      <c r="DA32" s="335"/>
      <c r="DB32" s="335"/>
      <c r="DC32" s="338"/>
      <c r="DD32" s="288">
        <v>580</v>
      </c>
      <c r="DE32" s="217"/>
      <c r="DF32" s="217"/>
      <c r="DG32" s="217"/>
      <c r="DH32" s="217"/>
      <c r="DI32" s="217"/>
      <c r="DJ32" s="217"/>
      <c r="DK32" s="279"/>
      <c r="DL32" s="288">
        <v>580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17245</v>
      </c>
      <c r="S33" s="217"/>
      <c r="T33" s="217"/>
      <c r="U33" s="217"/>
      <c r="V33" s="217"/>
      <c r="W33" s="217"/>
      <c r="X33" s="217"/>
      <c r="Y33" s="279"/>
      <c r="Z33" s="282">
        <v>0.2</v>
      </c>
      <c r="AA33" s="282"/>
      <c r="AB33" s="282"/>
      <c r="AC33" s="282"/>
      <c r="AD33" s="287">
        <v>1459</v>
      </c>
      <c r="AE33" s="287"/>
      <c r="AF33" s="287"/>
      <c r="AG33" s="287"/>
      <c r="AH33" s="287"/>
      <c r="AI33" s="287"/>
      <c r="AJ33" s="287"/>
      <c r="AK33" s="287"/>
      <c r="AL33" s="283">
        <v>0</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97.8</v>
      </c>
      <c r="BH33" s="312"/>
      <c r="BI33" s="312"/>
      <c r="BJ33" s="312"/>
      <c r="BK33" s="312"/>
      <c r="BL33" s="312"/>
      <c r="BM33" s="294">
        <v>90.4</v>
      </c>
      <c r="BN33" s="312"/>
      <c r="BO33" s="312"/>
      <c r="BP33" s="312"/>
      <c r="BQ33" s="317"/>
      <c r="BR33" s="320">
        <v>97.7</v>
      </c>
      <c r="BS33" s="312"/>
      <c r="BT33" s="312"/>
      <c r="BU33" s="312"/>
      <c r="BV33" s="312"/>
      <c r="BW33" s="312"/>
      <c r="BX33" s="294">
        <v>89.3</v>
      </c>
      <c r="BY33" s="312"/>
      <c r="BZ33" s="312"/>
      <c r="CA33" s="312"/>
      <c r="CB33" s="317"/>
      <c r="CD33" s="261" t="s">
        <v>394</v>
      </c>
      <c r="CE33" s="1"/>
      <c r="CF33" s="1"/>
      <c r="CG33" s="1"/>
      <c r="CH33" s="1"/>
      <c r="CI33" s="1"/>
      <c r="CJ33" s="1"/>
      <c r="CK33" s="1"/>
      <c r="CL33" s="1"/>
      <c r="CM33" s="1"/>
      <c r="CN33" s="1"/>
      <c r="CO33" s="1"/>
      <c r="CP33" s="1"/>
      <c r="CQ33" s="269"/>
      <c r="CR33" s="274">
        <v>5120267</v>
      </c>
      <c r="CS33" s="313"/>
      <c r="CT33" s="313"/>
      <c r="CU33" s="313"/>
      <c r="CV33" s="313"/>
      <c r="CW33" s="313"/>
      <c r="CX33" s="313"/>
      <c r="CY33" s="332"/>
      <c r="CZ33" s="283">
        <v>46.6</v>
      </c>
      <c r="DA33" s="335"/>
      <c r="DB33" s="335"/>
      <c r="DC33" s="338"/>
      <c r="DD33" s="288">
        <v>4015249</v>
      </c>
      <c r="DE33" s="313"/>
      <c r="DF33" s="313"/>
      <c r="DG33" s="313"/>
      <c r="DH33" s="313"/>
      <c r="DI33" s="313"/>
      <c r="DJ33" s="313"/>
      <c r="DK33" s="332"/>
      <c r="DL33" s="288">
        <v>3036571</v>
      </c>
      <c r="DM33" s="313"/>
      <c r="DN33" s="313"/>
      <c r="DO33" s="313"/>
      <c r="DP33" s="313"/>
      <c r="DQ33" s="313"/>
      <c r="DR33" s="313"/>
      <c r="DS33" s="313"/>
      <c r="DT33" s="313"/>
      <c r="DU33" s="313"/>
      <c r="DV33" s="332"/>
      <c r="DW33" s="283">
        <v>44.1</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80002</v>
      </c>
      <c r="S34" s="217"/>
      <c r="T34" s="217"/>
      <c r="U34" s="217"/>
      <c r="V34" s="217"/>
      <c r="W34" s="217"/>
      <c r="X34" s="217"/>
      <c r="Y34" s="279"/>
      <c r="Z34" s="282">
        <v>0.7</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1435784</v>
      </c>
      <c r="CS34" s="217"/>
      <c r="CT34" s="217"/>
      <c r="CU34" s="217"/>
      <c r="CV34" s="217"/>
      <c r="CW34" s="217"/>
      <c r="CX34" s="217"/>
      <c r="CY34" s="279"/>
      <c r="CZ34" s="283">
        <v>13.1</v>
      </c>
      <c r="DA34" s="335"/>
      <c r="DB34" s="335"/>
      <c r="DC34" s="338"/>
      <c r="DD34" s="288">
        <v>1177934</v>
      </c>
      <c r="DE34" s="217"/>
      <c r="DF34" s="217"/>
      <c r="DG34" s="217"/>
      <c r="DH34" s="217"/>
      <c r="DI34" s="217"/>
      <c r="DJ34" s="217"/>
      <c r="DK34" s="279"/>
      <c r="DL34" s="288">
        <v>927511</v>
      </c>
      <c r="DM34" s="217"/>
      <c r="DN34" s="217"/>
      <c r="DO34" s="217"/>
      <c r="DP34" s="217"/>
      <c r="DQ34" s="217"/>
      <c r="DR34" s="217"/>
      <c r="DS34" s="217"/>
      <c r="DT34" s="217"/>
      <c r="DU34" s="217"/>
      <c r="DV34" s="279"/>
      <c r="DW34" s="283">
        <v>13.5</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372842</v>
      </c>
      <c r="S35" s="217"/>
      <c r="T35" s="217"/>
      <c r="U35" s="217"/>
      <c r="V35" s="217"/>
      <c r="W35" s="217"/>
      <c r="X35" s="217"/>
      <c r="Y35" s="279"/>
      <c r="Z35" s="282">
        <v>3.2</v>
      </c>
      <c r="AA35" s="282"/>
      <c r="AB35" s="282"/>
      <c r="AC35" s="282"/>
      <c r="AD35" s="287" t="s">
        <v>199</v>
      </c>
      <c r="AE35" s="287"/>
      <c r="AF35" s="287"/>
      <c r="AG35" s="287"/>
      <c r="AH35" s="287"/>
      <c r="AI35" s="287"/>
      <c r="AJ35" s="287"/>
      <c r="AK35" s="287"/>
      <c r="AL35" s="283" t="s">
        <v>199</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107012</v>
      </c>
      <c r="CS35" s="313"/>
      <c r="CT35" s="313"/>
      <c r="CU35" s="313"/>
      <c r="CV35" s="313"/>
      <c r="CW35" s="313"/>
      <c r="CX35" s="313"/>
      <c r="CY35" s="332"/>
      <c r="CZ35" s="283">
        <v>1</v>
      </c>
      <c r="DA35" s="335"/>
      <c r="DB35" s="335"/>
      <c r="DC35" s="338"/>
      <c r="DD35" s="288">
        <v>101987</v>
      </c>
      <c r="DE35" s="313"/>
      <c r="DF35" s="313"/>
      <c r="DG35" s="313"/>
      <c r="DH35" s="313"/>
      <c r="DI35" s="313"/>
      <c r="DJ35" s="313"/>
      <c r="DK35" s="332"/>
      <c r="DL35" s="288">
        <v>80469</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497370</v>
      </c>
      <c r="S36" s="217"/>
      <c r="T36" s="217"/>
      <c r="U36" s="217"/>
      <c r="V36" s="217"/>
      <c r="W36" s="217"/>
      <c r="X36" s="217"/>
      <c r="Y36" s="279"/>
      <c r="Z36" s="282">
        <v>4.3</v>
      </c>
      <c r="AA36" s="282"/>
      <c r="AB36" s="282"/>
      <c r="AC36" s="282"/>
      <c r="AD36" s="287" t="s">
        <v>199</v>
      </c>
      <c r="AE36" s="287"/>
      <c r="AF36" s="287"/>
      <c r="AG36" s="287"/>
      <c r="AH36" s="287"/>
      <c r="AI36" s="287"/>
      <c r="AJ36" s="287"/>
      <c r="AK36" s="287"/>
      <c r="AL36" s="283" t="s">
        <v>199</v>
      </c>
      <c r="AM36" s="238"/>
      <c r="AN36" s="238"/>
      <c r="AO36" s="296"/>
      <c r="AP36" s="95"/>
      <c r="AQ36" s="301" t="s">
        <v>384</v>
      </c>
      <c r="AR36" s="304"/>
      <c r="AS36" s="304"/>
      <c r="AT36" s="304"/>
      <c r="AU36" s="304"/>
      <c r="AV36" s="304"/>
      <c r="AW36" s="304"/>
      <c r="AX36" s="304"/>
      <c r="AY36" s="309"/>
      <c r="AZ36" s="273">
        <v>1419331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6979</v>
      </c>
      <c r="BW36" s="276"/>
      <c r="BX36" s="276"/>
      <c r="BY36" s="276"/>
      <c r="BZ36" s="276"/>
      <c r="CA36" s="276"/>
      <c r="CB36" s="315"/>
      <c r="CD36" s="261" t="s">
        <v>27</v>
      </c>
      <c r="CE36" s="1"/>
      <c r="CF36" s="1"/>
      <c r="CG36" s="1"/>
      <c r="CH36" s="1"/>
      <c r="CI36" s="1"/>
      <c r="CJ36" s="1"/>
      <c r="CK36" s="1"/>
      <c r="CL36" s="1"/>
      <c r="CM36" s="1"/>
      <c r="CN36" s="1"/>
      <c r="CO36" s="1"/>
      <c r="CP36" s="1"/>
      <c r="CQ36" s="269"/>
      <c r="CR36" s="274">
        <v>2129500</v>
      </c>
      <c r="CS36" s="217"/>
      <c r="CT36" s="217"/>
      <c r="CU36" s="217"/>
      <c r="CV36" s="217"/>
      <c r="CW36" s="217"/>
      <c r="CX36" s="217"/>
      <c r="CY36" s="279"/>
      <c r="CZ36" s="283">
        <v>19.399999999999999</v>
      </c>
      <c r="DA36" s="335"/>
      <c r="DB36" s="335"/>
      <c r="DC36" s="338"/>
      <c r="DD36" s="288">
        <v>1718494</v>
      </c>
      <c r="DE36" s="217"/>
      <c r="DF36" s="217"/>
      <c r="DG36" s="217"/>
      <c r="DH36" s="217"/>
      <c r="DI36" s="217"/>
      <c r="DJ36" s="217"/>
      <c r="DK36" s="279"/>
      <c r="DL36" s="288">
        <v>1255407</v>
      </c>
      <c r="DM36" s="217"/>
      <c r="DN36" s="217"/>
      <c r="DO36" s="217"/>
      <c r="DP36" s="217"/>
      <c r="DQ36" s="217"/>
      <c r="DR36" s="217"/>
      <c r="DS36" s="217"/>
      <c r="DT36" s="217"/>
      <c r="DU36" s="217"/>
      <c r="DV36" s="279"/>
      <c r="DW36" s="283">
        <v>18.2</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275091</v>
      </c>
      <c r="S37" s="217"/>
      <c r="T37" s="217"/>
      <c r="U37" s="217"/>
      <c r="V37" s="217"/>
      <c r="W37" s="217"/>
      <c r="X37" s="217"/>
      <c r="Y37" s="279"/>
      <c r="Z37" s="282">
        <v>2.4</v>
      </c>
      <c r="AA37" s="282"/>
      <c r="AB37" s="282"/>
      <c r="AC37" s="282"/>
      <c r="AD37" s="287">
        <v>17</v>
      </c>
      <c r="AE37" s="287"/>
      <c r="AF37" s="287"/>
      <c r="AG37" s="287"/>
      <c r="AH37" s="287"/>
      <c r="AI37" s="287"/>
      <c r="AJ37" s="287"/>
      <c r="AK37" s="287"/>
      <c r="AL37" s="283">
        <v>0</v>
      </c>
      <c r="AM37" s="238"/>
      <c r="AN37" s="238"/>
      <c r="AO37" s="296"/>
      <c r="AQ37" s="302" t="s">
        <v>405</v>
      </c>
      <c r="AR37" s="111"/>
      <c r="AS37" s="111"/>
      <c r="AT37" s="111"/>
      <c r="AU37" s="111"/>
      <c r="AV37" s="111"/>
      <c r="AW37" s="111"/>
      <c r="AX37" s="111"/>
      <c r="AY37" s="310"/>
      <c r="AZ37" s="274">
        <v>369491</v>
      </c>
      <c r="BA37" s="217"/>
      <c r="BB37" s="217"/>
      <c r="BC37" s="217"/>
      <c r="BD37" s="313"/>
      <c r="BE37" s="313"/>
      <c r="BF37" s="316"/>
      <c r="BG37" s="261" t="s">
        <v>406</v>
      </c>
      <c r="BH37" s="1"/>
      <c r="BI37" s="1"/>
      <c r="BJ37" s="1"/>
      <c r="BK37" s="1"/>
      <c r="BL37" s="1"/>
      <c r="BM37" s="1"/>
      <c r="BN37" s="1"/>
      <c r="BO37" s="1"/>
      <c r="BP37" s="1"/>
      <c r="BQ37" s="1"/>
      <c r="BR37" s="1"/>
      <c r="BS37" s="1"/>
      <c r="BT37" s="1"/>
      <c r="BU37" s="269"/>
      <c r="BV37" s="274">
        <v>6979</v>
      </c>
      <c r="BW37" s="217"/>
      <c r="BX37" s="217"/>
      <c r="BY37" s="217"/>
      <c r="BZ37" s="217"/>
      <c r="CA37" s="217"/>
      <c r="CB37" s="326"/>
      <c r="CD37" s="261" t="s">
        <v>159</v>
      </c>
      <c r="CE37" s="1"/>
      <c r="CF37" s="1"/>
      <c r="CG37" s="1"/>
      <c r="CH37" s="1"/>
      <c r="CI37" s="1"/>
      <c r="CJ37" s="1"/>
      <c r="CK37" s="1"/>
      <c r="CL37" s="1"/>
      <c r="CM37" s="1"/>
      <c r="CN37" s="1"/>
      <c r="CO37" s="1"/>
      <c r="CP37" s="1"/>
      <c r="CQ37" s="269"/>
      <c r="CR37" s="274">
        <v>848491</v>
      </c>
      <c r="CS37" s="313"/>
      <c r="CT37" s="313"/>
      <c r="CU37" s="313"/>
      <c r="CV37" s="313"/>
      <c r="CW37" s="313"/>
      <c r="CX37" s="313"/>
      <c r="CY37" s="332"/>
      <c r="CZ37" s="283">
        <v>7.7</v>
      </c>
      <c r="DA37" s="335"/>
      <c r="DB37" s="335"/>
      <c r="DC37" s="338"/>
      <c r="DD37" s="288">
        <v>725712</v>
      </c>
      <c r="DE37" s="313"/>
      <c r="DF37" s="313"/>
      <c r="DG37" s="313"/>
      <c r="DH37" s="313"/>
      <c r="DI37" s="313"/>
      <c r="DJ37" s="313"/>
      <c r="DK37" s="332"/>
      <c r="DL37" s="288">
        <v>709926</v>
      </c>
      <c r="DM37" s="313"/>
      <c r="DN37" s="313"/>
      <c r="DO37" s="313"/>
      <c r="DP37" s="313"/>
      <c r="DQ37" s="313"/>
      <c r="DR37" s="313"/>
      <c r="DS37" s="313"/>
      <c r="DT37" s="313"/>
      <c r="DU37" s="313"/>
      <c r="DV37" s="332"/>
      <c r="DW37" s="283">
        <v>10.3</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957600</v>
      </c>
      <c r="S38" s="217"/>
      <c r="T38" s="217"/>
      <c r="U38" s="217"/>
      <c r="V38" s="217"/>
      <c r="W38" s="217"/>
      <c r="X38" s="217"/>
      <c r="Y38" s="279"/>
      <c r="Z38" s="282">
        <v>8.3000000000000007</v>
      </c>
      <c r="AA38" s="282"/>
      <c r="AB38" s="282"/>
      <c r="AC38" s="282"/>
      <c r="AD38" s="287" t="s">
        <v>199</v>
      </c>
      <c r="AE38" s="287"/>
      <c r="AF38" s="287"/>
      <c r="AG38" s="287"/>
      <c r="AH38" s="287"/>
      <c r="AI38" s="287"/>
      <c r="AJ38" s="287"/>
      <c r="AK38" s="287"/>
      <c r="AL38" s="283" t="s">
        <v>199</v>
      </c>
      <c r="AM38" s="238"/>
      <c r="AN38" s="238"/>
      <c r="AO38" s="296"/>
      <c r="AQ38" s="302" t="s">
        <v>301</v>
      </c>
      <c r="AR38" s="111"/>
      <c r="AS38" s="111"/>
      <c r="AT38" s="111"/>
      <c r="AU38" s="111"/>
      <c r="AV38" s="111"/>
      <c r="AW38" s="111"/>
      <c r="AX38" s="111"/>
      <c r="AY38" s="310"/>
      <c r="AZ38" s="274">
        <v>58649</v>
      </c>
      <c r="BA38" s="217"/>
      <c r="BB38" s="217"/>
      <c r="BC38" s="217"/>
      <c r="BD38" s="313"/>
      <c r="BE38" s="313"/>
      <c r="BF38" s="316"/>
      <c r="BG38" s="261" t="s">
        <v>409</v>
      </c>
      <c r="BH38" s="1"/>
      <c r="BI38" s="1"/>
      <c r="BJ38" s="1"/>
      <c r="BK38" s="1"/>
      <c r="BL38" s="1"/>
      <c r="BM38" s="1"/>
      <c r="BN38" s="1"/>
      <c r="BO38" s="1"/>
      <c r="BP38" s="1"/>
      <c r="BQ38" s="1"/>
      <c r="BR38" s="1"/>
      <c r="BS38" s="1"/>
      <c r="BT38" s="1"/>
      <c r="BU38" s="269"/>
      <c r="BV38" s="274">
        <v>2149</v>
      </c>
      <c r="BW38" s="217"/>
      <c r="BX38" s="217"/>
      <c r="BY38" s="217"/>
      <c r="BZ38" s="217"/>
      <c r="CA38" s="217"/>
      <c r="CB38" s="326"/>
      <c r="CD38" s="261" t="s">
        <v>410</v>
      </c>
      <c r="CE38" s="1"/>
      <c r="CF38" s="1"/>
      <c r="CG38" s="1"/>
      <c r="CH38" s="1"/>
      <c r="CI38" s="1"/>
      <c r="CJ38" s="1"/>
      <c r="CK38" s="1"/>
      <c r="CL38" s="1"/>
      <c r="CM38" s="1"/>
      <c r="CN38" s="1"/>
      <c r="CO38" s="1"/>
      <c r="CP38" s="1"/>
      <c r="CQ38" s="269"/>
      <c r="CR38" s="274">
        <v>991191</v>
      </c>
      <c r="CS38" s="217"/>
      <c r="CT38" s="217"/>
      <c r="CU38" s="217"/>
      <c r="CV38" s="217"/>
      <c r="CW38" s="217"/>
      <c r="CX38" s="217"/>
      <c r="CY38" s="279"/>
      <c r="CZ38" s="283">
        <v>9</v>
      </c>
      <c r="DA38" s="335"/>
      <c r="DB38" s="335"/>
      <c r="DC38" s="338"/>
      <c r="DD38" s="288">
        <v>825378</v>
      </c>
      <c r="DE38" s="217"/>
      <c r="DF38" s="217"/>
      <c r="DG38" s="217"/>
      <c r="DH38" s="217"/>
      <c r="DI38" s="217"/>
      <c r="DJ38" s="217"/>
      <c r="DK38" s="279"/>
      <c r="DL38" s="288">
        <v>773184</v>
      </c>
      <c r="DM38" s="217"/>
      <c r="DN38" s="217"/>
      <c r="DO38" s="217"/>
      <c r="DP38" s="217"/>
      <c r="DQ38" s="217"/>
      <c r="DR38" s="217"/>
      <c r="DS38" s="217"/>
      <c r="DT38" s="217"/>
      <c r="DU38" s="217"/>
      <c r="DV38" s="279"/>
      <c r="DW38" s="283">
        <v>11.2</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412</v>
      </c>
      <c r="AR39" s="111"/>
      <c r="AS39" s="111"/>
      <c r="AT39" s="111"/>
      <c r="AU39" s="111"/>
      <c r="AV39" s="111"/>
      <c r="AW39" s="111"/>
      <c r="AX39" s="111"/>
      <c r="AY39" s="310"/>
      <c r="AZ39" s="274">
        <v>13167</v>
      </c>
      <c r="BA39" s="217"/>
      <c r="BB39" s="217"/>
      <c r="BC39" s="217"/>
      <c r="BD39" s="313"/>
      <c r="BE39" s="313"/>
      <c r="BF39" s="316"/>
      <c r="BG39" s="261" t="s">
        <v>328</v>
      </c>
      <c r="BH39" s="1"/>
      <c r="BI39" s="1"/>
      <c r="BJ39" s="1"/>
      <c r="BK39" s="1"/>
      <c r="BL39" s="1"/>
      <c r="BM39" s="1"/>
      <c r="BN39" s="1"/>
      <c r="BO39" s="1"/>
      <c r="BP39" s="1"/>
      <c r="BQ39" s="1"/>
      <c r="BR39" s="1"/>
      <c r="BS39" s="1"/>
      <c r="BT39" s="1"/>
      <c r="BU39" s="269"/>
      <c r="BV39" s="274">
        <v>3239</v>
      </c>
      <c r="BW39" s="217"/>
      <c r="BX39" s="217"/>
      <c r="BY39" s="217"/>
      <c r="BZ39" s="217"/>
      <c r="CA39" s="217"/>
      <c r="CB39" s="326"/>
      <c r="CD39" s="261" t="s">
        <v>414</v>
      </c>
      <c r="CE39" s="1"/>
      <c r="CF39" s="1"/>
      <c r="CG39" s="1"/>
      <c r="CH39" s="1"/>
      <c r="CI39" s="1"/>
      <c r="CJ39" s="1"/>
      <c r="CK39" s="1"/>
      <c r="CL39" s="1"/>
      <c r="CM39" s="1"/>
      <c r="CN39" s="1"/>
      <c r="CO39" s="1"/>
      <c r="CP39" s="1"/>
      <c r="CQ39" s="269"/>
      <c r="CR39" s="274">
        <v>256780</v>
      </c>
      <c r="CS39" s="313"/>
      <c r="CT39" s="313"/>
      <c r="CU39" s="313"/>
      <c r="CV39" s="313"/>
      <c r="CW39" s="313"/>
      <c r="CX39" s="313"/>
      <c r="CY39" s="332"/>
      <c r="CZ39" s="283">
        <v>2.2999999999999998</v>
      </c>
      <c r="DA39" s="335"/>
      <c r="DB39" s="335"/>
      <c r="DC39" s="338"/>
      <c r="DD39" s="288">
        <v>191456</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30400</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420</v>
      </c>
      <c r="AR40" s="111"/>
      <c r="AS40" s="111"/>
      <c r="AT40" s="111"/>
      <c r="AU40" s="111"/>
      <c r="AV40" s="111"/>
      <c r="AW40" s="111"/>
      <c r="AX40" s="111"/>
      <c r="AY40" s="310"/>
      <c r="AZ40" s="274" t="s">
        <v>199</v>
      </c>
      <c r="BA40" s="217"/>
      <c r="BB40" s="217"/>
      <c r="BC40" s="217"/>
      <c r="BD40" s="313"/>
      <c r="BE40" s="313"/>
      <c r="BF40" s="316"/>
      <c r="BG40" s="299" t="s">
        <v>421</v>
      </c>
      <c r="BH40" s="29"/>
      <c r="BI40" s="29"/>
      <c r="BJ40" s="29"/>
      <c r="BK40" s="29"/>
      <c r="BL40" s="29"/>
      <c r="BM40" s="1" t="s">
        <v>228</v>
      </c>
      <c r="BN40" s="1"/>
      <c r="BO40" s="1"/>
      <c r="BP40" s="1"/>
      <c r="BQ40" s="1"/>
      <c r="BR40" s="1"/>
      <c r="BS40" s="1"/>
      <c r="BT40" s="1"/>
      <c r="BU40" s="269"/>
      <c r="BV40" s="274">
        <v>89</v>
      </c>
      <c r="BW40" s="217"/>
      <c r="BX40" s="217"/>
      <c r="BY40" s="217"/>
      <c r="BZ40" s="217"/>
      <c r="CA40" s="217"/>
      <c r="CB40" s="326"/>
      <c r="CD40" s="261" t="s">
        <v>365</v>
      </c>
      <c r="CE40" s="1"/>
      <c r="CF40" s="1"/>
      <c r="CG40" s="1"/>
      <c r="CH40" s="1"/>
      <c r="CI40" s="1"/>
      <c r="CJ40" s="1"/>
      <c r="CK40" s="1"/>
      <c r="CL40" s="1"/>
      <c r="CM40" s="1"/>
      <c r="CN40" s="1"/>
      <c r="CO40" s="1"/>
      <c r="CP40" s="1"/>
      <c r="CQ40" s="269"/>
      <c r="CR40" s="274">
        <v>200000</v>
      </c>
      <c r="CS40" s="217"/>
      <c r="CT40" s="217"/>
      <c r="CU40" s="217"/>
      <c r="CV40" s="217"/>
      <c r="CW40" s="217"/>
      <c r="CX40" s="217"/>
      <c r="CY40" s="279"/>
      <c r="CZ40" s="283">
        <v>1.8</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11478166</v>
      </c>
      <c r="S41" s="277"/>
      <c r="T41" s="277"/>
      <c r="U41" s="277"/>
      <c r="V41" s="277"/>
      <c r="W41" s="277"/>
      <c r="X41" s="277"/>
      <c r="Y41" s="280"/>
      <c r="Z41" s="284">
        <v>100</v>
      </c>
      <c r="AA41" s="284"/>
      <c r="AB41" s="284"/>
      <c r="AC41" s="284"/>
      <c r="AD41" s="289">
        <v>6860378</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184766</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199</v>
      </c>
      <c r="BW41" s="217"/>
      <c r="BX41" s="217"/>
      <c r="BY41" s="217"/>
      <c r="BZ41" s="217"/>
      <c r="CA41" s="217"/>
      <c r="CB41" s="326"/>
      <c r="CD41" s="261" t="s">
        <v>281</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793258</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475</v>
      </c>
      <c r="BW42" s="277"/>
      <c r="BX42" s="277"/>
      <c r="BY42" s="277"/>
      <c r="BZ42" s="277"/>
      <c r="CA42" s="277"/>
      <c r="CB42" s="327"/>
      <c r="CD42" s="261" t="s">
        <v>274</v>
      </c>
      <c r="CE42" s="1"/>
      <c r="CF42" s="1"/>
      <c r="CG42" s="1"/>
      <c r="CH42" s="1"/>
      <c r="CI42" s="1"/>
      <c r="CJ42" s="1"/>
      <c r="CK42" s="1"/>
      <c r="CL42" s="1"/>
      <c r="CM42" s="1"/>
      <c r="CN42" s="1"/>
      <c r="CO42" s="1"/>
      <c r="CP42" s="1"/>
      <c r="CQ42" s="269"/>
      <c r="CR42" s="274">
        <v>1559009</v>
      </c>
      <c r="CS42" s="313"/>
      <c r="CT42" s="313"/>
      <c r="CU42" s="313"/>
      <c r="CV42" s="313"/>
      <c r="CW42" s="313"/>
      <c r="CX42" s="313"/>
      <c r="CY42" s="332"/>
      <c r="CZ42" s="283">
        <v>14.2</v>
      </c>
      <c r="DA42" s="335"/>
      <c r="DB42" s="335"/>
      <c r="DC42" s="338"/>
      <c r="DD42" s="288">
        <v>557935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35305</v>
      </c>
      <c r="CS43" s="313"/>
      <c r="CT43" s="313"/>
      <c r="CU43" s="313"/>
      <c r="CV43" s="313"/>
      <c r="CW43" s="313"/>
      <c r="CX43" s="313"/>
      <c r="CY43" s="332"/>
      <c r="CZ43" s="283">
        <v>0.3</v>
      </c>
      <c r="DA43" s="335"/>
      <c r="DB43" s="335"/>
      <c r="DC43" s="338"/>
      <c r="DD43" s="288">
        <v>35305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425</v>
      </c>
      <c r="CG44" s="1"/>
      <c r="CH44" s="1"/>
      <c r="CI44" s="1"/>
      <c r="CJ44" s="1"/>
      <c r="CK44" s="1"/>
      <c r="CL44" s="1"/>
      <c r="CM44" s="1"/>
      <c r="CN44" s="1"/>
      <c r="CO44" s="1"/>
      <c r="CP44" s="1"/>
      <c r="CQ44" s="269"/>
      <c r="CR44" s="274">
        <v>1252856</v>
      </c>
      <c r="CS44" s="217"/>
      <c r="CT44" s="217"/>
      <c r="CU44" s="217"/>
      <c r="CV44" s="217"/>
      <c r="CW44" s="217"/>
      <c r="CX44" s="217"/>
      <c r="CY44" s="279"/>
      <c r="CZ44" s="283">
        <v>11.4</v>
      </c>
      <c r="DA44" s="238"/>
      <c r="DB44" s="238"/>
      <c r="DC44" s="285"/>
      <c r="DD44" s="288">
        <v>353241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373953</v>
      </c>
      <c r="CS45" s="313"/>
      <c r="CT45" s="313"/>
      <c r="CU45" s="313"/>
      <c r="CV45" s="313"/>
      <c r="CW45" s="313"/>
      <c r="CX45" s="313"/>
      <c r="CY45" s="332"/>
      <c r="CZ45" s="283">
        <v>3.4</v>
      </c>
      <c r="DA45" s="335"/>
      <c r="DB45" s="335"/>
      <c r="DC45" s="338"/>
      <c r="DD45" s="288">
        <v>37438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846399</v>
      </c>
      <c r="CS46" s="217"/>
      <c r="CT46" s="217"/>
      <c r="CU46" s="217"/>
      <c r="CV46" s="217"/>
      <c r="CW46" s="217"/>
      <c r="CX46" s="217"/>
      <c r="CY46" s="279"/>
      <c r="CZ46" s="283">
        <v>7.7</v>
      </c>
      <c r="DA46" s="238"/>
      <c r="DB46" s="238"/>
      <c r="DC46" s="285"/>
      <c r="DD46" s="288">
        <v>311999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v>306153</v>
      </c>
      <c r="CS47" s="313"/>
      <c r="CT47" s="313"/>
      <c r="CU47" s="313"/>
      <c r="CV47" s="313"/>
      <c r="CW47" s="313"/>
      <c r="CX47" s="313"/>
      <c r="CY47" s="332"/>
      <c r="CZ47" s="283">
        <v>2.8</v>
      </c>
      <c r="DA47" s="335"/>
      <c r="DB47" s="335"/>
      <c r="DC47" s="338"/>
      <c r="DD47" s="288">
        <v>204694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430</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10977292</v>
      </c>
      <c r="CS49" s="312"/>
      <c r="CT49" s="312"/>
      <c r="CU49" s="312"/>
      <c r="CV49" s="312"/>
      <c r="CW49" s="312"/>
      <c r="CX49" s="312"/>
      <c r="CY49" s="333"/>
      <c r="CZ49" s="292">
        <v>100</v>
      </c>
      <c r="DA49" s="336"/>
      <c r="DB49" s="336"/>
      <c r="DC49" s="339"/>
      <c r="DD49" s="342">
        <v>7959972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peDgtO5JX5tvYf8CPNO9GsssfV15/9+pHYn+U4n5MGPinU4eQFTQuA5SE+wEykB7wedre/yaQmwXq1DLq0Ygg==" saltValue="MxgTaEAPjSwbgWetfjiS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198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178</v>
      </c>
      <c r="R5" s="447"/>
      <c r="S5" s="447"/>
      <c r="T5" s="447"/>
      <c r="U5" s="458"/>
      <c r="V5" s="435" t="s">
        <v>434</v>
      </c>
      <c r="W5" s="447"/>
      <c r="X5" s="447"/>
      <c r="Y5" s="447"/>
      <c r="Z5" s="458"/>
      <c r="AA5" s="435" t="s">
        <v>435</v>
      </c>
      <c r="AB5" s="447"/>
      <c r="AC5" s="447"/>
      <c r="AD5" s="447"/>
      <c r="AE5" s="447"/>
      <c r="AF5" s="504" t="s">
        <v>175</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315</v>
      </c>
      <c r="CN5" s="447"/>
      <c r="CO5" s="447"/>
      <c r="CP5" s="447"/>
      <c r="CQ5" s="458"/>
      <c r="CR5" s="435" t="s">
        <v>240</v>
      </c>
      <c r="CS5" s="447"/>
      <c r="CT5" s="447"/>
      <c r="CU5" s="447"/>
      <c r="CV5" s="458"/>
      <c r="CW5" s="435" t="s">
        <v>51</v>
      </c>
      <c r="CX5" s="447"/>
      <c r="CY5" s="447"/>
      <c r="CZ5" s="447"/>
      <c r="DA5" s="458"/>
      <c r="DB5" s="435" t="s">
        <v>442</v>
      </c>
      <c r="DC5" s="447"/>
      <c r="DD5" s="447"/>
      <c r="DE5" s="447"/>
      <c r="DF5" s="458"/>
      <c r="DG5" s="700" t="s">
        <v>237</v>
      </c>
      <c r="DH5" s="703"/>
      <c r="DI5" s="703"/>
      <c r="DJ5" s="703"/>
      <c r="DK5" s="708"/>
      <c r="DL5" s="700" t="s">
        <v>445</v>
      </c>
      <c r="DM5" s="703"/>
      <c r="DN5" s="703"/>
      <c r="DO5" s="703"/>
      <c r="DP5" s="708"/>
      <c r="DQ5" s="435" t="s">
        <v>447</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11478</v>
      </c>
      <c r="R7" s="449"/>
      <c r="S7" s="449"/>
      <c r="T7" s="449"/>
      <c r="U7" s="449"/>
      <c r="V7" s="449">
        <v>10977</v>
      </c>
      <c r="W7" s="449"/>
      <c r="X7" s="449"/>
      <c r="Y7" s="449"/>
      <c r="Z7" s="449"/>
      <c r="AA7" s="449">
        <v>501</v>
      </c>
      <c r="AB7" s="449"/>
      <c r="AC7" s="449"/>
      <c r="AD7" s="449"/>
      <c r="AE7" s="492"/>
      <c r="AF7" s="506">
        <v>389</v>
      </c>
      <c r="AG7" s="519"/>
      <c r="AH7" s="519"/>
      <c r="AI7" s="519"/>
      <c r="AJ7" s="524"/>
      <c r="AK7" s="532">
        <v>373</v>
      </c>
      <c r="AL7" s="449"/>
      <c r="AM7" s="449"/>
      <c r="AN7" s="449"/>
      <c r="AO7" s="449"/>
      <c r="AP7" s="449">
        <v>8535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151</v>
      </c>
      <c r="BT7" s="419"/>
      <c r="BU7" s="419"/>
      <c r="BV7" s="419"/>
      <c r="BW7" s="419"/>
      <c r="BX7" s="419"/>
      <c r="BY7" s="419"/>
      <c r="BZ7" s="419"/>
      <c r="CA7" s="419"/>
      <c r="CB7" s="419"/>
      <c r="CC7" s="419"/>
      <c r="CD7" s="419"/>
      <c r="CE7" s="419"/>
      <c r="CF7" s="419"/>
      <c r="CG7" s="431"/>
      <c r="CH7" s="663">
        <v>-1</v>
      </c>
      <c r="CI7" s="666"/>
      <c r="CJ7" s="666"/>
      <c r="CK7" s="666"/>
      <c r="CL7" s="681"/>
      <c r="CM7" s="663">
        <v>21</v>
      </c>
      <c r="CN7" s="666"/>
      <c r="CO7" s="666"/>
      <c r="CP7" s="666"/>
      <c r="CQ7" s="681"/>
      <c r="CR7" s="663">
        <v>64</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-2</v>
      </c>
      <c r="CI8" s="456"/>
      <c r="CJ8" s="456"/>
      <c r="CK8" s="456"/>
      <c r="CL8" s="682"/>
      <c r="CM8" s="444">
        <v>36</v>
      </c>
      <c r="CN8" s="456"/>
      <c r="CO8" s="456"/>
      <c r="CP8" s="456"/>
      <c r="CQ8" s="682"/>
      <c r="CR8" s="444">
        <v>6</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534</v>
      </c>
      <c r="BT9" s="420"/>
      <c r="BU9" s="420"/>
      <c r="BV9" s="420"/>
      <c r="BW9" s="420"/>
      <c r="BX9" s="420"/>
      <c r="BY9" s="420"/>
      <c r="BZ9" s="420"/>
      <c r="CA9" s="420"/>
      <c r="CB9" s="420"/>
      <c r="CC9" s="420"/>
      <c r="CD9" s="420"/>
      <c r="CE9" s="420"/>
      <c r="CF9" s="420"/>
      <c r="CG9" s="432"/>
      <c r="CH9" s="444">
        <v>-2</v>
      </c>
      <c r="CI9" s="456"/>
      <c r="CJ9" s="456"/>
      <c r="CK9" s="456"/>
      <c r="CL9" s="682"/>
      <c r="CM9" s="444">
        <v>43</v>
      </c>
      <c r="CN9" s="456"/>
      <c r="CO9" s="456"/>
      <c r="CP9" s="456"/>
      <c r="CQ9" s="682"/>
      <c r="CR9" s="444">
        <v>50</v>
      </c>
      <c r="CS9" s="456"/>
      <c r="CT9" s="456"/>
      <c r="CU9" s="456"/>
      <c r="CV9" s="682"/>
      <c r="CW9" s="444" t="s">
        <v>199</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535</v>
      </c>
      <c r="BT10" s="420"/>
      <c r="BU10" s="420"/>
      <c r="BV10" s="420"/>
      <c r="BW10" s="420"/>
      <c r="BX10" s="420"/>
      <c r="BY10" s="420"/>
      <c r="BZ10" s="420"/>
      <c r="CA10" s="420"/>
      <c r="CB10" s="420"/>
      <c r="CC10" s="420"/>
      <c r="CD10" s="420"/>
      <c r="CE10" s="420"/>
      <c r="CF10" s="420"/>
      <c r="CG10" s="432"/>
      <c r="CH10" s="444">
        <v>0</v>
      </c>
      <c r="CI10" s="456"/>
      <c r="CJ10" s="456"/>
      <c r="CK10" s="456"/>
      <c r="CL10" s="682"/>
      <c r="CM10" s="444">
        <v>18</v>
      </c>
      <c r="CN10" s="456"/>
      <c r="CO10" s="456"/>
      <c r="CP10" s="456"/>
      <c r="CQ10" s="682"/>
      <c r="CR10" s="444">
        <v>20</v>
      </c>
      <c r="CS10" s="456"/>
      <c r="CT10" s="456"/>
      <c r="CU10" s="456"/>
      <c r="CV10" s="682"/>
      <c r="CW10" s="444" t="s">
        <v>199</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298</v>
      </c>
      <c r="C23" s="421"/>
      <c r="D23" s="421"/>
      <c r="E23" s="421"/>
      <c r="F23" s="421"/>
      <c r="G23" s="421"/>
      <c r="H23" s="421"/>
      <c r="I23" s="421"/>
      <c r="J23" s="421"/>
      <c r="K23" s="421"/>
      <c r="L23" s="421"/>
      <c r="M23" s="421"/>
      <c r="N23" s="421"/>
      <c r="O23" s="421"/>
      <c r="P23" s="433"/>
      <c r="Q23" s="440">
        <f>+Q7</f>
        <v>11478</v>
      </c>
      <c r="R23" s="452"/>
      <c r="S23" s="452"/>
      <c r="T23" s="452"/>
      <c r="U23" s="452"/>
      <c r="V23" s="452">
        <f>+V7</f>
        <v>10977</v>
      </c>
      <c r="W23" s="452"/>
      <c r="X23" s="452"/>
      <c r="Y23" s="452"/>
      <c r="Z23" s="452"/>
      <c r="AA23" s="452">
        <f>+AA7</f>
        <v>501</v>
      </c>
      <c r="AB23" s="452"/>
      <c r="AC23" s="452"/>
      <c r="AD23" s="452"/>
      <c r="AE23" s="494"/>
      <c r="AF23" s="508">
        <v>389</v>
      </c>
      <c r="AG23" s="452"/>
      <c r="AH23" s="452"/>
      <c r="AI23" s="452"/>
      <c r="AJ23" s="526"/>
      <c r="AK23" s="534"/>
      <c r="AL23" s="455"/>
      <c r="AM23" s="455"/>
      <c r="AN23" s="455"/>
      <c r="AO23" s="455"/>
      <c r="AP23" s="452">
        <f>+AP7</f>
        <v>8535</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245</v>
      </c>
      <c r="AG26" s="520"/>
      <c r="AH26" s="520"/>
      <c r="AI26" s="520"/>
      <c r="AJ26" s="527"/>
      <c r="AK26" s="447" t="s">
        <v>385</v>
      </c>
      <c r="AL26" s="447"/>
      <c r="AM26" s="447"/>
      <c r="AN26" s="447"/>
      <c r="AO26" s="458"/>
      <c r="AP26" s="435" t="s">
        <v>352</v>
      </c>
      <c r="AQ26" s="447"/>
      <c r="AR26" s="447"/>
      <c r="AS26" s="447"/>
      <c r="AT26" s="458"/>
      <c r="AU26" s="435" t="s">
        <v>456</v>
      </c>
      <c r="AV26" s="447"/>
      <c r="AW26" s="447"/>
      <c r="AX26" s="447"/>
      <c r="AY26" s="458"/>
      <c r="AZ26" s="435" t="s">
        <v>457</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2138</v>
      </c>
      <c r="R28" s="453"/>
      <c r="S28" s="453"/>
      <c r="T28" s="453"/>
      <c r="U28" s="453"/>
      <c r="V28" s="453">
        <v>2131</v>
      </c>
      <c r="W28" s="453"/>
      <c r="X28" s="453"/>
      <c r="Y28" s="453"/>
      <c r="Z28" s="453"/>
      <c r="AA28" s="453">
        <v>7</v>
      </c>
      <c r="AB28" s="453"/>
      <c r="AC28" s="453"/>
      <c r="AD28" s="453"/>
      <c r="AE28" s="495"/>
      <c r="AF28" s="511">
        <v>7</v>
      </c>
      <c r="AG28" s="453"/>
      <c r="AH28" s="453"/>
      <c r="AI28" s="453"/>
      <c r="AJ28" s="529"/>
      <c r="AK28" s="535">
        <v>235</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224</v>
      </c>
      <c r="C29" s="420"/>
      <c r="D29" s="420"/>
      <c r="E29" s="420"/>
      <c r="F29" s="420"/>
      <c r="G29" s="420"/>
      <c r="H29" s="420"/>
      <c r="I29" s="420"/>
      <c r="J29" s="420"/>
      <c r="K29" s="420"/>
      <c r="L29" s="420"/>
      <c r="M29" s="420"/>
      <c r="N29" s="420"/>
      <c r="O29" s="420"/>
      <c r="P29" s="432"/>
      <c r="Q29" s="438">
        <v>277</v>
      </c>
      <c r="R29" s="450"/>
      <c r="S29" s="450"/>
      <c r="T29" s="450"/>
      <c r="U29" s="450"/>
      <c r="V29" s="450">
        <v>276</v>
      </c>
      <c r="W29" s="450"/>
      <c r="X29" s="450"/>
      <c r="Y29" s="450"/>
      <c r="Z29" s="450"/>
      <c r="AA29" s="450">
        <v>1</v>
      </c>
      <c r="AB29" s="450"/>
      <c r="AC29" s="450"/>
      <c r="AD29" s="450"/>
      <c r="AE29" s="461"/>
      <c r="AF29" s="507">
        <v>1</v>
      </c>
      <c r="AG29" s="456"/>
      <c r="AH29" s="456"/>
      <c r="AI29" s="456"/>
      <c r="AJ29" s="525"/>
      <c r="AK29" s="460">
        <v>105</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459</v>
      </c>
      <c r="C30" s="420"/>
      <c r="D30" s="420"/>
      <c r="E30" s="420"/>
      <c r="F30" s="420"/>
      <c r="G30" s="420"/>
      <c r="H30" s="420"/>
      <c r="I30" s="420"/>
      <c r="J30" s="420"/>
      <c r="K30" s="420"/>
      <c r="L30" s="420"/>
      <c r="M30" s="420"/>
      <c r="N30" s="420"/>
      <c r="O30" s="420"/>
      <c r="P30" s="432"/>
      <c r="Q30" s="438">
        <v>2974</v>
      </c>
      <c r="R30" s="450"/>
      <c r="S30" s="450"/>
      <c r="T30" s="450"/>
      <c r="U30" s="450"/>
      <c r="V30" s="450">
        <v>2865</v>
      </c>
      <c r="W30" s="450"/>
      <c r="X30" s="450"/>
      <c r="Y30" s="450"/>
      <c r="Z30" s="450"/>
      <c r="AA30" s="450">
        <v>109</v>
      </c>
      <c r="AB30" s="450"/>
      <c r="AC30" s="450"/>
      <c r="AD30" s="450"/>
      <c r="AE30" s="461"/>
      <c r="AF30" s="507">
        <v>109</v>
      </c>
      <c r="AG30" s="456"/>
      <c r="AH30" s="456"/>
      <c r="AI30" s="456"/>
      <c r="AJ30" s="525"/>
      <c r="AK30" s="460">
        <v>442</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173</v>
      </c>
      <c r="C31" s="420"/>
      <c r="D31" s="420"/>
      <c r="E31" s="420"/>
      <c r="F31" s="420"/>
      <c r="G31" s="420"/>
      <c r="H31" s="420"/>
      <c r="I31" s="420"/>
      <c r="J31" s="420"/>
      <c r="K31" s="420"/>
      <c r="L31" s="420"/>
      <c r="M31" s="420"/>
      <c r="N31" s="420"/>
      <c r="O31" s="420"/>
      <c r="P31" s="432"/>
      <c r="Q31" s="438">
        <v>12</v>
      </c>
      <c r="R31" s="450"/>
      <c r="S31" s="450"/>
      <c r="T31" s="450"/>
      <c r="U31" s="450"/>
      <c r="V31" s="450">
        <v>11</v>
      </c>
      <c r="W31" s="450"/>
      <c r="X31" s="450"/>
      <c r="Y31" s="450"/>
      <c r="Z31" s="450"/>
      <c r="AA31" s="450">
        <v>2</v>
      </c>
      <c r="AB31" s="450"/>
      <c r="AC31" s="450"/>
      <c r="AD31" s="450"/>
      <c r="AE31" s="461"/>
      <c r="AF31" s="507">
        <v>2</v>
      </c>
      <c r="AG31" s="456"/>
      <c r="AH31" s="456"/>
      <c r="AI31" s="456"/>
      <c r="AJ31" s="525"/>
      <c r="AK31" s="460" t="s">
        <v>199</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267</v>
      </c>
      <c r="R32" s="450"/>
      <c r="S32" s="450"/>
      <c r="T32" s="450"/>
      <c r="U32" s="450"/>
      <c r="V32" s="450">
        <v>259</v>
      </c>
      <c r="W32" s="450"/>
      <c r="X32" s="450"/>
      <c r="Y32" s="450"/>
      <c r="Z32" s="450"/>
      <c r="AA32" s="450">
        <v>8</v>
      </c>
      <c r="AB32" s="450"/>
      <c r="AC32" s="450"/>
      <c r="AD32" s="450"/>
      <c r="AE32" s="461"/>
      <c r="AF32" s="507">
        <v>298</v>
      </c>
      <c r="AG32" s="456"/>
      <c r="AH32" s="456"/>
      <c r="AI32" s="456"/>
      <c r="AJ32" s="525"/>
      <c r="AK32" s="460">
        <v>59</v>
      </c>
      <c r="AL32" s="450"/>
      <c r="AM32" s="450"/>
      <c r="AN32" s="450"/>
      <c r="AO32" s="450"/>
      <c r="AP32" s="450">
        <v>481</v>
      </c>
      <c r="AQ32" s="450"/>
      <c r="AR32" s="450"/>
      <c r="AS32" s="450"/>
      <c r="AT32" s="450"/>
      <c r="AU32" s="450">
        <v>257</v>
      </c>
      <c r="AV32" s="450"/>
      <c r="AW32" s="450"/>
      <c r="AX32" s="450"/>
      <c r="AY32" s="450"/>
      <c r="AZ32" s="597" t="s">
        <v>199</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562</v>
      </c>
      <c r="R33" s="450"/>
      <c r="S33" s="450"/>
      <c r="T33" s="450"/>
      <c r="U33" s="450"/>
      <c r="V33" s="450">
        <v>557</v>
      </c>
      <c r="W33" s="450"/>
      <c r="X33" s="450"/>
      <c r="Y33" s="450"/>
      <c r="Z33" s="450"/>
      <c r="AA33" s="450">
        <v>5</v>
      </c>
      <c r="AB33" s="450"/>
      <c r="AC33" s="450"/>
      <c r="AD33" s="450"/>
      <c r="AE33" s="461"/>
      <c r="AF33" s="507">
        <v>88</v>
      </c>
      <c r="AG33" s="456"/>
      <c r="AH33" s="456"/>
      <c r="AI33" s="456"/>
      <c r="AJ33" s="525"/>
      <c r="AK33" s="460">
        <v>369</v>
      </c>
      <c r="AL33" s="450"/>
      <c r="AM33" s="450"/>
      <c r="AN33" s="450"/>
      <c r="AO33" s="450"/>
      <c r="AP33" s="450">
        <v>3917</v>
      </c>
      <c r="AQ33" s="450"/>
      <c r="AR33" s="450"/>
      <c r="AS33" s="450"/>
      <c r="AT33" s="450"/>
      <c r="AU33" s="450">
        <v>3032</v>
      </c>
      <c r="AV33" s="450"/>
      <c r="AW33" s="450"/>
      <c r="AX33" s="450"/>
      <c r="AY33" s="450"/>
      <c r="AZ33" s="597" t="s">
        <v>199</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463</v>
      </c>
      <c r="C34" s="420"/>
      <c r="D34" s="420"/>
      <c r="E34" s="420"/>
      <c r="F34" s="420"/>
      <c r="G34" s="420"/>
      <c r="H34" s="420"/>
      <c r="I34" s="420"/>
      <c r="J34" s="420"/>
      <c r="K34" s="420"/>
      <c r="L34" s="420"/>
      <c r="M34" s="420"/>
      <c r="N34" s="420"/>
      <c r="O34" s="420"/>
      <c r="P34" s="432"/>
      <c r="Q34" s="438">
        <v>28</v>
      </c>
      <c r="R34" s="450"/>
      <c r="S34" s="450"/>
      <c r="T34" s="450"/>
      <c r="U34" s="450"/>
      <c r="V34" s="450">
        <v>24</v>
      </c>
      <c r="W34" s="450"/>
      <c r="X34" s="450"/>
      <c r="Y34" s="450"/>
      <c r="Z34" s="450"/>
      <c r="AA34" s="450">
        <v>4</v>
      </c>
      <c r="AB34" s="450"/>
      <c r="AC34" s="450"/>
      <c r="AD34" s="450"/>
      <c r="AE34" s="461"/>
      <c r="AF34" s="507">
        <v>4</v>
      </c>
      <c r="AG34" s="456"/>
      <c r="AH34" s="456"/>
      <c r="AI34" s="456"/>
      <c r="AJ34" s="525"/>
      <c r="AK34" s="460">
        <v>13</v>
      </c>
      <c r="AL34" s="450"/>
      <c r="AM34" s="450"/>
      <c r="AN34" s="450"/>
      <c r="AO34" s="450"/>
      <c r="AP34" s="450" t="s">
        <v>199</v>
      </c>
      <c r="AQ34" s="450"/>
      <c r="AR34" s="450"/>
      <c r="AS34" s="450"/>
      <c r="AT34" s="450"/>
      <c r="AU34" s="450" t="s">
        <v>199</v>
      </c>
      <c r="AV34" s="450"/>
      <c r="AW34" s="450"/>
      <c r="AX34" s="450"/>
      <c r="AY34" s="450"/>
      <c r="AZ34" s="597" t="s">
        <v>199</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508</v>
      </c>
      <c r="AG63" s="452"/>
      <c r="AH63" s="452"/>
      <c r="AI63" s="452"/>
      <c r="AJ63" s="526"/>
      <c r="AK63" s="534"/>
      <c r="AL63" s="455"/>
      <c r="AM63" s="455"/>
      <c r="AN63" s="455"/>
      <c r="AO63" s="455"/>
      <c r="AP63" s="452">
        <v>4399</v>
      </c>
      <c r="AQ63" s="452"/>
      <c r="AR63" s="452"/>
      <c r="AS63" s="452"/>
      <c r="AT63" s="452"/>
      <c r="AU63" s="452">
        <v>3289</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245</v>
      </c>
      <c r="AG66" s="520"/>
      <c r="AH66" s="520"/>
      <c r="AI66" s="520"/>
      <c r="AJ66" s="530"/>
      <c r="AK66" s="435" t="s">
        <v>385</v>
      </c>
      <c r="AL66" s="397"/>
      <c r="AM66" s="397"/>
      <c r="AN66" s="397"/>
      <c r="AO66" s="429"/>
      <c r="AP66" s="435" t="s">
        <v>352</v>
      </c>
      <c r="AQ66" s="447"/>
      <c r="AR66" s="447"/>
      <c r="AS66" s="447"/>
      <c r="AT66" s="458"/>
      <c r="AU66" s="435" t="s">
        <v>466</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242</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529</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530</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505</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531</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346</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199</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486</v>
      </c>
      <c r="C74" s="420"/>
      <c r="D74" s="420"/>
      <c r="E74" s="420"/>
      <c r="F74" s="420"/>
      <c r="G74" s="420"/>
      <c r="H74" s="420"/>
      <c r="I74" s="420"/>
      <c r="J74" s="420"/>
      <c r="K74" s="420"/>
      <c r="L74" s="420"/>
      <c r="M74" s="420"/>
      <c r="N74" s="420"/>
      <c r="O74" s="420"/>
      <c r="P74" s="432"/>
      <c r="Q74" s="438">
        <v>3834</v>
      </c>
      <c r="R74" s="450"/>
      <c r="S74" s="450"/>
      <c r="T74" s="450"/>
      <c r="U74" s="450"/>
      <c r="V74" s="450">
        <v>3703</v>
      </c>
      <c r="W74" s="450"/>
      <c r="X74" s="450"/>
      <c r="Y74" s="450"/>
      <c r="Z74" s="450"/>
      <c r="AA74" s="450">
        <v>131</v>
      </c>
      <c r="AB74" s="450"/>
      <c r="AC74" s="450"/>
      <c r="AD74" s="450"/>
      <c r="AE74" s="450"/>
      <c r="AF74" s="450">
        <v>131</v>
      </c>
      <c r="AG74" s="450"/>
      <c r="AH74" s="450"/>
      <c r="AI74" s="450"/>
      <c r="AJ74" s="450"/>
      <c r="AK74" s="450" t="s">
        <v>199</v>
      </c>
      <c r="AL74" s="450"/>
      <c r="AM74" s="450"/>
      <c r="AN74" s="450"/>
      <c r="AO74" s="450"/>
      <c r="AP74" s="450" t="s">
        <v>199</v>
      </c>
      <c r="AQ74" s="450"/>
      <c r="AR74" s="450"/>
      <c r="AS74" s="450"/>
      <c r="AT74" s="450"/>
      <c r="AU74" s="450" t="s">
        <v>199</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31</v>
      </c>
      <c r="C75" s="420"/>
      <c r="D75" s="420"/>
      <c r="E75" s="420"/>
      <c r="F75" s="420"/>
      <c r="G75" s="420"/>
      <c r="H75" s="420"/>
      <c r="I75" s="420"/>
      <c r="J75" s="420"/>
      <c r="K75" s="420"/>
      <c r="L75" s="420"/>
      <c r="M75" s="420"/>
      <c r="N75" s="420"/>
      <c r="O75" s="420"/>
      <c r="P75" s="432"/>
      <c r="Q75" s="444">
        <v>589</v>
      </c>
      <c r="R75" s="456"/>
      <c r="S75" s="456"/>
      <c r="T75" s="456"/>
      <c r="U75" s="460"/>
      <c r="V75" s="461">
        <v>530</v>
      </c>
      <c r="W75" s="456"/>
      <c r="X75" s="456"/>
      <c r="Y75" s="456"/>
      <c r="Z75" s="460"/>
      <c r="AA75" s="461">
        <v>59</v>
      </c>
      <c r="AB75" s="456"/>
      <c r="AC75" s="456"/>
      <c r="AD75" s="456"/>
      <c r="AE75" s="460"/>
      <c r="AF75" s="461">
        <v>59</v>
      </c>
      <c r="AG75" s="456"/>
      <c r="AH75" s="456"/>
      <c r="AI75" s="456"/>
      <c r="AJ75" s="460"/>
      <c r="AK75" s="461">
        <v>277</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446</v>
      </c>
      <c r="C76" s="420"/>
      <c r="D76" s="420"/>
      <c r="E76" s="420"/>
      <c r="F76" s="420"/>
      <c r="G76" s="420"/>
      <c r="H76" s="420"/>
      <c r="I76" s="420"/>
      <c r="J76" s="420"/>
      <c r="K76" s="420"/>
      <c r="L76" s="420"/>
      <c r="M76" s="420"/>
      <c r="N76" s="420"/>
      <c r="O76" s="420"/>
      <c r="P76" s="432"/>
      <c r="Q76" s="444">
        <v>2</v>
      </c>
      <c r="R76" s="456"/>
      <c r="S76" s="456"/>
      <c r="T76" s="456"/>
      <c r="U76" s="460"/>
      <c r="V76" s="461">
        <v>1</v>
      </c>
      <c r="W76" s="456"/>
      <c r="X76" s="456"/>
      <c r="Y76" s="456"/>
      <c r="Z76" s="460"/>
      <c r="AA76" s="461">
        <v>1</v>
      </c>
      <c r="AB76" s="456"/>
      <c r="AC76" s="456"/>
      <c r="AD76" s="456"/>
      <c r="AE76" s="460"/>
      <c r="AF76" s="461">
        <v>1</v>
      </c>
      <c r="AG76" s="456"/>
      <c r="AH76" s="456"/>
      <c r="AI76" s="456"/>
      <c r="AJ76" s="460"/>
      <c r="AK76" s="461" t="s">
        <v>199</v>
      </c>
      <c r="AL76" s="456"/>
      <c r="AM76" s="456"/>
      <c r="AN76" s="456"/>
      <c r="AO76" s="460"/>
      <c r="AP76" s="461" t="s">
        <v>199</v>
      </c>
      <c r="AQ76" s="456"/>
      <c r="AR76" s="456"/>
      <c r="AS76" s="456"/>
      <c r="AT76" s="460"/>
      <c r="AU76" s="461" t="s">
        <v>199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532</v>
      </c>
      <c r="C77" s="420"/>
      <c r="D77" s="420"/>
      <c r="E77" s="420"/>
      <c r="F77" s="420"/>
      <c r="G77" s="420"/>
      <c r="H77" s="420"/>
      <c r="I77" s="420"/>
      <c r="J77" s="420"/>
      <c r="K77" s="420"/>
      <c r="L77" s="420"/>
      <c r="M77" s="420"/>
      <c r="N77" s="420"/>
      <c r="O77" s="420"/>
      <c r="P77" s="432"/>
      <c r="Q77" s="444">
        <v>271</v>
      </c>
      <c r="R77" s="456"/>
      <c r="S77" s="456"/>
      <c r="T77" s="456"/>
      <c r="U77" s="460"/>
      <c r="V77" s="461">
        <v>186</v>
      </c>
      <c r="W77" s="456"/>
      <c r="X77" s="456"/>
      <c r="Y77" s="456"/>
      <c r="Z77" s="460"/>
      <c r="AA77" s="461">
        <v>85</v>
      </c>
      <c r="AB77" s="456"/>
      <c r="AC77" s="456"/>
      <c r="AD77" s="456"/>
      <c r="AE77" s="460"/>
      <c r="AF77" s="461">
        <v>85</v>
      </c>
      <c r="AG77" s="456"/>
      <c r="AH77" s="456"/>
      <c r="AI77" s="456"/>
      <c r="AJ77" s="460"/>
      <c r="AK77" s="461">
        <v>76</v>
      </c>
      <c r="AL77" s="456"/>
      <c r="AM77" s="456"/>
      <c r="AN77" s="456"/>
      <c r="AO77" s="460"/>
      <c r="AP77" s="461" t="s">
        <v>199</v>
      </c>
      <c r="AQ77" s="456"/>
      <c r="AR77" s="456"/>
      <c r="AS77" s="456"/>
      <c r="AT77" s="460"/>
      <c r="AU77" s="461" t="s">
        <v>199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359</v>
      </c>
      <c r="C78" s="420"/>
      <c r="D78" s="420"/>
      <c r="E78" s="420"/>
      <c r="F78" s="420"/>
      <c r="G78" s="420"/>
      <c r="H78" s="420"/>
      <c r="I78" s="420"/>
      <c r="J78" s="420"/>
      <c r="K78" s="420"/>
      <c r="L78" s="420"/>
      <c r="M78" s="420"/>
      <c r="N78" s="420"/>
      <c r="O78" s="420"/>
      <c r="P78" s="432"/>
      <c r="Q78" s="438">
        <v>77</v>
      </c>
      <c r="R78" s="450"/>
      <c r="S78" s="450"/>
      <c r="T78" s="450"/>
      <c r="U78" s="450"/>
      <c r="V78" s="450">
        <v>77</v>
      </c>
      <c r="W78" s="450"/>
      <c r="X78" s="450"/>
      <c r="Y78" s="450"/>
      <c r="Z78" s="450"/>
      <c r="AA78" s="450" t="s">
        <v>199</v>
      </c>
      <c r="AB78" s="450"/>
      <c r="AC78" s="450"/>
      <c r="AD78" s="450"/>
      <c r="AE78" s="450"/>
      <c r="AF78" s="450" t="s">
        <v>199</v>
      </c>
      <c r="AG78" s="450"/>
      <c r="AH78" s="450"/>
      <c r="AI78" s="450"/>
      <c r="AJ78" s="450"/>
      <c r="AK78" s="450" t="s">
        <v>199</v>
      </c>
      <c r="AL78" s="450"/>
      <c r="AM78" s="450"/>
      <c r="AN78" s="450"/>
      <c r="AO78" s="450"/>
      <c r="AP78" s="450" t="s">
        <v>199</v>
      </c>
      <c r="AQ78" s="450"/>
      <c r="AR78" s="450"/>
      <c r="AS78" s="450"/>
      <c r="AT78" s="450"/>
      <c r="AU78" s="450" t="s">
        <v>199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2636</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139</v>
      </c>
      <c r="CS102" s="604"/>
      <c r="CT102" s="604"/>
      <c r="CU102" s="604"/>
      <c r="CV102" s="697"/>
      <c r="CW102" s="696" t="s">
        <v>199</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386</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386</v>
      </c>
      <c r="CB109" s="406"/>
      <c r="CC109" s="406"/>
      <c r="CD109" s="406"/>
      <c r="CE109" s="469"/>
      <c r="CF109" s="655" t="s">
        <v>473</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386</v>
      </c>
      <c r="DR109" s="406"/>
      <c r="DS109" s="406"/>
      <c r="DT109" s="406"/>
      <c r="DU109" s="469"/>
      <c r="DV109" s="480" t="s">
        <v>473</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1172085</v>
      </c>
      <c r="AB110" s="487"/>
      <c r="AC110" s="487"/>
      <c r="AD110" s="487"/>
      <c r="AE110" s="498"/>
      <c r="AF110" s="514">
        <v>1181907</v>
      </c>
      <c r="AG110" s="487"/>
      <c r="AH110" s="487"/>
      <c r="AI110" s="487"/>
      <c r="AJ110" s="498"/>
      <c r="AK110" s="514">
        <v>1173841</v>
      </c>
      <c r="AL110" s="487"/>
      <c r="AM110" s="487"/>
      <c r="AN110" s="487"/>
      <c r="AO110" s="498"/>
      <c r="AP110" s="538">
        <v>20.5</v>
      </c>
      <c r="AQ110" s="546"/>
      <c r="AR110" s="546"/>
      <c r="AS110" s="546"/>
      <c r="AT110" s="556"/>
      <c r="AU110" s="568" t="s">
        <v>121</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9266165</v>
      </c>
      <c r="BR110" s="640"/>
      <c r="BS110" s="640"/>
      <c r="BT110" s="640"/>
      <c r="BU110" s="640"/>
      <c r="BV110" s="640">
        <v>8726261</v>
      </c>
      <c r="BW110" s="640"/>
      <c r="BX110" s="640"/>
      <c r="BY110" s="640"/>
      <c r="BZ110" s="640"/>
      <c r="CA110" s="640">
        <v>8535218</v>
      </c>
      <c r="CB110" s="640"/>
      <c r="CC110" s="640"/>
      <c r="CD110" s="640"/>
      <c r="CE110" s="640"/>
      <c r="CF110" s="656">
        <v>149.1</v>
      </c>
      <c r="CG110" s="660"/>
      <c r="CH110" s="660"/>
      <c r="CI110" s="660"/>
      <c r="CJ110" s="660"/>
      <c r="CK110" s="672" t="s">
        <v>383</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3574</v>
      </c>
      <c r="BR111" s="641"/>
      <c r="BS111" s="641"/>
      <c r="BT111" s="641"/>
      <c r="BU111" s="641"/>
      <c r="BV111" s="641">
        <v>2085</v>
      </c>
      <c r="BW111" s="641"/>
      <c r="BX111" s="641"/>
      <c r="BY111" s="641"/>
      <c r="BZ111" s="641"/>
      <c r="CA111" s="641">
        <v>552</v>
      </c>
      <c r="CB111" s="641"/>
      <c r="CC111" s="641"/>
      <c r="CD111" s="641"/>
      <c r="CE111" s="641"/>
      <c r="CF111" s="657">
        <v>0</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153</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4071646</v>
      </c>
      <c r="BR112" s="641"/>
      <c r="BS112" s="641"/>
      <c r="BT112" s="641"/>
      <c r="BU112" s="641"/>
      <c r="BV112" s="641">
        <v>3731455</v>
      </c>
      <c r="BW112" s="641"/>
      <c r="BX112" s="641"/>
      <c r="BY112" s="641"/>
      <c r="BZ112" s="641"/>
      <c r="CA112" s="641">
        <v>3288601</v>
      </c>
      <c r="CB112" s="641"/>
      <c r="CC112" s="641"/>
      <c r="CD112" s="641"/>
      <c r="CE112" s="641"/>
      <c r="CF112" s="657">
        <v>57.4</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406684</v>
      </c>
      <c r="AB113" s="446"/>
      <c r="AC113" s="446"/>
      <c r="AD113" s="446"/>
      <c r="AE113" s="499"/>
      <c r="AF113" s="515">
        <v>378994</v>
      </c>
      <c r="AG113" s="446"/>
      <c r="AH113" s="446"/>
      <c r="AI113" s="446"/>
      <c r="AJ113" s="499"/>
      <c r="AK113" s="515">
        <v>337551</v>
      </c>
      <c r="AL113" s="446"/>
      <c r="AM113" s="446"/>
      <c r="AN113" s="446"/>
      <c r="AO113" s="499"/>
      <c r="AP113" s="539">
        <v>5.9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1328</v>
      </c>
      <c r="BR113" s="641"/>
      <c r="BS113" s="641"/>
      <c r="BT113" s="641"/>
      <c r="BU113" s="641"/>
      <c r="BV113" s="641">
        <v>664</v>
      </c>
      <c r="BW113" s="641"/>
      <c r="BX113" s="641"/>
      <c r="BY113" s="641"/>
      <c r="BZ113" s="641"/>
      <c r="CA113" s="641" t="s">
        <v>199</v>
      </c>
      <c r="CB113" s="641"/>
      <c r="CC113" s="641"/>
      <c r="CD113" s="641"/>
      <c r="CE113" s="641"/>
      <c r="CF113" s="657" t="s">
        <v>199</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365</v>
      </c>
      <c r="AB114" s="446"/>
      <c r="AC114" s="446"/>
      <c r="AD114" s="446"/>
      <c r="AE114" s="499"/>
      <c r="AF114" s="515">
        <v>364</v>
      </c>
      <c r="AG114" s="446"/>
      <c r="AH114" s="446"/>
      <c r="AI114" s="446"/>
      <c r="AJ114" s="499"/>
      <c r="AK114" s="515">
        <v>376</v>
      </c>
      <c r="AL114" s="446"/>
      <c r="AM114" s="446"/>
      <c r="AN114" s="446"/>
      <c r="AO114" s="499"/>
      <c r="AP114" s="539">
        <v>0</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1130471</v>
      </c>
      <c r="BR114" s="641"/>
      <c r="BS114" s="641"/>
      <c r="BT114" s="641"/>
      <c r="BU114" s="641"/>
      <c r="BV114" s="641">
        <v>1158503</v>
      </c>
      <c r="BW114" s="641"/>
      <c r="BX114" s="641"/>
      <c r="BY114" s="641"/>
      <c r="BZ114" s="641"/>
      <c r="CA114" s="641">
        <v>1172320</v>
      </c>
      <c r="CB114" s="641"/>
      <c r="CC114" s="641"/>
      <c r="CD114" s="641"/>
      <c r="CE114" s="641"/>
      <c r="CF114" s="657">
        <v>20.5</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1853</v>
      </c>
      <c r="AB115" s="446"/>
      <c r="AC115" s="446"/>
      <c r="AD115" s="446"/>
      <c r="AE115" s="499"/>
      <c r="AF115" s="515">
        <v>1816</v>
      </c>
      <c r="AG115" s="446"/>
      <c r="AH115" s="446"/>
      <c r="AI115" s="446"/>
      <c r="AJ115" s="499"/>
      <c r="AK115" s="515">
        <v>1789</v>
      </c>
      <c r="AL115" s="446"/>
      <c r="AM115" s="446"/>
      <c r="AN115" s="446"/>
      <c r="AO115" s="499"/>
      <c r="AP115" s="539">
        <v>0</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v>580</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1580987</v>
      </c>
      <c r="AB117" s="488"/>
      <c r="AC117" s="488"/>
      <c r="AD117" s="488"/>
      <c r="AE117" s="500"/>
      <c r="AF117" s="516">
        <v>1563081</v>
      </c>
      <c r="AG117" s="488"/>
      <c r="AH117" s="488"/>
      <c r="AI117" s="488"/>
      <c r="AJ117" s="500"/>
      <c r="AK117" s="516">
        <v>1514137</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386</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383</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166</v>
      </c>
      <c r="BP119" s="629"/>
      <c r="BQ119" s="634">
        <v>14473184</v>
      </c>
      <c r="BR119" s="642"/>
      <c r="BS119" s="642"/>
      <c r="BT119" s="642"/>
      <c r="BU119" s="642"/>
      <c r="BV119" s="642">
        <v>13618968</v>
      </c>
      <c r="BW119" s="642"/>
      <c r="BX119" s="642"/>
      <c r="BY119" s="642"/>
      <c r="BZ119" s="642"/>
      <c r="CA119" s="642">
        <v>12996691</v>
      </c>
      <c r="CB119" s="642"/>
      <c r="CC119" s="642"/>
      <c r="CD119" s="642"/>
      <c r="CE119" s="642"/>
      <c r="CF119" s="544"/>
      <c r="CG119" s="552"/>
      <c r="CH119" s="552"/>
      <c r="CI119" s="552"/>
      <c r="CJ119" s="669"/>
      <c r="CK119" s="674"/>
      <c r="CL119" s="414"/>
      <c r="CM119" s="427" t="s">
        <v>464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3574</v>
      </c>
      <c r="DH119" s="489"/>
      <c r="DI119" s="489"/>
      <c r="DJ119" s="489"/>
      <c r="DK119" s="501"/>
      <c r="DL119" s="517">
        <v>2085</v>
      </c>
      <c r="DM119" s="489"/>
      <c r="DN119" s="489"/>
      <c r="DO119" s="489"/>
      <c r="DP119" s="501"/>
      <c r="DQ119" s="517">
        <v>552</v>
      </c>
      <c r="DR119" s="489"/>
      <c r="DS119" s="489"/>
      <c r="DT119" s="489"/>
      <c r="DU119" s="501"/>
      <c r="DV119" s="714">
        <v>0</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477</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5438177</v>
      </c>
      <c r="BR120" s="640"/>
      <c r="BS120" s="640"/>
      <c r="BT120" s="640"/>
      <c r="BU120" s="640"/>
      <c r="BV120" s="640">
        <v>5304307</v>
      </c>
      <c r="BW120" s="640"/>
      <c r="BX120" s="640"/>
      <c r="BY120" s="640"/>
      <c r="BZ120" s="640"/>
      <c r="CA120" s="640">
        <v>5197889</v>
      </c>
      <c r="CB120" s="640"/>
      <c r="CC120" s="640"/>
      <c r="CD120" s="640"/>
      <c r="CE120" s="640"/>
      <c r="CF120" s="656">
        <v>90.8</v>
      </c>
      <c r="CG120" s="660"/>
      <c r="CH120" s="660"/>
      <c r="CI120" s="660"/>
      <c r="CJ120" s="660"/>
      <c r="CK120" s="675" t="s">
        <v>267</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3753147</v>
      </c>
      <c r="DH120" s="640"/>
      <c r="DI120" s="640"/>
      <c r="DJ120" s="640"/>
      <c r="DK120" s="640"/>
      <c r="DL120" s="640">
        <v>3447277</v>
      </c>
      <c r="DM120" s="640"/>
      <c r="DN120" s="640"/>
      <c r="DO120" s="640"/>
      <c r="DP120" s="640"/>
      <c r="DQ120" s="640">
        <v>3032038</v>
      </c>
      <c r="DR120" s="640"/>
      <c r="DS120" s="640"/>
      <c r="DT120" s="640"/>
      <c r="DU120" s="640"/>
      <c r="DV120" s="712">
        <v>53</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317651</v>
      </c>
      <c r="BR121" s="641"/>
      <c r="BS121" s="641"/>
      <c r="BT121" s="641"/>
      <c r="BU121" s="641"/>
      <c r="BV121" s="641">
        <v>317568</v>
      </c>
      <c r="BW121" s="641"/>
      <c r="BX121" s="641"/>
      <c r="BY121" s="641"/>
      <c r="BZ121" s="641"/>
      <c r="CA121" s="641">
        <v>356116</v>
      </c>
      <c r="CB121" s="641"/>
      <c r="CC121" s="641"/>
      <c r="CD121" s="641"/>
      <c r="CE121" s="641"/>
      <c r="CF121" s="657">
        <v>6.2</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318499</v>
      </c>
      <c r="DH121" s="641"/>
      <c r="DI121" s="641"/>
      <c r="DJ121" s="641"/>
      <c r="DK121" s="641"/>
      <c r="DL121" s="641">
        <v>284178</v>
      </c>
      <c r="DM121" s="641"/>
      <c r="DN121" s="641"/>
      <c r="DO121" s="641"/>
      <c r="DP121" s="641"/>
      <c r="DQ121" s="641">
        <v>256563</v>
      </c>
      <c r="DR121" s="641"/>
      <c r="DS121" s="641"/>
      <c r="DT121" s="641"/>
      <c r="DU121" s="641"/>
      <c r="DV121" s="713">
        <v>4.5</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9871238</v>
      </c>
      <c r="BR122" s="642"/>
      <c r="BS122" s="642"/>
      <c r="BT122" s="642"/>
      <c r="BU122" s="642"/>
      <c r="BV122" s="642">
        <v>9204948</v>
      </c>
      <c r="BW122" s="642"/>
      <c r="BX122" s="642"/>
      <c r="BY122" s="642"/>
      <c r="BZ122" s="642"/>
      <c r="CA122" s="642">
        <v>8608130</v>
      </c>
      <c r="CB122" s="642"/>
      <c r="CC122" s="642"/>
      <c r="CD122" s="642"/>
      <c r="CE122" s="642"/>
      <c r="CF122" s="658">
        <v>150.4</v>
      </c>
      <c r="CG122" s="662"/>
      <c r="CH122" s="662"/>
      <c r="CI122" s="662"/>
      <c r="CJ122" s="662"/>
      <c r="CK122" s="676"/>
      <c r="CL122" s="686"/>
      <c r="CM122" s="686"/>
      <c r="CN122" s="686"/>
      <c r="CO122" s="689"/>
      <c r="CP122" s="693" t="s">
        <v>173</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15627066</v>
      </c>
      <c r="BR123" s="643"/>
      <c r="BS123" s="643"/>
      <c r="BT123" s="643"/>
      <c r="BU123" s="643"/>
      <c r="BV123" s="643">
        <v>14826823</v>
      </c>
      <c r="BW123" s="643"/>
      <c r="BX123" s="643"/>
      <c r="BY123" s="643"/>
      <c r="BZ123" s="643"/>
      <c r="CA123" s="643">
        <v>14162135</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199</v>
      </c>
      <c r="BR124" s="644"/>
      <c r="BS124" s="644"/>
      <c r="BT124" s="644"/>
      <c r="BU124" s="644"/>
      <c r="BV124" s="644" t="s">
        <v>199</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464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1488</v>
      </c>
      <c r="AB126" s="446"/>
      <c r="AC126" s="446"/>
      <c r="AD126" s="446"/>
      <c r="AE126" s="499"/>
      <c r="AF126" s="515">
        <v>1593</v>
      </c>
      <c r="AG126" s="446"/>
      <c r="AH126" s="446"/>
      <c r="AI126" s="446"/>
      <c r="AJ126" s="499"/>
      <c r="AK126" s="515">
        <v>1593</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365</v>
      </c>
      <c r="AB127" s="446"/>
      <c r="AC127" s="446"/>
      <c r="AD127" s="446"/>
      <c r="AE127" s="499"/>
      <c r="AF127" s="515">
        <v>223</v>
      </c>
      <c r="AG127" s="446"/>
      <c r="AH127" s="446"/>
      <c r="AI127" s="446"/>
      <c r="AJ127" s="499"/>
      <c r="AK127" s="515">
        <v>196</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438</v>
      </c>
      <c r="BG127" s="593"/>
      <c r="BH127" s="593"/>
      <c r="BI127" s="593"/>
      <c r="BJ127" s="593"/>
      <c r="BK127" s="593"/>
      <c r="BL127" s="610"/>
      <c r="BM127" s="612" t="s">
        <v>417</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49809</v>
      </c>
      <c r="AB128" s="487"/>
      <c r="AC128" s="487"/>
      <c r="AD128" s="487"/>
      <c r="AE128" s="498"/>
      <c r="AF128" s="514">
        <v>30118</v>
      </c>
      <c r="AG128" s="487"/>
      <c r="AH128" s="487"/>
      <c r="AI128" s="487"/>
      <c r="AJ128" s="498"/>
      <c r="AK128" s="514">
        <v>23817</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199</v>
      </c>
      <c r="BG128" s="617"/>
      <c r="BH128" s="617"/>
      <c r="BI128" s="617"/>
      <c r="BJ128" s="617"/>
      <c r="BK128" s="617"/>
      <c r="BL128" s="623"/>
      <c r="BM128" s="613">
        <v>14.1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7146653</v>
      </c>
      <c r="AB129" s="446"/>
      <c r="AC129" s="446"/>
      <c r="AD129" s="446"/>
      <c r="AE129" s="499"/>
      <c r="AF129" s="515">
        <v>6871249</v>
      </c>
      <c r="AG129" s="446"/>
      <c r="AH129" s="446"/>
      <c r="AI129" s="446"/>
      <c r="AJ129" s="499"/>
      <c r="AK129" s="515">
        <v>6835854</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199</v>
      </c>
      <c r="BG129" s="618"/>
      <c r="BH129" s="618"/>
      <c r="BI129" s="618"/>
      <c r="BJ129" s="618"/>
      <c r="BK129" s="618"/>
      <c r="BL129" s="624"/>
      <c r="BM129" s="614">
        <v>19.100000000000001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1144572</v>
      </c>
      <c r="AB130" s="446"/>
      <c r="AC130" s="446"/>
      <c r="AD130" s="446"/>
      <c r="AE130" s="499"/>
      <c r="AF130" s="515">
        <v>1137229</v>
      </c>
      <c r="AG130" s="446"/>
      <c r="AH130" s="446"/>
      <c r="AI130" s="446"/>
      <c r="AJ130" s="499"/>
      <c r="AK130" s="515">
        <v>1111377</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6.6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6002081</v>
      </c>
      <c r="AB131" s="489"/>
      <c r="AC131" s="489"/>
      <c r="AD131" s="489"/>
      <c r="AE131" s="501"/>
      <c r="AF131" s="517">
        <v>5734020</v>
      </c>
      <c r="AG131" s="489"/>
      <c r="AH131" s="489"/>
      <c r="AI131" s="489"/>
      <c r="AJ131" s="501"/>
      <c r="AK131" s="517">
        <v>5724477</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6.4411993110000001</v>
      </c>
      <c r="AB132" s="490"/>
      <c r="AC132" s="490"/>
      <c r="AD132" s="490"/>
      <c r="AE132" s="502"/>
      <c r="AF132" s="518">
        <v>6.901510633</v>
      </c>
      <c r="AG132" s="490"/>
      <c r="AH132" s="490"/>
      <c r="AI132" s="490"/>
      <c r="AJ132" s="502"/>
      <c r="AK132" s="518">
        <v>6.619696437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6.8</v>
      </c>
      <c r="AB133" s="491"/>
      <c r="AC133" s="491"/>
      <c r="AD133" s="491"/>
      <c r="AE133" s="503"/>
      <c r="AF133" s="486">
        <v>6.6</v>
      </c>
      <c r="AG133" s="491"/>
      <c r="AH133" s="491"/>
      <c r="AI133" s="491"/>
      <c r="AJ133" s="503"/>
      <c r="AK133" s="486">
        <v>6.6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3xKthmQncM70sEhsvRFtMlnn+uIkzGbvRBGERw8MfPaNz5Go/RUxsS58uQ2OjOjZtuZJK0UulXsenHLFXQ1a5g==" saltValue="gpjRPaoC2I+eRpbRTA6H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JEn4u55puS7f02I6ZiTwP3fcSWjbFz1f02xHdrsj5actHtCJPLsNaMt02dTNe78lMsyRrw0Wg+XapTC6MiGe5Q==" saltValue="Uo4D2fxkILtlYqOsNaWyLA=="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d9MIsT/FOj9GrotCae+wC7pEModML+LUYZD+CrVAUaO3Q+AQfSLNWCV3xnynFqwiGobMOYQk2IQqPqH7ysdLQ==" saltValue="aFaIyo5Gvgzki+T0y86vo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1715187</v>
      </c>
      <c r="AP9" s="787">
        <v>117406</v>
      </c>
      <c r="AQ9" s="810">
        <v>121399</v>
      </c>
      <c r="AR9" s="824">
        <v>-3.3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491133</v>
      </c>
      <c r="AP10" s="788">
        <v>33619</v>
      </c>
      <c r="AQ10" s="811">
        <v>14890</v>
      </c>
      <c r="AR10" s="825">
        <v>125.8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199</v>
      </c>
      <c r="AP11" s="788" t="s">
        <v>199</v>
      </c>
      <c r="AQ11" s="811">
        <v>3495</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72868</v>
      </c>
      <c r="AP13" s="788">
        <v>4988</v>
      </c>
      <c r="AQ13" s="811">
        <v>5676</v>
      </c>
      <c r="AR13" s="825">
        <v>-12.1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35305</v>
      </c>
      <c r="AP14" s="788">
        <v>2417</v>
      </c>
      <c r="AQ14" s="811">
        <v>1839</v>
      </c>
      <c r="AR14" s="825">
        <v>31.4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-105329</v>
      </c>
      <c r="AP15" s="788">
        <v>-7210</v>
      </c>
      <c r="AQ15" s="811">
        <v>-7293</v>
      </c>
      <c r="AR15" s="825">
        <v>-1.1000000000000001</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2209164</v>
      </c>
      <c r="AP16" s="788">
        <v>151219</v>
      </c>
      <c r="AQ16" s="811">
        <v>140006</v>
      </c>
      <c r="AR16" s="825">
        <v>8</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330</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11.64</v>
      </c>
      <c r="AP21" s="800">
        <v>12.39</v>
      </c>
      <c r="AQ21" s="813">
        <v>-0.75</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95.8</v>
      </c>
      <c r="AP22" s="801">
        <v>95.4</v>
      </c>
      <c r="AQ22" s="814">
        <v>0.4</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1173841</v>
      </c>
      <c r="AP32" s="788">
        <v>80351</v>
      </c>
      <c r="AQ32" s="815">
        <v>82032</v>
      </c>
      <c r="AR32" s="825">
        <v>-2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337551</v>
      </c>
      <c r="AP35" s="788">
        <v>23106</v>
      </c>
      <c r="AQ35" s="815">
        <v>19007</v>
      </c>
      <c r="AR35" s="825">
        <v>21.6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376</v>
      </c>
      <c r="AP36" s="788">
        <v>26</v>
      </c>
      <c r="AQ36" s="815">
        <v>3652</v>
      </c>
      <c r="AR36" s="825">
        <v>-99.3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v>1789</v>
      </c>
      <c r="AP37" s="788">
        <v>122</v>
      </c>
      <c r="AQ37" s="815">
        <v>1064</v>
      </c>
      <c r="AR37" s="825">
        <v>-88.5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580</v>
      </c>
      <c r="AP38" s="792">
        <v>40</v>
      </c>
      <c r="AQ38" s="816">
        <v>6</v>
      </c>
      <c r="AR38" s="814">
        <v>566.70000000000005</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-23817</v>
      </c>
      <c r="AP39" s="788">
        <v>-1630</v>
      </c>
      <c r="AQ39" s="815">
        <v>-1926</v>
      </c>
      <c r="AR39" s="825">
        <v>-15.4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-1111377</v>
      </c>
      <c r="AP40" s="788">
        <v>-76075</v>
      </c>
      <c r="AQ40" s="815">
        <v>-70284</v>
      </c>
      <c r="AR40" s="825">
        <v>8.1999999999999993</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378943</v>
      </c>
      <c r="AP41" s="788">
        <v>25939</v>
      </c>
      <c r="AQ41" s="815">
        <v>33551</v>
      </c>
      <c r="AR41" s="825">
        <v>-22.7</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439</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518</v>
      </c>
      <c r="AQ50" s="818" t="s">
        <v>379</v>
      </c>
      <c r="AR50" s="828" t="s">
        <v>519</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1435166</v>
      </c>
      <c r="AN51" s="783">
        <v>88530</v>
      </c>
      <c r="AO51" s="795">
        <v>81.099999999999994</v>
      </c>
      <c r="AP51" s="806">
        <v>113347</v>
      </c>
      <c r="AQ51" s="819">
        <v>15.1</v>
      </c>
      <c r="AR51" s="829">
        <v>66</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1056009</v>
      </c>
      <c r="AN52" s="784">
        <v>65142</v>
      </c>
      <c r="AO52" s="796">
        <v>155.6</v>
      </c>
      <c r="AP52" s="807">
        <v>58728</v>
      </c>
      <c r="AQ52" s="820">
        <v>23.5</v>
      </c>
      <c r="AR52" s="830">
        <v>132.1</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660062</v>
      </c>
      <c r="AN53" s="783">
        <v>41739</v>
      </c>
      <c r="AO53" s="795">
        <v>-52.9</v>
      </c>
      <c r="AP53" s="806">
        <v>125418</v>
      </c>
      <c r="AQ53" s="819">
        <v>10.6</v>
      </c>
      <c r="AR53" s="829">
        <v>-63.5</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432981</v>
      </c>
      <c r="AN54" s="784">
        <v>27380</v>
      </c>
      <c r="AO54" s="796">
        <v>-58</v>
      </c>
      <c r="AP54" s="807">
        <v>60445</v>
      </c>
      <c r="AQ54" s="820">
        <v>2.9</v>
      </c>
      <c r="AR54" s="830">
        <v>-60.9</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620585</v>
      </c>
      <c r="AN55" s="783">
        <v>40421</v>
      </c>
      <c r="AO55" s="795">
        <v>-3.2</v>
      </c>
      <c r="AP55" s="806">
        <v>108384</v>
      </c>
      <c r="AQ55" s="819">
        <v>-13.6</v>
      </c>
      <c r="AR55" s="829">
        <v>10.4</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401204</v>
      </c>
      <c r="AN56" s="784">
        <v>26132</v>
      </c>
      <c r="AO56" s="796">
        <v>-4.5999999999999996</v>
      </c>
      <c r="AP56" s="807">
        <v>51153</v>
      </c>
      <c r="AQ56" s="820">
        <v>-15.4</v>
      </c>
      <c r="AR56" s="830">
        <v>10.8</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776962</v>
      </c>
      <c r="AN57" s="783">
        <v>51728</v>
      </c>
      <c r="AO57" s="795">
        <v>28</v>
      </c>
      <c r="AP57" s="806">
        <v>80959</v>
      </c>
      <c r="AQ57" s="819">
        <v>-25.3</v>
      </c>
      <c r="AR57" s="829">
        <v>53.3</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653755</v>
      </c>
      <c r="AN58" s="784">
        <v>43526</v>
      </c>
      <c r="AO58" s="796">
        <v>66.599999999999994</v>
      </c>
      <c r="AP58" s="807">
        <v>43928</v>
      </c>
      <c r="AQ58" s="820">
        <v>-14.1</v>
      </c>
      <c r="AR58" s="830">
        <v>80.7</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1252856</v>
      </c>
      <c r="AN59" s="783">
        <v>85759</v>
      </c>
      <c r="AO59" s="795">
        <v>65.8</v>
      </c>
      <c r="AP59" s="806">
        <v>117242</v>
      </c>
      <c r="AQ59" s="819">
        <v>44.8</v>
      </c>
      <c r="AR59" s="829">
        <v>21</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846399</v>
      </c>
      <c r="AN60" s="784">
        <v>57937</v>
      </c>
      <c r="AO60" s="796">
        <v>33.1</v>
      </c>
      <c r="AP60" s="807">
        <v>59234</v>
      </c>
      <c r="AQ60" s="820">
        <v>34.799999999999997</v>
      </c>
      <c r="AR60" s="830">
        <v>-1.7</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949126</v>
      </c>
      <c r="AN61" s="783">
        <v>61635</v>
      </c>
      <c r="AO61" s="795">
        <v>23.8</v>
      </c>
      <c r="AP61" s="806">
        <v>109070</v>
      </c>
      <c r="AQ61" s="821">
        <v>6.3</v>
      </c>
      <c r="AR61" s="829">
        <v>17.5</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678070</v>
      </c>
      <c r="AN62" s="784">
        <v>44023</v>
      </c>
      <c r="AO62" s="796">
        <v>38.5</v>
      </c>
      <c r="AP62" s="807">
        <v>54698</v>
      </c>
      <c r="AQ62" s="820">
        <v>6.3</v>
      </c>
      <c r="AR62" s="830">
        <v>32.200000000000003</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Bi+cQi2yBEx9+FJO9iEKIbuIpebC8up4luHKnRGASLbW3f3t+ygwc/a7ms2IpDiNUZjH9o0wzbEOZ+Lo6Y5hNg==" saltValue="+F4CBpNAmr5y0Mgvzaz8Q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X1YE9xduaJq7KI6ZaQnXMqX7kp9Laz2tuDO/yld43xismnvOBo8dYJH1f43PSB5F45OjzYZj6ytuYzjFTZeENA==" saltValue="NB3QEYNVw5dvleilg6eop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Cy+ioQ98QISNAngMza3r2XkeqXQ6xurksw+Uy3WQ7Trvk0rT7ZI3//VDatsq65Yl4kc78LSRTrc9X3GuoDcCAA==" saltValue="DzQhRk+mHqFQdUmaRMDy5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524</v>
      </c>
      <c r="G46" s="853" t="s">
        <v>525</v>
      </c>
      <c r="H46" s="853" t="s">
        <v>526</v>
      </c>
      <c r="I46" s="853" t="s">
        <v>527</v>
      </c>
      <c r="J46" s="858" t="s">
        <v>253</v>
      </c>
    </row>
    <row r="47" spans="2:10" ht="57.75" customHeight="1">
      <c r="B47" s="838"/>
      <c r="C47" s="842" t="s">
        <v>3</v>
      </c>
      <c r="D47" s="842"/>
      <c r="E47" s="846"/>
      <c r="F47" s="850">
        <v>58.87</v>
      </c>
      <c r="G47" s="854">
        <v>58.74</v>
      </c>
      <c r="H47" s="854">
        <v>64.13</v>
      </c>
      <c r="I47" s="854">
        <v>66.510000000000005</v>
      </c>
      <c r="J47" s="859">
        <v>66.08</v>
      </c>
    </row>
    <row r="48" spans="2:10" ht="57.75" customHeight="1">
      <c r="B48" s="839"/>
      <c r="C48" s="843" t="s">
        <v>9</v>
      </c>
      <c r="D48" s="843"/>
      <c r="E48" s="847"/>
      <c r="F48" s="851">
        <v>2.5499999999999998</v>
      </c>
      <c r="G48" s="855">
        <v>2.69</v>
      </c>
      <c r="H48" s="855">
        <v>2.66</v>
      </c>
      <c r="I48" s="855">
        <v>4.09</v>
      </c>
      <c r="J48" s="860">
        <v>5.69</v>
      </c>
    </row>
    <row r="49" spans="2:10" ht="57.75" customHeight="1">
      <c r="B49" s="840"/>
      <c r="C49" s="844" t="s">
        <v>16</v>
      </c>
      <c r="D49" s="844"/>
      <c r="E49" s="848"/>
      <c r="F49" s="852">
        <v>0.94</v>
      </c>
      <c r="G49" s="856">
        <v>1.74</v>
      </c>
      <c r="H49" s="856">
        <v>7.55</v>
      </c>
      <c r="I49" s="856">
        <v>1.1299999999999999</v>
      </c>
      <c r="J49" s="861">
        <v>0.8</v>
      </c>
    </row>
    <row r="50" spans="2:10" ht="13"/>
  </sheetData>
  <sheetProtection algorithmName="SHA-512" hashValue="76FflYtyb9FlEO7OHLSG/8RDnDE3AtsBBzNPxtmWHAnd18Tqxw8TBI29/3eOdASuArnphYR/vFcfxlDlr1k+6w==" saltValue="WCL6HLXzc3Y8b9DJuHezn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524</v>
      </c>
      <c r="G33" s="883" t="s">
        <v>525</v>
      </c>
      <c r="H33" s="883" t="s">
        <v>526</v>
      </c>
      <c r="I33" s="883" t="s">
        <v>527</v>
      </c>
      <c r="J33" s="887" t="s">
        <v>253</v>
      </c>
      <c r="K33" s="862"/>
      <c r="L33" s="862"/>
      <c r="M33" s="862"/>
      <c r="N33" s="862"/>
      <c r="O33" s="862"/>
      <c r="P33" s="862"/>
    </row>
    <row r="34" spans="1:16" ht="39" customHeight="1">
      <c r="A34" s="862"/>
      <c r="B34" s="864"/>
      <c r="C34" s="870" t="s">
        <v>449</v>
      </c>
      <c r="D34" s="870"/>
      <c r="E34" s="875"/>
      <c r="F34" s="879">
        <v>2.54</v>
      </c>
      <c r="G34" s="884">
        <v>2.69</v>
      </c>
      <c r="H34" s="884">
        <v>2.66</v>
      </c>
      <c r="I34" s="884">
        <v>4.08</v>
      </c>
      <c r="J34" s="888">
        <v>5.68</v>
      </c>
      <c r="K34" s="862"/>
      <c r="L34" s="862"/>
      <c r="M34" s="862"/>
      <c r="N34" s="862"/>
      <c r="O34" s="862"/>
      <c r="P34" s="862"/>
    </row>
    <row r="35" spans="1:16" ht="39" customHeight="1">
      <c r="A35" s="862"/>
      <c r="B35" s="865"/>
      <c r="C35" s="871" t="s">
        <v>460</v>
      </c>
      <c r="D35" s="871"/>
      <c r="E35" s="876"/>
      <c r="F35" s="880">
        <v>1.65</v>
      </c>
      <c r="G35" s="885">
        <v>2.21</v>
      </c>
      <c r="H35" s="885">
        <v>2.63</v>
      </c>
      <c r="I35" s="885">
        <v>3.71</v>
      </c>
      <c r="J35" s="889">
        <v>4.3499999999999996</v>
      </c>
      <c r="K35" s="862"/>
      <c r="L35" s="862"/>
      <c r="M35" s="862"/>
      <c r="N35" s="862"/>
      <c r="O35" s="862"/>
      <c r="P35" s="862"/>
    </row>
    <row r="36" spans="1:16" ht="39" customHeight="1">
      <c r="A36" s="862"/>
      <c r="B36" s="865"/>
      <c r="C36" s="871" t="s">
        <v>459</v>
      </c>
      <c r="D36" s="871"/>
      <c r="E36" s="876"/>
      <c r="F36" s="880">
        <v>0.24</v>
      </c>
      <c r="G36" s="885">
        <v>0.55000000000000004</v>
      </c>
      <c r="H36" s="885">
        <v>1.27</v>
      </c>
      <c r="I36" s="885">
        <v>1.91</v>
      </c>
      <c r="J36" s="889">
        <v>1.59</v>
      </c>
      <c r="K36" s="862"/>
      <c r="L36" s="862"/>
      <c r="M36" s="862"/>
      <c r="N36" s="862"/>
      <c r="O36" s="862"/>
      <c r="P36" s="862"/>
    </row>
    <row r="37" spans="1:16" ht="39" customHeight="1">
      <c r="A37" s="862"/>
      <c r="B37" s="865"/>
      <c r="C37" s="871" t="s">
        <v>462</v>
      </c>
      <c r="D37" s="871"/>
      <c r="E37" s="876"/>
      <c r="F37" s="880" t="s">
        <v>199</v>
      </c>
      <c r="G37" s="885">
        <v>0.79</v>
      </c>
      <c r="H37" s="885">
        <v>1.38</v>
      </c>
      <c r="I37" s="885">
        <v>1.55</v>
      </c>
      <c r="J37" s="889">
        <v>1.28</v>
      </c>
      <c r="K37" s="862"/>
      <c r="L37" s="862"/>
      <c r="M37" s="862"/>
      <c r="N37" s="862"/>
      <c r="O37" s="862"/>
      <c r="P37" s="862"/>
    </row>
    <row r="38" spans="1:16" ht="39" customHeight="1">
      <c r="A38" s="862"/>
      <c r="B38" s="865"/>
      <c r="C38" s="871" t="s">
        <v>458</v>
      </c>
      <c r="D38" s="871"/>
      <c r="E38" s="876"/>
      <c r="F38" s="880">
        <v>0.94</v>
      </c>
      <c r="G38" s="885">
        <v>0.57999999999999996</v>
      </c>
      <c r="H38" s="885">
        <v>0.56999999999999995</v>
      </c>
      <c r="I38" s="885">
        <v>0.2</v>
      </c>
      <c r="J38" s="889">
        <v>0.1</v>
      </c>
      <c r="K38" s="862"/>
      <c r="L38" s="862"/>
      <c r="M38" s="862"/>
      <c r="N38" s="862"/>
      <c r="O38" s="862"/>
      <c r="P38" s="862"/>
    </row>
    <row r="39" spans="1:16" ht="39" customHeight="1">
      <c r="A39" s="862"/>
      <c r="B39" s="865"/>
      <c r="C39" s="871" t="s">
        <v>463</v>
      </c>
      <c r="D39" s="871"/>
      <c r="E39" s="876"/>
      <c r="F39" s="880">
        <v>3.e-002</v>
      </c>
      <c r="G39" s="885">
        <v>7.0000000000000007e-002</v>
      </c>
      <c r="H39" s="885">
        <v>0.13</v>
      </c>
      <c r="I39" s="885">
        <v>0</v>
      </c>
      <c r="J39" s="889">
        <v>6.e-002</v>
      </c>
      <c r="K39" s="862"/>
      <c r="L39" s="862"/>
      <c r="M39" s="862"/>
      <c r="N39" s="862"/>
      <c r="O39" s="862"/>
      <c r="P39" s="862"/>
    </row>
    <row r="40" spans="1:16" ht="39" customHeight="1">
      <c r="A40" s="862"/>
      <c r="B40" s="865"/>
      <c r="C40" s="871" t="s">
        <v>173</v>
      </c>
      <c r="D40" s="871"/>
      <c r="E40" s="876"/>
      <c r="F40" s="880">
        <v>2.e-002</v>
      </c>
      <c r="G40" s="885">
        <v>2.e-002</v>
      </c>
      <c r="H40" s="885">
        <v>2.e-002</v>
      </c>
      <c r="I40" s="885">
        <v>2.e-002</v>
      </c>
      <c r="J40" s="889">
        <v>2.e-002</v>
      </c>
      <c r="K40" s="862"/>
      <c r="L40" s="862"/>
      <c r="M40" s="862"/>
      <c r="N40" s="862"/>
      <c r="O40" s="862"/>
      <c r="P40" s="862"/>
    </row>
    <row r="41" spans="1:16" ht="39" customHeight="1">
      <c r="A41" s="862"/>
      <c r="B41" s="865"/>
      <c r="C41" s="871" t="s">
        <v>224</v>
      </c>
      <c r="D41" s="871"/>
      <c r="E41" s="876"/>
      <c r="F41" s="880">
        <v>1.e-002</v>
      </c>
      <c r="G41" s="885">
        <v>0</v>
      </c>
      <c r="H41" s="885">
        <v>0</v>
      </c>
      <c r="I41" s="885">
        <v>0</v>
      </c>
      <c r="J41" s="889">
        <v>0</v>
      </c>
      <c r="K41" s="862"/>
      <c r="L41" s="862"/>
      <c r="M41" s="862"/>
      <c r="N41" s="862"/>
      <c r="O41" s="862"/>
      <c r="P41" s="862"/>
    </row>
    <row r="42" spans="1:16" ht="39" customHeight="1">
      <c r="A42" s="862"/>
      <c r="B42" s="866"/>
      <c r="C42" s="871" t="s">
        <v>528</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484</v>
      </c>
      <c r="D43" s="872"/>
      <c r="E43" s="877"/>
      <c r="F43" s="881">
        <v>0.4</v>
      </c>
      <c r="G43" s="886" t="s">
        <v>199</v>
      </c>
      <c r="H43" s="886" t="s">
        <v>199</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Axq74k/jI7dgQ1gOrevJ8Ej65k4d3O7fCKbwB1tFZ5Wknp6teOAzcmk1QV0q6jbx4DHx1mCSqbGHZA7W4gnuJw==" saltValue="NHkFUCfoafZoDbF57Zk4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524</v>
      </c>
      <c r="L44" s="950" t="s">
        <v>525</v>
      </c>
      <c r="M44" s="950" t="s">
        <v>526</v>
      </c>
      <c r="N44" s="950" t="s">
        <v>527</v>
      </c>
      <c r="O44" s="959" t="s">
        <v>253</v>
      </c>
      <c r="P44" s="734"/>
      <c r="Q44" s="734"/>
      <c r="R44" s="734"/>
      <c r="S44" s="734"/>
      <c r="T44" s="734"/>
      <c r="U44" s="734"/>
    </row>
    <row r="45" spans="1:21" ht="30.75" customHeight="1">
      <c r="A45" s="734"/>
      <c r="B45" s="892" t="s">
        <v>25</v>
      </c>
      <c r="C45" s="906"/>
      <c r="D45" s="916"/>
      <c r="E45" s="925" t="s">
        <v>23</v>
      </c>
      <c r="F45" s="925"/>
      <c r="G45" s="925"/>
      <c r="H45" s="925"/>
      <c r="I45" s="925"/>
      <c r="J45" s="934"/>
      <c r="K45" s="942">
        <v>1070</v>
      </c>
      <c r="L45" s="951">
        <v>1081</v>
      </c>
      <c r="M45" s="951">
        <v>1172</v>
      </c>
      <c r="N45" s="951">
        <v>1182</v>
      </c>
      <c r="O45" s="960">
        <v>1174</v>
      </c>
      <c r="P45" s="734"/>
      <c r="Q45" s="734"/>
      <c r="R45" s="734"/>
      <c r="S45" s="734"/>
      <c r="T45" s="734"/>
      <c r="U45" s="734"/>
    </row>
    <row r="46" spans="1:21" ht="30.75" customHeight="1">
      <c r="A46" s="734"/>
      <c r="B46" s="893"/>
      <c r="C46" s="907"/>
      <c r="D46" s="917"/>
      <c r="E46" s="926" t="s">
        <v>28</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36</v>
      </c>
      <c r="F48" s="926"/>
      <c r="G48" s="926"/>
      <c r="H48" s="926"/>
      <c r="I48" s="926"/>
      <c r="J48" s="935"/>
      <c r="K48" s="943">
        <v>475</v>
      </c>
      <c r="L48" s="952">
        <v>460</v>
      </c>
      <c r="M48" s="952">
        <v>407</v>
      </c>
      <c r="N48" s="952">
        <v>379</v>
      </c>
      <c r="O48" s="961">
        <v>338</v>
      </c>
      <c r="P48" s="734"/>
      <c r="Q48" s="734"/>
      <c r="R48" s="734"/>
      <c r="S48" s="734"/>
      <c r="T48" s="734"/>
      <c r="U48" s="734"/>
    </row>
    <row r="49" spans="1:21" ht="30.75" customHeight="1">
      <c r="A49" s="734"/>
      <c r="B49" s="893"/>
      <c r="C49" s="907"/>
      <c r="D49" s="917"/>
      <c r="E49" s="926" t="s">
        <v>0</v>
      </c>
      <c r="F49" s="926"/>
      <c r="G49" s="926"/>
      <c r="H49" s="926"/>
      <c r="I49" s="926"/>
      <c r="J49" s="935"/>
      <c r="K49" s="943">
        <v>5</v>
      </c>
      <c r="L49" s="952">
        <v>0</v>
      </c>
      <c r="M49" s="952">
        <v>0</v>
      </c>
      <c r="N49" s="952">
        <v>0</v>
      </c>
      <c r="O49" s="961">
        <v>0</v>
      </c>
      <c r="P49" s="734"/>
      <c r="Q49" s="734"/>
      <c r="R49" s="734"/>
      <c r="S49" s="734"/>
      <c r="T49" s="734"/>
      <c r="U49" s="734"/>
    </row>
    <row r="50" spans="1:21" ht="30.75" customHeight="1">
      <c r="A50" s="734"/>
      <c r="B50" s="893"/>
      <c r="C50" s="907"/>
      <c r="D50" s="917"/>
      <c r="E50" s="926" t="s">
        <v>41</v>
      </c>
      <c r="F50" s="926"/>
      <c r="G50" s="926"/>
      <c r="H50" s="926"/>
      <c r="I50" s="926"/>
      <c r="J50" s="935"/>
      <c r="K50" s="943">
        <v>5</v>
      </c>
      <c r="L50" s="952">
        <v>2</v>
      </c>
      <c r="M50" s="952">
        <v>2</v>
      </c>
      <c r="N50" s="952">
        <v>2</v>
      </c>
      <c r="O50" s="961">
        <v>2</v>
      </c>
      <c r="P50" s="734"/>
      <c r="Q50" s="734"/>
      <c r="R50" s="734"/>
      <c r="S50" s="734"/>
      <c r="T50" s="734"/>
      <c r="U50" s="734"/>
    </row>
    <row r="51" spans="1:21" ht="30.75" customHeight="1">
      <c r="A51" s="734"/>
      <c r="B51" s="894"/>
      <c r="C51" s="908"/>
      <c r="D51" s="918"/>
      <c r="E51" s="926" t="s">
        <v>43</v>
      </c>
      <c r="F51" s="926"/>
      <c r="G51" s="926"/>
      <c r="H51" s="926"/>
      <c r="I51" s="926"/>
      <c r="J51" s="935"/>
      <c r="K51" s="943" t="s">
        <v>199</v>
      </c>
      <c r="L51" s="952" t="s">
        <v>199</v>
      </c>
      <c r="M51" s="952" t="s">
        <v>199</v>
      </c>
      <c r="N51" s="952" t="s">
        <v>199</v>
      </c>
      <c r="O51" s="961">
        <v>1</v>
      </c>
      <c r="P51" s="734"/>
      <c r="Q51" s="734"/>
      <c r="R51" s="734"/>
      <c r="S51" s="734"/>
      <c r="T51" s="734"/>
      <c r="U51" s="734"/>
    </row>
    <row r="52" spans="1:21" ht="30.75" customHeight="1">
      <c r="A52" s="734"/>
      <c r="B52" s="895" t="s">
        <v>46</v>
      </c>
      <c r="C52" s="909"/>
      <c r="D52" s="918"/>
      <c r="E52" s="926" t="s">
        <v>48</v>
      </c>
      <c r="F52" s="926"/>
      <c r="G52" s="926"/>
      <c r="H52" s="926"/>
      <c r="I52" s="926"/>
      <c r="J52" s="935"/>
      <c r="K52" s="943">
        <v>1150</v>
      </c>
      <c r="L52" s="952">
        <v>1151</v>
      </c>
      <c r="M52" s="952">
        <v>1195</v>
      </c>
      <c r="N52" s="952">
        <v>1169</v>
      </c>
      <c r="O52" s="961">
        <v>1136</v>
      </c>
      <c r="P52" s="734"/>
      <c r="Q52" s="734"/>
      <c r="R52" s="734"/>
      <c r="S52" s="734"/>
      <c r="T52" s="734"/>
      <c r="U52" s="734"/>
    </row>
    <row r="53" spans="1:21" ht="30.75" customHeight="1">
      <c r="A53" s="734"/>
      <c r="B53" s="896" t="s">
        <v>50</v>
      </c>
      <c r="C53" s="910"/>
      <c r="D53" s="919"/>
      <c r="E53" s="927" t="s">
        <v>53</v>
      </c>
      <c r="F53" s="927"/>
      <c r="G53" s="927"/>
      <c r="H53" s="927"/>
      <c r="I53" s="927"/>
      <c r="J53" s="936"/>
      <c r="K53" s="944">
        <v>405</v>
      </c>
      <c r="L53" s="953">
        <v>392</v>
      </c>
      <c r="M53" s="953">
        <v>386</v>
      </c>
      <c r="N53" s="953">
        <v>394</v>
      </c>
      <c r="O53" s="962">
        <v>379</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253</v>
      </c>
      <c r="P57" s="734"/>
      <c r="Q57" s="734"/>
      <c r="R57" s="734"/>
      <c r="S57" s="734"/>
      <c r="T57" s="734"/>
      <c r="U57" s="734"/>
    </row>
    <row r="58" spans="1:21" ht="31.5" customHeight="1">
      <c r="B58" s="900" t="s">
        <v>59</v>
      </c>
      <c r="C58" s="913"/>
      <c r="D58" s="920" t="s">
        <v>65</v>
      </c>
      <c r="E58" s="929"/>
      <c r="F58" s="929"/>
      <c r="G58" s="929"/>
      <c r="H58" s="929"/>
      <c r="I58" s="929"/>
      <c r="J58" s="938"/>
      <c r="K58" s="947" t="s">
        <v>199</v>
      </c>
      <c r="L58" s="955" t="s">
        <v>199</v>
      </c>
      <c r="M58" s="955" t="s">
        <v>199</v>
      </c>
      <c r="N58" s="955" t="s">
        <v>199</v>
      </c>
      <c r="O58" s="965" t="s">
        <v>199</v>
      </c>
    </row>
    <row r="59" spans="1:21" ht="31.5" customHeight="1">
      <c r="B59" s="901"/>
      <c r="C59" s="914"/>
      <c r="D59" s="921" t="s">
        <v>14</v>
      </c>
      <c r="E59" s="930"/>
      <c r="F59" s="930"/>
      <c r="G59" s="930"/>
      <c r="H59" s="930"/>
      <c r="I59" s="930"/>
      <c r="J59" s="939"/>
      <c r="K59" s="948" t="s">
        <v>199</v>
      </c>
      <c r="L59" s="956" t="s">
        <v>199</v>
      </c>
      <c r="M59" s="956" t="s">
        <v>199</v>
      </c>
      <c r="N59" s="956" t="s">
        <v>199</v>
      </c>
      <c r="O59" s="966" t="s">
        <v>199</v>
      </c>
    </row>
    <row r="60" spans="1:21" ht="31.5" customHeight="1">
      <c r="B60" s="902"/>
      <c r="C60" s="915"/>
      <c r="D60" s="922" t="s">
        <v>67</v>
      </c>
      <c r="E60" s="931"/>
      <c r="F60" s="931"/>
      <c r="G60" s="931"/>
      <c r="H60" s="931"/>
      <c r="I60" s="931"/>
      <c r="J60" s="940"/>
      <c r="K60" s="949" t="s">
        <v>199</v>
      </c>
      <c r="L60" s="957" t="s">
        <v>199</v>
      </c>
      <c r="M60" s="957" t="s">
        <v>199</v>
      </c>
      <c r="N60" s="957" t="s">
        <v>199</v>
      </c>
      <c r="O60" s="967" t="s">
        <v>199</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TzEhMzZ2147M0L9MjfRRHO9Y5U07kgd21tcZ9KSQNaL5MxlYuO80eL99gFONINLZeVtu0QL1TaolU0m1NoyR8Q==" saltValue="dLarjquBR7uBGRf3I7VRJ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524</v>
      </c>
      <c r="J40" s="950" t="s">
        <v>525</v>
      </c>
      <c r="K40" s="950" t="s">
        <v>526</v>
      </c>
      <c r="L40" s="950" t="s">
        <v>527</v>
      </c>
      <c r="M40" s="990" t="s">
        <v>253</v>
      </c>
    </row>
    <row r="41" spans="2:13" ht="27.75" customHeight="1">
      <c r="B41" s="892" t="s">
        <v>38</v>
      </c>
      <c r="C41" s="906"/>
      <c r="D41" s="916"/>
      <c r="E41" s="973" t="s">
        <v>57</v>
      </c>
      <c r="F41" s="973"/>
      <c r="G41" s="973"/>
      <c r="H41" s="979"/>
      <c r="I41" s="983">
        <v>10222</v>
      </c>
      <c r="J41" s="987">
        <v>9839</v>
      </c>
      <c r="K41" s="987">
        <v>9266</v>
      </c>
      <c r="L41" s="987">
        <v>8726</v>
      </c>
      <c r="M41" s="991">
        <v>8535</v>
      </c>
    </row>
    <row r="42" spans="2:13" ht="27.75" customHeight="1">
      <c r="B42" s="893"/>
      <c r="C42" s="907"/>
      <c r="D42" s="917"/>
      <c r="E42" s="974" t="s">
        <v>73</v>
      </c>
      <c r="F42" s="974"/>
      <c r="G42" s="974"/>
      <c r="H42" s="980"/>
      <c r="I42" s="984">
        <v>6</v>
      </c>
      <c r="J42" s="988">
        <v>5</v>
      </c>
      <c r="K42" s="988">
        <v>4</v>
      </c>
      <c r="L42" s="988">
        <v>2</v>
      </c>
      <c r="M42" s="992">
        <v>1</v>
      </c>
    </row>
    <row r="43" spans="2:13" ht="27.75" customHeight="1">
      <c r="B43" s="893"/>
      <c r="C43" s="907"/>
      <c r="D43" s="917"/>
      <c r="E43" s="974" t="s">
        <v>75</v>
      </c>
      <c r="F43" s="974"/>
      <c r="G43" s="974"/>
      <c r="H43" s="980"/>
      <c r="I43" s="984">
        <v>4640</v>
      </c>
      <c r="J43" s="988">
        <v>4331</v>
      </c>
      <c r="K43" s="988">
        <v>4072</v>
      </c>
      <c r="L43" s="988">
        <v>3731</v>
      </c>
      <c r="M43" s="992">
        <v>3289</v>
      </c>
    </row>
    <row r="44" spans="2:13" ht="27.75" customHeight="1">
      <c r="B44" s="893"/>
      <c r="C44" s="907"/>
      <c r="D44" s="917"/>
      <c r="E44" s="974" t="s">
        <v>77</v>
      </c>
      <c r="F44" s="974"/>
      <c r="G44" s="974"/>
      <c r="H44" s="980"/>
      <c r="I44" s="984">
        <v>3</v>
      </c>
      <c r="J44" s="988">
        <v>2</v>
      </c>
      <c r="K44" s="988">
        <v>1</v>
      </c>
      <c r="L44" s="988">
        <v>1</v>
      </c>
      <c r="M44" s="992" t="s">
        <v>199</v>
      </c>
    </row>
    <row r="45" spans="2:13" ht="27.75" customHeight="1">
      <c r="B45" s="893"/>
      <c r="C45" s="907"/>
      <c r="D45" s="917"/>
      <c r="E45" s="974" t="s">
        <v>79</v>
      </c>
      <c r="F45" s="974"/>
      <c r="G45" s="974"/>
      <c r="H45" s="980"/>
      <c r="I45" s="984">
        <v>1132</v>
      </c>
      <c r="J45" s="988">
        <v>1117</v>
      </c>
      <c r="K45" s="988">
        <v>1130</v>
      </c>
      <c r="L45" s="988">
        <v>1159</v>
      </c>
      <c r="M45" s="992">
        <v>1172</v>
      </c>
    </row>
    <row r="46" spans="2:13" ht="27.75" customHeight="1">
      <c r="B46" s="893"/>
      <c r="C46" s="907"/>
      <c r="D46" s="918"/>
      <c r="E46" s="974" t="s">
        <v>78</v>
      </c>
      <c r="F46" s="974"/>
      <c r="G46" s="974"/>
      <c r="H46" s="980"/>
      <c r="I46" s="984" t="s">
        <v>199</v>
      </c>
      <c r="J46" s="988" t="s">
        <v>199</v>
      </c>
      <c r="K46" s="988" t="s">
        <v>199</v>
      </c>
      <c r="L46" s="988" t="s">
        <v>199</v>
      </c>
      <c r="M46" s="992" t="s">
        <v>199</v>
      </c>
    </row>
    <row r="47" spans="2:13" ht="27.75" customHeight="1">
      <c r="B47" s="893"/>
      <c r="C47" s="907"/>
      <c r="D47" s="971"/>
      <c r="E47" s="975" t="s">
        <v>81</v>
      </c>
      <c r="F47" s="978"/>
      <c r="G47" s="978"/>
      <c r="H47" s="981"/>
      <c r="I47" s="984" t="s">
        <v>199</v>
      </c>
      <c r="J47" s="988" t="s">
        <v>199</v>
      </c>
      <c r="K47" s="988" t="s">
        <v>199</v>
      </c>
      <c r="L47" s="988" t="s">
        <v>199</v>
      </c>
      <c r="M47" s="992" t="s">
        <v>199</v>
      </c>
    </row>
    <row r="48" spans="2:13" ht="27.75" customHeight="1">
      <c r="B48" s="893"/>
      <c r="C48" s="907"/>
      <c r="D48" s="917"/>
      <c r="E48" s="974" t="s">
        <v>87</v>
      </c>
      <c r="F48" s="974"/>
      <c r="G48" s="974"/>
      <c r="H48" s="980"/>
      <c r="I48" s="984" t="s">
        <v>199</v>
      </c>
      <c r="J48" s="988" t="s">
        <v>199</v>
      </c>
      <c r="K48" s="988" t="s">
        <v>199</v>
      </c>
      <c r="L48" s="988" t="s">
        <v>199</v>
      </c>
      <c r="M48" s="992" t="s">
        <v>199</v>
      </c>
    </row>
    <row r="49" spans="2:13" ht="27.75" customHeight="1">
      <c r="B49" s="894"/>
      <c r="C49" s="908"/>
      <c r="D49" s="917"/>
      <c r="E49" s="974" t="s">
        <v>91</v>
      </c>
      <c r="F49" s="974"/>
      <c r="G49" s="974"/>
      <c r="H49" s="980"/>
      <c r="I49" s="984" t="s">
        <v>199</v>
      </c>
      <c r="J49" s="988" t="s">
        <v>199</v>
      </c>
      <c r="K49" s="988" t="s">
        <v>199</v>
      </c>
      <c r="L49" s="988" t="s">
        <v>199</v>
      </c>
      <c r="M49" s="992" t="s">
        <v>199</v>
      </c>
    </row>
    <row r="50" spans="2:13" ht="27.75" customHeight="1">
      <c r="B50" s="968" t="s">
        <v>93</v>
      </c>
      <c r="C50" s="970"/>
      <c r="D50" s="972"/>
      <c r="E50" s="974" t="s">
        <v>94</v>
      </c>
      <c r="F50" s="974"/>
      <c r="G50" s="974"/>
      <c r="H50" s="980"/>
      <c r="I50" s="984">
        <v>4922</v>
      </c>
      <c r="J50" s="988">
        <v>4980</v>
      </c>
      <c r="K50" s="988">
        <v>5438</v>
      </c>
      <c r="L50" s="988">
        <v>5304</v>
      </c>
      <c r="M50" s="992">
        <v>5198</v>
      </c>
    </row>
    <row r="51" spans="2:13" ht="27.75" customHeight="1">
      <c r="B51" s="893"/>
      <c r="C51" s="907"/>
      <c r="D51" s="917"/>
      <c r="E51" s="974" t="s">
        <v>96</v>
      </c>
      <c r="F51" s="974"/>
      <c r="G51" s="974"/>
      <c r="H51" s="980"/>
      <c r="I51" s="984">
        <v>379</v>
      </c>
      <c r="J51" s="988">
        <v>304</v>
      </c>
      <c r="K51" s="988">
        <v>318</v>
      </c>
      <c r="L51" s="988">
        <v>318</v>
      </c>
      <c r="M51" s="992">
        <v>356</v>
      </c>
    </row>
    <row r="52" spans="2:13" ht="27.75" customHeight="1">
      <c r="B52" s="894"/>
      <c r="C52" s="908"/>
      <c r="D52" s="917"/>
      <c r="E52" s="974" t="s">
        <v>45</v>
      </c>
      <c r="F52" s="974"/>
      <c r="G52" s="974"/>
      <c r="H52" s="980"/>
      <c r="I52" s="984">
        <v>11019</v>
      </c>
      <c r="J52" s="988">
        <v>10551</v>
      </c>
      <c r="K52" s="988">
        <v>9871</v>
      </c>
      <c r="L52" s="988">
        <v>9205</v>
      </c>
      <c r="M52" s="992">
        <v>8608</v>
      </c>
    </row>
    <row r="53" spans="2:13" ht="27.75" customHeight="1">
      <c r="B53" s="896" t="s">
        <v>50</v>
      </c>
      <c r="C53" s="910"/>
      <c r="D53" s="919"/>
      <c r="E53" s="976" t="s">
        <v>100</v>
      </c>
      <c r="F53" s="976"/>
      <c r="G53" s="976"/>
      <c r="H53" s="982"/>
      <c r="I53" s="985">
        <v>-317</v>
      </c>
      <c r="J53" s="989">
        <v>-541</v>
      </c>
      <c r="K53" s="989">
        <v>-1154</v>
      </c>
      <c r="L53" s="989">
        <v>-1208</v>
      </c>
      <c r="M53" s="993">
        <v>-1165</v>
      </c>
    </row>
    <row r="54" spans="2:13" ht="27.75" customHeight="1">
      <c r="B54" s="969"/>
      <c r="C54" s="868"/>
      <c r="D54" s="868"/>
      <c r="E54" s="977"/>
      <c r="F54" s="977"/>
      <c r="G54" s="977"/>
      <c r="H54" s="977"/>
      <c r="I54" s="986"/>
      <c r="J54" s="986"/>
      <c r="K54" s="986"/>
      <c r="L54" s="986"/>
      <c r="M54" s="986"/>
    </row>
    <row r="55" spans="2:13" ht="13"/>
  </sheetData>
  <sheetProtection algorithmName="SHA-512" hashValue="6X/ugr5EAZS+dRbMHCOKAvxOzCFabN0lbGHu1cQ0EUxi94HAMUcYj0wlsGVi7Ui0WK2X559oa5iVC+B7poAGcg==" saltValue="/dIEnsEn5MJYuddmkB1RV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17</v>
      </c>
      <c r="F54" s="1016" t="s">
        <v>526</v>
      </c>
      <c r="G54" s="1016" t="s">
        <v>527</v>
      </c>
      <c r="H54" s="1024" t="s">
        <v>253</v>
      </c>
    </row>
    <row r="55" spans="2:8" ht="52.5" customHeight="1">
      <c r="B55" s="995"/>
      <c r="C55" s="1001" t="s">
        <v>104</v>
      </c>
      <c r="D55" s="1001"/>
      <c r="E55" s="1010"/>
      <c r="F55" s="1017">
        <v>4583</v>
      </c>
      <c r="G55" s="1017">
        <v>4570</v>
      </c>
      <c r="H55" s="1025">
        <v>4517</v>
      </c>
    </row>
    <row r="56" spans="2:8" ht="52.5" customHeight="1">
      <c r="B56" s="996"/>
      <c r="C56" s="1002" t="s">
        <v>107</v>
      </c>
      <c r="D56" s="1002"/>
      <c r="E56" s="1011"/>
      <c r="F56" s="1018">
        <v>412</v>
      </c>
      <c r="G56" s="1018">
        <v>331</v>
      </c>
      <c r="H56" s="1026">
        <v>281</v>
      </c>
    </row>
    <row r="57" spans="2:8" ht="53.25" customHeight="1">
      <c r="B57" s="996"/>
      <c r="C57" s="1003" t="s">
        <v>71</v>
      </c>
      <c r="D57" s="1003"/>
      <c r="E57" s="1012"/>
      <c r="F57" s="1019">
        <v>1582</v>
      </c>
      <c r="G57" s="1019">
        <v>1529</v>
      </c>
      <c r="H57" s="1027">
        <v>1517</v>
      </c>
    </row>
    <row r="58" spans="2:8" ht="45.75" customHeight="1">
      <c r="B58" s="997"/>
      <c r="C58" s="1004" t="s">
        <v>536</v>
      </c>
      <c r="D58" s="1007"/>
      <c r="E58" s="1013"/>
      <c r="F58" s="1020">
        <v>1405</v>
      </c>
      <c r="G58" s="1020">
        <v>1375</v>
      </c>
      <c r="H58" s="1028">
        <v>1353</v>
      </c>
    </row>
    <row r="59" spans="2:8" ht="45.75" customHeight="1">
      <c r="B59" s="997"/>
      <c r="C59" s="1004" t="s">
        <v>538</v>
      </c>
      <c r="D59" s="1007"/>
      <c r="E59" s="1013"/>
      <c r="F59" s="1020">
        <v>76</v>
      </c>
      <c r="G59" s="1020">
        <v>50</v>
      </c>
      <c r="H59" s="1028">
        <v>69</v>
      </c>
    </row>
    <row r="60" spans="2:8" ht="45.75" customHeight="1">
      <c r="B60" s="997"/>
      <c r="C60" s="1004" t="s">
        <v>537</v>
      </c>
      <c r="D60" s="1007"/>
      <c r="E60" s="1013"/>
      <c r="F60" s="1020">
        <v>68</v>
      </c>
      <c r="G60" s="1020">
        <v>68</v>
      </c>
      <c r="H60" s="1028">
        <v>60</v>
      </c>
    </row>
    <row r="61" spans="2:8" ht="45.75" customHeight="1">
      <c r="B61" s="997"/>
      <c r="C61" s="1004" t="s">
        <v>539</v>
      </c>
      <c r="D61" s="1007"/>
      <c r="E61" s="1013"/>
      <c r="F61" s="1020">
        <v>32</v>
      </c>
      <c r="G61" s="1020">
        <v>36</v>
      </c>
      <c r="H61" s="1028">
        <v>35</v>
      </c>
    </row>
    <row r="62" spans="2:8" ht="45.75" customHeight="1">
      <c r="B62" s="998"/>
      <c r="C62" s="1005"/>
      <c r="D62" s="1008"/>
      <c r="E62" s="1014"/>
      <c r="F62" s="1021"/>
      <c r="G62" s="1021"/>
      <c r="H62" s="1029"/>
    </row>
    <row r="63" spans="2:8" ht="52.5" customHeight="1">
      <c r="B63" s="999"/>
      <c r="C63" s="1006" t="s">
        <v>109</v>
      </c>
      <c r="D63" s="1006"/>
      <c r="E63" s="1015"/>
      <c r="F63" s="1022">
        <v>6577</v>
      </c>
      <c r="G63" s="1022">
        <v>6430</v>
      </c>
      <c r="H63" s="1030">
        <v>6315</v>
      </c>
    </row>
    <row r="64" spans="2:8" ht="13"/>
  </sheetData>
  <sheetProtection algorithmName="SHA-512" hashValue="z2Xrk3pedXPkZ6EEVYR+Ofs6GyA25ts0O6NhwLpsUh+gm5C7hvgFtQe0IiS+ocynGkwyrerAYjFdq6aC2WPfaA==" saltValue="9Hp0+n70ZqiDJvgVBnnO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523</v>
      </c>
      <c r="G2" s="818"/>
      <c r="H2" s="828"/>
    </row>
    <row r="3" spans="1:8">
      <c r="A3" s="782" t="s">
        <v>520</v>
      </c>
      <c r="B3" s="767"/>
      <c r="C3" s="1039"/>
      <c r="D3" s="1042">
        <v>88530</v>
      </c>
      <c r="E3" s="1044"/>
      <c r="F3" s="1047">
        <v>113347</v>
      </c>
      <c r="G3" s="1049"/>
      <c r="H3" s="1052"/>
    </row>
    <row r="4" spans="1:8">
      <c r="A4" s="754"/>
      <c r="B4" s="766"/>
      <c r="C4" s="1040"/>
      <c r="D4" s="1043">
        <v>65142</v>
      </c>
      <c r="E4" s="1045"/>
      <c r="F4" s="1048">
        <v>58728</v>
      </c>
      <c r="G4" s="1050"/>
      <c r="H4" s="1053"/>
    </row>
    <row r="5" spans="1:8">
      <c r="A5" s="782" t="s">
        <v>479</v>
      </c>
      <c r="B5" s="767"/>
      <c r="C5" s="1039"/>
      <c r="D5" s="1042">
        <v>41739</v>
      </c>
      <c r="E5" s="1044"/>
      <c r="F5" s="1047">
        <v>125418</v>
      </c>
      <c r="G5" s="1049"/>
      <c r="H5" s="1052"/>
    </row>
    <row r="6" spans="1:8">
      <c r="A6" s="754"/>
      <c r="B6" s="766"/>
      <c r="C6" s="1040"/>
      <c r="D6" s="1043">
        <v>27380</v>
      </c>
      <c r="E6" s="1045"/>
      <c r="F6" s="1048">
        <v>60445</v>
      </c>
      <c r="G6" s="1050"/>
      <c r="H6" s="1053"/>
    </row>
    <row r="7" spans="1:8">
      <c r="A7" s="782" t="s">
        <v>313</v>
      </c>
      <c r="B7" s="767"/>
      <c r="C7" s="1039"/>
      <c r="D7" s="1042">
        <v>40421</v>
      </c>
      <c r="E7" s="1044"/>
      <c r="F7" s="1047">
        <v>108384</v>
      </c>
      <c r="G7" s="1049"/>
      <c r="H7" s="1052"/>
    </row>
    <row r="8" spans="1:8">
      <c r="A8" s="754"/>
      <c r="B8" s="766"/>
      <c r="C8" s="1040"/>
      <c r="D8" s="1043">
        <v>26132</v>
      </c>
      <c r="E8" s="1045"/>
      <c r="F8" s="1048">
        <v>51153</v>
      </c>
      <c r="G8" s="1050"/>
      <c r="H8" s="1053"/>
    </row>
    <row r="9" spans="1:8">
      <c r="A9" s="782" t="s">
        <v>138</v>
      </c>
      <c r="B9" s="767"/>
      <c r="C9" s="1039"/>
      <c r="D9" s="1042">
        <v>51728</v>
      </c>
      <c r="E9" s="1044"/>
      <c r="F9" s="1047">
        <v>80959</v>
      </c>
      <c r="G9" s="1049"/>
      <c r="H9" s="1052"/>
    </row>
    <row r="10" spans="1:8">
      <c r="A10" s="754"/>
      <c r="B10" s="766"/>
      <c r="C10" s="1040"/>
      <c r="D10" s="1043">
        <v>43526</v>
      </c>
      <c r="E10" s="1045"/>
      <c r="F10" s="1048">
        <v>43928</v>
      </c>
      <c r="G10" s="1050"/>
      <c r="H10" s="1053"/>
    </row>
    <row r="11" spans="1:8">
      <c r="A11" s="782" t="s">
        <v>521</v>
      </c>
      <c r="B11" s="767"/>
      <c r="C11" s="1039"/>
      <c r="D11" s="1042">
        <v>85759</v>
      </c>
      <c r="E11" s="1044"/>
      <c r="F11" s="1047">
        <v>117242</v>
      </c>
      <c r="G11" s="1049"/>
      <c r="H11" s="1052"/>
    </row>
    <row r="12" spans="1:8">
      <c r="A12" s="754"/>
      <c r="B12" s="766"/>
      <c r="C12" s="1041"/>
      <c r="D12" s="1043">
        <v>57937</v>
      </c>
      <c r="E12" s="1045"/>
      <c r="F12" s="1048">
        <v>59234</v>
      </c>
      <c r="G12" s="1050"/>
      <c r="H12" s="1053"/>
    </row>
    <row r="13" spans="1:8">
      <c r="A13" s="782"/>
      <c r="B13" s="767"/>
      <c r="C13" s="1039"/>
      <c r="D13" s="1042">
        <v>61635</v>
      </c>
      <c r="E13" s="1044"/>
      <c r="F13" s="1047">
        <v>109070</v>
      </c>
      <c r="G13" s="1051"/>
      <c r="H13" s="1052"/>
    </row>
    <row r="14" spans="1:8">
      <c r="A14" s="754"/>
      <c r="B14" s="766"/>
      <c r="C14" s="1040"/>
      <c r="D14" s="1043">
        <v>44023</v>
      </c>
      <c r="E14" s="1045"/>
      <c r="F14" s="1048">
        <v>54698</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2.5499999999999998</v>
      </c>
      <c r="C19" s="1032">
        <f>ROUND(VALUE(SUBSTITUTE(実質収支比率等に係る経年分析!G$48,"▲","-")),2)</f>
        <v>2.69</v>
      </c>
      <c r="D19" s="1032">
        <f>ROUND(VALUE(SUBSTITUTE(実質収支比率等に係る経年分析!H$48,"▲","-")),2)</f>
        <v>2.66</v>
      </c>
      <c r="E19" s="1032">
        <f>ROUND(VALUE(SUBSTITUTE(実質収支比率等に係る経年分析!I$48,"▲","-")),2)</f>
        <v>4.09</v>
      </c>
      <c r="F19" s="1032">
        <f>ROUND(VALUE(SUBSTITUTE(実質収支比率等に係る経年分析!J$48,"▲","-")),2)</f>
        <v>5.69</v>
      </c>
    </row>
    <row r="20" spans="1:11">
      <c r="A20" s="1032" t="s">
        <v>39</v>
      </c>
      <c r="B20" s="1032">
        <f>ROUND(VALUE(SUBSTITUTE(実質収支比率等に係る経年分析!F$47,"▲","-")),2)</f>
        <v>58.87</v>
      </c>
      <c r="C20" s="1032">
        <f>ROUND(VALUE(SUBSTITUTE(実質収支比率等に係る経年分析!G$47,"▲","-")),2)</f>
        <v>58.74</v>
      </c>
      <c r="D20" s="1032">
        <f>ROUND(VALUE(SUBSTITUTE(実質収支比率等に係る経年分析!H$47,"▲","-")),2)</f>
        <v>64.13</v>
      </c>
      <c r="E20" s="1032">
        <f>ROUND(VALUE(SUBSTITUTE(実質収支比率等に係る経年分析!I$47,"▲","-")),2)</f>
        <v>66.510000000000005</v>
      </c>
      <c r="F20" s="1032">
        <f>ROUND(VALUE(SUBSTITUTE(実質収支比率等に係る経年分析!J$47,"▲","-")),2)</f>
        <v>66.08</v>
      </c>
    </row>
    <row r="21" spans="1:11">
      <c r="A21" s="1032" t="s">
        <v>112</v>
      </c>
      <c r="B21" s="1032">
        <f>IF(ISNUMBER(VALUE(SUBSTITUTE(実質収支比率等に係る経年分析!F$49,"▲","-"))),ROUND(VALUE(SUBSTITUTE(実質収支比率等に係る経年分析!F$49,"▲","-")),2),NA())</f>
        <v>0.94</v>
      </c>
      <c r="C21" s="1032">
        <f>IF(ISNUMBER(VALUE(SUBSTITUTE(実質収支比率等に係る経年分析!G$49,"▲","-"))),ROUND(VALUE(SUBSTITUTE(実質収支比率等に係る経年分析!G$49,"▲","-")),2),NA())</f>
        <v>1.74</v>
      </c>
      <c r="D21" s="1032">
        <f>IF(ISNUMBER(VALUE(SUBSTITUTE(実質収支比率等に係る経年分析!H$49,"▲","-"))),ROUND(VALUE(SUBSTITUTE(実質収支比率等に係る経年分析!H$49,"▲","-")),2),NA())</f>
        <v>7.55</v>
      </c>
      <c r="E21" s="1032">
        <f>IF(ISNUMBER(VALUE(SUBSTITUTE(実質収支比率等に係る経年分析!I$49,"▲","-"))),ROUND(VALUE(SUBSTITUTE(実質収支比率等に係る経年分析!I$49,"▲","-")),2),NA())</f>
        <v>1.1299999999999999</v>
      </c>
      <c r="F21" s="1032">
        <f>IF(ISNUMBER(VALUE(SUBSTITUTE(実質収支比率等に係る経年分析!J$49,"▲","-"))),ROUND(VALUE(SUBSTITUTE(実質収支比率等に係る経年分析!J$49,"▲","-")),2),NA())</f>
        <v>0.8</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介護サービス事業勘定特別会計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三種町温泉事業特別会計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7.0000000000000007e-002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6.e-002</v>
      </c>
    </row>
    <row r="32" spans="1:11">
      <c r="A32" s="1033" t="str">
        <f>IF('連結実質赤字比率に係る赤字・黒字の構成分析'!C$38="",NA(),'連結実質赤字比率に係る赤字・黒字の構成分析'!C$38)</f>
        <v>国民健康保険事業勘定特別会計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0.94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0.57999999999999996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0.56999999999999995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v>
      </c>
    </row>
    <row r="33" spans="1:16">
      <c r="A33" s="1033" t="str">
        <f>IF('連結実質赤字比率に係る赤字・黒字の構成分析'!C$37="",NA(),'連結実質赤字比率に係る赤字・黒字の構成分析'!C$37)</f>
        <v>三種町下水道事業会計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0.79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1.55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1.28</v>
      </c>
    </row>
    <row r="34" spans="1:16">
      <c r="A34" s="1033" t="str">
        <f>IF('連結実質赤字比率に係る赤字・黒字の構成分析'!C$36="",NA(),'連結実質赤字比率に係る赤字・黒字の構成分析'!C$36)</f>
        <v>介護保険事業勘定特別会計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0.24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0.55000000000000004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1.27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1.91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1.59</v>
      </c>
    </row>
    <row r="35" spans="1:16">
      <c r="A35" s="1033" t="str">
        <f>IF('連結実質赤字比率に係る赤字・黒字の構成分析'!C$35="",NA(),'連結実質赤字比率に係る赤字・黒字の構成分析'!C$35)</f>
        <v>三種町水道事業会計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1.65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2.21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3.71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4.3499999999999996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2.54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2.69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2.66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4.08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5.68</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1150</v>
      </c>
      <c r="E42" s="1034"/>
      <c r="F42" s="1034"/>
      <c r="G42" s="1034">
        <f>'実質公債費比率（分子）の構造'!L$52</f>
        <v>1151</v>
      </c>
      <c r="H42" s="1034"/>
      <c r="I42" s="1034"/>
      <c r="J42" s="1034">
        <f>'実質公債費比率（分子）の構造'!M$52</f>
        <v>1195</v>
      </c>
      <c r="K42" s="1034"/>
      <c r="L42" s="1034"/>
      <c r="M42" s="1034">
        <f>'実質公債費比率（分子）の構造'!N$52</f>
        <v>1169</v>
      </c>
      <c r="N42" s="1034"/>
      <c r="O42" s="1034"/>
      <c r="P42" s="1034">
        <f>'実質公債費比率（分子）の構造'!O$52</f>
        <v>1136</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f>'実質公債費比率（分子）の構造'!O$51</f>
        <v>1</v>
      </c>
      <c r="O43" s="1034"/>
      <c r="P43" s="1034"/>
    </row>
    <row r="44" spans="1:16">
      <c r="A44" s="1034" t="s">
        <v>41</v>
      </c>
      <c r="B44" s="1034">
        <f>'実質公債費比率（分子）の構造'!K$50</f>
        <v>5</v>
      </c>
      <c r="C44" s="1034"/>
      <c r="D44" s="1034"/>
      <c r="E44" s="1034">
        <f>'実質公債費比率（分子）の構造'!L$50</f>
        <v>2</v>
      </c>
      <c r="F44" s="1034"/>
      <c r="G44" s="1034"/>
      <c r="H44" s="1034">
        <f>'実質公債費比率（分子）の構造'!M$50</f>
        <v>2</v>
      </c>
      <c r="I44" s="1034"/>
      <c r="J44" s="1034"/>
      <c r="K44" s="1034">
        <f>'実質公債費比率（分子）の構造'!N$50</f>
        <v>2</v>
      </c>
      <c r="L44" s="1034"/>
      <c r="M44" s="1034"/>
      <c r="N44" s="1034">
        <f>'実質公債費比率（分子）の構造'!O$50</f>
        <v>2</v>
      </c>
      <c r="O44" s="1034"/>
      <c r="P44" s="1034"/>
    </row>
    <row r="45" spans="1:16">
      <c r="A45" s="1034" t="s">
        <v>0</v>
      </c>
      <c r="B45" s="1034">
        <f>'実質公債費比率（分子）の構造'!K$49</f>
        <v>5</v>
      </c>
      <c r="C45" s="1034"/>
      <c r="D45" s="1034"/>
      <c r="E45" s="1034">
        <f>'実質公債費比率（分子）の構造'!L$49</f>
        <v>0</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36</v>
      </c>
      <c r="B46" s="1034">
        <f>'実質公債費比率（分子）の構造'!K$48</f>
        <v>475</v>
      </c>
      <c r="C46" s="1034"/>
      <c r="D46" s="1034"/>
      <c r="E46" s="1034">
        <f>'実質公債費比率（分子）の構造'!L$48</f>
        <v>460</v>
      </c>
      <c r="F46" s="1034"/>
      <c r="G46" s="1034"/>
      <c r="H46" s="1034">
        <f>'実質公債費比率（分子）の構造'!M$48</f>
        <v>407</v>
      </c>
      <c r="I46" s="1034"/>
      <c r="J46" s="1034"/>
      <c r="K46" s="1034">
        <f>'実質公債費比率（分子）の構造'!N$48</f>
        <v>379</v>
      </c>
      <c r="L46" s="1034"/>
      <c r="M46" s="1034"/>
      <c r="N46" s="1034">
        <f>'実質公債費比率（分子）の構造'!O$48</f>
        <v>338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1070</v>
      </c>
      <c r="C49" s="1034"/>
      <c r="D49" s="1034"/>
      <c r="E49" s="1034">
        <f>'実質公債費比率（分子）の構造'!L$45</f>
        <v>1081</v>
      </c>
      <c r="F49" s="1034"/>
      <c r="G49" s="1034"/>
      <c r="H49" s="1034">
        <f>'実質公債費比率（分子）の構造'!M$45</f>
        <v>1172</v>
      </c>
      <c r="I49" s="1034"/>
      <c r="J49" s="1034"/>
      <c r="K49" s="1034">
        <f>'実質公債費比率（分子）の構造'!N$45</f>
        <v>1182</v>
      </c>
      <c r="L49" s="1034"/>
      <c r="M49" s="1034"/>
      <c r="N49" s="1034">
        <f>'実質公債費比率（分子）の構造'!O$45</f>
        <v>1174</v>
      </c>
      <c r="O49" s="1034"/>
      <c r="P49" s="1034"/>
    </row>
    <row r="50" spans="1:16">
      <c r="A50" s="1034" t="s">
        <v>53</v>
      </c>
      <c r="B50" s="1034" t="e">
        <f>NA()</f>
        <v>#N/A</v>
      </c>
      <c r="C50" s="1034">
        <f>IF(ISNUMBER('実質公債費比率（分子）の構造'!K$53),'実質公債費比率（分子）の構造'!K$53,NA())</f>
        <v>405</v>
      </c>
      <c r="D50" s="1034" t="e">
        <f>NA()</f>
        <v>#N/A</v>
      </c>
      <c r="E50" s="1034" t="e">
        <f>NA()</f>
        <v>#N/A</v>
      </c>
      <c r="F50" s="1034">
        <f>IF(ISNUMBER('実質公債費比率（分子）の構造'!L$53),'実質公債費比率（分子）の構造'!L$53,NA())</f>
        <v>392</v>
      </c>
      <c r="G50" s="1034" t="e">
        <f>NA()</f>
        <v>#N/A</v>
      </c>
      <c r="H50" s="1034" t="e">
        <f>NA()</f>
        <v>#N/A</v>
      </c>
      <c r="I50" s="1034">
        <f>IF(ISNUMBER('実質公債費比率（分子）の構造'!M$53),'実質公債費比率（分子）の構造'!M$53,NA())</f>
        <v>386</v>
      </c>
      <c r="J50" s="1034" t="e">
        <f>NA()</f>
        <v>#N/A</v>
      </c>
      <c r="K50" s="1034" t="e">
        <f>NA()</f>
        <v>#N/A</v>
      </c>
      <c r="L50" s="1034">
        <f>IF(ISNUMBER('実質公債費比率（分子）の構造'!N$53),'実質公債費比率（分子）の構造'!N$53,NA())</f>
        <v>394</v>
      </c>
      <c r="M50" s="1034" t="e">
        <f>NA()</f>
        <v>#N/A</v>
      </c>
      <c r="N50" s="1034" t="e">
        <f>NA()</f>
        <v>#N/A</v>
      </c>
      <c r="O50" s="1034">
        <f>IF(ISNUMBER('実質公債費比率（分子）の構造'!O$53),'実質公債費比率（分子）の構造'!O$53,NA())</f>
        <v>379</v>
      </c>
      <c r="P50" s="1034" t="e">
        <f>NA()</f>
        <v>#N/A</v>
      </c>
    </row>
    <row r="53" spans="1:16">
      <c r="A53" s="1031" t="s">
        <v>63</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45</v>
      </c>
      <c r="B56" s="1033"/>
      <c r="C56" s="1033"/>
      <c r="D56" s="1033">
        <f>'将来負担比率（分子）の構造'!I$52</f>
        <v>11019</v>
      </c>
      <c r="E56" s="1033"/>
      <c r="F56" s="1033"/>
      <c r="G56" s="1033">
        <f>'将来負担比率（分子）の構造'!J$52</f>
        <v>10551</v>
      </c>
      <c r="H56" s="1033"/>
      <c r="I56" s="1033"/>
      <c r="J56" s="1033">
        <f>'将来負担比率（分子）の構造'!K$52</f>
        <v>9871</v>
      </c>
      <c r="K56" s="1033"/>
      <c r="L56" s="1033"/>
      <c r="M56" s="1033">
        <f>'将来負担比率（分子）の構造'!L$52</f>
        <v>9205</v>
      </c>
      <c r="N56" s="1033"/>
      <c r="O56" s="1033"/>
      <c r="P56" s="1033">
        <f>'将来負担比率（分子）の構造'!M$52</f>
        <v>8608</v>
      </c>
    </row>
    <row r="57" spans="1:16">
      <c r="A57" s="1033" t="s">
        <v>96</v>
      </c>
      <c r="B57" s="1033"/>
      <c r="C57" s="1033"/>
      <c r="D57" s="1033">
        <f>'将来負担比率（分子）の構造'!I$51</f>
        <v>379</v>
      </c>
      <c r="E57" s="1033"/>
      <c r="F57" s="1033"/>
      <c r="G57" s="1033">
        <f>'将来負担比率（分子）の構造'!J$51</f>
        <v>304</v>
      </c>
      <c r="H57" s="1033"/>
      <c r="I57" s="1033"/>
      <c r="J57" s="1033">
        <f>'将来負担比率（分子）の構造'!K$51</f>
        <v>318</v>
      </c>
      <c r="K57" s="1033"/>
      <c r="L57" s="1033"/>
      <c r="M57" s="1033">
        <f>'将来負担比率（分子）の構造'!L$51</f>
        <v>318</v>
      </c>
      <c r="N57" s="1033"/>
      <c r="O57" s="1033"/>
      <c r="P57" s="1033">
        <f>'将来負担比率（分子）の構造'!M$51</f>
        <v>356</v>
      </c>
    </row>
    <row r="58" spans="1:16">
      <c r="A58" s="1033" t="s">
        <v>94</v>
      </c>
      <c r="B58" s="1033"/>
      <c r="C58" s="1033"/>
      <c r="D58" s="1033">
        <f>'将来負担比率（分子）の構造'!I$50</f>
        <v>4922</v>
      </c>
      <c r="E58" s="1033"/>
      <c r="F58" s="1033"/>
      <c r="G58" s="1033">
        <f>'将来負担比率（分子）の構造'!J$50</f>
        <v>4980</v>
      </c>
      <c r="H58" s="1033"/>
      <c r="I58" s="1033"/>
      <c r="J58" s="1033">
        <f>'将来負担比率（分子）の構造'!K$50</f>
        <v>5438</v>
      </c>
      <c r="K58" s="1033"/>
      <c r="L58" s="1033"/>
      <c r="M58" s="1033">
        <f>'将来負担比率（分子）の構造'!L$50</f>
        <v>5304</v>
      </c>
      <c r="N58" s="1033"/>
      <c r="O58" s="1033"/>
      <c r="P58" s="1033">
        <f>'将来負担比率（分子）の構造'!M$50</f>
        <v>5198</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1132</v>
      </c>
      <c r="C62" s="1033"/>
      <c r="D62" s="1033"/>
      <c r="E62" s="1033">
        <f>'将来負担比率（分子）の構造'!J$45</f>
        <v>1117</v>
      </c>
      <c r="F62" s="1033"/>
      <c r="G62" s="1033"/>
      <c r="H62" s="1033">
        <f>'将来負担比率（分子）の構造'!K$45</f>
        <v>1130</v>
      </c>
      <c r="I62" s="1033"/>
      <c r="J62" s="1033"/>
      <c r="K62" s="1033">
        <f>'将来負担比率（分子）の構造'!L$45</f>
        <v>1159</v>
      </c>
      <c r="L62" s="1033"/>
      <c r="M62" s="1033"/>
      <c r="N62" s="1033">
        <f>'将来負担比率（分子）の構造'!M$45</f>
        <v>1172</v>
      </c>
      <c r="O62" s="1033"/>
      <c r="P62" s="1033"/>
    </row>
    <row r="63" spans="1:16">
      <c r="A63" s="1033" t="s">
        <v>77</v>
      </c>
      <c r="B63" s="1033">
        <f>'将来負担比率（分子）の構造'!I$44</f>
        <v>3</v>
      </c>
      <c r="C63" s="1033"/>
      <c r="D63" s="1033"/>
      <c r="E63" s="1033">
        <f>'将来負担比率（分子）の構造'!J$44</f>
        <v>2</v>
      </c>
      <c r="F63" s="1033"/>
      <c r="G63" s="1033"/>
      <c r="H63" s="1033">
        <f>'将来負担比率（分子）の構造'!K$44</f>
        <v>1</v>
      </c>
      <c r="I63" s="1033"/>
      <c r="J63" s="1033"/>
      <c r="K63" s="1033">
        <f>'将来負担比率（分子）の構造'!L$44</f>
        <v>1</v>
      </c>
      <c r="L63" s="1033"/>
      <c r="M63" s="1033"/>
      <c r="N63" s="1033" t="str">
        <f>'将来負担比率（分子）の構造'!M$44</f>
        <v>-</v>
      </c>
      <c r="O63" s="1033"/>
      <c r="P63" s="1033"/>
    </row>
    <row r="64" spans="1:16">
      <c r="A64" s="1033" t="s">
        <v>75</v>
      </c>
      <c r="B64" s="1033">
        <f>'将来負担比率（分子）の構造'!I$43</f>
        <v>4640</v>
      </c>
      <c r="C64" s="1033"/>
      <c r="D64" s="1033"/>
      <c r="E64" s="1033">
        <f>'将来負担比率（分子）の構造'!J$43</f>
        <v>4331</v>
      </c>
      <c r="F64" s="1033"/>
      <c r="G64" s="1033"/>
      <c r="H64" s="1033">
        <f>'将来負担比率（分子）の構造'!K$43</f>
        <v>4072</v>
      </c>
      <c r="I64" s="1033"/>
      <c r="J64" s="1033"/>
      <c r="K64" s="1033">
        <f>'将来負担比率（分子）の構造'!L$43</f>
        <v>3731</v>
      </c>
      <c r="L64" s="1033"/>
      <c r="M64" s="1033"/>
      <c r="N64" s="1033">
        <f>'将来負担比率（分子）の構造'!M$43</f>
        <v>3289</v>
      </c>
      <c r="O64" s="1033"/>
      <c r="P64" s="1033"/>
    </row>
    <row r="65" spans="1:16">
      <c r="A65" s="1033" t="s">
        <v>73</v>
      </c>
      <c r="B65" s="1033">
        <f>'将来負担比率（分子）の構造'!I$42</f>
        <v>6</v>
      </c>
      <c r="C65" s="1033"/>
      <c r="D65" s="1033"/>
      <c r="E65" s="1033">
        <f>'将来負担比率（分子）の構造'!J$42</f>
        <v>5</v>
      </c>
      <c r="F65" s="1033"/>
      <c r="G65" s="1033"/>
      <c r="H65" s="1033">
        <f>'将来負担比率（分子）の構造'!K$42</f>
        <v>4</v>
      </c>
      <c r="I65" s="1033"/>
      <c r="J65" s="1033"/>
      <c r="K65" s="1033">
        <f>'将来負担比率（分子）の構造'!L$42</f>
        <v>2</v>
      </c>
      <c r="L65" s="1033"/>
      <c r="M65" s="1033"/>
      <c r="N65" s="1033">
        <f>'将来負担比率（分子）の構造'!M$42</f>
        <v>1</v>
      </c>
      <c r="O65" s="1033"/>
      <c r="P65" s="1033"/>
    </row>
    <row r="66" spans="1:16">
      <c r="A66" s="1033" t="s">
        <v>57</v>
      </c>
      <c r="B66" s="1033">
        <f>'将来負担比率（分子）の構造'!I$41</f>
        <v>10222</v>
      </c>
      <c r="C66" s="1033"/>
      <c r="D66" s="1033"/>
      <c r="E66" s="1033">
        <f>'将来負担比率（分子）の構造'!J$41</f>
        <v>9839</v>
      </c>
      <c r="F66" s="1033"/>
      <c r="G66" s="1033"/>
      <c r="H66" s="1033">
        <f>'将来負担比率（分子）の構造'!K$41</f>
        <v>9266</v>
      </c>
      <c r="I66" s="1033"/>
      <c r="J66" s="1033"/>
      <c r="K66" s="1033">
        <f>'将来負担比率（分子）の構造'!L$41</f>
        <v>8726</v>
      </c>
      <c r="L66" s="1033"/>
      <c r="M66" s="1033"/>
      <c r="N66" s="1033">
        <f>'将来負担比率（分子）の構造'!M$41</f>
        <v>8535</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4583</v>
      </c>
      <c r="C72" s="1037">
        <f>基金残高に係る経年分析!G55</f>
        <v>4570</v>
      </c>
      <c r="D72" s="1037">
        <f>基金残高に係る経年分析!H55</f>
        <v>4517</v>
      </c>
    </row>
    <row r="73" spans="1:16">
      <c r="A73" s="1035" t="s">
        <v>127</v>
      </c>
      <c r="B73" s="1037">
        <f>基金残高に係る経年分析!F56</f>
        <v>412</v>
      </c>
      <c r="C73" s="1037">
        <f>基金残高に係る経年分析!G56</f>
        <v>331</v>
      </c>
      <c r="D73" s="1037">
        <f>基金残高に係る経年分析!H56</f>
        <v>281</v>
      </c>
    </row>
    <row r="74" spans="1:16">
      <c r="A74" s="1035" t="s">
        <v>129</v>
      </c>
      <c r="B74" s="1037">
        <f>基金残高に係る経年分析!F57</f>
        <v>1582</v>
      </c>
      <c r="C74" s="1037">
        <f>基金残高に係る経年分析!G57</f>
        <v>1529</v>
      </c>
      <c r="D74" s="1037">
        <f>基金残高に係る経年分析!H57</f>
        <v>1517</v>
      </c>
    </row>
  </sheetData>
  <sheetProtection algorithmName="SHA-512" hashValue="UnnE67BlGq6SY+BOi8uOAt7lm4W8zhPrbsz1AmCEzL20kWo6rk9GNvu0kEvExKWMxCuemKiHdxNyc6cJRda4kw==" saltValue="vn60D4MSE3HdEhhii0sXr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dcterms:created xsi:type="dcterms:W3CDTF">2025-02-19T00:46:42Z</dcterms:created>
  <dcterms:modified xsi:type="dcterms:W3CDTF">2025-03-28T02:16:48Z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2025-03-28T02:16:48Z</vt:filetime>
  </property>
</Properties>
</file>