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6731" yWindow="-112" windowWidth="26060" windowHeight="1532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9" r:id="rId6"/>
    <sheet name="性質別歳出決算分析表（住民一人当たりのコスト）" sheetId="20" r:id="rId7"/>
    <sheet name="目的別歳出決算分析表（住民一人当たりのコスト）" sheetId="21" r:id="rId8"/>
    <sheet name="実質収支比率等に係る経年分析" sheetId="22" r:id="rId9"/>
    <sheet name="連結実質赤字比率に係る赤字・黒字の構成分析 " sheetId="23" r:id="rId10"/>
    <sheet name="実質公債費比率（分子）の構造" sheetId="24" r:id="rId11"/>
    <sheet name="将来負担比率（分子）の構造" sheetId="25" r:id="rId12"/>
    <sheet name="基金残高に係る経年分析" sheetId="26"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<sst xmlns="http://schemas.openxmlformats.org/spreadsheetml/2006/main" xmlns:r="http://schemas.openxmlformats.org/officeDocument/2006/relationships" count="544" uniqueCount="544">
  <si>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</si>
  <si>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</si>
  <si>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</si>
  <si>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</si>
  <si>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</si>
  <si>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</si>
  <si>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</si>
  <si>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</si>
  <si>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</si>
  <si>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</si>
  <si>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</si>
  <si>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</si>
  <si>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</si>
  <si>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</si>
  <si>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</si>
  <si>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</si>
  <si>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</si>
  <si>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</si>
  <si>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</si>
  <si>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</si>
  <si>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</si>
  <si>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</si>
  <si>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</si>
  <si>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</si>
  <si>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</si>
  <si>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</si>
  <si>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</si>
  <si>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</si>
  <si>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</si>
  <si>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</si>
  <si>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</si>
  <si>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</si>
  <si>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</si>
  <si>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</si>
  <si>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</si>
  <si>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</si>
  <si>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</si>
  <si>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</si>
  <si>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</si>
  <si>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</si>
  <si>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</si>
  <si>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</si>
  <si>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</si>
  <si>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</si>
  <si>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</si>
  <si>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</si>
  <si>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</si>
  <si>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</si>
  <si>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</si>
  <si>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</si>
  <si>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</si>
  <si>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</si>
  <si>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</si>
  <si>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</si>
  <si>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</si>
  <si>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</si>
  <si>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</si>
  <si>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</si>
  <si>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</si>
  <si>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</si>
  <si>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</si>
  <si>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</si>
  <si>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</si>
  <si>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</si>
  <si>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</si>
  <si>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</si>
  <si>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</si>
  <si>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</si>
  <si>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</si>
  <si>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</si>
  <si>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</si>
  <si>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</si>
  <si>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</si>
  <si>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</si>
  <si>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</si>
  <si>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</si>
  <si>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</si>
  <si>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</si>
  <si>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</si>
  <si>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</si>
  <si>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</si>
  <si>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</si>
  <si>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</si>
  <si>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</si>
  <si>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</si>
  <si>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</si>
  <si>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</si>
  <si>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</si>
  <si>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</si>
  <si>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</si>
  <si>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</si>
  <si>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</si>
  <si>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</si>
  <si>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</si>
  <si>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</si>
  <si>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</si>
  <si>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</si>
  <si>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</si>
  <si>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</si>
  <si>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</si>
  <si>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</si>
  <si>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</si>
  <si>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</si>
  <si>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</si>
  <si>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</si>
  <si>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</si>
  <si>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</si>
  <si>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</si>
  <si>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</si>
  <si>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</si>
  <si>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</si>
  <si>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</si>
  <si>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</si>
  <si>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</si>
  <si>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</si>
  <si>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</si>
  <si>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</si>
  <si>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</si>
  <si>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</si>
  <si>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</si>
  <si>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</si>
  <si>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</si>
  <si>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仙北市介護保険特別会計（介護サービス事業）</t>
  </si>
  <si>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</si>
  <si>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</si>
  <si>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</si>
  <si>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</si>
  <si>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</si>
  <si>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</si>
  <si>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</si>
  <si>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</si>
  <si>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</si>
  <si>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</si>
  <si>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</si>
  <si>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</si>
  <si>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</si>
  <si>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</si>
  <si>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</si>
  <si>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</si>
  <si>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</si>
  <si>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</si>
  <si>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</si>
  <si>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</si>
  <si>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</si>
  <si>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</si>
  <si>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</si>
  <si>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</si>
  <si>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</si>
  <si>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</si>
  <si>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</si>
  <si>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</si>
  <si>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仙北市森林環境譲与税基金</t>
  </si>
  <si>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</si>
  <si>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</si>
  <si>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</si>
  <si>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</si>
  <si>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</si>
  <si>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</si>
  <si>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仙北市</t>
  </si>
  <si>
    <t>地方交付税種地</t>
    <rPh sb="0" eb="2">
      <t>チホウ</t>
    </rPh>
    <rPh sb="2" eb="5">
      <t>コウフゼイ</t>
    </rPh>
    <rPh sb="5" eb="6">
      <t>シュ</t>
    </rPh>
    <rPh sb="6" eb="7">
      <t>チ</t>
    </rPh>
    <phoneticPr fontId="33"/>
  </si>
  <si>
    <t>仙北市集中管理特別会計</t>
  </si>
  <si>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</si>
  <si>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</si>
  <si>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</si>
  <si>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</si>
  <si>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</si>
  <si>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</si>
  <si>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</si>
  <si>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</si>
  <si>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</si>
  <si>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</si>
  <si>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</si>
  <si>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</si>
  <si>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</si>
  <si>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</si>
  <si>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</si>
  <si>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</si>
  <si>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</si>
  <si>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</si>
  <si>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</si>
  <si>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</si>
  <si>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</si>
  <si>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</si>
  <si>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</si>
  <si>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</si>
  <si>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</si>
  <si>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</si>
  <si>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</si>
  <si>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</si>
  <si>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</si>
  <si>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-2.8</t>
  </si>
  <si>
    <t>-10.6</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</si>
  <si>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</si>
  <si>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</si>
  <si>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</si>
  <si>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</si>
  <si>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</si>
  <si>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</si>
  <si>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</si>
  <si>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</si>
  <si>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</si>
  <si>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</si>
  <si>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</si>
  <si>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</si>
  <si>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</si>
  <si>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</si>
  <si>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</si>
  <si>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</si>
  <si>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</si>
  <si>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</si>
  <si>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</si>
  <si>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</si>
  <si>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</si>
  <si>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</si>
  <si>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</si>
  <si>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</si>
  <si>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</si>
  <si>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</si>
  <si>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</si>
  <si>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</si>
  <si>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</si>
  <si>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</si>
  <si>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</si>
  <si>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</si>
  <si>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保険税(料)収入額</t>
  </si>
  <si>
    <t>-2.7</t>
  </si>
  <si>
    <t>仙北市病院事業会計</t>
  </si>
  <si>
    <t>教育長</t>
  </si>
  <si>
    <t>▲ 4.63</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</si>
  <si>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</si>
  <si>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</si>
  <si>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</si>
  <si>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</si>
  <si>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</si>
  <si>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</si>
  <si>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</si>
  <si>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</si>
  <si>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</si>
  <si>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</si>
  <si>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</si>
  <si>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</si>
  <si>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</si>
  <si>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</si>
  <si>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</si>
  <si>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</si>
  <si>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</si>
  <si>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</si>
  <si>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</si>
  <si>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</si>
  <si>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</si>
  <si>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</si>
  <si>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</si>
  <si>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</si>
  <si>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　うち技能労務職員</t>
    <rPh sb="3" eb="5">
      <t>ギノウ</t>
    </rPh>
    <rPh sb="5" eb="7">
      <t>ロウム</t>
    </rPh>
    <rPh sb="7" eb="9">
      <t>ショクイン</t>
    </rPh>
    <phoneticPr fontId="33"/>
  </si>
  <si>
    <t>収益事業収入</t>
  </si>
  <si>
    <t>ふるさと仙北応援基金</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</si>
  <si>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</si>
  <si>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</si>
  <si>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</si>
  <si>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</si>
  <si>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</si>
  <si>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</si>
  <si>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</si>
  <si>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</si>
  <si>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</si>
  <si>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</si>
  <si>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</si>
  <si>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</si>
  <si>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</si>
  <si>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</si>
  <si>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</si>
  <si>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</si>
  <si>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</si>
  <si>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</si>
  <si>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</si>
  <si>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</si>
  <si>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</si>
  <si>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</si>
  <si>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</si>
  <si>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</si>
  <si>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</si>
  <si>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</si>
  <si>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</si>
  <si>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</si>
  <si>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</si>
  <si>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</si>
  <si>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</si>
  <si>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</si>
  <si>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</si>
  <si>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</si>
  <si>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</si>
  <si>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</si>
  <si>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</si>
  <si>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</si>
  <si>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</si>
  <si>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秋田県仙北市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</si>
  <si>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</si>
  <si>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</si>
  <si>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</si>
  <si>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</si>
  <si>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</si>
  <si>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</si>
  <si>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</si>
  <si>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</si>
  <si>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</si>
  <si>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</si>
  <si>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</si>
  <si>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</si>
  <si>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</si>
  <si>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</si>
  <si>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</si>
  <si>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</si>
  <si>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</si>
  <si>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</si>
  <si>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</si>
  <si>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</si>
  <si>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</si>
  <si>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</si>
  <si>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</si>
  <si>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</si>
  <si>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</si>
  <si>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</si>
  <si>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</si>
  <si>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</si>
  <si>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</si>
  <si>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</si>
  <si>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</si>
  <si>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</si>
  <si>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</si>
  <si>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</si>
  <si>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</si>
  <si>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</si>
  <si>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</si>
  <si>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</si>
  <si>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</si>
  <si>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</si>
  <si>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</si>
  <si>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</si>
  <si>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</si>
  <si>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</si>
  <si>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</si>
  <si>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</si>
  <si>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</si>
  <si>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</si>
  <si>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</si>
  <si>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</si>
  <si>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</si>
  <si>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</si>
  <si>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</si>
  <si>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</si>
  <si>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</si>
  <si>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</si>
  <si>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</si>
  <si>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</si>
  <si>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</si>
  <si>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</si>
  <si>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</si>
  <si>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</si>
  <si>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</si>
  <si>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</si>
  <si>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</si>
  <si>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</si>
  <si>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</si>
  <si>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</si>
  <si>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</si>
  <si>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</si>
  <si>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</si>
  <si>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</si>
  <si>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</si>
  <si>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</si>
  <si>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</si>
  <si>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</si>
  <si>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</si>
  <si>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</si>
  <si>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</si>
  <si>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</si>
  <si>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</si>
  <si>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</si>
  <si>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</si>
  <si>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</si>
  <si>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</si>
  <si>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</si>
  <si>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</si>
  <si>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</si>
  <si>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</si>
  <si>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</si>
  <si>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</si>
  <si>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</si>
  <si>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</si>
  <si>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</si>
  <si>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</si>
  <si>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</si>
  <si>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</si>
  <si>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</si>
  <si>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</si>
  <si>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</si>
  <si>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</si>
  <si>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</si>
  <si>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</si>
  <si>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</si>
  <si>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</si>
  <si>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</si>
  <si>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</si>
  <si>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</si>
  <si>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</si>
  <si>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</si>
  <si>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</si>
  <si>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仙北市国民健康保険特別会計（事業勘定）</t>
  </si>
  <si>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</si>
  <si>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</si>
  <si>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</si>
  <si>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</si>
  <si>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</si>
  <si>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</si>
  <si>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1"/>
  </si>
  <si>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</si>
  <si>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</si>
  <si>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</si>
  <si>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</si>
  <si>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</si>
  <si>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</si>
  <si>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</si>
  <si>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</si>
  <si>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</si>
  <si>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</si>
  <si>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</si>
  <si>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</si>
  <si>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</si>
  <si>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</si>
  <si>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</si>
  <si>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</si>
  <si>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</si>
  <si>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</si>
  <si>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</si>
  <si>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仙北市温泉事業会計</t>
  </si>
  <si>
    <t>会計名</t>
    <rPh sb="0" eb="2">
      <t>カイケイ</t>
    </rPh>
    <rPh sb="2" eb="3">
      <t>メイ</t>
    </rPh>
    <phoneticPr fontId="32"/>
  </si>
  <si>
    <t>歳出</t>
  </si>
  <si>
    <t>形式収支</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</si>
  <si>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8"/>
  </si>
  <si>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</si>
  <si>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</si>
  <si>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</si>
  <si>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</si>
  <si>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</si>
  <si>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仙北市後期高齢者医療特別会計</t>
  </si>
  <si>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</si>
  <si>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</si>
  <si>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</si>
  <si>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</si>
  <si>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</si>
  <si>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</si>
  <si>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</si>
  <si>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</si>
  <si>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</si>
  <si>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</si>
  <si>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</si>
  <si>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</si>
  <si>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</si>
  <si>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仙北市国民健康保険特別会計（神代診療施設勘定）</t>
  </si>
  <si>
    <t>仙北市水道事業会計</t>
  </si>
  <si>
    <t>法適用企業</t>
  </si>
  <si>
    <t>仙北市下水道事業会計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</si>
  <si>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</si>
  <si>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</si>
  <si>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</si>
  <si>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</si>
  <si>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</si>
  <si>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</si>
  <si>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</si>
  <si>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 5.88</t>
  </si>
  <si>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</si>
  <si>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</si>
  <si>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</si>
  <si>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</si>
  <si>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</si>
  <si>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</si>
  <si>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</si>
  <si>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</si>
  <si>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</si>
  <si>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</si>
  <si>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</si>
  <si>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</si>
  <si>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</si>
  <si>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</si>
  <si>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</si>
  <si>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</si>
  <si>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</si>
  <si>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</si>
  <si>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</si>
  <si>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</si>
  <si>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</si>
  <si>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</si>
  <si>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</si>
  <si>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</si>
  <si>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</si>
  <si>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</si>
  <si>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</si>
  <si>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</si>
  <si>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</si>
  <si>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</si>
  <si>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</si>
  <si>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</si>
  <si>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</si>
  <si>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</si>
  <si>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</si>
  <si>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</si>
  <si>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</si>
  <si>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9"/>
  </si>
  <si>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</si>
  <si>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</si>
  <si>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</si>
  <si>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</si>
  <si>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</si>
  <si>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</si>
  <si>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</si>
  <si>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</si>
  <si>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</si>
  <si>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</si>
  <si>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</si>
  <si>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</si>
  <si>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</si>
  <si>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</si>
  <si>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</si>
  <si>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</si>
  <si>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</si>
  <si>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</si>
  <si>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</si>
  <si>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4.70</t>
  </si>
  <si>
    <t>▲ 2.33</t>
  </si>
  <si>
    <t>▲ 1.90</t>
  </si>
  <si>
    <t>▲ 5.41</t>
  </si>
  <si>
    <t>▲ 3.97</t>
  </si>
  <si>
    <t>▲ 5.36</t>
  </si>
  <si>
    <t>▲ 6.24</t>
  </si>
  <si>
    <t>その他会計（赤字）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</si>
  <si>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8"/>
  </si>
  <si>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8"/>
  </si>
  <si>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8"/>
  </si>
  <si>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8"/>
  </si>
  <si>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38"/>
  </si>
  <si>
    <t>おもてなしせんぼく</t>
  </si>
  <si>
    <t>仙北市ふるさと振興基金</t>
  </si>
  <si>
    <t>仙北市公共施設等総合管理基金</t>
  </si>
  <si>
    <t>仙北市温泉事業施設整備基金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</si>
</sst>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b/>
      <sz val="20"/>
      <color indexed="8"/>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3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178" fontId="14" fillId="0" borderId="23"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Border="1" applyAlignment="1">
      <alignment vertical="center" wrapText="1"/>
    </xf>
    <xf numFmtId="0" fontId="14" fillId="3" borderId="32" xfId="19" applyFont="1" applyFill="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Border="1" applyAlignment="1">
      <alignment vertical="center" wrapText="1"/>
    </xf>
    <xf numFmtId="0" fontId="14" fillId="3" borderId="35" xfId="19"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Border="1" applyAlignment="1">
      <alignment vertical="center" wrapText="1"/>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0" borderId="19" xfId="6" applyFont="1" applyBorder="1" applyAlignment="1">
      <alignment horizontal="left" vertical="center" wrapText="1"/>
    </xf>
    <xf numFmtId="0" fontId="22" fillId="0" borderId="23" xfId="6" applyFont="1" applyBorder="1" applyAlignment="1">
      <alignment horizontal="left" vertical="center"/>
    </xf>
    <xf numFmtId="0" fontId="22" fillId="0" borderId="36" xfId="6" applyFont="1" applyBorder="1" applyAlignment="1">
      <alignment horizontal="left" vertical="center"/>
    </xf>
    <xf numFmtId="0" fontId="22" fillId="6" borderId="64" xfId="6" applyFont="1" applyFill="1" applyBorder="1" applyAlignment="1">
      <alignment horizontal="right" vertical="top"/>
    </xf>
    <xf numFmtId="0" fontId="22" fillId="0" borderId="53" xfId="6" applyFont="1" applyBorder="1" applyAlignment="1">
      <alignment horizontal="left" vertical="center" wrapText="1"/>
    </xf>
    <xf numFmtId="0" fontId="22" fillId="0" borderId="54" xfId="6" applyFont="1" applyBorder="1" applyAlignment="1">
      <alignment horizontal="left" vertical="center"/>
    </xf>
    <xf numFmtId="0" fontId="22" fillId="0" borderId="52" xfId="6" applyFont="1" applyBorder="1" applyAlignment="1">
      <alignment horizontal="left" vertical="center"/>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22"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0" xfId="17" applyFont="1" applyAlignment="1">
      <alignment vertical="center" wrapText="1"/>
    </xf>
    <xf numFmtId="0" fontId="22" fillId="7" borderId="64" xfId="17" applyFont="1" applyFill="1" applyBorder="1" applyAlignment="1">
      <alignment horizontal="right" vertical="top"/>
    </xf>
    <xf numFmtId="0" fontId="24" fillId="0" borderId="50"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7" xfId="8" applyFont="1" applyBorder="1" applyAlignment="1">
      <alignment vertical="center" wrapText="1"/>
    </xf>
    <xf numFmtId="0" fontId="24" fillId="0" borderId="8" xfId="8" applyFont="1" applyBorder="1" applyAlignment="1">
      <alignment vertical="center" wrapText="1"/>
    </xf>
    <xf numFmtId="0" fontId="24" fillId="0" borderId="56" xfId="8" applyFont="1" applyBorder="1" applyAlignment="1">
      <alignment vertical="center" wrapText="1"/>
    </xf>
    <xf numFmtId="0" fontId="24" fillId="0" borderId="57" xfId="8" applyFont="1" applyBorder="1" applyAlignment="1">
      <alignment vertical="center" wrapText="1"/>
    </xf>
    <xf numFmtId="0" fontId="24" fillId="0" borderId="61" xfId="8" applyFont="1" applyBorder="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Border="1" applyAlignment="1">
      <alignment vertical="center" wrapText="1"/>
    </xf>
    <xf numFmtId="0" fontId="24" fillId="0" borderId="14" xfId="8" applyFont="1" applyBorder="1" applyAlignment="1">
      <alignment vertical="center" wrapText="1"/>
    </xf>
    <xf numFmtId="0" fontId="24" fillId="0" borderId="15" xfId="8" applyFont="1" applyBorder="1" applyAlignment="1">
      <alignment vertical="center" wrapText="1"/>
    </xf>
    <xf numFmtId="0" fontId="24" fillId="0" borderId="37" xfId="8" applyFont="1" applyBorder="1" applyAlignment="1">
      <alignment vertical="center" wrapText="1"/>
    </xf>
    <xf numFmtId="0" fontId="24" fillId="0" borderId="38" xfId="8" applyFont="1" applyBorder="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Border="1">
      <alignment vertical="center"/>
    </xf>
    <xf numFmtId="0" fontId="24" fillId="0" borderId="35" xfId="8" applyFont="1" applyBorder="1">
      <alignment vertical="center"/>
    </xf>
    <xf numFmtId="0" fontId="24" fillId="0" borderId="36" xfId="8" applyFont="1" applyBorder="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Border="1">
      <alignment vertical="center"/>
    </xf>
    <xf numFmtId="0" fontId="24" fillId="0" borderId="51" xfId="8" applyFont="1" applyBorder="1">
      <alignment vertical="center"/>
    </xf>
    <xf numFmtId="0" fontId="24" fillId="0" borderId="52" xfId="8" applyFont="1" applyBorder="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26" xfId="7" applyFont="1" applyBorder="1">
      <alignment vertical="center"/>
    </xf>
    <xf numFmtId="0" fontId="24" fillId="0" borderId="32" xfId="7" applyFont="1" applyBorder="1" applyAlignment="1">
      <alignment vertical="center" wrapText="1"/>
    </xf>
    <xf numFmtId="0" fontId="24" fillId="0" borderId="22" xfId="7" applyFont="1" applyBorder="1" applyAlignment="1">
      <alignment horizontal="left" vertical="center"/>
    </xf>
    <xf numFmtId="0" fontId="24" fillId="0" borderId="35" xfId="7" applyFont="1" applyBorder="1" applyAlignment="1">
      <alignment horizontal="left" vertical="center"/>
    </xf>
    <xf numFmtId="0" fontId="24" fillId="0" borderId="32" xfId="7" applyFont="1" applyBorder="1" applyAlignment="1">
      <alignment horizontal="center" vertical="center" shrinkToFit="1"/>
    </xf>
    <xf numFmtId="0" fontId="24" fillId="0" borderId="36" xfId="7" applyFont="1" applyBorder="1" applyAlignment="1">
      <alignment horizontal="left" vertical="center"/>
    </xf>
    <xf numFmtId="0" fontId="24" fillId="0" borderId="0" xfId="7" applyFont="1" applyAlignment="1">
      <alignment horizontal="left" vertical="center"/>
    </xf>
    <xf numFmtId="0" fontId="24" fillId="0" borderId="35" xfId="7" applyFont="1" applyBorder="1" applyAlignment="1">
      <alignment horizontal="center" vertical="center" shrinkToFit="1"/>
    </xf>
    <xf numFmtId="0" fontId="24" fillId="0" borderId="50" xfId="7" applyFont="1" applyBorder="1" applyAlignment="1">
      <alignment horizontal="left" vertical="center"/>
    </xf>
    <xf numFmtId="0" fontId="24" fillId="0" borderId="51" xfId="7" applyFont="1" applyBorder="1" applyAlignment="1">
      <alignment horizontal="left" vertical="center"/>
    </xf>
    <xf numFmtId="0" fontId="24" fillId="0" borderId="51" xfId="7" applyFont="1" applyBorder="1" applyAlignment="1">
      <alignment horizontal="center" vertical="center" shrinkToFit="1"/>
    </xf>
    <xf numFmtId="0" fontId="24" fillId="0" borderId="52" xfId="7" applyFont="1" applyBorder="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0" borderId="19" xfId="6" applyFont="1" applyBorder="1" applyAlignment="1">
      <alignment horizontal="left" vertical="center" wrapText="1"/>
    </xf>
    <xf numFmtId="0" fontId="29" fillId="0" borderId="23" xfId="6" applyFont="1" applyBorder="1" applyAlignment="1">
      <alignment horizontal="left" vertical="center"/>
    </xf>
    <xf numFmtId="0" fontId="29" fillId="0" borderId="35"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Border="1" applyAlignment="1">
      <alignment horizontal="left" vertical="center" wrapText="1"/>
    </xf>
    <xf numFmtId="0" fontId="29" fillId="0" borderId="54" xfId="6" applyFont="1" applyBorder="1" applyAlignment="1">
      <alignment horizontal="left" vertical="center"/>
    </xf>
    <xf numFmtId="0" fontId="29" fillId="0" borderId="51" xfId="6" applyFont="1" applyBorder="1" applyAlignment="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Border="1" applyAlignment="1">
      <alignment horizontal="left" vertical="center"/>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1" defaultTableStyle="TableStyleMedium2"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v>類似団体内平均(円)</c:v>
          </c:tx>
          <c:spPr>
            <a:ln w="28575">
              <a:noFill/>
            </a:ln>
          </c:spPr>
          <c:marker>
            <c:symbol val="diamond"/>
            <c:size val="8"/>
            <c:spPr>
              <a:solidFill>
                <a:srgbClr val="000080"/>
              </a:solidFill>
              <a:ln>
                <a:solidFill>
                  <a:srgbClr val="000080"/>
                </a:solidFill>
                <a:prstDash val="solid"/>
              </a:ln>
            </c:spPr>
          </c:marker>
          <c:cat>
            <c:strRef>
              <c:f/>
              <c:strCache>
                <c:ptCount val="5"/>
                <c:pt idx="0">
                  <c:v xml:space="preserve"> R01</c:v>
                </c:pt>
                <c:pt idx="1">
                  <c:v xml:space="preserve"> R02</c:v>
                </c:pt>
                <c:pt idx="2">
                  <c:v xml:space="preserve"> R03</c:v>
                </c:pt>
                <c:pt idx="3">
                  <c:v xml:space="preserve"> R04</c:v>
                </c:pt>
                <c:pt idx="4">
                  <c:v xml:space="preserve"> R05</c:v>
                </c:pt>
              </c:strCache>
            </c:strRef>
          </c:cat>
          <c:val>
            <c:numRef>
              <c:f/>
              <c:numCache>
                <c:formatCode>General</c:formatCode>
                <c:ptCount val="5"/>
                <c:pt idx="0">
                  <c:v>94081</c:v>
                </c:pt>
                <c:pt idx="1">
                  <c:v>92632</c:v>
                </c:pt>
                <c:pt idx="2">
                  <c:v>96469</c:v>
                </c:pt>
                <c:pt idx="3">
                  <c:v>85743</c:v>
                </c:pt>
                <c:pt idx="4">
                  <c:v>92509</c:v>
                </c:pt>
              </c:numCache>
            </c:numRef>
          </c:val>
          <c:smooth val="0"/>
        </c:ser>
        <c:ser>
          <c:idx val="1"/>
          <c:order val="1"/>
          <c:tx>
            <c:v>当該団体(円)</c:v>
          </c:tx>
          <c:spPr>
            <a:ln w="12700">
              <a:solidFill>
                <a:srgbClr val="FF0000"/>
              </a:solidFill>
              <a:prstDash val="solid"/>
            </a:ln>
          </c:spPr>
          <c:marker>
            <c:symbol val="circle"/>
            <c:size val="8"/>
            <c:spPr>
              <a:solidFill>
                <a:srgbClr val="FF0000"/>
              </a:solidFill>
              <a:ln>
                <a:solidFill>
                  <a:srgbClr val="FF0000"/>
                </a:solidFill>
                <a:prstDash val="solid"/>
              </a:ln>
            </c:spPr>
          </c:marker>
          <c:cat>
            <c:strRef>
              <c:f/>
              <c:strCache>
                <c:ptCount val="5"/>
                <c:pt idx="0">
                  <c:v xml:space="preserve"> R01</c:v>
                </c:pt>
                <c:pt idx="1">
                  <c:v xml:space="preserve"> R02</c:v>
                </c:pt>
                <c:pt idx="2">
                  <c:v xml:space="preserve"> R03</c:v>
                </c:pt>
                <c:pt idx="3">
                  <c:v xml:space="preserve"> R04</c:v>
                </c:pt>
                <c:pt idx="4">
                  <c:v xml:space="preserve"> R05</c:v>
                </c:pt>
              </c:strCache>
            </c:strRef>
          </c:cat>
          <c:val>
            <c:numRef>
              <c:f/>
              <c:numCache>
                <c:formatCode>General</c:formatCode>
                <c:ptCount val="5"/>
                <c:pt idx="0">
                  <c:v>143327</c:v>
                </c:pt>
                <c:pt idx="1">
                  <c:v>135336</c:v>
                </c:pt>
                <c:pt idx="2">
                  <c:v>78688</c:v>
                </c:pt>
                <c:pt idx="3">
                  <c:v>55623</c:v>
                </c:pt>
                <c:pt idx="4">
                  <c:v>53612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Ref>
              <c:f/>
              <c:strCache>
                <c:ptCount val="5"/>
                <c:pt idx="0">
                  <c:v>R01</c:v>
                </c:pt>
                <c:pt idx="1">
                  <c:v>R02</c:v>
                </c:pt>
                <c:pt idx="2">
                  <c:v>R03</c:v>
                </c:pt>
                <c:pt idx="3">
                  <c:v>R04</c:v>
                </c:pt>
                <c:pt idx="4">
                  <c:v>R05</c:v>
                </c:pt>
              </c:strCache>
            </c:strRef>
          </c:cat>
          <c:val>
            <c:numRef>
              <c:f/>
              <c:numCache>
                <c:formatCode>General</c:formatCode>
                <c:ptCount val="5"/>
                <c:pt idx="0">
                  <c:v>3.86</c:v>
                </c:pt>
                <c:pt idx="1">
                  <c:v>3.46</c:v>
                </c:pt>
                <c:pt idx="2">
                  <c:v>4.1100000000000003</c:v>
                </c:pt>
                <c:pt idx="3">
                  <c:v>4.59</c:v>
                </c:pt>
                <c:pt idx="4">
                  <c:v>3.48</c:v>
                </c:pt>
              </c:numCache>
            </c:numRef>
          </c:val>
        </c:ser>
        <c:ser>
          <c:idx val="1"/>
          <c:order val="1"/>
          <c:tx>
            <c:v>財政調整基金残高</c:v>
          </c:tx>
          <c:spPr>
            <a:solidFill>
              <a:srgbClr val="FF8080"/>
            </a:solidFill>
            <a:ln w="3175">
              <a:solidFill>
                <a:srgbClr val="000000"/>
              </a:solidFill>
              <a:prstDash val="solid"/>
            </a:ln>
          </c:spPr>
          <c:invertIfNegative val="0"/>
          <c:cat>
            <c:strRef>
              <c:f/>
              <c:strCache>
                <c:ptCount val="5"/>
                <c:pt idx="0">
                  <c:v>R01</c:v>
                </c:pt>
                <c:pt idx="1">
                  <c:v>R02</c:v>
                </c:pt>
                <c:pt idx="2">
                  <c:v>R03</c:v>
                </c:pt>
                <c:pt idx="3">
                  <c:v>R04</c:v>
                </c:pt>
                <c:pt idx="4">
                  <c:v>R05</c:v>
                </c:pt>
              </c:strCache>
            </c:strRef>
          </c:cat>
          <c:val>
            <c:numRef>
              <c:f/>
              <c:numCache>
                <c:formatCode>General</c:formatCode>
                <c:ptCount val="5"/>
                <c:pt idx="0">
                  <c:v>8.85</c:v>
                </c:pt>
                <c:pt idx="1">
                  <c:v>8.7799999999999994</c:v>
                </c:pt>
                <c:pt idx="2">
                  <c:v>11.29</c:v>
                </c:pt>
                <c:pt idx="3">
                  <c:v>11.8</c:v>
                </c:pt>
                <c:pt idx="4">
                  <c:v>9.41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5"/>
                <c:pt idx="0">
                  <c:v>R01</c:v>
                </c:pt>
                <c:pt idx="1">
                  <c:v>R02</c:v>
                </c:pt>
                <c:pt idx="2">
                  <c:v>R03</c:v>
                </c:pt>
                <c:pt idx="3">
                  <c:v>R04</c:v>
                </c:pt>
                <c:pt idx="4">
                  <c:v>R05</c:v>
                </c:pt>
              </c:strCache>
            </c:strRef>
          </c:cat>
          <c:val>
            <c:numRef>
              <c:f/>
              <c:numCache>
                <c:formatCode>General</c:formatCode>
                <c:ptCount val="5"/>
                <c:pt idx="0">
                  <c:v>-4.7</c:v>
                </c:pt>
                <c:pt idx="1">
                  <c:v>-2.33</c:v>
                </c:pt>
                <c:pt idx="2">
                  <c:v>1.8199999999999998</c:v>
                </c:pt>
                <c:pt idx="3">
                  <c:v>-1.9</c:v>
                </c:pt>
                <c:pt idx="4">
                  <c:v>-5.88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v>その他会計（黒字）</c:v>
          </c:tx>
          <c:spPr>
            <a:solidFill>
              <a:srgbClr val="0000FF"/>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0.57999999999999996</c:v>
                </c:pt>
                <c:pt idx="2">
                  <c:v>#N/A</c:v>
                </c:pt>
                <c:pt idx="3">
                  <c:v>1.e-002</c:v>
                </c:pt>
                <c:pt idx="4">
                  <c:v>#N/A</c:v>
                </c:pt>
                <c:pt idx="5">
                  <c:v>0</c:v>
                </c:pt>
                <c:pt idx="6">
                  <c:v>#N/A</c:v>
                </c:pt>
                <c:pt idx="7">
                  <c:v>0</c:v>
                </c:pt>
                <c:pt idx="8">
                  <c:v>#N/A</c:v>
                </c:pt>
                <c:pt idx="9">
                  <c:v>0</c:v>
                </c:pt>
              </c:numCache>
            </c:numRef>
          </c:val>
        </c:ser>
        <c:ser>
          <c:idx val="1"/>
          <c:order val="1"/>
          <c:tx>
            <c:v>その他会計（赤字）</c:v>
          </c:tx>
          <c:spPr>
            <a:solidFill>
              <a:srgbClr val="FF00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v>仙北市国民健康保険特別会計（神代診療施設勘定）</c:v>
          </c:tx>
          <c:spPr>
            <a:solidFill>
              <a:srgbClr val="00FF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v>仙北市介護保険特別会計（介護サービス事業）</c:v>
          </c:tx>
          <c:spPr>
            <a:solidFill>
              <a:srgbClr val="80008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v>仙北市国民健康保険特別会計（事業勘定）</c:v>
          </c:tx>
          <c:spPr>
            <a:solidFill>
              <a:srgbClr val="FFFF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3.14</c:v>
                </c:pt>
                <c:pt idx="2">
                  <c:v>#N/A</c:v>
                </c:pt>
                <c:pt idx="3">
                  <c:v>3.13</c:v>
                </c:pt>
                <c:pt idx="4">
                  <c:v>#N/A</c:v>
                </c:pt>
                <c:pt idx="5">
                  <c:v>1.54</c:v>
                </c:pt>
                <c:pt idx="6">
                  <c:v>#N/A</c:v>
                </c:pt>
                <c:pt idx="7">
                  <c:v>1.37</c:v>
                </c:pt>
                <c:pt idx="8">
                  <c:v>#N/A</c:v>
                </c:pt>
                <c:pt idx="9">
                  <c:v>0.91</c:v>
                </c:pt>
              </c:numCache>
            </c:numRef>
          </c:val>
        </c:ser>
        <c:ser>
          <c:idx val="5"/>
          <c:order val="5"/>
          <c:tx>
            <c:v>仙北市温泉事業会計</c:v>
          </c:tx>
          <c:spPr>
            <a:solidFill>
              <a:srgbClr val="FF66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0.69</c:v>
                </c:pt>
                <c:pt idx="2">
                  <c:v>#N/A</c:v>
                </c:pt>
                <c:pt idx="3">
                  <c:v>0.79</c:v>
                </c:pt>
                <c:pt idx="4">
                  <c:v>#N/A</c:v>
                </c:pt>
                <c:pt idx="5">
                  <c:v>0.82</c:v>
                </c:pt>
                <c:pt idx="6">
                  <c:v>#N/A</c:v>
                </c:pt>
                <c:pt idx="7">
                  <c:v>0.95</c:v>
                </c:pt>
                <c:pt idx="8">
                  <c:v>#N/A</c:v>
                </c:pt>
                <c:pt idx="9">
                  <c:v>0.95</c:v>
                </c:pt>
              </c:numCache>
            </c:numRef>
          </c:val>
        </c:ser>
        <c:ser>
          <c:idx val="6"/>
          <c:order val="6"/>
          <c:tx>
            <c:v>仙北市下水道事業会計</c:v>
          </c:tx>
          <c:spPr>
            <a:solidFill>
              <a:srgbClr val="9999FF"/>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0</c:v>
                </c:pt>
                <c:pt idx="1">
                  <c:v>0</c:v>
                </c:pt>
                <c:pt idx="2">
                  <c:v>#N/A</c:v>
                </c:pt>
                <c:pt idx="3">
                  <c:v>1.44</c:v>
                </c:pt>
                <c:pt idx="4">
                  <c:v>#N/A</c:v>
                </c:pt>
                <c:pt idx="5">
                  <c:v>1.06</c:v>
                </c:pt>
                <c:pt idx="6">
                  <c:v>#N/A</c:v>
                </c:pt>
                <c:pt idx="7">
                  <c:v>1.28</c:v>
                </c:pt>
                <c:pt idx="8">
                  <c:v>#N/A</c:v>
                </c:pt>
                <c:pt idx="9">
                  <c:v>1.48</c:v>
                </c:pt>
              </c:numCache>
            </c:numRef>
          </c:val>
        </c:ser>
        <c:ser>
          <c:idx val="7"/>
          <c:order val="7"/>
          <c:tx>
            <c:v>仙北市水道事業会計</c:v>
          </c:tx>
          <c:spPr>
            <a:solidFill>
              <a:srgbClr val="0080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6.35</c:v>
                </c:pt>
                <c:pt idx="2">
                  <c:v>#N/A</c:v>
                </c:pt>
                <c:pt idx="3">
                  <c:v>5.57</c:v>
                </c:pt>
                <c:pt idx="4">
                  <c:v>#N/A</c:v>
                </c:pt>
                <c:pt idx="5">
                  <c:v>4.63</c:v>
                </c:pt>
                <c:pt idx="6">
                  <c:v>#N/A</c:v>
                </c:pt>
                <c:pt idx="7">
                  <c:v>4.1100000000000003</c:v>
                </c:pt>
                <c:pt idx="8">
                  <c:v>#N/A</c:v>
                </c:pt>
                <c:pt idx="9">
                  <c:v>3.22</c:v>
                </c:pt>
              </c:numCache>
            </c:numRef>
          </c:val>
        </c:ser>
        <c:ser>
          <c:idx val="8"/>
          <c:order val="8"/>
          <c:tx>
            <c:v>一般会計</c:v>
          </c:tx>
          <c:spPr>
            <a:solidFill>
              <a:srgbClr val="00FFFF"/>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3.86</c:v>
                </c:pt>
                <c:pt idx="2">
                  <c:v>#N/A</c:v>
                </c:pt>
                <c:pt idx="3">
                  <c:v>3.46</c:v>
                </c:pt>
                <c:pt idx="4">
                  <c:v>#N/A</c:v>
                </c:pt>
                <c:pt idx="5">
                  <c:v>4.0999999999999996</c:v>
                </c:pt>
                <c:pt idx="6">
                  <c:v>#N/A</c:v>
                </c:pt>
                <c:pt idx="7">
                  <c:v>4.59</c:v>
                </c:pt>
                <c:pt idx="8">
                  <c:v>#N/A</c:v>
                </c:pt>
                <c:pt idx="9">
                  <c:v>3.48</c:v>
                </c:pt>
              </c:numCache>
            </c:numRef>
          </c:val>
        </c:ser>
        <c:ser>
          <c:idx val="9"/>
          <c:order val="9"/>
          <c:tx>
            <c:v>仙北市病院事業会計</c:v>
          </c:tx>
          <c:spPr>
            <a:solidFill>
              <a:srgbClr val="FF808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5.41</c:v>
                </c:pt>
                <c:pt idx="1">
                  <c:v>#N/A</c:v>
                </c:pt>
                <c:pt idx="2">
                  <c:v>3.97</c:v>
                </c:pt>
                <c:pt idx="3">
                  <c:v>#N/A</c:v>
                </c:pt>
                <c:pt idx="4">
                  <c:v>4.63</c:v>
                </c:pt>
                <c:pt idx="5">
                  <c:v>#N/A</c:v>
                </c:pt>
                <c:pt idx="6">
                  <c:v>5.36</c:v>
                </c:pt>
                <c:pt idx="7">
                  <c:v>#N/A</c:v>
                </c:pt>
                <c:pt idx="8">
                  <c:v>6.24</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v>算入公債費等</c:v>
          </c:tx>
          <c:spPr>
            <a:solidFill>
              <a:srgbClr val="00FF0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2">
                  <c:v>2216</c:v>
                </c:pt>
                <c:pt idx="5">
                  <c:v>2196</c:v>
                </c:pt>
                <c:pt idx="8">
                  <c:v>2211</c:v>
                </c:pt>
                <c:pt idx="11">
                  <c:v>2154</c:v>
                </c:pt>
                <c:pt idx="14">
                  <c:v>2137</c:v>
                </c:pt>
              </c:numCache>
            </c:numRef>
          </c:val>
        </c:ser>
        <c:ser>
          <c:idx val="1"/>
          <c:order val="1"/>
          <c:tx>
            <c:v>一時借入金の利子</c:v>
          </c:tx>
          <c:spPr>
            <a:solidFill>
              <a:srgbClr val="80008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0</c:v>
                </c:pt>
                <c:pt idx="3">
                  <c:v>1</c:v>
                </c:pt>
                <c:pt idx="6">
                  <c:v>1</c:v>
                </c:pt>
                <c:pt idx="9">
                  <c:v>0</c:v>
                </c:pt>
                <c:pt idx="12">
                  <c:v>0</c:v>
                </c:pt>
              </c:numCache>
            </c:numRef>
          </c:val>
        </c:ser>
        <c:ser>
          <c:idx val="2"/>
          <c:order val="2"/>
          <c:tx>
            <c:v>債務負担行為に基づく支出額</c:v>
          </c:tx>
          <c:spPr>
            <a:solidFill>
              <a:srgbClr val="FFFF0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16</c:v>
                </c:pt>
                <c:pt idx="3">
                  <c:v>10</c:v>
                </c:pt>
                <c:pt idx="6">
                  <c:v>19</c:v>
                </c:pt>
                <c:pt idx="9">
                  <c:v>18</c:v>
                </c:pt>
                <c:pt idx="12">
                  <c:v>26</c:v>
                </c:pt>
              </c:numCache>
            </c:numRef>
          </c:val>
        </c:ser>
        <c:ser>
          <c:idx val="3"/>
          <c:order val="3"/>
          <c:tx>
            <c:v>組合等が起こした地方債の元利償還金に対する負担金等</c:v>
          </c:tx>
          <c:spPr>
            <a:solidFill>
              <a:srgbClr val="FF660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6</c:v>
                </c:pt>
                <c:pt idx="3">
                  <c:v>3</c:v>
                </c:pt>
                <c:pt idx="6">
                  <c:v>3</c:v>
                </c:pt>
                <c:pt idx="9">
                  <c:v>1</c:v>
                </c:pt>
                <c:pt idx="12">
                  <c:v>0</c:v>
                </c:pt>
              </c:numCache>
            </c:numRef>
          </c:val>
        </c:ser>
        <c:ser>
          <c:idx val="4"/>
          <c:order val="4"/>
          <c:tx>
            <c:v>公営企業債の元利償還金に対する繰入金</c:v>
          </c:tx>
          <c:spPr>
            <a:solidFill>
              <a:srgbClr val="9999FF"/>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1063</c:v>
                </c:pt>
                <c:pt idx="3">
                  <c:v>992</c:v>
                </c:pt>
                <c:pt idx="6">
                  <c:v>918</c:v>
                </c:pt>
                <c:pt idx="9">
                  <c:v>805</c:v>
                </c:pt>
                <c:pt idx="12">
                  <c:v>798</c:v>
                </c:pt>
              </c:numCache>
            </c:numRef>
          </c:val>
        </c:ser>
        <c:ser>
          <c:idx val="5"/>
          <c:order val="5"/>
          <c:tx>
            <c:v>満期一括償還地方債に係る年度割相当額</c:v>
          </c:tx>
          <c:spPr>
            <a:solidFill>
              <a:srgbClr val="00800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0</c:v>
                </c:pt>
                <c:pt idx="3">
                  <c:v>0</c:v>
                </c:pt>
                <c:pt idx="6">
                  <c:v>0</c:v>
                </c:pt>
                <c:pt idx="9">
                  <c:v>0</c:v>
                </c:pt>
                <c:pt idx="12">
                  <c:v>0</c:v>
                </c:pt>
              </c:numCache>
            </c:numRef>
          </c:val>
        </c:ser>
        <c:ser>
          <c:idx val="6"/>
          <c:order val="6"/>
          <c:tx>
            <c:v>減債基金積立不足算定額</c:v>
          </c:tx>
          <c:spPr>
            <a:solidFill>
              <a:srgbClr val="00FFFF"/>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0</c:v>
                </c:pt>
                <c:pt idx="3">
                  <c:v>0</c:v>
                </c:pt>
                <c:pt idx="6">
                  <c:v>0</c:v>
                </c:pt>
                <c:pt idx="9">
                  <c:v>0</c:v>
                </c:pt>
                <c:pt idx="12">
                  <c:v>0</c:v>
                </c:pt>
              </c:numCache>
            </c:numRef>
          </c:val>
        </c:ser>
        <c:ser>
          <c:idx val="7"/>
          <c:order val="7"/>
          <c:tx>
            <c:v>元利償還金</c:v>
          </c:tx>
          <c:spPr>
            <a:solidFill>
              <a:srgbClr val="FF808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2145</c:v>
                </c:pt>
                <c:pt idx="3">
                  <c:v>2079</c:v>
                </c:pt>
                <c:pt idx="6">
                  <c:v>2084</c:v>
                </c:pt>
                <c:pt idx="9">
                  <c:v>2153</c:v>
                </c:pt>
                <c:pt idx="12">
                  <c:v>2177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v>実質公債費比率の分子</c:v>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#N/A</c:v>
                </c:pt>
                <c:pt idx="1">
                  <c:v>1014</c:v>
                </c:pt>
                <c:pt idx="2">
                  <c:v>#N/A</c:v>
                </c:pt>
                <c:pt idx="3">
                  <c:v>#N/A</c:v>
                </c:pt>
                <c:pt idx="4">
                  <c:v>889</c:v>
                </c:pt>
                <c:pt idx="5">
                  <c:v>#N/A</c:v>
                </c:pt>
                <c:pt idx="6">
                  <c:v>#N/A</c:v>
                </c:pt>
                <c:pt idx="7">
                  <c:v>814</c:v>
                </c:pt>
                <c:pt idx="8">
                  <c:v>#N/A</c:v>
                </c:pt>
                <c:pt idx="9">
                  <c:v>#N/A</c:v>
                </c:pt>
                <c:pt idx="10">
                  <c:v>823</c:v>
                </c:pt>
                <c:pt idx="11">
                  <c:v>#N/A</c:v>
                </c:pt>
                <c:pt idx="12">
                  <c:v>#N/A</c:v>
                </c:pt>
                <c:pt idx="13">
                  <c:v>864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v>基準財政需要額算入見込額</c:v>
          </c:tx>
          <c:spPr>
            <a:solidFill>
              <a:srgbClr val="FFCC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2">
                  <c:v>24884</c:v>
                </c:pt>
                <c:pt idx="5">
                  <c:v>25192</c:v>
                </c:pt>
                <c:pt idx="8">
                  <c:v>24581</c:v>
                </c:pt>
                <c:pt idx="11">
                  <c:v>23380</c:v>
                </c:pt>
                <c:pt idx="14">
                  <c:v>22423</c:v>
                </c:pt>
              </c:numCache>
            </c:numRef>
          </c:val>
        </c:ser>
        <c:ser>
          <c:idx val="1"/>
          <c:order val="1"/>
          <c:tx>
            <c:v>充当可能特定歳入</c:v>
          </c:tx>
          <c:spPr>
            <a:solidFill>
              <a:srgbClr val="0000FF"/>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2">
                  <c:v>518</c:v>
                </c:pt>
                <c:pt idx="5">
                  <c:v>470</c:v>
                </c:pt>
                <c:pt idx="8">
                  <c:v>408</c:v>
                </c:pt>
                <c:pt idx="11">
                  <c:v>327</c:v>
                </c:pt>
                <c:pt idx="14">
                  <c:v>258</c:v>
                </c:pt>
              </c:numCache>
            </c:numRef>
          </c:val>
        </c:ser>
        <c:ser>
          <c:idx val="2"/>
          <c:order val="2"/>
          <c:tx>
            <c:v>充当可能基金</c:v>
          </c:tx>
          <c:spPr>
            <a:solidFill>
              <a:srgbClr val="FF00FF"/>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2">
                  <c:v>2075</c:v>
                </c:pt>
                <c:pt idx="5">
                  <c:v>2309</c:v>
                </c:pt>
                <c:pt idx="8">
                  <c:v>2919</c:v>
                </c:pt>
                <c:pt idx="11">
                  <c:v>3103</c:v>
                </c:pt>
                <c:pt idx="14">
                  <c:v>3352</c:v>
                </c:pt>
              </c:numCache>
            </c:numRef>
          </c:val>
        </c:ser>
        <c:ser>
          <c:idx val="3"/>
          <c:order val="3"/>
          <c:tx>
            <c:v>組合等連結実質赤字額負担見込額</c:v>
          </c:tx>
          <c:spPr>
            <a:solidFill>
              <a:srgbClr val="00FF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0</c:v>
                </c:pt>
                <c:pt idx="3">
                  <c:v>0</c:v>
                </c:pt>
                <c:pt idx="6">
                  <c:v>0</c:v>
                </c:pt>
                <c:pt idx="9">
                  <c:v>0</c:v>
                </c:pt>
                <c:pt idx="12">
                  <c:v>0</c:v>
                </c:pt>
              </c:numCache>
            </c:numRef>
          </c:val>
        </c:ser>
        <c:ser>
          <c:idx val="4"/>
          <c:order val="4"/>
          <c:tx>
            <c:v>連結実質赤字額</c:v>
          </c:tx>
          <c:spPr>
            <a:solidFill>
              <a:srgbClr val="80008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0</c:v>
                </c:pt>
                <c:pt idx="3">
                  <c:v>0</c:v>
                </c:pt>
                <c:pt idx="6">
                  <c:v>0</c:v>
                </c:pt>
                <c:pt idx="9">
                  <c:v>0</c:v>
                </c:pt>
                <c:pt idx="12">
                  <c:v>0</c:v>
                </c:pt>
              </c:numCache>
            </c:numRef>
          </c:val>
        </c:ser>
        <c:ser>
          <c:idx val="5"/>
          <c:order val="5"/>
          <c:tx>
            <c:v>設立法人等の負債額等負担見込額</c:v>
          </c:tx>
          <c:spPr>
            <a:solidFill>
              <a:srgbClr val="FFFF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0</c:v>
                </c:pt>
                <c:pt idx="3">
                  <c:v>0</c:v>
                </c:pt>
                <c:pt idx="6">
                  <c:v>0</c:v>
                </c:pt>
                <c:pt idx="9">
                  <c:v>0</c:v>
                </c:pt>
                <c:pt idx="12">
                  <c:v>0</c:v>
                </c:pt>
              </c:numCache>
            </c:numRef>
          </c:val>
        </c:ser>
        <c:ser>
          <c:idx val="6"/>
          <c:order val="6"/>
          <c:tx>
            <c:v>退職手当負担見込額</c:v>
          </c:tx>
          <c:spPr>
            <a:solidFill>
              <a:srgbClr val="FF66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2482</c:v>
                </c:pt>
                <c:pt idx="3">
                  <c:v>2366</c:v>
                </c:pt>
                <c:pt idx="6">
                  <c:v>2128</c:v>
                </c:pt>
                <c:pt idx="9">
                  <c:v>2127</c:v>
                </c:pt>
                <c:pt idx="12">
                  <c:v>2081</c:v>
                </c:pt>
              </c:numCache>
            </c:numRef>
          </c:val>
        </c:ser>
        <c:ser>
          <c:idx val="7"/>
          <c:order val="7"/>
          <c:tx>
            <c:v>組合等負担等見込額</c:v>
          </c:tx>
          <c:spPr>
            <a:solidFill>
              <a:srgbClr val="9999FF"/>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7</c:v>
                </c:pt>
                <c:pt idx="3">
                  <c:v>4</c:v>
                </c:pt>
                <c:pt idx="6">
                  <c:v>1</c:v>
                </c:pt>
                <c:pt idx="9">
                  <c:v>0</c:v>
                </c:pt>
                <c:pt idx="12">
                  <c:v>0</c:v>
                </c:pt>
              </c:numCache>
            </c:numRef>
          </c:val>
        </c:ser>
        <c:ser>
          <c:idx val="8"/>
          <c:order val="8"/>
          <c:tx>
            <c:v>公営企業債等繰入見込額</c:v>
          </c:tx>
          <c:spPr>
            <a:solidFill>
              <a:srgbClr val="0080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14370</c:v>
                </c:pt>
                <c:pt idx="3">
                  <c:v>13790</c:v>
                </c:pt>
                <c:pt idx="6">
                  <c:v>12522</c:v>
                </c:pt>
                <c:pt idx="9">
                  <c:v>11871</c:v>
                </c:pt>
                <c:pt idx="12">
                  <c:v>11630</c:v>
                </c:pt>
              </c:numCache>
            </c:numRef>
          </c:val>
        </c:ser>
        <c:ser>
          <c:idx val="9"/>
          <c:order val="9"/>
          <c:tx>
            <c:v>債務負担行為に基づく支出予定額</c:v>
          </c:tx>
          <c:spPr>
            <a:solidFill>
              <a:srgbClr val="00FFFF"/>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0</c:v>
                </c:pt>
                <c:pt idx="3">
                  <c:v>0</c:v>
                </c:pt>
                <c:pt idx="6">
                  <c:v>0</c:v>
                </c:pt>
                <c:pt idx="9">
                  <c:v>0</c:v>
                </c:pt>
                <c:pt idx="12">
                  <c:v>0</c:v>
                </c:pt>
              </c:numCache>
            </c:numRef>
          </c:val>
        </c:ser>
        <c:ser>
          <c:idx val="10"/>
          <c:order val="10"/>
          <c:tx>
            <c:v>一般会計等に係る地方債の現在高</c:v>
          </c:tx>
          <c:spPr>
            <a:solidFill>
              <a:srgbClr val="FF808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22009</c:v>
                </c:pt>
                <c:pt idx="3">
                  <c:v>23537</c:v>
                </c:pt>
                <c:pt idx="6">
                  <c:v>23222</c:v>
                </c:pt>
                <c:pt idx="9">
                  <c:v>22569</c:v>
                </c:pt>
                <c:pt idx="12">
                  <c:v>21651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v>将来負担比率の分子</c:v>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#N/A</c:v>
                </c:pt>
                <c:pt idx="1">
                  <c:v>11391</c:v>
                </c:pt>
                <c:pt idx="2">
                  <c:v>#N/A</c:v>
                </c:pt>
                <c:pt idx="3">
                  <c:v>#N/A</c:v>
                </c:pt>
                <c:pt idx="4">
                  <c:v>11727</c:v>
                </c:pt>
                <c:pt idx="5">
                  <c:v>#N/A</c:v>
                </c:pt>
                <c:pt idx="6">
                  <c:v>#N/A</c:v>
                </c:pt>
                <c:pt idx="7">
                  <c:v>9965</c:v>
                </c:pt>
                <c:pt idx="8">
                  <c:v>#N/A</c:v>
                </c:pt>
                <c:pt idx="9">
                  <c:v>#N/A</c:v>
                </c:pt>
                <c:pt idx="10">
                  <c:v>9757</c:v>
                </c:pt>
                <c:pt idx="11">
                  <c:v>#N/A</c:v>
                </c:pt>
                <c:pt idx="12">
                  <c:v>#N/A</c:v>
                </c:pt>
                <c:pt idx="13">
                  <c:v>9329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Ref>
              <c:f/>
              <c:strCache>
                <c:ptCount val="3"/>
                <c:pt idx="0">
                  <c:v>R03</c:v>
                </c:pt>
                <c:pt idx="1">
                  <c:v>R04</c:v>
                </c:pt>
                <c:pt idx="2">
                  <c:v>R05</c:v>
                </c:pt>
              </c:strCache>
            </c:strRef>
          </c:cat>
          <c:val>
            <c:numRef>
              <c:f/>
              <c:numCache>
                <c:formatCode>General</c:formatCode>
                <c:ptCount val="3"/>
                <c:pt idx="0">
                  <c:v>1371</c:v>
                </c:pt>
                <c:pt idx="1">
                  <c:v>1367</c:v>
                </c:pt>
                <c:pt idx="2">
                  <c:v>1085</c:v>
                </c:pt>
              </c:numCache>
            </c:numRef>
          </c:val>
        </c:ser>
        <c:ser>
          <c:idx val="0"/>
          <c:order val="1"/>
          <c:tx>
            <c:v>減債基金</c:v>
          </c:tx>
          <c:spPr>
            <a:pattFill prst="smGrid">
              <a:fgClr>
                <a:srgbClr val="FF66CC"/>
              </a:fgClr>
              <a:bgClr>
                <a:schemeClr val="bg1"/>
              </a:bgClr>
            </a:pattFill>
            <a:ln w="3175">
              <a:noFill/>
              <a:prstDash val="solid"/>
            </a:ln>
          </c:spPr>
          <c:invertIfNegative val="0"/>
          <c:cat>
            <c:strRef>
              <c:f/>
              <c:strCache>
                <c:ptCount val="3"/>
                <c:pt idx="0">
                  <c:v>R03</c:v>
                </c:pt>
                <c:pt idx="1">
                  <c:v>R04</c:v>
                </c:pt>
                <c:pt idx="2">
                  <c:v>R05</c:v>
                </c:pt>
              </c:strCache>
            </c:strRef>
          </c:cat>
          <c:val>
            <c:numRef>
              <c:f/>
              <c:numCache>
                <c:formatCode>General</c:formatCode>
                <c:ptCount val="3"/>
                <c:pt idx="0">
                  <c:v>120</c:v>
                </c:pt>
                <c:pt idx="1">
                  <c:v>120</c:v>
                </c:pt>
                <c:pt idx="2">
                  <c:v>167</c:v>
                </c:pt>
              </c:numCache>
            </c:numRef>
          </c:val>
        </c:ser>
        <c:ser>
          <c:idx val="1"/>
          <c:order val="2"/>
          <c:tx>
            <c:v>その他特定目的基金</c:v>
          </c:tx>
          <c:spPr>
            <a:solidFill>
              <a:srgbClr val="2E75B6"/>
            </a:solidFill>
            <a:ln>
              <a:noFill/>
            </a:ln>
          </c:spPr>
          <c:invertIfNegative val="0"/>
          <c:cat>
            <c:strRef>
              <c:f/>
              <c:strCache>
                <c:ptCount val="3"/>
                <c:pt idx="0">
                  <c:v>R03</c:v>
                </c:pt>
                <c:pt idx="1">
                  <c:v>R04</c:v>
                </c:pt>
                <c:pt idx="2">
                  <c:v>R05</c:v>
                </c:pt>
              </c:strCache>
            </c:strRef>
          </c:cat>
          <c:val>
            <c:numRef>
              <c:f/>
              <c:numCache>
                <c:formatCode>General</c:formatCode>
                <c:ptCount val="3"/>
                <c:pt idx="0">
                  <c:v>1626</c:v>
                </c:pt>
                <c:pt idx="1">
                  <c:v>1772</c:v>
                </c:pt>
                <c:pt idx="2">
                  <c:v>2273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74540"/>
          <a:ext cx="292735" cy="37973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64225"/>
          <a:ext cx="122555" cy="3981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4495"/>
          <a:ext cx="11615420" cy="6108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62230</xdr:rowOff>
    </xdr:from>
    <xdr:to xmlns:xdr="http://schemas.openxmlformats.org/drawingml/2006/spreadsheetDrawing">
      <xdr:col>115</xdr:col>
      <xdr:colOff>25400</xdr:colOff>
      <xdr:row>5</xdr:row>
      <xdr:rowOff>105410</xdr:rowOff>
    </xdr:to>
    <xdr:sp macro="" textlink="">
      <xdr:nvSpPr>
        <xdr:cNvPr id="3" name="正方形/長方形 2"/>
        <xdr:cNvSpPr/>
      </xdr:nvSpPr>
      <xdr:spPr>
        <a:xfrm>
          <a:off x="18486120" y="39243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511520" y="41719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536920" y="441960"/>
          <a:ext cx="3509010" cy="4394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秋田県仙北市</a:t>
          </a:r>
        </a:p>
      </xdr:txBody>
    </xdr:sp>
    <xdr:clientData/>
  </xdr:twoCellAnchor>
  <xdr:twoCellAnchor>
    <xdr:from xmlns:xdr="http://schemas.openxmlformats.org/drawingml/2006/spreadsheetDrawing">
      <xdr:col>83</xdr:col>
      <xdr:colOff>6350</xdr:colOff>
      <xdr:row>2</xdr:row>
      <xdr:rowOff>62230</xdr:rowOff>
    </xdr:from>
    <xdr:to xmlns:xdr="http://schemas.openxmlformats.org/drawingml/2006/spreadsheetDrawing">
      <xdr:col>95</xdr:col>
      <xdr:colOff>152400</xdr:colOff>
      <xdr:row>5</xdr:row>
      <xdr:rowOff>105410</xdr:rowOff>
    </xdr:to>
    <xdr:sp macro="" textlink="">
      <xdr:nvSpPr>
        <xdr:cNvPr id="6" name="正方形/長方形 5"/>
        <xdr:cNvSpPr/>
      </xdr:nvSpPr>
      <xdr:spPr>
        <a:xfrm>
          <a:off x="15923260" y="39243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948660" y="41719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974060" y="441960"/>
          <a:ext cx="2345690" cy="4394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67080" y="1162050"/>
          <a:ext cx="8821420" cy="16948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81380" y="1193165"/>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37465</xdr:rowOff>
    </xdr:from>
    <xdr:to xmlns:xdr="http://schemas.openxmlformats.org/drawingml/2006/spreadsheetDrawing">
      <xdr:col>16</xdr:col>
      <xdr:colOff>191770</xdr:colOff>
      <xdr:row>17</xdr:row>
      <xdr:rowOff>37465</xdr:rowOff>
    </xdr:to>
    <xdr:sp macro="" textlink="">
      <xdr:nvSpPr>
        <xdr:cNvPr id="11" name="正方形/長方形 10"/>
        <xdr:cNvSpPr/>
      </xdr:nvSpPr>
      <xdr:spPr>
        <a:xfrm>
          <a:off x="2108200" y="1193165"/>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23,443
23,361
1,093.56
23,626,213
23,144,664
401,617
11,535,569
21,651,423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317240" y="1193165"/>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716780" y="1211580"/>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570980" y="1211580"/>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98.8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797800" y="1211580"/>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155575</xdr:rowOff>
    </xdr:to>
    <xdr:sp macro="" textlink="">
      <xdr:nvSpPr>
        <xdr:cNvPr id="16" name="正方形/長方形 15"/>
        <xdr:cNvSpPr/>
      </xdr:nvSpPr>
      <xdr:spPr>
        <a:xfrm>
          <a:off x="4716780" y="2018665"/>
          <a:ext cx="1854200" cy="613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190500</xdr:colOff>
      <xdr:row>15</xdr:row>
      <xdr:rowOff>155575</xdr:rowOff>
    </xdr:to>
    <xdr:sp macro="" textlink="">
      <xdr:nvSpPr>
        <xdr:cNvPr id="17" name="正方形/長方形 16"/>
        <xdr:cNvSpPr/>
      </xdr:nvSpPr>
      <xdr:spPr>
        <a:xfrm>
          <a:off x="6634480" y="2018665"/>
          <a:ext cx="3144520" cy="613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118110</xdr:rowOff>
    </xdr:to>
    <xdr:sp macro="" textlink="">
      <xdr:nvSpPr>
        <xdr:cNvPr id="18" name="角丸四角形 17"/>
        <xdr:cNvSpPr/>
      </xdr:nvSpPr>
      <xdr:spPr>
        <a:xfrm>
          <a:off x="9812020" y="1162050"/>
          <a:ext cx="1310640" cy="11023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67945</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10029190" y="1223645"/>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161290</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10029190" y="1482090"/>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10029190" y="1800225"/>
          <a:ext cx="1163320"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155575</xdr:rowOff>
    </xdr:from>
    <xdr:to xmlns:xdr="http://schemas.openxmlformats.org/drawingml/2006/spreadsheetDrawing">
      <xdr:col>52</xdr:col>
      <xdr:colOff>69850</xdr:colOff>
      <xdr:row>7</xdr:row>
      <xdr:rowOff>155575</xdr:rowOff>
    </xdr:to>
    <xdr:cxnSp macro="">
      <xdr:nvCxnSpPr>
        <xdr:cNvPr id="22" name="直線コネクタ 21"/>
        <xdr:cNvCxnSpPr/>
      </xdr:nvCxnSpPr>
      <xdr:spPr>
        <a:xfrm>
          <a:off x="9888220" y="131127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124460</xdr:rowOff>
    </xdr:from>
    <xdr:to xmlns:xdr="http://schemas.openxmlformats.org/drawingml/2006/spreadsheetDrawing">
      <xdr:col>51</xdr:col>
      <xdr:colOff>190500</xdr:colOff>
      <xdr:row>11</xdr:row>
      <xdr:rowOff>93345</xdr:rowOff>
    </xdr:to>
    <xdr:cxnSp macro="">
      <xdr:nvCxnSpPr>
        <xdr:cNvPr id="23" name="直線コネクタ 22"/>
        <xdr:cNvCxnSpPr/>
      </xdr:nvCxnSpPr>
      <xdr:spPr>
        <a:xfrm>
          <a:off x="9970770" y="177546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888220" y="177546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158115</xdr:rowOff>
    </xdr:to>
    <xdr:cxnSp macro="">
      <xdr:nvCxnSpPr>
        <xdr:cNvPr id="25" name="直線コネクタ 24"/>
        <xdr:cNvCxnSpPr/>
      </xdr:nvCxnSpPr>
      <xdr:spPr>
        <a:xfrm flipV="1">
          <a:off x="9970770" y="20034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161290</xdr:rowOff>
    </xdr:from>
    <xdr:to xmlns:xdr="http://schemas.openxmlformats.org/drawingml/2006/spreadsheetDrawing">
      <xdr:col>52</xdr:col>
      <xdr:colOff>69850</xdr:colOff>
      <xdr:row>12</xdr:row>
      <xdr:rowOff>161290</xdr:rowOff>
    </xdr:to>
    <xdr:cxnSp macro="">
      <xdr:nvCxnSpPr>
        <xdr:cNvPr id="26" name="直線コネクタ 25"/>
        <xdr:cNvCxnSpPr/>
      </xdr:nvCxnSpPr>
      <xdr:spPr>
        <a:xfrm>
          <a:off x="9888220" y="214249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105410</xdr:rowOff>
    </xdr:from>
    <xdr:to xmlns:xdr="http://schemas.openxmlformats.org/drawingml/2006/spreadsheetDrawing">
      <xdr:col>52</xdr:col>
      <xdr:colOff>34925</xdr:colOff>
      <xdr:row>8</xdr:row>
      <xdr:rowOff>37465</xdr:rowOff>
    </xdr:to>
    <xdr:sp macro="" textlink="">
      <xdr:nvSpPr>
        <xdr:cNvPr id="27" name="楕円 26"/>
        <xdr:cNvSpPr/>
      </xdr:nvSpPr>
      <xdr:spPr>
        <a:xfrm>
          <a:off x="9923145" y="1261110"/>
          <a:ext cx="838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923145" y="151701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10625" cy="252730"/>
    <xdr:sp macro="" textlink="">
      <xdr:nvSpPr>
        <xdr:cNvPr id="29" name="テキスト ボックス 28"/>
        <xdr:cNvSpPr txBox="1"/>
      </xdr:nvSpPr>
      <xdr:spPr>
        <a:xfrm>
          <a:off x="708660" y="2900045"/>
          <a:ext cx="88106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180" cy="253365"/>
    <xdr:sp macro="" textlink="">
      <xdr:nvSpPr>
        <xdr:cNvPr id="30" name="テキスト ボックス 29"/>
        <xdr:cNvSpPr txBox="1"/>
      </xdr:nvSpPr>
      <xdr:spPr>
        <a:xfrm>
          <a:off x="708660" y="3143250"/>
          <a:ext cx="57581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86995</xdr:rowOff>
    </xdr:from>
    <xdr:ext cx="8724900" cy="252095"/>
    <xdr:sp macro="" textlink="">
      <xdr:nvSpPr>
        <xdr:cNvPr id="31" name="テキスト ボックス 30"/>
        <xdr:cNvSpPr txBox="1"/>
      </xdr:nvSpPr>
      <xdr:spPr>
        <a:xfrm>
          <a:off x="708660" y="3388995"/>
          <a:ext cx="8724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53365"/>
    <xdr:sp macro="" textlink="">
      <xdr:nvSpPr>
        <xdr:cNvPr id="32" name="テキスト ボックス 31"/>
        <xdr:cNvSpPr txBox="1"/>
      </xdr:nvSpPr>
      <xdr:spPr>
        <a:xfrm>
          <a:off x="708660" y="3632200"/>
          <a:ext cx="5960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80645</xdr:rowOff>
    </xdr:from>
    <xdr:ext cx="8145780" cy="253365"/>
    <xdr:sp macro="" textlink="">
      <xdr:nvSpPr>
        <xdr:cNvPr id="33" name="テキスト ボックス 32"/>
        <xdr:cNvSpPr txBox="1"/>
      </xdr:nvSpPr>
      <xdr:spPr>
        <a:xfrm>
          <a:off x="708660" y="3877945"/>
          <a:ext cx="814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161290</xdr:rowOff>
    </xdr:from>
    <xdr:ext cx="8759190" cy="415290"/>
    <xdr:sp macro="" textlink="">
      <xdr:nvSpPr>
        <xdr:cNvPr id="34" name="テキスト ボックス 33"/>
        <xdr:cNvSpPr txBox="1"/>
      </xdr:nvSpPr>
      <xdr:spPr>
        <a:xfrm>
          <a:off x="708660" y="4123690"/>
          <a:ext cx="8759190" cy="4152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74295</xdr:rowOff>
    </xdr:from>
    <xdr:ext cx="184150" cy="252730"/>
    <xdr:sp macro="" textlink="">
      <xdr:nvSpPr>
        <xdr:cNvPr id="35" name="テキスト ボックス 34"/>
        <xdr:cNvSpPr txBox="1"/>
      </xdr:nvSpPr>
      <xdr:spPr>
        <a:xfrm>
          <a:off x="708660" y="4366895"/>
          <a:ext cx="1841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4831080"/>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62230</xdr:rowOff>
    </xdr:from>
    <xdr:ext cx="1271905" cy="302260"/>
    <xdr:sp macro="" textlink="">
      <xdr:nvSpPr>
        <xdr:cNvPr id="37" name="テキスト ボックス 36"/>
        <xdr:cNvSpPr txBox="1"/>
      </xdr:nvSpPr>
      <xdr:spPr>
        <a:xfrm>
          <a:off x="1634490" y="5180330"/>
          <a:ext cx="12719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50365" cy="350520"/>
    <xdr:sp macro="" textlink="">
      <xdr:nvSpPr>
        <xdr:cNvPr id="38" name="テキスト ボックス 37"/>
        <xdr:cNvSpPr txBox="1"/>
      </xdr:nvSpPr>
      <xdr:spPr>
        <a:xfrm>
          <a:off x="2909570" y="515556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407660" y="5077460"/>
          <a:ext cx="13995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142240</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407660" y="5260340"/>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916420" y="5077460"/>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142240</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916420" y="5260340"/>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252460" y="5077460"/>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142240</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252460" y="5260340"/>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118110</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708660" y="5566410"/>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118110</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534660" y="5566410"/>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118110</xdr:rowOff>
    </xdr:from>
    <xdr:to xmlns:xdr="http://schemas.openxmlformats.org/drawingml/2006/spreadsheetDrawing">
      <xdr:col>46</xdr:col>
      <xdr:colOff>191770</xdr:colOff>
      <xdr:row>35</xdr:row>
      <xdr:rowOff>31115</xdr:rowOff>
    </xdr:to>
    <xdr:sp macro="" textlink="">
      <xdr:nvSpPr>
        <xdr:cNvPr id="47" name="正方形/長方形 46"/>
        <xdr:cNvSpPr/>
      </xdr:nvSpPr>
      <xdr:spPr>
        <a:xfrm>
          <a:off x="5534660" y="5566410"/>
          <a:ext cx="347853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191770</xdr:colOff>
      <xdr:row>47</xdr:row>
      <xdr:rowOff>67945</xdr:rowOff>
    </xdr:to>
    <xdr:sp macro="" textlink="" fLocksText="0">
      <xdr:nvSpPr>
        <xdr:cNvPr id="48" name="テキスト ボックス 47"/>
        <xdr:cNvSpPr txBox="1"/>
      </xdr:nvSpPr>
      <xdr:spPr>
        <a:xfrm>
          <a:off x="5643880" y="5871845"/>
          <a:ext cx="528701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前年度から引き続き</a:t>
          </a:r>
          <a:r>
            <a:rPr kumimoji="1" lang="ja-JP" altLang="ja-JP" sz="1100">
              <a:solidFill>
                <a:schemeClr val="dk1"/>
              </a:solidFill>
              <a:effectLst/>
              <a:latin typeface="+mn-lt"/>
              <a:ea typeface="+mn-ea"/>
              <a:cs typeface="+mn-cs"/>
            </a:rPr>
            <a:t>横ばいとなった。令和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年度は普通交付税が減少（前年度比▲</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百万円）したものの、歳入総額に対し普通交付税の占める割合は約</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％となっており、依然として地方交付税に依存した財政構造となっている。</a:t>
          </a:r>
          <a:endParaRPr lang="ja-JP" altLang="ja-JP" sz="1400">
            <a:effectLst/>
          </a:endParaRPr>
        </a:p>
        <a:p>
          <a:r>
            <a:rPr kumimoji="1" lang="ja-JP" altLang="ja-JP" sz="1100">
              <a:solidFill>
                <a:schemeClr val="dk1"/>
              </a:solidFill>
              <a:effectLst/>
              <a:latin typeface="+mn-lt"/>
              <a:ea typeface="+mn-ea"/>
              <a:cs typeface="+mn-cs"/>
            </a:rPr>
            <a:t>　人口減少に伴い、今後も地方交付税の減額が想定されるため、歳出額についても段階的な縮減をすべきところ、現時点で充分な取り組みが行えていないことから、引き続き財政規模に見合った予算構造の実現に</a:t>
          </a:r>
          <a:r>
            <a:rPr kumimoji="1" lang="ja-JP" altLang="en-US" sz="1100">
              <a:solidFill>
                <a:schemeClr val="dk1"/>
              </a:solidFill>
              <a:effectLst/>
              <a:latin typeface="+mn-lt"/>
              <a:ea typeface="+mn-ea"/>
              <a:cs typeface="+mn-cs"/>
            </a:rPr>
            <a:t>向け</a:t>
          </a:r>
          <a:r>
            <a:rPr kumimoji="1" lang="ja-JP" altLang="ja-JP" sz="1100">
              <a:solidFill>
                <a:schemeClr val="dk1"/>
              </a:solidFill>
              <a:effectLst/>
              <a:latin typeface="+mn-lt"/>
              <a:ea typeface="+mn-ea"/>
              <a:cs typeface="+mn-cs"/>
            </a:rPr>
            <a:t>見直しを行っていく。</a:t>
          </a:r>
          <a:endParaRPr lang="ja-JP" altLang="ja-JP" sz="1400">
            <a:effectLst/>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708660" y="78898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158750</xdr:rowOff>
    </xdr:from>
    <xdr:ext cx="762000" cy="252730"/>
    <xdr:sp macro="" textlink="">
      <xdr:nvSpPr>
        <xdr:cNvPr id="50" name="テキスト ボックス 49"/>
        <xdr:cNvSpPr txBox="1"/>
      </xdr:nvSpPr>
      <xdr:spPr>
        <a:xfrm>
          <a:off x="0" y="7753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161290</xdr:rowOff>
    </xdr:from>
    <xdr:to xmlns:xdr="http://schemas.openxmlformats.org/drawingml/2006/spreadsheetDrawing">
      <xdr:col>27</xdr:col>
      <xdr:colOff>184150</xdr:colOff>
      <xdr:row>44</xdr:row>
      <xdr:rowOff>161290</xdr:rowOff>
    </xdr:to>
    <xdr:cxnSp macro="">
      <xdr:nvCxnSpPr>
        <xdr:cNvPr id="51" name="直線コネクタ 50"/>
        <xdr:cNvCxnSpPr/>
      </xdr:nvCxnSpPr>
      <xdr:spPr>
        <a:xfrm>
          <a:off x="708660" y="74256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2730"/>
    <xdr:sp macro="" textlink="">
      <xdr:nvSpPr>
        <xdr:cNvPr id="52" name="テキスト ボックス 51"/>
        <xdr:cNvSpPr txBox="1"/>
      </xdr:nvSpPr>
      <xdr:spPr>
        <a:xfrm>
          <a:off x="0" y="7287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70866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53340</xdr:rowOff>
    </xdr:from>
    <xdr:ext cx="762000" cy="252730"/>
    <xdr:sp macro="" textlink="">
      <xdr:nvSpPr>
        <xdr:cNvPr id="54" name="テキスト ボックス 53"/>
        <xdr:cNvSpPr txBox="1"/>
      </xdr:nvSpPr>
      <xdr:spPr>
        <a:xfrm>
          <a:off x="0" y="6822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55880</xdr:rowOff>
    </xdr:from>
    <xdr:to xmlns:xdr="http://schemas.openxmlformats.org/drawingml/2006/spreadsheetDrawing">
      <xdr:col>27</xdr:col>
      <xdr:colOff>184150</xdr:colOff>
      <xdr:row>39</xdr:row>
      <xdr:rowOff>55880</xdr:rowOff>
    </xdr:to>
    <xdr:cxnSp macro="">
      <xdr:nvCxnSpPr>
        <xdr:cNvPr id="55" name="直線コネクタ 54"/>
        <xdr:cNvCxnSpPr/>
      </xdr:nvCxnSpPr>
      <xdr:spPr>
        <a:xfrm>
          <a:off x="708660" y="64947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84455</xdr:rowOff>
    </xdr:from>
    <xdr:ext cx="762000" cy="252730"/>
    <xdr:sp macro="" textlink="">
      <xdr:nvSpPr>
        <xdr:cNvPr id="56" name="テキスト ボックス 55"/>
        <xdr:cNvSpPr txBox="1"/>
      </xdr:nvSpPr>
      <xdr:spPr>
        <a:xfrm>
          <a:off x="0" y="63582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86995</xdr:rowOff>
    </xdr:from>
    <xdr:to xmlns:xdr="http://schemas.openxmlformats.org/drawingml/2006/spreadsheetDrawing">
      <xdr:col>27</xdr:col>
      <xdr:colOff>184150</xdr:colOff>
      <xdr:row>36</xdr:row>
      <xdr:rowOff>86995</xdr:rowOff>
    </xdr:to>
    <xdr:cxnSp macro="">
      <xdr:nvCxnSpPr>
        <xdr:cNvPr id="57" name="直線コネクタ 56"/>
        <xdr:cNvCxnSpPr/>
      </xdr:nvCxnSpPr>
      <xdr:spPr>
        <a:xfrm>
          <a:off x="708660" y="60305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114935</xdr:rowOff>
    </xdr:from>
    <xdr:ext cx="762000" cy="252730"/>
    <xdr:sp macro="" textlink="">
      <xdr:nvSpPr>
        <xdr:cNvPr id="58" name="テキスト ボックス 57"/>
        <xdr:cNvSpPr txBox="1"/>
      </xdr:nvSpPr>
      <xdr:spPr>
        <a:xfrm>
          <a:off x="0" y="58934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118110</xdr:rowOff>
    </xdr:from>
    <xdr:to xmlns:xdr="http://schemas.openxmlformats.org/drawingml/2006/spreadsheetDrawing">
      <xdr:col>27</xdr:col>
      <xdr:colOff>184150</xdr:colOff>
      <xdr:row>33</xdr:row>
      <xdr:rowOff>118110</xdr:rowOff>
    </xdr:to>
    <xdr:cxnSp macro="">
      <xdr:nvCxnSpPr>
        <xdr:cNvPr id="59" name="直線コネクタ 58"/>
        <xdr:cNvCxnSpPr/>
      </xdr:nvCxnSpPr>
      <xdr:spPr>
        <a:xfrm>
          <a:off x="708660" y="55664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146050</xdr:rowOff>
    </xdr:from>
    <xdr:ext cx="762000" cy="252730"/>
    <xdr:sp macro="" textlink="">
      <xdr:nvSpPr>
        <xdr:cNvPr id="60" name="テキスト ボックス 59"/>
        <xdr:cNvSpPr txBox="1"/>
      </xdr:nvSpPr>
      <xdr:spPr>
        <a:xfrm>
          <a:off x="0" y="54292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118110</xdr:rowOff>
    </xdr:from>
    <xdr:to xmlns:xdr="http://schemas.openxmlformats.org/drawingml/2006/spreadsheetDrawing">
      <xdr:col>27</xdr:col>
      <xdr:colOff>184150</xdr:colOff>
      <xdr:row>47</xdr:row>
      <xdr:rowOff>130175</xdr:rowOff>
    </xdr:to>
    <xdr:sp macro="" textlink="">
      <xdr:nvSpPr>
        <xdr:cNvPr id="61" name="財政力グラフ枠"/>
        <xdr:cNvSpPr/>
      </xdr:nvSpPr>
      <xdr:spPr>
        <a:xfrm>
          <a:off x="708660" y="5566410"/>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60960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544060" y="6169660"/>
          <a:ext cx="0" cy="1277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2730"/>
    <xdr:sp macro="" textlink="">
      <xdr:nvSpPr>
        <xdr:cNvPr id="63" name="財政力最小値テキスト"/>
        <xdr:cNvSpPr txBox="1"/>
      </xdr:nvSpPr>
      <xdr:spPr>
        <a:xfrm>
          <a:off x="4615180" y="7421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455160" y="74472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2730"/>
    <xdr:sp macro="" textlink="">
      <xdr:nvSpPr>
        <xdr:cNvPr id="65" name="財政力最大値テキスト"/>
        <xdr:cNvSpPr txBox="1"/>
      </xdr:nvSpPr>
      <xdr:spPr>
        <a:xfrm>
          <a:off x="4615180" y="5923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60960</xdr:rowOff>
    </xdr:from>
    <xdr:to xmlns:xdr="http://schemas.openxmlformats.org/drawingml/2006/spreadsheetDrawing">
      <xdr:col>24</xdr:col>
      <xdr:colOff>12700</xdr:colOff>
      <xdr:row>37</xdr:row>
      <xdr:rowOff>60960</xdr:rowOff>
    </xdr:to>
    <xdr:cxnSp macro="">
      <xdr:nvCxnSpPr>
        <xdr:cNvPr id="66" name="直線コネクタ 65"/>
        <xdr:cNvCxnSpPr/>
      </xdr:nvCxnSpPr>
      <xdr:spPr>
        <a:xfrm>
          <a:off x="4455160" y="61696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163830</xdr:rowOff>
    </xdr:from>
    <xdr:to xmlns:xdr="http://schemas.openxmlformats.org/drawingml/2006/spreadsheetDrawing">
      <xdr:col>23</xdr:col>
      <xdr:colOff>133350</xdr:colOff>
      <xdr:row>43</xdr:row>
      <xdr:rowOff>163830</xdr:rowOff>
    </xdr:to>
    <xdr:cxnSp macro="">
      <xdr:nvCxnSpPr>
        <xdr:cNvPr id="67" name="直線コネクタ 66"/>
        <xdr:cNvCxnSpPr/>
      </xdr:nvCxnSpPr>
      <xdr:spPr>
        <a:xfrm>
          <a:off x="3776980" y="726313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62230</xdr:rowOff>
    </xdr:from>
    <xdr:ext cx="762000" cy="253365"/>
    <xdr:sp macro="" textlink="">
      <xdr:nvSpPr>
        <xdr:cNvPr id="68" name="財政力平均値テキスト"/>
        <xdr:cNvSpPr txBox="1"/>
      </xdr:nvSpPr>
      <xdr:spPr>
        <a:xfrm>
          <a:off x="4615180" y="683133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45720</xdr:rowOff>
    </xdr:from>
    <xdr:to xmlns:xdr="http://schemas.openxmlformats.org/drawingml/2006/spreadsheetDrawing">
      <xdr:col>23</xdr:col>
      <xdr:colOff>184150</xdr:colOff>
      <xdr:row>42</xdr:row>
      <xdr:rowOff>144780</xdr:rowOff>
    </xdr:to>
    <xdr:sp macro="" textlink="">
      <xdr:nvSpPr>
        <xdr:cNvPr id="69" name="フローチャート: 判断 68"/>
        <xdr:cNvSpPr/>
      </xdr:nvSpPr>
      <xdr:spPr>
        <a:xfrm>
          <a:off x="4493260" y="6979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163830</xdr:rowOff>
    </xdr:from>
    <xdr:to xmlns:xdr="http://schemas.openxmlformats.org/drawingml/2006/spreadsheetDrawing">
      <xdr:col>19</xdr:col>
      <xdr:colOff>133350</xdr:colOff>
      <xdr:row>44</xdr:row>
      <xdr:rowOff>20320</xdr:rowOff>
    </xdr:to>
    <xdr:cxnSp macro="">
      <xdr:nvCxnSpPr>
        <xdr:cNvPr id="70" name="直線コネクタ 69"/>
        <xdr:cNvCxnSpPr/>
      </xdr:nvCxnSpPr>
      <xdr:spPr>
        <a:xfrm flipV="1">
          <a:off x="2959100" y="7263130"/>
          <a:ext cx="8178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121920</xdr:rowOff>
    </xdr:to>
    <xdr:sp macro="" textlink="">
      <xdr:nvSpPr>
        <xdr:cNvPr id="71" name="フローチャート: 判断 70"/>
        <xdr:cNvSpPr/>
      </xdr:nvSpPr>
      <xdr:spPr>
        <a:xfrm>
          <a:off x="3726180" y="6957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131445</xdr:rowOff>
    </xdr:from>
    <xdr:ext cx="736600" cy="252730"/>
    <xdr:sp macro="" textlink="">
      <xdr:nvSpPr>
        <xdr:cNvPr id="72" name="テキスト ボックス 71"/>
        <xdr:cNvSpPr txBox="1"/>
      </xdr:nvSpPr>
      <xdr:spPr>
        <a:xfrm>
          <a:off x="3431540" y="67354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20320</xdr:rowOff>
    </xdr:from>
    <xdr:to xmlns:xdr="http://schemas.openxmlformats.org/drawingml/2006/spreadsheetDrawing">
      <xdr:col>15</xdr:col>
      <xdr:colOff>82550</xdr:colOff>
      <xdr:row>44</xdr:row>
      <xdr:rowOff>20320</xdr:rowOff>
    </xdr:to>
    <xdr:cxnSp macro="">
      <xdr:nvCxnSpPr>
        <xdr:cNvPr id="73" name="直線コネクタ 72"/>
        <xdr:cNvCxnSpPr/>
      </xdr:nvCxnSpPr>
      <xdr:spPr>
        <a:xfrm>
          <a:off x="2141220" y="728472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121920</xdr:rowOff>
    </xdr:to>
    <xdr:sp macro="" textlink="">
      <xdr:nvSpPr>
        <xdr:cNvPr id="74" name="フローチャート: 判断 73"/>
        <xdr:cNvSpPr/>
      </xdr:nvSpPr>
      <xdr:spPr>
        <a:xfrm>
          <a:off x="2908300" y="6957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131445</xdr:rowOff>
    </xdr:from>
    <xdr:ext cx="762000" cy="252730"/>
    <xdr:sp macro="" textlink="">
      <xdr:nvSpPr>
        <xdr:cNvPr id="75" name="テキスト ボックス 74"/>
        <xdr:cNvSpPr txBox="1"/>
      </xdr:nvSpPr>
      <xdr:spPr>
        <a:xfrm>
          <a:off x="2613660" y="67354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20320</xdr:rowOff>
    </xdr:from>
    <xdr:to xmlns:xdr="http://schemas.openxmlformats.org/drawingml/2006/spreadsheetDrawing">
      <xdr:col>11</xdr:col>
      <xdr:colOff>31750</xdr:colOff>
      <xdr:row>44</xdr:row>
      <xdr:rowOff>20320</xdr:rowOff>
    </xdr:to>
    <xdr:cxnSp macro="">
      <xdr:nvCxnSpPr>
        <xdr:cNvPr id="76" name="直線コネクタ 75"/>
        <xdr:cNvCxnSpPr/>
      </xdr:nvCxnSpPr>
      <xdr:spPr>
        <a:xfrm>
          <a:off x="1341120" y="72847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142240</xdr:rowOff>
    </xdr:from>
    <xdr:to xmlns:xdr="http://schemas.openxmlformats.org/drawingml/2006/spreadsheetDrawing">
      <xdr:col>11</xdr:col>
      <xdr:colOff>82550</xdr:colOff>
      <xdr:row>42</xdr:row>
      <xdr:rowOff>74295</xdr:rowOff>
    </xdr:to>
    <xdr:sp macro="" textlink="">
      <xdr:nvSpPr>
        <xdr:cNvPr id="77" name="フローチャート: 判断 76"/>
        <xdr:cNvSpPr/>
      </xdr:nvSpPr>
      <xdr:spPr>
        <a:xfrm>
          <a:off x="2108200" y="6911340"/>
          <a:ext cx="838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84455</xdr:rowOff>
    </xdr:from>
    <xdr:ext cx="762000" cy="252730"/>
    <xdr:sp macro="" textlink="">
      <xdr:nvSpPr>
        <xdr:cNvPr id="78" name="テキスト ボックス 77"/>
        <xdr:cNvSpPr txBox="1"/>
      </xdr:nvSpPr>
      <xdr:spPr>
        <a:xfrm>
          <a:off x="1795780" y="6688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142240</xdr:rowOff>
    </xdr:from>
    <xdr:to xmlns:xdr="http://schemas.openxmlformats.org/drawingml/2006/spreadsheetDrawing">
      <xdr:col>7</xdr:col>
      <xdr:colOff>31750</xdr:colOff>
      <xdr:row>42</xdr:row>
      <xdr:rowOff>74295</xdr:rowOff>
    </xdr:to>
    <xdr:sp macro="" textlink="">
      <xdr:nvSpPr>
        <xdr:cNvPr id="79" name="フローチャート: 判断 78"/>
        <xdr:cNvSpPr/>
      </xdr:nvSpPr>
      <xdr:spPr>
        <a:xfrm>
          <a:off x="1290320" y="6911340"/>
          <a:ext cx="838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84455</xdr:rowOff>
    </xdr:from>
    <xdr:ext cx="762000" cy="252730"/>
    <xdr:sp macro="" textlink="">
      <xdr:nvSpPr>
        <xdr:cNvPr id="80" name="テキスト ボックス 79"/>
        <xdr:cNvSpPr txBox="1"/>
      </xdr:nvSpPr>
      <xdr:spPr>
        <a:xfrm>
          <a:off x="977900" y="6688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127635</xdr:rowOff>
    </xdr:from>
    <xdr:ext cx="761365" cy="253365"/>
    <xdr:sp macro="" textlink="">
      <xdr:nvSpPr>
        <xdr:cNvPr id="81" name="テキスト ボックス 80"/>
        <xdr:cNvSpPr txBox="1"/>
      </xdr:nvSpPr>
      <xdr:spPr>
        <a:xfrm>
          <a:off x="4345940" y="78873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127635</xdr:rowOff>
    </xdr:from>
    <xdr:ext cx="761365" cy="253365"/>
    <xdr:sp macro="" textlink="">
      <xdr:nvSpPr>
        <xdr:cNvPr id="82" name="テキスト ボックス 81"/>
        <xdr:cNvSpPr txBox="1"/>
      </xdr:nvSpPr>
      <xdr:spPr>
        <a:xfrm>
          <a:off x="3578860" y="78873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127635</xdr:rowOff>
    </xdr:from>
    <xdr:ext cx="761365" cy="253365"/>
    <xdr:sp macro="" textlink="">
      <xdr:nvSpPr>
        <xdr:cNvPr id="83" name="テキスト ボックス 82"/>
        <xdr:cNvSpPr txBox="1"/>
      </xdr:nvSpPr>
      <xdr:spPr>
        <a:xfrm>
          <a:off x="2760980" y="78873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127635</xdr:rowOff>
    </xdr:from>
    <xdr:ext cx="761365" cy="253365"/>
    <xdr:sp macro="" textlink="">
      <xdr:nvSpPr>
        <xdr:cNvPr id="84" name="テキスト ボックス 83"/>
        <xdr:cNvSpPr txBox="1"/>
      </xdr:nvSpPr>
      <xdr:spPr>
        <a:xfrm>
          <a:off x="1943100" y="78873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127635</xdr:rowOff>
    </xdr:from>
    <xdr:ext cx="761365" cy="253365"/>
    <xdr:sp macro="" textlink="">
      <xdr:nvSpPr>
        <xdr:cNvPr id="85" name="テキスト ボックス 84"/>
        <xdr:cNvSpPr txBox="1"/>
      </xdr:nvSpPr>
      <xdr:spPr>
        <a:xfrm>
          <a:off x="1143000" y="78873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113665</xdr:rowOff>
    </xdr:from>
    <xdr:to xmlns:xdr="http://schemas.openxmlformats.org/drawingml/2006/spreadsheetDrawing">
      <xdr:col>23</xdr:col>
      <xdr:colOff>184150</xdr:colOff>
      <xdr:row>44</xdr:row>
      <xdr:rowOff>45720</xdr:rowOff>
    </xdr:to>
    <xdr:sp macro="" textlink="">
      <xdr:nvSpPr>
        <xdr:cNvPr id="86" name="楕円 85"/>
        <xdr:cNvSpPr/>
      </xdr:nvSpPr>
      <xdr:spPr>
        <a:xfrm>
          <a:off x="4493260" y="72129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86995</xdr:rowOff>
    </xdr:from>
    <xdr:ext cx="762000" cy="252095"/>
    <xdr:sp macro="" textlink="">
      <xdr:nvSpPr>
        <xdr:cNvPr id="87" name="財政力該当値テキスト"/>
        <xdr:cNvSpPr txBox="1"/>
      </xdr:nvSpPr>
      <xdr:spPr>
        <a:xfrm>
          <a:off x="4615180" y="71862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113665</xdr:rowOff>
    </xdr:from>
    <xdr:to xmlns:xdr="http://schemas.openxmlformats.org/drawingml/2006/spreadsheetDrawing">
      <xdr:col>19</xdr:col>
      <xdr:colOff>184150</xdr:colOff>
      <xdr:row>44</xdr:row>
      <xdr:rowOff>45720</xdr:rowOff>
    </xdr:to>
    <xdr:sp macro="" textlink="">
      <xdr:nvSpPr>
        <xdr:cNvPr id="88" name="楕円 87"/>
        <xdr:cNvSpPr/>
      </xdr:nvSpPr>
      <xdr:spPr>
        <a:xfrm>
          <a:off x="3726180" y="72129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31115</xdr:rowOff>
    </xdr:from>
    <xdr:ext cx="736600" cy="253365"/>
    <xdr:sp macro="" textlink="">
      <xdr:nvSpPr>
        <xdr:cNvPr id="89" name="テキスト ボックス 88"/>
        <xdr:cNvSpPr txBox="1"/>
      </xdr:nvSpPr>
      <xdr:spPr>
        <a:xfrm>
          <a:off x="3431540" y="72955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137795</xdr:rowOff>
    </xdr:from>
    <xdr:to xmlns:xdr="http://schemas.openxmlformats.org/drawingml/2006/spreadsheetDrawing">
      <xdr:col>15</xdr:col>
      <xdr:colOff>133350</xdr:colOff>
      <xdr:row>44</xdr:row>
      <xdr:rowOff>69215</xdr:rowOff>
    </xdr:to>
    <xdr:sp macro="" textlink="">
      <xdr:nvSpPr>
        <xdr:cNvPr id="90" name="楕円 89"/>
        <xdr:cNvSpPr/>
      </xdr:nvSpPr>
      <xdr:spPr>
        <a:xfrm>
          <a:off x="2908300" y="72370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54610</xdr:rowOff>
    </xdr:from>
    <xdr:ext cx="762000" cy="252730"/>
    <xdr:sp macro="" textlink="">
      <xdr:nvSpPr>
        <xdr:cNvPr id="91" name="テキスト ボックス 90"/>
        <xdr:cNvSpPr txBox="1"/>
      </xdr:nvSpPr>
      <xdr:spPr>
        <a:xfrm>
          <a:off x="2613660" y="7319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137795</xdr:rowOff>
    </xdr:from>
    <xdr:to xmlns:xdr="http://schemas.openxmlformats.org/drawingml/2006/spreadsheetDrawing">
      <xdr:col>11</xdr:col>
      <xdr:colOff>82550</xdr:colOff>
      <xdr:row>44</xdr:row>
      <xdr:rowOff>69215</xdr:rowOff>
    </xdr:to>
    <xdr:sp macro="" textlink="">
      <xdr:nvSpPr>
        <xdr:cNvPr id="92" name="楕円 91"/>
        <xdr:cNvSpPr/>
      </xdr:nvSpPr>
      <xdr:spPr>
        <a:xfrm>
          <a:off x="2108200" y="7237095"/>
          <a:ext cx="8382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54610</xdr:rowOff>
    </xdr:from>
    <xdr:ext cx="762000" cy="252730"/>
    <xdr:sp macro="" textlink="">
      <xdr:nvSpPr>
        <xdr:cNvPr id="93" name="テキスト ボックス 92"/>
        <xdr:cNvSpPr txBox="1"/>
      </xdr:nvSpPr>
      <xdr:spPr>
        <a:xfrm>
          <a:off x="1795780" y="7319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137795</xdr:rowOff>
    </xdr:from>
    <xdr:to xmlns:xdr="http://schemas.openxmlformats.org/drawingml/2006/spreadsheetDrawing">
      <xdr:col>7</xdr:col>
      <xdr:colOff>31750</xdr:colOff>
      <xdr:row>44</xdr:row>
      <xdr:rowOff>69215</xdr:rowOff>
    </xdr:to>
    <xdr:sp macro="" textlink="">
      <xdr:nvSpPr>
        <xdr:cNvPr id="94" name="楕円 93"/>
        <xdr:cNvSpPr/>
      </xdr:nvSpPr>
      <xdr:spPr>
        <a:xfrm>
          <a:off x="1290320" y="7237095"/>
          <a:ext cx="8382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54610</xdr:rowOff>
    </xdr:from>
    <xdr:ext cx="762000" cy="252730"/>
    <xdr:sp macro="" textlink="">
      <xdr:nvSpPr>
        <xdr:cNvPr id="95" name="テキスト ボックス 94"/>
        <xdr:cNvSpPr txBox="1"/>
      </xdr:nvSpPr>
      <xdr:spPr>
        <a:xfrm>
          <a:off x="977900" y="7319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6" name="正方形/長方形 95"/>
        <xdr:cNvSpPr/>
      </xdr:nvSpPr>
      <xdr:spPr>
        <a:xfrm>
          <a:off x="708660" y="8500745"/>
          <a:ext cx="465328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275" cy="301625"/>
    <xdr:sp macro="" textlink="">
      <xdr:nvSpPr>
        <xdr:cNvPr id="97" name="テキスト ボックス 96"/>
        <xdr:cNvSpPr txBox="1"/>
      </xdr:nvSpPr>
      <xdr:spPr>
        <a:xfrm>
          <a:off x="1551305" y="8849360"/>
          <a:ext cx="1438275" cy="3016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51000" cy="350520"/>
    <xdr:sp macro="" textlink="">
      <xdr:nvSpPr>
        <xdr:cNvPr id="98" name="テキスト ボックス 97"/>
        <xdr:cNvSpPr txBox="1"/>
      </xdr:nvSpPr>
      <xdr:spPr>
        <a:xfrm>
          <a:off x="2992755" y="8824595"/>
          <a:ext cx="165100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161290</xdr:rowOff>
    </xdr:from>
    <xdr:to xmlns:xdr="http://schemas.openxmlformats.org/drawingml/2006/spreadsheetDrawing">
      <xdr:col>35</xdr:col>
      <xdr:colOff>95250</xdr:colOff>
      <xdr:row>54</xdr:row>
      <xdr:rowOff>74295</xdr:rowOff>
    </xdr:to>
    <xdr:sp macro="" textlink="">
      <xdr:nvSpPr>
        <xdr:cNvPr id="99" name="正方形/長方形 98"/>
        <xdr:cNvSpPr/>
      </xdr:nvSpPr>
      <xdr:spPr>
        <a:xfrm>
          <a:off x="5407660" y="8746490"/>
          <a:ext cx="13995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93345</xdr:rowOff>
    </xdr:to>
    <xdr:sp macro="" textlink="">
      <xdr:nvSpPr>
        <xdr:cNvPr id="100" name="正方形/長方形 99"/>
        <xdr:cNvSpPr/>
      </xdr:nvSpPr>
      <xdr:spPr>
        <a:xfrm>
          <a:off x="5407660" y="8927465"/>
          <a:ext cx="1399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161290</xdr:rowOff>
    </xdr:from>
    <xdr:to xmlns:xdr="http://schemas.openxmlformats.org/drawingml/2006/spreadsheetDrawing">
      <xdr:col>42</xdr:col>
      <xdr:colOff>25400</xdr:colOff>
      <xdr:row>54</xdr:row>
      <xdr:rowOff>74295</xdr:rowOff>
    </xdr:to>
    <xdr:sp macro="" textlink="">
      <xdr:nvSpPr>
        <xdr:cNvPr id="101" name="正方形/長方形 100"/>
        <xdr:cNvSpPr/>
      </xdr:nvSpPr>
      <xdr:spPr>
        <a:xfrm>
          <a:off x="6916420" y="8746490"/>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93345</xdr:rowOff>
    </xdr:to>
    <xdr:sp macro="" textlink="">
      <xdr:nvSpPr>
        <xdr:cNvPr id="102" name="正方形/長方形 101"/>
        <xdr:cNvSpPr/>
      </xdr:nvSpPr>
      <xdr:spPr>
        <a:xfrm>
          <a:off x="6916420" y="8927465"/>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161290</xdr:rowOff>
    </xdr:from>
    <xdr:to xmlns:xdr="http://schemas.openxmlformats.org/drawingml/2006/spreadsheetDrawing">
      <xdr:col>49</xdr:col>
      <xdr:colOff>19050</xdr:colOff>
      <xdr:row>54</xdr:row>
      <xdr:rowOff>74295</xdr:rowOff>
    </xdr:to>
    <xdr:sp macro="" textlink="">
      <xdr:nvSpPr>
        <xdr:cNvPr id="103" name="正方形/長方形 102"/>
        <xdr:cNvSpPr/>
      </xdr:nvSpPr>
      <xdr:spPr>
        <a:xfrm>
          <a:off x="8252460" y="8746490"/>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93345</xdr:rowOff>
    </xdr:to>
    <xdr:sp macro="" textlink="">
      <xdr:nvSpPr>
        <xdr:cNvPr id="104" name="正方形/長方形 103"/>
        <xdr:cNvSpPr/>
      </xdr:nvSpPr>
      <xdr:spPr>
        <a:xfrm>
          <a:off x="8252460" y="8927465"/>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155575</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236075"/>
          <a:ext cx="4653280" cy="23209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155575</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236075"/>
          <a:ext cx="5516880" cy="2320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155575</xdr:rowOff>
    </xdr:from>
    <xdr:to xmlns:xdr="http://schemas.openxmlformats.org/drawingml/2006/spreadsheetDrawing">
      <xdr:col>46</xdr:col>
      <xdr:colOff>191770</xdr:colOff>
      <xdr:row>57</xdr:row>
      <xdr:rowOff>67945</xdr:rowOff>
    </xdr:to>
    <xdr:sp macro="" textlink="">
      <xdr:nvSpPr>
        <xdr:cNvPr id="107" name="正方形/長方形 106"/>
        <xdr:cNvSpPr/>
      </xdr:nvSpPr>
      <xdr:spPr>
        <a:xfrm>
          <a:off x="5534660" y="9236075"/>
          <a:ext cx="347853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191770</xdr:colOff>
      <xdr:row>69</xdr:row>
      <xdr:rowOff>105410</xdr:rowOff>
    </xdr:to>
    <xdr:sp macro="" textlink="" fLocksText="0">
      <xdr:nvSpPr>
        <xdr:cNvPr id="108" name="テキスト ボックス 107"/>
        <xdr:cNvSpPr txBox="1"/>
      </xdr:nvSpPr>
      <xdr:spPr>
        <a:xfrm>
          <a:off x="5643880" y="95408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歳出</a:t>
          </a:r>
          <a:r>
            <a:rPr kumimoji="1" lang="ja-JP" altLang="en-US" sz="900">
              <a:solidFill>
                <a:schemeClr val="dk1"/>
              </a:solidFill>
              <a:effectLst/>
              <a:latin typeface="+mn-lt"/>
              <a:ea typeface="+mn-ea"/>
              <a:cs typeface="+mn-cs"/>
            </a:rPr>
            <a:t>については、経営悪化による病院事業会計補助金の増（前年度比</a:t>
          </a:r>
          <a:r>
            <a:rPr kumimoji="1" lang="en-US" altLang="ja-JP" sz="900">
              <a:solidFill>
                <a:schemeClr val="dk1"/>
              </a:solidFill>
              <a:effectLst/>
              <a:latin typeface="+mn-lt"/>
              <a:ea typeface="+mn-ea"/>
              <a:cs typeface="+mn-cs"/>
            </a:rPr>
            <a:t>+195</a:t>
          </a:r>
          <a:r>
            <a:rPr kumimoji="1" lang="ja-JP" altLang="en-US" sz="900">
              <a:solidFill>
                <a:schemeClr val="dk1"/>
              </a:solidFill>
              <a:effectLst/>
              <a:latin typeface="+mn-lt"/>
              <a:ea typeface="+mn-ea"/>
              <a:cs typeface="+mn-cs"/>
            </a:rPr>
            <a:t>百万円）や市内認定こども園を運営する社会福祉法人はなさき仙北への補助金増（前年度比</a:t>
          </a:r>
          <a:r>
            <a:rPr kumimoji="1" lang="en-US" altLang="ja-JP" sz="900">
              <a:solidFill>
                <a:schemeClr val="dk1"/>
              </a:solidFill>
              <a:effectLst/>
              <a:latin typeface="+mn-lt"/>
              <a:ea typeface="+mn-ea"/>
              <a:cs typeface="+mn-cs"/>
            </a:rPr>
            <a:t>+103</a:t>
          </a:r>
          <a:r>
            <a:rPr kumimoji="1" lang="ja-JP" altLang="en-US" sz="900">
              <a:solidFill>
                <a:schemeClr val="dk1"/>
              </a:solidFill>
              <a:effectLst/>
              <a:latin typeface="+mn-lt"/>
              <a:ea typeface="+mn-ea"/>
              <a:cs typeface="+mn-cs"/>
            </a:rPr>
            <a:t>百万円）などにより</a:t>
          </a:r>
          <a:r>
            <a:rPr kumimoji="1" lang="ja-JP" altLang="ja-JP" sz="900">
              <a:solidFill>
                <a:schemeClr val="dk1"/>
              </a:solidFill>
              <a:effectLst/>
              <a:latin typeface="+mn-lt"/>
              <a:ea typeface="+mn-ea"/>
              <a:cs typeface="+mn-cs"/>
            </a:rPr>
            <a:t>比率の分子は前年</a:t>
          </a:r>
          <a:r>
            <a:rPr kumimoji="1" lang="ja-JP" altLang="en-US" sz="900">
              <a:solidFill>
                <a:schemeClr val="dk1"/>
              </a:solidFill>
              <a:effectLst/>
              <a:latin typeface="+mn-lt"/>
              <a:ea typeface="+mn-ea"/>
              <a:cs typeface="+mn-cs"/>
            </a:rPr>
            <a:t>度</a:t>
          </a:r>
          <a:r>
            <a:rPr kumimoji="1" lang="ja-JP" altLang="ja-JP" sz="900">
              <a:solidFill>
                <a:schemeClr val="dk1"/>
              </a:solidFill>
              <a:effectLst/>
              <a:latin typeface="+mn-lt"/>
              <a:ea typeface="+mn-ea"/>
              <a:cs typeface="+mn-cs"/>
            </a:rPr>
            <a:t>比</a:t>
          </a:r>
          <a:r>
            <a:rPr kumimoji="1" lang="en-US" altLang="ja-JP" sz="900">
              <a:solidFill>
                <a:schemeClr val="dk1"/>
              </a:solidFill>
              <a:effectLst/>
              <a:latin typeface="+mn-lt"/>
              <a:ea typeface="+mn-ea"/>
              <a:cs typeface="+mn-cs"/>
            </a:rPr>
            <a:t>347</a:t>
          </a:r>
          <a:r>
            <a:rPr kumimoji="1" lang="ja-JP" altLang="en-US" sz="900">
              <a:solidFill>
                <a:schemeClr val="dk1"/>
              </a:solidFill>
              <a:effectLst/>
              <a:latin typeface="+mn-lt"/>
              <a:ea typeface="+mn-ea"/>
              <a:cs typeface="+mn-cs"/>
            </a:rPr>
            <a:t>百</a:t>
          </a:r>
          <a:r>
            <a:rPr kumimoji="1" lang="ja-JP" altLang="ja-JP" sz="900">
              <a:solidFill>
                <a:schemeClr val="dk1"/>
              </a:solidFill>
              <a:effectLst/>
              <a:latin typeface="+mn-lt"/>
              <a:ea typeface="+mn-ea"/>
              <a:cs typeface="+mn-cs"/>
            </a:rPr>
            <a:t>万円の増となる</a:t>
          </a:r>
          <a:r>
            <a:rPr kumimoji="1" lang="en-US" altLang="ja-JP" sz="900">
              <a:solidFill>
                <a:schemeClr val="dk1"/>
              </a:solidFill>
              <a:effectLst/>
              <a:latin typeface="+mn-lt"/>
              <a:ea typeface="+mn-ea"/>
              <a:cs typeface="+mn-cs"/>
            </a:rPr>
            <a:t>11,899</a:t>
          </a:r>
          <a:r>
            <a:rPr kumimoji="1" lang="ja-JP" altLang="ja-JP" sz="900">
              <a:solidFill>
                <a:schemeClr val="dk1"/>
              </a:solidFill>
              <a:effectLst/>
              <a:latin typeface="+mn-lt"/>
              <a:ea typeface="+mn-ea"/>
              <a:cs typeface="+mn-cs"/>
            </a:rPr>
            <a:t>百万円となった。</a:t>
          </a:r>
          <a:endParaRPr lang="ja-JP" altLang="ja-JP" sz="1050">
            <a:effectLst/>
          </a:endParaRPr>
        </a:p>
        <a:p>
          <a:r>
            <a:rPr kumimoji="1" lang="ja-JP" altLang="ja-JP" sz="900">
              <a:solidFill>
                <a:schemeClr val="dk1"/>
              </a:solidFill>
              <a:effectLst/>
              <a:latin typeface="+mn-lt"/>
              <a:ea typeface="+mn-ea"/>
              <a:cs typeface="+mn-cs"/>
            </a:rPr>
            <a:t>　一方で、歳入面については、需要額の減少に伴う地方交付税の減（前年度比▲</a:t>
          </a:r>
          <a:r>
            <a:rPr kumimoji="1" lang="en-US" altLang="ja-JP" sz="900">
              <a:solidFill>
                <a:schemeClr val="dk1"/>
              </a:solidFill>
              <a:effectLst/>
              <a:latin typeface="+mn-lt"/>
              <a:ea typeface="+mn-ea"/>
              <a:cs typeface="+mn-cs"/>
            </a:rPr>
            <a:t>51</a:t>
          </a:r>
          <a:r>
            <a:rPr kumimoji="1" lang="ja-JP" altLang="ja-JP" sz="900">
              <a:solidFill>
                <a:schemeClr val="dk1"/>
              </a:solidFill>
              <a:effectLst/>
              <a:latin typeface="+mn-lt"/>
              <a:ea typeface="+mn-ea"/>
              <a:cs typeface="+mn-cs"/>
            </a:rPr>
            <a:t>百万円）や、臨時財政対策債の減（前年度比▲</a:t>
          </a:r>
          <a:r>
            <a:rPr kumimoji="1" lang="en-US" altLang="ja-JP" sz="900">
              <a:solidFill>
                <a:schemeClr val="dk1"/>
              </a:solidFill>
              <a:effectLst/>
              <a:latin typeface="+mn-lt"/>
              <a:ea typeface="+mn-ea"/>
              <a:cs typeface="+mn-cs"/>
            </a:rPr>
            <a:t>62</a:t>
          </a:r>
          <a:r>
            <a:rPr kumimoji="1" lang="ja-JP" altLang="ja-JP" sz="900">
              <a:solidFill>
                <a:schemeClr val="dk1"/>
              </a:solidFill>
              <a:effectLst/>
              <a:latin typeface="+mn-lt"/>
              <a:ea typeface="+mn-ea"/>
              <a:cs typeface="+mn-cs"/>
            </a:rPr>
            <a:t>百万円）などにより、比率の分母は前年度比</a:t>
          </a:r>
          <a:r>
            <a:rPr kumimoji="1" lang="en-US" altLang="ja-JP" sz="900">
              <a:solidFill>
                <a:schemeClr val="dk1"/>
              </a:solidFill>
              <a:effectLst/>
              <a:latin typeface="+mn-lt"/>
              <a:ea typeface="+mn-ea"/>
              <a:cs typeface="+mn-cs"/>
            </a:rPr>
            <a:t>53</a:t>
          </a:r>
          <a:r>
            <a:rPr kumimoji="1" lang="ja-JP" altLang="ja-JP" sz="900">
              <a:solidFill>
                <a:schemeClr val="dk1"/>
              </a:solidFill>
              <a:effectLst/>
              <a:latin typeface="+mn-lt"/>
              <a:ea typeface="+mn-ea"/>
              <a:cs typeface="+mn-cs"/>
            </a:rPr>
            <a:t>百万円の減となる</a:t>
          </a:r>
          <a:r>
            <a:rPr kumimoji="1" lang="en-US" altLang="ja-JP" sz="900">
              <a:solidFill>
                <a:schemeClr val="dk1"/>
              </a:solidFill>
              <a:effectLst/>
              <a:latin typeface="+mn-lt"/>
              <a:ea typeface="+mn-ea"/>
              <a:cs typeface="+mn-cs"/>
            </a:rPr>
            <a:t>11,683</a:t>
          </a:r>
          <a:r>
            <a:rPr kumimoji="1" lang="ja-JP" altLang="ja-JP" sz="900">
              <a:solidFill>
                <a:schemeClr val="dk1"/>
              </a:solidFill>
              <a:effectLst/>
              <a:latin typeface="+mn-lt"/>
              <a:ea typeface="+mn-ea"/>
              <a:cs typeface="+mn-cs"/>
            </a:rPr>
            <a:t>百万円となり、経常収支比率は前年度比</a:t>
          </a:r>
          <a:r>
            <a:rPr kumimoji="1" lang="en-US" altLang="ja-JP" sz="900">
              <a:solidFill>
                <a:schemeClr val="dk1"/>
              </a:solidFill>
              <a:effectLst/>
              <a:latin typeface="+mn-lt"/>
              <a:ea typeface="+mn-ea"/>
              <a:cs typeface="+mn-cs"/>
            </a:rPr>
            <a:t>3.4</a:t>
          </a:r>
          <a:r>
            <a:rPr kumimoji="1" lang="ja-JP" altLang="ja-JP" sz="900">
              <a:solidFill>
                <a:schemeClr val="dk1"/>
              </a:solidFill>
              <a:effectLst/>
              <a:latin typeface="+mn-lt"/>
              <a:ea typeface="+mn-ea"/>
              <a:cs typeface="+mn-cs"/>
            </a:rPr>
            <a:t>ポイントの増加となった。</a:t>
          </a:r>
          <a:endParaRPr lang="ja-JP" altLang="ja-JP" sz="1050">
            <a:effectLst/>
          </a:endParaRPr>
        </a:p>
        <a:p>
          <a:r>
            <a:rPr kumimoji="1" lang="ja-JP" altLang="ja-JP" sz="900">
              <a:solidFill>
                <a:schemeClr val="dk1"/>
              </a:solidFill>
              <a:effectLst/>
              <a:latin typeface="+mn-lt"/>
              <a:ea typeface="+mn-ea"/>
              <a:cs typeface="+mn-cs"/>
            </a:rPr>
            <a:t>　人口減少に伴い税収や地方交付税の大幅な増加は期待できないことから、</a:t>
          </a:r>
          <a:r>
            <a:rPr kumimoji="1" lang="ja-JP" altLang="en-US" sz="900">
              <a:solidFill>
                <a:schemeClr val="dk1"/>
              </a:solidFill>
              <a:effectLst/>
              <a:latin typeface="+mn-lt"/>
              <a:ea typeface="+mn-ea"/>
              <a:cs typeface="+mn-cs"/>
            </a:rPr>
            <a:t>病院事業の経営改善による補助額の抑制</a:t>
          </a:r>
          <a:r>
            <a:rPr kumimoji="1" lang="ja-JP" altLang="ja-JP" sz="900">
              <a:solidFill>
                <a:schemeClr val="dk1"/>
              </a:solidFill>
              <a:effectLst/>
              <a:latin typeface="+mn-lt"/>
              <a:ea typeface="+mn-ea"/>
              <a:cs typeface="+mn-cs"/>
            </a:rPr>
            <a:t>や特定財源の活用により比率改善に努める。</a:t>
          </a:r>
          <a:endParaRPr lang="ja-JP" altLang="ja-JP" sz="1050">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7815" cy="220345"/>
    <xdr:sp macro="" textlink="">
      <xdr:nvSpPr>
        <xdr:cNvPr id="109" name="テキスト ボックス 108"/>
        <xdr:cNvSpPr txBox="1"/>
      </xdr:nvSpPr>
      <xdr:spPr>
        <a:xfrm>
          <a:off x="670560" y="905192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52730"/>
    <xdr:sp macro="" textlink="">
      <xdr:nvSpPr>
        <xdr:cNvPr id="111" name="テキスト ボックス 110"/>
        <xdr:cNvSpPr txBox="1"/>
      </xdr:nvSpPr>
      <xdr:spPr>
        <a:xfrm>
          <a:off x="0" y="114204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165100</xdr:rowOff>
    </xdr:from>
    <xdr:to xmlns:xdr="http://schemas.openxmlformats.org/drawingml/2006/spreadsheetDrawing">
      <xdr:col>27</xdr:col>
      <xdr:colOff>184150</xdr:colOff>
      <xdr:row>67</xdr:row>
      <xdr:rowOff>165100</xdr:rowOff>
    </xdr:to>
    <xdr:cxnSp macro="">
      <xdr:nvCxnSpPr>
        <xdr:cNvPr id="112" name="直線コネクタ 111"/>
        <xdr:cNvCxnSpPr/>
      </xdr:nvCxnSpPr>
      <xdr:spPr>
        <a:xfrm>
          <a:off x="708660" y="112268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26670</xdr:rowOff>
    </xdr:from>
    <xdr:ext cx="762000" cy="252095"/>
    <xdr:sp macro="" textlink="">
      <xdr:nvSpPr>
        <xdr:cNvPr id="113" name="テキスト ボックス 112"/>
        <xdr:cNvSpPr txBox="1"/>
      </xdr:nvSpPr>
      <xdr:spPr>
        <a:xfrm>
          <a:off x="0" y="110883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163830</xdr:rowOff>
    </xdr:from>
    <xdr:to xmlns:xdr="http://schemas.openxmlformats.org/drawingml/2006/spreadsheetDrawing">
      <xdr:col>27</xdr:col>
      <xdr:colOff>184150</xdr:colOff>
      <xdr:row>65</xdr:row>
      <xdr:rowOff>163830</xdr:rowOff>
    </xdr:to>
    <xdr:cxnSp macro="">
      <xdr:nvCxnSpPr>
        <xdr:cNvPr id="114" name="直線コネクタ 113"/>
        <xdr:cNvCxnSpPr/>
      </xdr:nvCxnSpPr>
      <xdr:spPr>
        <a:xfrm>
          <a:off x="708660" y="10895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24765</xdr:rowOff>
    </xdr:from>
    <xdr:ext cx="762000" cy="252730"/>
    <xdr:sp macro="" textlink="">
      <xdr:nvSpPr>
        <xdr:cNvPr id="115" name="テキスト ボックス 114"/>
        <xdr:cNvSpPr txBox="1"/>
      </xdr:nvSpPr>
      <xdr:spPr>
        <a:xfrm>
          <a:off x="0" y="107562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161925</xdr:rowOff>
    </xdr:from>
    <xdr:to xmlns:xdr="http://schemas.openxmlformats.org/drawingml/2006/spreadsheetDrawing">
      <xdr:col>27</xdr:col>
      <xdr:colOff>184150</xdr:colOff>
      <xdr:row>63</xdr:row>
      <xdr:rowOff>161925</xdr:rowOff>
    </xdr:to>
    <xdr:cxnSp macro="">
      <xdr:nvCxnSpPr>
        <xdr:cNvPr id="116" name="直線コネクタ 115"/>
        <xdr:cNvCxnSpPr/>
      </xdr:nvCxnSpPr>
      <xdr:spPr>
        <a:xfrm>
          <a:off x="708660" y="10563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22860</xdr:rowOff>
    </xdr:from>
    <xdr:ext cx="762000" cy="252730"/>
    <xdr:sp macro="" textlink="">
      <xdr:nvSpPr>
        <xdr:cNvPr id="117" name="テキスト ボックス 116"/>
        <xdr:cNvSpPr txBox="1"/>
      </xdr:nvSpPr>
      <xdr:spPr>
        <a:xfrm>
          <a:off x="0" y="10424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160655</xdr:rowOff>
    </xdr:from>
    <xdr:to xmlns:xdr="http://schemas.openxmlformats.org/drawingml/2006/spreadsheetDrawing">
      <xdr:col>27</xdr:col>
      <xdr:colOff>184150</xdr:colOff>
      <xdr:row>61</xdr:row>
      <xdr:rowOff>160655</xdr:rowOff>
    </xdr:to>
    <xdr:cxnSp macro="">
      <xdr:nvCxnSpPr>
        <xdr:cNvPr id="118" name="直線コネクタ 117"/>
        <xdr:cNvCxnSpPr/>
      </xdr:nvCxnSpPr>
      <xdr:spPr>
        <a:xfrm>
          <a:off x="708660" y="102317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2730"/>
    <xdr:sp macro="" textlink="">
      <xdr:nvSpPr>
        <xdr:cNvPr id="119" name="テキスト ボックス 118"/>
        <xdr:cNvSpPr txBox="1"/>
      </xdr:nvSpPr>
      <xdr:spPr>
        <a:xfrm>
          <a:off x="0" y="100933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158750</xdr:rowOff>
    </xdr:from>
    <xdr:to xmlns:xdr="http://schemas.openxmlformats.org/drawingml/2006/spreadsheetDrawing">
      <xdr:col>27</xdr:col>
      <xdr:colOff>184150</xdr:colOff>
      <xdr:row>59</xdr:row>
      <xdr:rowOff>158750</xdr:rowOff>
    </xdr:to>
    <xdr:cxnSp macro="">
      <xdr:nvCxnSpPr>
        <xdr:cNvPr id="120" name="直線コネクタ 119"/>
        <xdr:cNvCxnSpPr/>
      </xdr:nvCxnSpPr>
      <xdr:spPr>
        <a:xfrm>
          <a:off x="708660" y="989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2730"/>
    <xdr:sp macro="" textlink="">
      <xdr:nvSpPr>
        <xdr:cNvPr id="121" name="テキスト ボックス 120"/>
        <xdr:cNvSpPr txBox="1"/>
      </xdr:nvSpPr>
      <xdr:spPr>
        <a:xfrm>
          <a:off x="0" y="9761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157480</xdr:rowOff>
    </xdr:from>
    <xdr:to xmlns:xdr="http://schemas.openxmlformats.org/drawingml/2006/spreadsheetDrawing">
      <xdr:col>27</xdr:col>
      <xdr:colOff>184150</xdr:colOff>
      <xdr:row>57</xdr:row>
      <xdr:rowOff>157480</xdr:rowOff>
    </xdr:to>
    <xdr:cxnSp macro="">
      <xdr:nvCxnSpPr>
        <xdr:cNvPr id="122" name="直線コネクタ 121"/>
        <xdr:cNvCxnSpPr/>
      </xdr:nvCxnSpPr>
      <xdr:spPr>
        <a:xfrm>
          <a:off x="708660" y="9568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2730"/>
    <xdr:sp macro="" textlink="">
      <xdr:nvSpPr>
        <xdr:cNvPr id="123" name="テキスト ボックス 122"/>
        <xdr:cNvSpPr txBox="1"/>
      </xdr:nvSpPr>
      <xdr:spPr>
        <a:xfrm>
          <a:off x="0" y="94291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155575</xdr:rowOff>
    </xdr:from>
    <xdr:to xmlns:xdr="http://schemas.openxmlformats.org/drawingml/2006/spreadsheetDrawing">
      <xdr:col>27</xdr:col>
      <xdr:colOff>184150</xdr:colOff>
      <xdr:row>55</xdr:row>
      <xdr:rowOff>155575</xdr:rowOff>
    </xdr:to>
    <xdr:cxnSp macro="">
      <xdr:nvCxnSpPr>
        <xdr:cNvPr id="124" name="直線コネクタ 123"/>
        <xdr:cNvCxnSpPr/>
      </xdr:nvCxnSpPr>
      <xdr:spPr>
        <a:xfrm>
          <a:off x="708660" y="92360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53365"/>
    <xdr:sp macro="" textlink="">
      <xdr:nvSpPr>
        <xdr:cNvPr id="125" name="テキスト ボックス 124"/>
        <xdr:cNvSpPr txBox="1"/>
      </xdr:nvSpPr>
      <xdr:spPr>
        <a:xfrm>
          <a:off x="0" y="90963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155575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236075"/>
          <a:ext cx="4653280" cy="23209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89535</xdr:rowOff>
    </xdr:from>
    <xdr:to xmlns:xdr="http://schemas.openxmlformats.org/drawingml/2006/spreadsheetDrawing">
      <xdr:col>23</xdr:col>
      <xdr:colOff>133350</xdr:colOff>
      <xdr:row>66</xdr:row>
      <xdr:rowOff>158115</xdr:rowOff>
    </xdr:to>
    <xdr:cxnSp macro="">
      <xdr:nvCxnSpPr>
        <xdr:cNvPr id="127" name="直線コネクタ 126"/>
        <xdr:cNvCxnSpPr/>
      </xdr:nvCxnSpPr>
      <xdr:spPr>
        <a:xfrm flipV="1">
          <a:off x="4544060" y="950023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130810</xdr:rowOff>
    </xdr:from>
    <xdr:ext cx="762000" cy="252730"/>
    <xdr:sp macro="" textlink="">
      <xdr:nvSpPr>
        <xdr:cNvPr id="128" name="財政構造の弾力性最小値テキスト"/>
        <xdr:cNvSpPr txBox="1"/>
      </xdr:nvSpPr>
      <xdr:spPr>
        <a:xfrm>
          <a:off x="4615180" y="11027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158115</xdr:rowOff>
    </xdr:from>
    <xdr:to xmlns:xdr="http://schemas.openxmlformats.org/drawingml/2006/spreadsheetDrawing">
      <xdr:col>24</xdr:col>
      <xdr:colOff>12700</xdr:colOff>
      <xdr:row>66</xdr:row>
      <xdr:rowOff>158115</xdr:rowOff>
    </xdr:to>
    <xdr:cxnSp macro="">
      <xdr:nvCxnSpPr>
        <xdr:cNvPr id="129" name="直線コネクタ 128"/>
        <xdr:cNvCxnSpPr/>
      </xdr:nvCxnSpPr>
      <xdr:spPr>
        <a:xfrm>
          <a:off x="4455160" y="110547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6350</xdr:rowOff>
    </xdr:from>
    <xdr:ext cx="762000" cy="253365"/>
    <xdr:sp macro="" textlink="">
      <xdr:nvSpPr>
        <xdr:cNvPr id="130" name="財政構造の弾力性最大値テキスト"/>
        <xdr:cNvSpPr txBox="1"/>
      </xdr:nvSpPr>
      <xdr:spPr>
        <a:xfrm>
          <a:off x="4615180" y="92519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89535</xdr:rowOff>
    </xdr:from>
    <xdr:to xmlns:xdr="http://schemas.openxmlformats.org/drawingml/2006/spreadsheetDrawing">
      <xdr:col>24</xdr:col>
      <xdr:colOff>12700</xdr:colOff>
      <xdr:row>57</xdr:row>
      <xdr:rowOff>89535</xdr:rowOff>
    </xdr:to>
    <xdr:cxnSp macro="">
      <xdr:nvCxnSpPr>
        <xdr:cNvPr id="131" name="直線コネクタ 130"/>
        <xdr:cNvCxnSpPr/>
      </xdr:nvCxnSpPr>
      <xdr:spPr>
        <a:xfrm>
          <a:off x="4455160" y="95002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106680</xdr:rowOff>
    </xdr:from>
    <xdr:to xmlns:xdr="http://schemas.openxmlformats.org/drawingml/2006/spreadsheetDrawing">
      <xdr:col>23</xdr:col>
      <xdr:colOff>133350</xdr:colOff>
      <xdr:row>62</xdr:row>
      <xdr:rowOff>53340</xdr:rowOff>
    </xdr:to>
    <xdr:cxnSp macro="">
      <xdr:nvCxnSpPr>
        <xdr:cNvPr id="132" name="直線コネクタ 131"/>
        <xdr:cNvCxnSpPr/>
      </xdr:nvCxnSpPr>
      <xdr:spPr>
        <a:xfrm>
          <a:off x="3776980" y="10177780"/>
          <a:ext cx="76708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59055</xdr:rowOff>
    </xdr:from>
    <xdr:ext cx="762000" cy="252095"/>
    <xdr:sp macro="" textlink="">
      <xdr:nvSpPr>
        <xdr:cNvPr id="133" name="財政構造の弾力性平均値テキスト"/>
        <xdr:cNvSpPr txBox="1"/>
      </xdr:nvSpPr>
      <xdr:spPr>
        <a:xfrm>
          <a:off x="4615180" y="979995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42545</xdr:rowOff>
    </xdr:from>
    <xdr:to xmlns:xdr="http://schemas.openxmlformats.org/drawingml/2006/spreadsheetDrawing">
      <xdr:col>23</xdr:col>
      <xdr:colOff>184150</xdr:colOff>
      <xdr:row>60</xdr:row>
      <xdr:rowOff>142240</xdr:rowOff>
    </xdr:to>
    <xdr:sp macro="" textlink="">
      <xdr:nvSpPr>
        <xdr:cNvPr id="134" name="フローチャート: 判断 133"/>
        <xdr:cNvSpPr/>
      </xdr:nvSpPr>
      <xdr:spPr>
        <a:xfrm>
          <a:off x="4493260" y="99485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98425</xdr:rowOff>
    </xdr:from>
    <xdr:to xmlns:xdr="http://schemas.openxmlformats.org/drawingml/2006/spreadsheetDrawing">
      <xdr:col>19</xdr:col>
      <xdr:colOff>133350</xdr:colOff>
      <xdr:row>61</xdr:row>
      <xdr:rowOff>106680</xdr:rowOff>
    </xdr:to>
    <xdr:cxnSp macro="">
      <xdr:nvCxnSpPr>
        <xdr:cNvPr id="135" name="直線コネクタ 134"/>
        <xdr:cNvCxnSpPr/>
      </xdr:nvCxnSpPr>
      <xdr:spPr>
        <a:xfrm>
          <a:off x="2959100" y="10004425"/>
          <a:ext cx="81788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19685</xdr:rowOff>
    </xdr:from>
    <xdr:to xmlns:xdr="http://schemas.openxmlformats.org/drawingml/2006/spreadsheetDrawing">
      <xdr:col>19</xdr:col>
      <xdr:colOff>184150</xdr:colOff>
      <xdr:row>60</xdr:row>
      <xdr:rowOff>118745</xdr:rowOff>
    </xdr:to>
    <xdr:sp macro="" textlink="">
      <xdr:nvSpPr>
        <xdr:cNvPr id="136" name="フローチャート: 判断 135"/>
        <xdr:cNvSpPr/>
      </xdr:nvSpPr>
      <xdr:spPr>
        <a:xfrm>
          <a:off x="3726180" y="9925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128270</xdr:rowOff>
    </xdr:from>
    <xdr:ext cx="736600" cy="253365"/>
    <xdr:sp macro="" textlink="">
      <xdr:nvSpPr>
        <xdr:cNvPr id="137" name="テキスト ボックス 136"/>
        <xdr:cNvSpPr txBox="1"/>
      </xdr:nvSpPr>
      <xdr:spPr>
        <a:xfrm>
          <a:off x="3431540" y="97040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98425</xdr:rowOff>
    </xdr:from>
    <xdr:to xmlns:xdr="http://schemas.openxmlformats.org/drawingml/2006/spreadsheetDrawing">
      <xdr:col>15</xdr:col>
      <xdr:colOff>82550</xdr:colOff>
      <xdr:row>61</xdr:row>
      <xdr:rowOff>19685</xdr:rowOff>
    </xdr:to>
    <xdr:cxnSp macro="">
      <xdr:nvCxnSpPr>
        <xdr:cNvPr id="138" name="直線コネクタ 137"/>
        <xdr:cNvCxnSpPr/>
      </xdr:nvCxnSpPr>
      <xdr:spPr>
        <a:xfrm flipV="1">
          <a:off x="2141220" y="10004425"/>
          <a:ext cx="8178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58420</xdr:rowOff>
    </xdr:from>
    <xdr:to xmlns:xdr="http://schemas.openxmlformats.org/drawingml/2006/spreadsheetDrawing">
      <xdr:col>15</xdr:col>
      <xdr:colOff>133350</xdr:colOff>
      <xdr:row>59</xdr:row>
      <xdr:rowOff>157480</xdr:rowOff>
    </xdr:to>
    <xdr:sp macro="" textlink="">
      <xdr:nvSpPr>
        <xdr:cNvPr id="139" name="フローチャート: 判断 138"/>
        <xdr:cNvSpPr/>
      </xdr:nvSpPr>
      <xdr:spPr>
        <a:xfrm>
          <a:off x="2908300" y="9799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0</xdr:rowOff>
    </xdr:from>
    <xdr:ext cx="762000" cy="253365"/>
    <xdr:sp macro="" textlink="">
      <xdr:nvSpPr>
        <xdr:cNvPr id="140" name="テキスト ボックス 139"/>
        <xdr:cNvSpPr txBox="1"/>
      </xdr:nvSpPr>
      <xdr:spPr>
        <a:xfrm>
          <a:off x="2613660" y="95758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19685</xdr:rowOff>
    </xdr:from>
    <xdr:to xmlns:xdr="http://schemas.openxmlformats.org/drawingml/2006/spreadsheetDrawing">
      <xdr:col>11</xdr:col>
      <xdr:colOff>31750</xdr:colOff>
      <xdr:row>61</xdr:row>
      <xdr:rowOff>123825</xdr:rowOff>
    </xdr:to>
    <xdr:cxnSp macro="">
      <xdr:nvCxnSpPr>
        <xdr:cNvPr id="141" name="直線コネクタ 140"/>
        <xdr:cNvCxnSpPr/>
      </xdr:nvCxnSpPr>
      <xdr:spPr>
        <a:xfrm flipV="1">
          <a:off x="1341120" y="10090785"/>
          <a:ext cx="8001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25400</xdr:rowOff>
    </xdr:from>
    <xdr:to xmlns:xdr="http://schemas.openxmlformats.org/drawingml/2006/spreadsheetDrawing">
      <xdr:col>11</xdr:col>
      <xdr:colOff>82550</xdr:colOff>
      <xdr:row>60</xdr:row>
      <xdr:rowOff>125095</xdr:rowOff>
    </xdr:to>
    <xdr:sp macro="" textlink="">
      <xdr:nvSpPr>
        <xdr:cNvPr id="142" name="フローチャート: 判断 141"/>
        <xdr:cNvSpPr/>
      </xdr:nvSpPr>
      <xdr:spPr>
        <a:xfrm>
          <a:off x="2108200" y="9931400"/>
          <a:ext cx="838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134620</xdr:rowOff>
    </xdr:from>
    <xdr:ext cx="762000" cy="252730"/>
    <xdr:sp macro="" textlink="">
      <xdr:nvSpPr>
        <xdr:cNvPr id="143" name="テキスト ボックス 142"/>
        <xdr:cNvSpPr txBox="1"/>
      </xdr:nvSpPr>
      <xdr:spPr>
        <a:xfrm>
          <a:off x="1795780" y="9710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66675</xdr:rowOff>
    </xdr:from>
    <xdr:to xmlns:xdr="http://schemas.openxmlformats.org/drawingml/2006/spreadsheetDrawing">
      <xdr:col>7</xdr:col>
      <xdr:colOff>31750</xdr:colOff>
      <xdr:row>60</xdr:row>
      <xdr:rowOff>165100</xdr:rowOff>
    </xdr:to>
    <xdr:sp macro="" textlink="">
      <xdr:nvSpPr>
        <xdr:cNvPr id="144" name="フローチャート: 判断 143"/>
        <xdr:cNvSpPr/>
      </xdr:nvSpPr>
      <xdr:spPr>
        <a:xfrm>
          <a:off x="1290320" y="9972675"/>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7620</xdr:rowOff>
    </xdr:from>
    <xdr:ext cx="762000" cy="253365"/>
    <xdr:sp macro="" textlink="">
      <xdr:nvSpPr>
        <xdr:cNvPr id="145" name="テキスト ボックス 144"/>
        <xdr:cNvSpPr txBox="1"/>
      </xdr:nvSpPr>
      <xdr:spPr>
        <a:xfrm>
          <a:off x="977900" y="9748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1365" cy="253365"/>
    <xdr:sp macro="" textlink="">
      <xdr:nvSpPr>
        <xdr:cNvPr id="146" name="テキスト ボックス 145"/>
        <xdr:cNvSpPr txBox="1"/>
      </xdr:nvSpPr>
      <xdr:spPr>
        <a:xfrm>
          <a:off x="4345940" y="115570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1365" cy="253365"/>
    <xdr:sp macro="" textlink="">
      <xdr:nvSpPr>
        <xdr:cNvPr id="147" name="テキスト ボックス 146"/>
        <xdr:cNvSpPr txBox="1"/>
      </xdr:nvSpPr>
      <xdr:spPr>
        <a:xfrm>
          <a:off x="3578860" y="115570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3365"/>
    <xdr:sp macro="" textlink="">
      <xdr:nvSpPr>
        <xdr:cNvPr id="148" name="テキスト ボックス 147"/>
        <xdr:cNvSpPr txBox="1"/>
      </xdr:nvSpPr>
      <xdr:spPr>
        <a:xfrm>
          <a:off x="2760980" y="115570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1365" cy="253365"/>
    <xdr:sp macro="" textlink="">
      <xdr:nvSpPr>
        <xdr:cNvPr id="149" name="テキスト ボックス 148"/>
        <xdr:cNvSpPr txBox="1"/>
      </xdr:nvSpPr>
      <xdr:spPr>
        <a:xfrm>
          <a:off x="1943100" y="115570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1365" cy="253365"/>
    <xdr:sp macro="" textlink="">
      <xdr:nvSpPr>
        <xdr:cNvPr id="150" name="テキスト ボックス 149"/>
        <xdr:cNvSpPr txBox="1"/>
      </xdr:nvSpPr>
      <xdr:spPr>
        <a:xfrm>
          <a:off x="1143000" y="115570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3810</xdr:rowOff>
    </xdr:from>
    <xdr:to xmlns:xdr="http://schemas.openxmlformats.org/drawingml/2006/spreadsheetDrawing">
      <xdr:col>23</xdr:col>
      <xdr:colOff>184150</xdr:colOff>
      <xdr:row>62</xdr:row>
      <xdr:rowOff>102870</xdr:rowOff>
    </xdr:to>
    <xdr:sp macro="" textlink="">
      <xdr:nvSpPr>
        <xdr:cNvPr id="151" name="楕円 150"/>
        <xdr:cNvSpPr/>
      </xdr:nvSpPr>
      <xdr:spPr>
        <a:xfrm>
          <a:off x="4493260" y="10240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143510</xdr:rowOff>
    </xdr:from>
    <xdr:ext cx="762000" cy="253365"/>
    <xdr:sp macro="" textlink="">
      <xdr:nvSpPr>
        <xdr:cNvPr id="152" name="財政構造の弾力性該当値テキスト"/>
        <xdr:cNvSpPr txBox="1"/>
      </xdr:nvSpPr>
      <xdr:spPr>
        <a:xfrm>
          <a:off x="4615180" y="102146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57150</xdr:rowOff>
    </xdr:from>
    <xdr:to xmlns:xdr="http://schemas.openxmlformats.org/drawingml/2006/spreadsheetDrawing">
      <xdr:col>19</xdr:col>
      <xdr:colOff>184150</xdr:colOff>
      <xdr:row>61</xdr:row>
      <xdr:rowOff>156845</xdr:rowOff>
    </xdr:to>
    <xdr:sp macro="" textlink="">
      <xdr:nvSpPr>
        <xdr:cNvPr id="153" name="楕円 152"/>
        <xdr:cNvSpPr/>
      </xdr:nvSpPr>
      <xdr:spPr>
        <a:xfrm>
          <a:off x="3726180" y="10128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141605</xdr:rowOff>
    </xdr:from>
    <xdr:ext cx="736600" cy="253365"/>
    <xdr:sp macro="" textlink="">
      <xdr:nvSpPr>
        <xdr:cNvPr id="154" name="テキスト ボックス 153"/>
        <xdr:cNvSpPr txBox="1"/>
      </xdr:nvSpPr>
      <xdr:spPr>
        <a:xfrm>
          <a:off x="3431540" y="102127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48895</xdr:rowOff>
    </xdr:from>
    <xdr:to xmlns:xdr="http://schemas.openxmlformats.org/drawingml/2006/spreadsheetDrawing">
      <xdr:col>15</xdr:col>
      <xdr:colOff>133350</xdr:colOff>
      <xdr:row>60</xdr:row>
      <xdr:rowOff>147955</xdr:rowOff>
    </xdr:to>
    <xdr:sp macro="" textlink="">
      <xdr:nvSpPr>
        <xdr:cNvPr id="155" name="楕円 154"/>
        <xdr:cNvSpPr/>
      </xdr:nvSpPr>
      <xdr:spPr>
        <a:xfrm>
          <a:off x="2908300" y="9954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133350</xdr:rowOff>
    </xdr:from>
    <xdr:ext cx="762000" cy="252730"/>
    <xdr:sp macro="" textlink="">
      <xdr:nvSpPr>
        <xdr:cNvPr id="156" name="テキスト ボックス 155"/>
        <xdr:cNvSpPr txBox="1"/>
      </xdr:nvSpPr>
      <xdr:spPr>
        <a:xfrm>
          <a:off x="2613660" y="10039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137160</xdr:rowOff>
    </xdr:from>
    <xdr:to xmlns:xdr="http://schemas.openxmlformats.org/drawingml/2006/spreadsheetDrawing">
      <xdr:col>11</xdr:col>
      <xdr:colOff>82550</xdr:colOff>
      <xdr:row>61</xdr:row>
      <xdr:rowOff>68580</xdr:rowOff>
    </xdr:to>
    <xdr:sp macro="" textlink="">
      <xdr:nvSpPr>
        <xdr:cNvPr id="157" name="楕円 156"/>
        <xdr:cNvSpPr/>
      </xdr:nvSpPr>
      <xdr:spPr>
        <a:xfrm>
          <a:off x="2108200" y="10043160"/>
          <a:ext cx="8382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53975</xdr:rowOff>
    </xdr:from>
    <xdr:ext cx="762000" cy="252730"/>
    <xdr:sp macro="" textlink="">
      <xdr:nvSpPr>
        <xdr:cNvPr id="158" name="テキスト ボックス 157"/>
        <xdr:cNvSpPr txBox="1"/>
      </xdr:nvSpPr>
      <xdr:spPr>
        <a:xfrm>
          <a:off x="1795780" y="101250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73660</xdr:rowOff>
    </xdr:from>
    <xdr:to xmlns:xdr="http://schemas.openxmlformats.org/drawingml/2006/spreadsheetDrawing">
      <xdr:col>7</xdr:col>
      <xdr:colOff>31750</xdr:colOff>
      <xdr:row>62</xdr:row>
      <xdr:rowOff>5715</xdr:rowOff>
    </xdr:to>
    <xdr:sp macro="" textlink="">
      <xdr:nvSpPr>
        <xdr:cNvPr id="159" name="楕円 158"/>
        <xdr:cNvSpPr/>
      </xdr:nvSpPr>
      <xdr:spPr>
        <a:xfrm>
          <a:off x="1290320" y="10144760"/>
          <a:ext cx="838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158115</xdr:rowOff>
    </xdr:from>
    <xdr:ext cx="762000" cy="252730"/>
    <xdr:sp macro="" textlink="">
      <xdr:nvSpPr>
        <xdr:cNvPr id="160" name="テキスト ボックス 159"/>
        <xdr:cNvSpPr txBox="1"/>
      </xdr:nvSpPr>
      <xdr:spPr>
        <a:xfrm>
          <a:off x="977900" y="10229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118110</xdr:rowOff>
    </xdr:from>
    <xdr:to xmlns:xdr="http://schemas.openxmlformats.org/drawingml/2006/spreadsheetDrawing">
      <xdr:col>27</xdr:col>
      <xdr:colOff>184150</xdr:colOff>
      <xdr:row>75</xdr:row>
      <xdr:rowOff>93345</xdr:rowOff>
    </xdr:to>
    <xdr:sp macro="" textlink="">
      <xdr:nvSpPr>
        <xdr:cNvPr id="161" name="正方形/長方形 160"/>
        <xdr:cNvSpPr/>
      </xdr:nvSpPr>
      <xdr:spPr>
        <a:xfrm>
          <a:off x="708660" y="12170410"/>
          <a:ext cx="465328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260"/>
    <xdr:sp macro="" textlink="">
      <xdr:nvSpPr>
        <xdr:cNvPr id="162" name="テキスト ボックス 161"/>
        <xdr:cNvSpPr txBox="1"/>
      </xdr:nvSpPr>
      <xdr:spPr>
        <a:xfrm>
          <a:off x="750570" y="12519025"/>
          <a:ext cx="321881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50365" cy="350520"/>
    <xdr:sp macro="" textlink="">
      <xdr:nvSpPr>
        <xdr:cNvPr id="163" name="テキスト ボックス 162"/>
        <xdr:cNvSpPr txBox="1"/>
      </xdr:nvSpPr>
      <xdr:spPr>
        <a:xfrm>
          <a:off x="3811270" y="12494260"/>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[273,366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4" name="正方形/長方形 163"/>
        <xdr:cNvSpPr/>
      </xdr:nvSpPr>
      <xdr:spPr>
        <a:xfrm>
          <a:off x="5407660" y="12413615"/>
          <a:ext cx="13995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5" name="正方形/長方形 164"/>
        <xdr:cNvSpPr/>
      </xdr:nvSpPr>
      <xdr:spPr>
        <a:xfrm>
          <a:off x="5407660" y="125977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6" name="正方形/長方形 165"/>
        <xdr:cNvSpPr/>
      </xdr:nvSpPr>
      <xdr:spPr>
        <a:xfrm>
          <a:off x="6916420" y="12413615"/>
          <a:ext cx="11633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7" name="正方形/長方形 166"/>
        <xdr:cNvSpPr/>
      </xdr:nvSpPr>
      <xdr:spPr>
        <a:xfrm>
          <a:off x="6916420" y="125977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8" name="正方形/長方形 167"/>
        <xdr:cNvSpPr/>
      </xdr:nvSpPr>
      <xdr:spPr>
        <a:xfrm>
          <a:off x="8252460" y="12413615"/>
          <a:ext cx="11633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9" name="正方形/長方形 168"/>
        <xdr:cNvSpPr/>
      </xdr:nvSpPr>
      <xdr:spPr>
        <a:xfrm>
          <a:off x="8252460" y="125977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0" name="正方形/長方形 169"/>
        <xdr:cNvSpPr/>
      </xdr:nvSpPr>
      <xdr:spPr>
        <a:xfrm>
          <a:off x="708660" y="1290256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1" name="正方形/長方形 170"/>
        <xdr:cNvSpPr/>
      </xdr:nvSpPr>
      <xdr:spPr>
        <a:xfrm>
          <a:off x="5534660" y="1290256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105410</xdr:rowOff>
    </xdr:to>
    <xdr:sp macro="" textlink="">
      <xdr:nvSpPr>
        <xdr:cNvPr id="172" name="正方形/長方形 171"/>
        <xdr:cNvSpPr/>
      </xdr:nvSpPr>
      <xdr:spPr>
        <a:xfrm>
          <a:off x="5534660" y="12902565"/>
          <a:ext cx="34785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142240</xdr:rowOff>
    </xdr:to>
    <xdr:sp macro="" textlink="" fLocksText="0">
      <xdr:nvSpPr>
        <xdr:cNvPr id="173" name="テキスト ボックス 172"/>
        <xdr:cNvSpPr txBox="1"/>
      </xdr:nvSpPr>
      <xdr:spPr>
        <a:xfrm>
          <a:off x="5643880" y="13208000"/>
          <a:ext cx="5287010" cy="19583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800">
              <a:solidFill>
                <a:schemeClr val="dk1"/>
              </a:solidFill>
              <a:effectLst/>
              <a:latin typeface="+mn-lt"/>
              <a:ea typeface="+mn-ea"/>
              <a:cs typeface="+mn-cs"/>
            </a:rPr>
            <a:t>　類似団体平均値と比較し、人口１人当たりの金額が上回っている要因として、人件費</a:t>
          </a:r>
          <a:r>
            <a:rPr kumimoji="1" lang="ja-JP" altLang="en-US" sz="800">
              <a:solidFill>
                <a:schemeClr val="dk1"/>
              </a:solidFill>
              <a:effectLst/>
              <a:latin typeface="+mn-lt"/>
              <a:ea typeface="+mn-ea"/>
              <a:cs typeface="+mn-cs"/>
            </a:rPr>
            <a:t>と物件費の増加が主</a:t>
          </a:r>
          <a:r>
            <a:rPr kumimoji="1" lang="ja-JP" altLang="ja-JP" sz="800">
              <a:solidFill>
                <a:schemeClr val="dk1"/>
              </a:solidFill>
              <a:effectLst/>
              <a:latin typeface="+mn-lt"/>
              <a:ea typeface="+mn-ea"/>
              <a:cs typeface="+mn-cs"/>
            </a:rPr>
            <a:t>となっている。人件費については、本市は人口規模に対して面積が広大であり、支所・出張所を多数設置していることに加え、合併前の旧３町村ごとに市庁舎を配置する分庁舎方式を取っていることから類似団体と比較し、職員の人員配置が多くなっていることが挙げられる。</a:t>
          </a:r>
          <a:r>
            <a:rPr kumimoji="1" lang="ja-JP" altLang="en-US" sz="800">
              <a:solidFill>
                <a:schemeClr val="dk1"/>
              </a:solidFill>
              <a:effectLst/>
              <a:latin typeface="+mn-lt"/>
              <a:ea typeface="+mn-ea"/>
              <a:cs typeface="+mn-cs"/>
            </a:rPr>
            <a:t>物件費のうち委託料</a:t>
          </a:r>
          <a:r>
            <a:rPr kumimoji="1" lang="ja-JP" altLang="ja-JP" sz="800">
              <a:solidFill>
                <a:schemeClr val="dk1"/>
              </a:solidFill>
              <a:effectLst/>
              <a:latin typeface="+mn-lt"/>
              <a:ea typeface="+mn-ea"/>
              <a:cs typeface="+mn-cs"/>
            </a:rPr>
            <a:t>については近年、ふるさと納税</a:t>
          </a:r>
          <a:r>
            <a:rPr kumimoji="1" lang="ja-JP" altLang="en-US" sz="800">
              <a:solidFill>
                <a:schemeClr val="dk1"/>
              </a:solidFill>
              <a:effectLst/>
              <a:latin typeface="+mn-lt"/>
              <a:ea typeface="+mn-ea"/>
              <a:cs typeface="+mn-cs"/>
            </a:rPr>
            <a:t>による</a:t>
          </a:r>
          <a:r>
            <a:rPr kumimoji="1" lang="ja-JP" altLang="ja-JP" sz="800">
              <a:solidFill>
                <a:schemeClr val="dk1"/>
              </a:solidFill>
              <a:effectLst/>
              <a:latin typeface="+mn-lt"/>
              <a:ea typeface="+mn-ea"/>
              <a:cs typeface="+mn-cs"/>
            </a:rPr>
            <a:t>寄附金が好調で</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寄附額増加に伴い</a:t>
          </a:r>
          <a:r>
            <a:rPr kumimoji="1" lang="ja-JP" altLang="en-US" sz="800">
              <a:solidFill>
                <a:schemeClr val="dk1"/>
              </a:solidFill>
              <a:effectLst/>
              <a:latin typeface="+mn-lt"/>
              <a:ea typeface="+mn-ea"/>
              <a:cs typeface="+mn-cs"/>
            </a:rPr>
            <a:t>寄附受入に要する運営</a:t>
          </a:r>
          <a:r>
            <a:rPr kumimoji="1" lang="ja-JP" altLang="ja-JP" sz="800">
              <a:solidFill>
                <a:schemeClr val="dk1"/>
              </a:solidFill>
              <a:effectLst/>
              <a:latin typeface="+mn-lt"/>
              <a:ea typeface="+mn-ea"/>
              <a:cs typeface="+mn-cs"/>
            </a:rPr>
            <a:t>委託料が前年度</a:t>
          </a:r>
          <a:r>
            <a:rPr kumimoji="1" lang="ja-JP" altLang="en-US" sz="800">
              <a:solidFill>
                <a:schemeClr val="dk1"/>
              </a:solidFill>
              <a:effectLst/>
              <a:latin typeface="+mn-lt"/>
              <a:ea typeface="+mn-ea"/>
              <a:cs typeface="+mn-cs"/>
            </a:rPr>
            <a:t>比</a:t>
          </a:r>
          <a:r>
            <a:rPr kumimoji="1" lang="en-US" altLang="ja-JP" sz="800">
              <a:solidFill>
                <a:schemeClr val="dk1"/>
              </a:solidFill>
              <a:effectLst/>
              <a:latin typeface="+mn-lt"/>
              <a:ea typeface="+mn-ea"/>
              <a:cs typeface="+mn-cs"/>
            </a:rPr>
            <a:t>119</a:t>
          </a:r>
          <a:r>
            <a:rPr kumimoji="1" lang="ja-JP" altLang="ja-JP" sz="800">
              <a:solidFill>
                <a:schemeClr val="dk1"/>
              </a:solidFill>
              <a:effectLst/>
              <a:latin typeface="+mn-lt"/>
              <a:ea typeface="+mn-ea"/>
              <a:cs typeface="+mn-cs"/>
            </a:rPr>
            <a:t>百万円の増となっている。結果として、人口１人あたりの人件費・物件費等の決算額は前年度比</a:t>
          </a:r>
          <a:r>
            <a:rPr kumimoji="1" lang="en-US" altLang="ja-JP" sz="800">
              <a:solidFill>
                <a:schemeClr val="dk1"/>
              </a:solidFill>
              <a:effectLst/>
              <a:latin typeface="+mn-lt"/>
              <a:ea typeface="+mn-ea"/>
              <a:cs typeface="+mn-cs"/>
            </a:rPr>
            <a:t>6,681</a:t>
          </a:r>
          <a:r>
            <a:rPr kumimoji="1" lang="ja-JP" altLang="ja-JP" sz="800">
              <a:solidFill>
                <a:schemeClr val="dk1"/>
              </a:solidFill>
              <a:effectLst/>
              <a:latin typeface="+mn-lt"/>
              <a:ea typeface="+mn-ea"/>
              <a:cs typeface="+mn-cs"/>
            </a:rPr>
            <a:t>円増加の</a:t>
          </a:r>
          <a:r>
            <a:rPr kumimoji="1" lang="en-US" altLang="ja-JP" sz="800">
              <a:solidFill>
                <a:schemeClr val="dk1"/>
              </a:solidFill>
              <a:effectLst/>
              <a:latin typeface="+mn-lt"/>
              <a:ea typeface="+mn-ea"/>
              <a:cs typeface="+mn-cs"/>
            </a:rPr>
            <a:t>273,366</a:t>
          </a:r>
          <a:r>
            <a:rPr kumimoji="1" lang="ja-JP" altLang="ja-JP" sz="800">
              <a:solidFill>
                <a:schemeClr val="dk1"/>
              </a:solidFill>
              <a:effectLst/>
              <a:latin typeface="+mn-lt"/>
              <a:ea typeface="+mn-ea"/>
              <a:cs typeface="+mn-cs"/>
            </a:rPr>
            <a:t>円となった。</a:t>
          </a:r>
          <a:endParaRPr lang="ja-JP" altLang="ja-JP" sz="600">
            <a:effectLst/>
          </a:endParaRPr>
        </a:p>
        <a:p>
          <a:r>
            <a:rPr kumimoji="1" lang="ja-JP" altLang="ja-JP" sz="800">
              <a:solidFill>
                <a:schemeClr val="dk1"/>
              </a:solidFill>
              <a:effectLst/>
              <a:latin typeface="+mn-lt"/>
              <a:ea typeface="+mn-ea"/>
              <a:cs typeface="+mn-cs"/>
            </a:rPr>
            <a:t>　今後、削減可能な部分</a:t>
          </a:r>
          <a:r>
            <a:rPr kumimoji="1" lang="ja-JP" altLang="en-US" sz="800">
              <a:solidFill>
                <a:schemeClr val="dk1"/>
              </a:solidFill>
              <a:effectLst/>
              <a:latin typeface="+mn-lt"/>
              <a:ea typeface="+mn-ea"/>
              <a:cs typeface="+mn-cs"/>
            </a:rPr>
            <a:t>として、</a:t>
          </a:r>
          <a:r>
            <a:rPr kumimoji="1" lang="ja-JP" altLang="ja-JP" sz="800">
              <a:solidFill>
                <a:schemeClr val="dk1"/>
              </a:solidFill>
              <a:effectLst/>
              <a:latin typeface="+mn-lt"/>
              <a:ea typeface="+mn-ea"/>
              <a:cs typeface="+mn-cs"/>
            </a:rPr>
            <a:t>公共施設等総合管理計画など各種計画の見直し</a:t>
          </a:r>
          <a:r>
            <a:rPr kumimoji="1" lang="ja-JP" altLang="en-US" sz="800">
              <a:solidFill>
                <a:schemeClr val="dk1"/>
              </a:solidFill>
              <a:effectLst/>
              <a:latin typeface="+mn-lt"/>
              <a:ea typeface="+mn-ea"/>
              <a:cs typeface="+mn-cs"/>
            </a:rPr>
            <a:t>による維持補修費の抑制や</a:t>
          </a:r>
          <a:r>
            <a:rPr kumimoji="1" lang="ja-JP" altLang="ja-JP" sz="800">
              <a:solidFill>
                <a:schemeClr val="dk1"/>
              </a:solidFill>
              <a:effectLst/>
              <a:latin typeface="+mn-lt"/>
              <a:ea typeface="+mn-ea"/>
              <a:cs typeface="+mn-cs"/>
            </a:rPr>
            <a:t>、住民サービスの低下</a:t>
          </a:r>
          <a:r>
            <a:rPr kumimoji="1" lang="ja-JP" altLang="en-US" sz="800">
              <a:solidFill>
                <a:schemeClr val="dk1"/>
              </a:solidFill>
              <a:effectLst/>
              <a:latin typeface="+mn-lt"/>
              <a:ea typeface="+mn-ea"/>
              <a:cs typeface="+mn-cs"/>
            </a:rPr>
            <a:t>を招かないよう</a:t>
          </a:r>
          <a:r>
            <a:rPr kumimoji="1" lang="ja-JP" altLang="ja-JP" sz="800">
              <a:solidFill>
                <a:schemeClr val="dk1"/>
              </a:solidFill>
              <a:effectLst/>
              <a:latin typeface="+mn-lt"/>
              <a:ea typeface="+mn-ea"/>
              <a:cs typeface="+mn-cs"/>
            </a:rPr>
            <a:t>留意しつつ</a:t>
          </a:r>
          <a:r>
            <a:rPr kumimoji="1" lang="ja-JP" altLang="en-US" sz="800">
              <a:solidFill>
                <a:schemeClr val="dk1"/>
              </a:solidFill>
              <a:effectLst/>
              <a:latin typeface="+mn-lt"/>
              <a:ea typeface="+mn-ea"/>
              <a:cs typeface="+mn-cs"/>
            </a:rPr>
            <a:t>人員配置や支所、庁舎配置の見直しなどの</a:t>
          </a:r>
          <a:r>
            <a:rPr kumimoji="1" lang="ja-JP" altLang="ja-JP" sz="800">
              <a:solidFill>
                <a:schemeClr val="dk1"/>
              </a:solidFill>
              <a:effectLst/>
              <a:latin typeface="+mn-lt"/>
              <a:ea typeface="+mn-ea"/>
              <a:cs typeface="+mn-cs"/>
            </a:rPr>
            <a:t>コスト削減を図る。</a:t>
          </a:r>
          <a:endParaRPr lang="ja-JP" altLang="ja-JP" sz="600">
            <a:effectLst/>
          </a:endParaRPr>
        </a:p>
      </xdr:txBody>
    </xdr:sp>
    <xdr:clientData/>
  </xdr:twoCellAnchor>
  <xdr:oneCellAnchor>
    <xdr:from xmlns:xdr="http://schemas.openxmlformats.org/drawingml/2006/spreadsheetDrawing">
      <xdr:col>3</xdr:col>
      <xdr:colOff>95250</xdr:colOff>
      <xdr:row>77</xdr:row>
      <xdr:rowOff>6350</xdr:rowOff>
    </xdr:from>
    <xdr:ext cx="349250" cy="220345"/>
    <xdr:sp macro="" textlink="">
      <xdr:nvSpPr>
        <xdr:cNvPr id="174" name="テキスト ボックス 173"/>
        <xdr:cNvSpPr txBox="1"/>
      </xdr:nvSpPr>
      <xdr:spPr>
        <a:xfrm>
          <a:off x="670560" y="12719050"/>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5" name="直線コネクタ 174"/>
        <xdr:cNvCxnSpPr/>
      </xdr:nvCxnSpPr>
      <xdr:spPr>
        <a:xfrm>
          <a:off x="708660" y="152266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53365"/>
    <xdr:sp macro="" textlink="">
      <xdr:nvSpPr>
        <xdr:cNvPr id="176" name="テキスト ボックス 175"/>
        <xdr:cNvSpPr txBox="1"/>
      </xdr:nvSpPr>
      <xdr:spPr>
        <a:xfrm>
          <a:off x="0" y="150901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35560</xdr:rowOff>
    </xdr:from>
    <xdr:to xmlns:xdr="http://schemas.openxmlformats.org/drawingml/2006/spreadsheetDrawing">
      <xdr:col>27</xdr:col>
      <xdr:colOff>184150</xdr:colOff>
      <xdr:row>90</xdr:row>
      <xdr:rowOff>35560</xdr:rowOff>
    </xdr:to>
    <xdr:cxnSp macro="">
      <xdr:nvCxnSpPr>
        <xdr:cNvPr id="177" name="直線コネクタ 176"/>
        <xdr:cNvCxnSpPr/>
      </xdr:nvCxnSpPr>
      <xdr:spPr>
        <a:xfrm>
          <a:off x="708660" y="148945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64135</xdr:rowOff>
    </xdr:from>
    <xdr:ext cx="762000" cy="253365"/>
    <xdr:sp macro="" textlink="">
      <xdr:nvSpPr>
        <xdr:cNvPr id="178" name="テキスト ボックス 177"/>
        <xdr:cNvSpPr txBox="1"/>
      </xdr:nvSpPr>
      <xdr:spPr>
        <a:xfrm>
          <a:off x="0" y="147580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33655</xdr:rowOff>
    </xdr:from>
    <xdr:to xmlns:xdr="http://schemas.openxmlformats.org/drawingml/2006/spreadsheetDrawing">
      <xdr:col>27</xdr:col>
      <xdr:colOff>184150</xdr:colOff>
      <xdr:row>88</xdr:row>
      <xdr:rowOff>33655</xdr:rowOff>
    </xdr:to>
    <xdr:cxnSp macro="">
      <xdr:nvCxnSpPr>
        <xdr:cNvPr id="179" name="直線コネクタ 178"/>
        <xdr:cNvCxnSpPr/>
      </xdr:nvCxnSpPr>
      <xdr:spPr>
        <a:xfrm>
          <a:off x="708660" y="14562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62230</xdr:rowOff>
    </xdr:from>
    <xdr:ext cx="762000" cy="253365"/>
    <xdr:sp macro="" textlink="">
      <xdr:nvSpPr>
        <xdr:cNvPr id="180" name="テキスト ボックス 179"/>
        <xdr:cNvSpPr txBox="1"/>
      </xdr:nvSpPr>
      <xdr:spPr>
        <a:xfrm>
          <a:off x="0" y="14425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31750</xdr:rowOff>
    </xdr:from>
    <xdr:to xmlns:xdr="http://schemas.openxmlformats.org/drawingml/2006/spreadsheetDrawing">
      <xdr:col>27</xdr:col>
      <xdr:colOff>184150</xdr:colOff>
      <xdr:row>86</xdr:row>
      <xdr:rowOff>31750</xdr:rowOff>
    </xdr:to>
    <xdr:cxnSp macro="">
      <xdr:nvCxnSpPr>
        <xdr:cNvPr id="181" name="直線コネクタ 180"/>
        <xdr:cNvCxnSpPr/>
      </xdr:nvCxnSpPr>
      <xdr:spPr>
        <a:xfrm>
          <a:off x="708660" y="142303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60325</xdr:rowOff>
    </xdr:from>
    <xdr:ext cx="762000" cy="252730"/>
    <xdr:sp macro="" textlink="">
      <xdr:nvSpPr>
        <xdr:cNvPr id="182" name="テキスト ボックス 181"/>
        <xdr:cNvSpPr txBox="1"/>
      </xdr:nvSpPr>
      <xdr:spPr>
        <a:xfrm>
          <a:off x="0" y="14093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30480</xdr:rowOff>
    </xdr:from>
    <xdr:to xmlns:xdr="http://schemas.openxmlformats.org/drawingml/2006/spreadsheetDrawing">
      <xdr:col>27</xdr:col>
      <xdr:colOff>184150</xdr:colOff>
      <xdr:row>84</xdr:row>
      <xdr:rowOff>30480</xdr:rowOff>
    </xdr:to>
    <xdr:cxnSp macro="">
      <xdr:nvCxnSpPr>
        <xdr:cNvPr id="183" name="直線コネクタ 182"/>
        <xdr:cNvCxnSpPr/>
      </xdr:nvCxnSpPr>
      <xdr:spPr>
        <a:xfrm>
          <a:off x="708660" y="138988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59055</xdr:rowOff>
    </xdr:from>
    <xdr:ext cx="762000" cy="252095"/>
    <xdr:sp macro="" textlink="">
      <xdr:nvSpPr>
        <xdr:cNvPr id="184" name="テキスト ボックス 183"/>
        <xdr:cNvSpPr txBox="1"/>
      </xdr:nvSpPr>
      <xdr:spPr>
        <a:xfrm>
          <a:off x="0" y="137623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28575</xdr:rowOff>
    </xdr:from>
    <xdr:to xmlns:xdr="http://schemas.openxmlformats.org/drawingml/2006/spreadsheetDrawing">
      <xdr:col>27</xdr:col>
      <xdr:colOff>184150</xdr:colOff>
      <xdr:row>82</xdr:row>
      <xdr:rowOff>28575</xdr:rowOff>
    </xdr:to>
    <xdr:cxnSp macro="">
      <xdr:nvCxnSpPr>
        <xdr:cNvPr id="185" name="直線コネクタ 184"/>
        <xdr:cNvCxnSpPr/>
      </xdr:nvCxnSpPr>
      <xdr:spPr>
        <a:xfrm>
          <a:off x="708660" y="135667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57150</xdr:rowOff>
    </xdr:from>
    <xdr:ext cx="762000" cy="252095"/>
    <xdr:sp macro="" textlink="">
      <xdr:nvSpPr>
        <xdr:cNvPr id="186" name="テキスト ボックス 185"/>
        <xdr:cNvSpPr txBox="1"/>
      </xdr:nvSpPr>
      <xdr:spPr>
        <a:xfrm>
          <a:off x="0" y="134302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7" name="直線コネクタ 186"/>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55245</xdr:rowOff>
    </xdr:from>
    <xdr:ext cx="762000" cy="252095"/>
    <xdr:sp macro="" textlink="">
      <xdr:nvSpPr>
        <xdr:cNvPr id="188" name="テキスト ボックス 187"/>
        <xdr:cNvSpPr txBox="1"/>
      </xdr:nvSpPr>
      <xdr:spPr>
        <a:xfrm>
          <a:off x="0" y="130981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90" name="人件費・物件費等の状況グラフ枠"/>
        <xdr:cNvSpPr/>
      </xdr:nvSpPr>
      <xdr:spPr>
        <a:xfrm>
          <a:off x="708660" y="1290256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59055</xdr:rowOff>
    </xdr:from>
    <xdr:to xmlns:xdr="http://schemas.openxmlformats.org/drawingml/2006/spreadsheetDrawing">
      <xdr:col>23</xdr:col>
      <xdr:colOff>133350</xdr:colOff>
      <xdr:row>88</xdr:row>
      <xdr:rowOff>163195</xdr:rowOff>
    </xdr:to>
    <xdr:cxnSp macro="">
      <xdr:nvCxnSpPr>
        <xdr:cNvPr id="191" name="直線コネクタ 190"/>
        <xdr:cNvCxnSpPr/>
      </xdr:nvCxnSpPr>
      <xdr:spPr>
        <a:xfrm flipV="1">
          <a:off x="4544060" y="13432155"/>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135890</xdr:rowOff>
    </xdr:from>
    <xdr:ext cx="762000" cy="253365"/>
    <xdr:sp macro="" textlink="">
      <xdr:nvSpPr>
        <xdr:cNvPr id="192" name="人件費・物件費等の状況最小値テキスト"/>
        <xdr:cNvSpPr txBox="1"/>
      </xdr:nvSpPr>
      <xdr:spPr>
        <a:xfrm>
          <a:off x="4615180" y="14664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163195</xdr:rowOff>
    </xdr:from>
    <xdr:to xmlns:xdr="http://schemas.openxmlformats.org/drawingml/2006/spreadsheetDrawing">
      <xdr:col>24</xdr:col>
      <xdr:colOff>12700</xdr:colOff>
      <xdr:row>88</xdr:row>
      <xdr:rowOff>163195</xdr:rowOff>
    </xdr:to>
    <xdr:cxnSp macro="">
      <xdr:nvCxnSpPr>
        <xdr:cNvPr id="193" name="直線コネクタ 192"/>
        <xdr:cNvCxnSpPr/>
      </xdr:nvCxnSpPr>
      <xdr:spPr>
        <a:xfrm>
          <a:off x="4455160" y="146919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142875</xdr:rowOff>
    </xdr:from>
    <xdr:ext cx="762000" cy="253365"/>
    <xdr:sp macro="" textlink="">
      <xdr:nvSpPr>
        <xdr:cNvPr id="194" name="人件費・物件費等の状況最大値テキスト"/>
        <xdr:cNvSpPr txBox="1"/>
      </xdr:nvSpPr>
      <xdr:spPr>
        <a:xfrm>
          <a:off x="4615180" y="13185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59055</xdr:rowOff>
    </xdr:from>
    <xdr:to xmlns:xdr="http://schemas.openxmlformats.org/drawingml/2006/spreadsheetDrawing">
      <xdr:col>24</xdr:col>
      <xdr:colOff>12700</xdr:colOff>
      <xdr:row>81</xdr:row>
      <xdr:rowOff>59055</xdr:rowOff>
    </xdr:to>
    <xdr:cxnSp macro="">
      <xdr:nvCxnSpPr>
        <xdr:cNvPr id="195" name="直線コネクタ 194"/>
        <xdr:cNvCxnSpPr/>
      </xdr:nvCxnSpPr>
      <xdr:spPr>
        <a:xfrm>
          <a:off x="4455160" y="134321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140970</xdr:rowOff>
    </xdr:from>
    <xdr:to xmlns:xdr="http://schemas.openxmlformats.org/drawingml/2006/spreadsheetDrawing">
      <xdr:col>23</xdr:col>
      <xdr:colOff>133350</xdr:colOff>
      <xdr:row>82</xdr:row>
      <xdr:rowOff>152400</xdr:rowOff>
    </xdr:to>
    <xdr:cxnSp macro="">
      <xdr:nvCxnSpPr>
        <xdr:cNvPr id="196" name="直線コネクタ 195"/>
        <xdr:cNvCxnSpPr/>
      </xdr:nvCxnSpPr>
      <xdr:spPr>
        <a:xfrm>
          <a:off x="3776980" y="13679170"/>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25400</xdr:rowOff>
    </xdr:from>
    <xdr:ext cx="762000" cy="252095"/>
    <xdr:sp macro="" textlink="">
      <xdr:nvSpPr>
        <xdr:cNvPr id="197" name="人件費・物件費等の状況平均値テキスト"/>
        <xdr:cNvSpPr txBox="1"/>
      </xdr:nvSpPr>
      <xdr:spPr>
        <a:xfrm>
          <a:off x="4615180" y="133985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8890</xdr:rowOff>
    </xdr:from>
    <xdr:to xmlns:xdr="http://schemas.openxmlformats.org/drawingml/2006/spreadsheetDrawing">
      <xdr:col>23</xdr:col>
      <xdr:colOff>184150</xdr:colOff>
      <xdr:row>82</xdr:row>
      <xdr:rowOff>108585</xdr:rowOff>
    </xdr:to>
    <xdr:sp macro="" textlink="">
      <xdr:nvSpPr>
        <xdr:cNvPr id="198" name="フローチャート: 判断 197"/>
        <xdr:cNvSpPr/>
      </xdr:nvSpPr>
      <xdr:spPr>
        <a:xfrm>
          <a:off x="4493260" y="135470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107315</xdr:rowOff>
    </xdr:from>
    <xdr:to xmlns:xdr="http://schemas.openxmlformats.org/drawingml/2006/spreadsheetDrawing">
      <xdr:col>19</xdr:col>
      <xdr:colOff>133350</xdr:colOff>
      <xdr:row>82</xdr:row>
      <xdr:rowOff>140970</xdr:rowOff>
    </xdr:to>
    <xdr:cxnSp macro="">
      <xdr:nvCxnSpPr>
        <xdr:cNvPr id="199" name="直線コネクタ 198"/>
        <xdr:cNvCxnSpPr/>
      </xdr:nvCxnSpPr>
      <xdr:spPr>
        <a:xfrm>
          <a:off x="2959100" y="13645515"/>
          <a:ext cx="8178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100330</xdr:rowOff>
    </xdr:to>
    <xdr:sp macro="" textlink="">
      <xdr:nvSpPr>
        <xdr:cNvPr id="200" name="フローチャート: 判断 199"/>
        <xdr:cNvSpPr/>
      </xdr:nvSpPr>
      <xdr:spPr>
        <a:xfrm>
          <a:off x="3726180" y="13539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110490</xdr:rowOff>
    </xdr:from>
    <xdr:ext cx="736600" cy="253365"/>
    <xdr:sp macro="" textlink="">
      <xdr:nvSpPr>
        <xdr:cNvPr id="201" name="テキスト ボックス 200"/>
        <xdr:cNvSpPr txBox="1"/>
      </xdr:nvSpPr>
      <xdr:spPr>
        <a:xfrm>
          <a:off x="3431540" y="133184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107315</xdr:rowOff>
    </xdr:from>
    <xdr:to xmlns:xdr="http://schemas.openxmlformats.org/drawingml/2006/spreadsheetDrawing">
      <xdr:col>15</xdr:col>
      <xdr:colOff>82550</xdr:colOff>
      <xdr:row>82</xdr:row>
      <xdr:rowOff>107950</xdr:rowOff>
    </xdr:to>
    <xdr:cxnSp macro="">
      <xdr:nvCxnSpPr>
        <xdr:cNvPr id="202" name="直線コネクタ 201"/>
        <xdr:cNvCxnSpPr/>
      </xdr:nvCxnSpPr>
      <xdr:spPr>
        <a:xfrm flipV="1">
          <a:off x="2141220" y="13645515"/>
          <a:ext cx="8178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157480</xdr:rowOff>
    </xdr:from>
    <xdr:to xmlns:xdr="http://schemas.openxmlformats.org/drawingml/2006/spreadsheetDrawing">
      <xdr:col>15</xdr:col>
      <xdr:colOff>133350</xdr:colOff>
      <xdr:row>82</xdr:row>
      <xdr:rowOff>89535</xdr:rowOff>
    </xdr:to>
    <xdr:sp macro="" textlink="">
      <xdr:nvSpPr>
        <xdr:cNvPr id="203" name="フローチャート: 判断 202"/>
        <xdr:cNvSpPr/>
      </xdr:nvSpPr>
      <xdr:spPr>
        <a:xfrm>
          <a:off x="2908300" y="135305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99060</xdr:rowOff>
    </xdr:from>
    <xdr:ext cx="762000" cy="253365"/>
    <xdr:sp macro="" textlink="">
      <xdr:nvSpPr>
        <xdr:cNvPr id="204" name="テキスト ボックス 203"/>
        <xdr:cNvSpPr txBox="1"/>
      </xdr:nvSpPr>
      <xdr:spPr>
        <a:xfrm>
          <a:off x="2613660" y="13307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43815</xdr:rowOff>
    </xdr:from>
    <xdr:to xmlns:xdr="http://schemas.openxmlformats.org/drawingml/2006/spreadsheetDrawing">
      <xdr:col>11</xdr:col>
      <xdr:colOff>31750</xdr:colOff>
      <xdr:row>82</xdr:row>
      <xdr:rowOff>107950</xdr:rowOff>
    </xdr:to>
    <xdr:cxnSp macro="">
      <xdr:nvCxnSpPr>
        <xdr:cNvPr id="205" name="直線コネクタ 204"/>
        <xdr:cNvCxnSpPr/>
      </xdr:nvCxnSpPr>
      <xdr:spPr>
        <a:xfrm>
          <a:off x="1341120" y="13582015"/>
          <a:ext cx="8001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137795</xdr:rowOff>
    </xdr:from>
    <xdr:to xmlns:xdr="http://schemas.openxmlformats.org/drawingml/2006/spreadsheetDrawing">
      <xdr:col>11</xdr:col>
      <xdr:colOff>82550</xdr:colOff>
      <xdr:row>82</xdr:row>
      <xdr:rowOff>69215</xdr:rowOff>
    </xdr:to>
    <xdr:sp macro="" textlink="">
      <xdr:nvSpPr>
        <xdr:cNvPr id="206" name="フローチャート: 判断 205"/>
        <xdr:cNvSpPr/>
      </xdr:nvSpPr>
      <xdr:spPr>
        <a:xfrm>
          <a:off x="2108200" y="13510895"/>
          <a:ext cx="838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79375</xdr:rowOff>
    </xdr:from>
    <xdr:ext cx="762000" cy="253365"/>
    <xdr:sp macro="" textlink="">
      <xdr:nvSpPr>
        <xdr:cNvPr id="207" name="テキスト ボックス 206"/>
        <xdr:cNvSpPr txBox="1"/>
      </xdr:nvSpPr>
      <xdr:spPr>
        <a:xfrm>
          <a:off x="1795780" y="132873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110490</xdr:rowOff>
    </xdr:from>
    <xdr:to xmlns:xdr="http://schemas.openxmlformats.org/drawingml/2006/spreadsheetDrawing">
      <xdr:col>7</xdr:col>
      <xdr:colOff>31750</xdr:colOff>
      <xdr:row>82</xdr:row>
      <xdr:rowOff>41910</xdr:rowOff>
    </xdr:to>
    <xdr:sp macro="" textlink="">
      <xdr:nvSpPr>
        <xdr:cNvPr id="208" name="フローチャート: 判断 207"/>
        <xdr:cNvSpPr/>
      </xdr:nvSpPr>
      <xdr:spPr>
        <a:xfrm>
          <a:off x="1290320" y="13483590"/>
          <a:ext cx="838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52705</xdr:rowOff>
    </xdr:from>
    <xdr:ext cx="762000" cy="252730"/>
    <xdr:sp macro="" textlink="">
      <xdr:nvSpPr>
        <xdr:cNvPr id="209" name="テキスト ボックス 208"/>
        <xdr:cNvSpPr txBox="1"/>
      </xdr:nvSpPr>
      <xdr:spPr>
        <a:xfrm>
          <a:off x="977900" y="132607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1365" cy="253365"/>
    <xdr:sp macro="" textlink="">
      <xdr:nvSpPr>
        <xdr:cNvPr id="210" name="テキスト ボックス 209"/>
        <xdr:cNvSpPr txBox="1"/>
      </xdr:nvSpPr>
      <xdr:spPr>
        <a:xfrm>
          <a:off x="4345940" y="152241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1365" cy="253365"/>
    <xdr:sp macro="" textlink="">
      <xdr:nvSpPr>
        <xdr:cNvPr id="211" name="テキスト ボックス 210"/>
        <xdr:cNvSpPr txBox="1"/>
      </xdr:nvSpPr>
      <xdr:spPr>
        <a:xfrm>
          <a:off x="3578860" y="152241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61365" cy="253365"/>
    <xdr:sp macro="" textlink="">
      <xdr:nvSpPr>
        <xdr:cNvPr id="212" name="テキスト ボックス 211"/>
        <xdr:cNvSpPr txBox="1"/>
      </xdr:nvSpPr>
      <xdr:spPr>
        <a:xfrm>
          <a:off x="2760980" y="152241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1365" cy="253365"/>
    <xdr:sp macro="" textlink="">
      <xdr:nvSpPr>
        <xdr:cNvPr id="213" name="テキスト ボックス 212"/>
        <xdr:cNvSpPr txBox="1"/>
      </xdr:nvSpPr>
      <xdr:spPr>
        <a:xfrm>
          <a:off x="1943100" y="152241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1365" cy="253365"/>
    <xdr:sp macro="" textlink="">
      <xdr:nvSpPr>
        <xdr:cNvPr id="214" name="テキスト ボックス 213"/>
        <xdr:cNvSpPr txBox="1"/>
      </xdr:nvSpPr>
      <xdr:spPr>
        <a:xfrm>
          <a:off x="1143000" y="152241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102235</xdr:rowOff>
    </xdr:from>
    <xdr:to xmlns:xdr="http://schemas.openxmlformats.org/drawingml/2006/spreadsheetDrawing">
      <xdr:col>23</xdr:col>
      <xdr:colOff>184150</xdr:colOff>
      <xdr:row>83</xdr:row>
      <xdr:rowOff>34290</xdr:rowOff>
    </xdr:to>
    <xdr:sp macro="" textlink="">
      <xdr:nvSpPr>
        <xdr:cNvPr id="215" name="楕円 214"/>
        <xdr:cNvSpPr/>
      </xdr:nvSpPr>
      <xdr:spPr>
        <a:xfrm>
          <a:off x="4493260" y="136404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74930</xdr:rowOff>
    </xdr:from>
    <xdr:ext cx="762000" cy="253365"/>
    <xdr:sp macro="" textlink="">
      <xdr:nvSpPr>
        <xdr:cNvPr id="216" name="人件費・物件費等の状況該当値テキスト"/>
        <xdr:cNvSpPr txBox="1"/>
      </xdr:nvSpPr>
      <xdr:spPr>
        <a:xfrm>
          <a:off x="4615180" y="136131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273,366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91440</xdr:rowOff>
    </xdr:from>
    <xdr:to xmlns:xdr="http://schemas.openxmlformats.org/drawingml/2006/spreadsheetDrawing">
      <xdr:col>19</xdr:col>
      <xdr:colOff>184150</xdr:colOff>
      <xdr:row>83</xdr:row>
      <xdr:rowOff>22860</xdr:rowOff>
    </xdr:to>
    <xdr:sp macro="" textlink="">
      <xdr:nvSpPr>
        <xdr:cNvPr id="217" name="楕円 216"/>
        <xdr:cNvSpPr/>
      </xdr:nvSpPr>
      <xdr:spPr>
        <a:xfrm>
          <a:off x="3726180" y="136296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7620</xdr:rowOff>
    </xdr:from>
    <xdr:ext cx="736600" cy="253365"/>
    <xdr:sp macro="" textlink="">
      <xdr:nvSpPr>
        <xdr:cNvPr id="218" name="テキスト ボックス 217"/>
        <xdr:cNvSpPr txBox="1"/>
      </xdr:nvSpPr>
      <xdr:spPr>
        <a:xfrm>
          <a:off x="3431540" y="137109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57785</xdr:rowOff>
    </xdr:from>
    <xdr:to xmlns:xdr="http://schemas.openxmlformats.org/drawingml/2006/spreadsheetDrawing">
      <xdr:col>15</xdr:col>
      <xdr:colOff>133350</xdr:colOff>
      <xdr:row>82</xdr:row>
      <xdr:rowOff>157480</xdr:rowOff>
    </xdr:to>
    <xdr:sp macro="" textlink="">
      <xdr:nvSpPr>
        <xdr:cNvPr id="219" name="楕円 218"/>
        <xdr:cNvSpPr/>
      </xdr:nvSpPr>
      <xdr:spPr>
        <a:xfrm>
          <a:off x="2908300" y="13595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142240</xdr:rowOff>
    </xdr:from>
    <xdr:ext cx="762000" cy="253365"/>
    <xdr:sp macro="" textlink="">
      <xdr:nvSpPr>
        <xdr:cNvPr id="220" name="テキスト ボックス 219"/>
        <xdr:cNvSpPr txBox="1"/>
      </xdr:nvSpPr>
      <xdr:spPr>
        <a:xfrm>
          <a:off x="2613660" y="13680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58420</xdr:rowOff>
    </xdr:from>
    <xdr:to xmlns:xdr="http://schemas.openxmlformats.org/drawingml/2006/spreadsheetDrawing">
      <xdr:col>11</xdr:col>
      <xdr:colOff>82550</xdr:colOff>
      <xdr:row>82</xdr:row>
      <xdr:rowOff>157480</xdr:rowOff>
    </xdr:to>
    <xdr:sp macro="" textlink="">
      <xdr:nvSpPr>
        <xdr:cNvPr id="221" name="楕円 220"/>
        <xdr:cNvSpPr/>
      </xdr:nvSpPr>
      <xdr:spPr>
        <a:xfrm>
          <a:off x="2108200" y="1359662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142240</xdr:rowOff>
    </xdr:from>
    <xdr:ext cx="762000" cy="253365"/>
    <xdr:sp macro="" textlink="">
      <xdr:nvSpPr>
        <xdr:cNvPr id="222" name="テキスト ボックス 221"/>
        <xdr:cNvSpPr txBox="1"/>
      </xdr:nvSpPr>
      <xdr:spPr>
        <a:xfrm>
          <a:off x="1795780" y="13680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161925</xdr:rowOff>
    </xdr:from>
    <xdr:to xmlns:xdr="http://schemas.openxmlformats.org/drawingml/2006/spreadsheetDrawing">
      <xdr:col>7</xdr:col>
      <xdr:colOff>31750</xdr:colOff>
      <xdr:row>82</xdr:row>
      <xdr:rowOff>93980</xdr:rowOff>
    </xdr:to>
    <xdr:sp macro="" textlink="">
      <xdr:nvSpPr>
        <xdr:cNvPr id="223" name="楕円 222"/>
        <xdr:cNvSpPr/>
      </xdr:nvSpPr>
      <xdr:spPr>
        <a:xfrm>
          <a:off x="1290320" y="13535025"/>
          <a:ext cx="838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78740</xdr:rowOff>
    </xdr:from>
    <xdr:ext cx="762000" cy="253365"/>
    <xdr:sp macro="" textlink="">
      <xdr:nvSpPr>
        <xdr:cNvPr id="224" name="テキスト ボックス 223"/>
        <xdr:cNvSpPr txBox="1"/>
      </xdr:nvSpPr>
      <xdr:spPr>
        <a:xfrm>
          <a:off x="977900" y="136169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118110</xdr:rowOff>
    </xdr:from>
    <xdr:to xmlns:xdr="http://schemas.openxmlformats.org/drawingml/2006/spreadsheetDrawing">
      <xdr:col>85</xdr:col>
      <xdr:colOff>95250</xdr:colOff>
      <xdr:row>75</xdr:row>
      <xdr:rowOff>93345</xdr:rowOff>
    </xdr:to>
    <xdr:sp macro="" textlink="">
      <xdr:nvSpPr>
        <xdr:cNvPr id="225" name="正方形/長方形 224"/>
        <xdr:cNvSpPr/>
      </xdr:nvSpPr>
      <xdr:spPr>
        <a:xfrm>
          <a:off x="11742420" y="12170410"/>
          <a:ext cx="465328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53540" cy="302260"/>
    <xdr:sp macro="" textlink="">
      <xdr:nvSpPr>
        <xdr:cNvPr id="226" name="テキスト ボックス 225"/>
        <xdr:cNvSpPr txBox="1"/>
      </xdr:nvSpPr>
      <xdr:spPr>
        <a:xfrm>
          <a:off x="12495530" y="12519025"/>
          <a:ext cx="165354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50365" cy="350520"/>
    <xdr:sp macro="" textlink="">
      <xdr:nvSpPr>
        <xdr:cNvPr id="227" name="テキスト ボックス 226"/>
        <xdr:cNvSpPr txBox="1"/>
      </xdr:nvSpPr>
      <xdr:spPr>
        <a:xfrm>
          <a:off x="14133830" y="12494260"/>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8" name="正方形/長方形 227"/>
        <xdr:cNvSpPr/>
      </xdr:nvSpPr>
      <xdr:spPr>
        <a:xfrm>
          <a:off x="16459200" y="12413615"/>
          <a:ext cx="13817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9" name="正方形/長方形 228"/>
        <xdr:cNvSpPr/>
      </xdr:nvSpPr>
      <xdr:spPr>
        <a:xfrm>
          <a:off x="16459200" y="125977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30" name="正方形/長方形 229"/>
        <xdr:cNvSpPr/>
      </xdr:nvSpPr>
      <xdr:spPr>
        <a:xfrm>
          <a:off x="17967960" y="12413615"/>
          <a:ext cx="11633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1" name="正方形/長方形 230"/>
        <xdr:cNvSpPr/>
      </xdr:nvSpPr>
      <xdr:spPr>
        <a:xfrm>
          <a:off x="17967960" y="125977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2" name="正方形/長方形 231"/>
        <xdr:cNvSpPr/>
      </xdr:nvSpPr>
      <xdr:spPr>
        <a:xfrm>
          <a:off x="19304000" y="12413615"/>
          <a:ext cx="11633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3" name="正方形/長方形 232"/>
        <xdr:cNvSpPr/>
      </xdr:nvSpPr>
      <xdr:spPr>
        <a:xfrm>
          <a:off x="19304000" y="125977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4" name="正方形/長方形 233"/>
        <xdr:cNvSpPr/>
      </xdr:nvSpPr>
      <xdr:spPr>
        <a:xfrm>
          <a:off x="11742420" y="1290256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5" name="正方形/長方形 234"/>
        <xdr:cNvSpPr/>
      </xdr:nvSpPr>
      <xdr:spPr>
        <a:xfrm>
          <a:off x="16568420" y="1290256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105410</xdr:rowOff>
    </xdr:to>
    <xdr:sp macro="" textlink="">
      <xdr:nvSpPr>
        <xdr:cNvPr id="236" name="正方形/長方形 235"/>
        <xdr:cNvSpPr/>
      </xdr:nvSpPr>
      <xdr:spPr>
        <a:xfrm>
          <a:off x="16568420" y="12902565"/>
          <a:ext cx="34899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142240</xdr:rowOff>
    </xdr:to>
    <xdr:sp macro="" textlink="" fLocksText="0">
      <xdr:nvSpPr>
        <xdr:cNvPr id="237" name="テキスト ボックス 236"/>
        <xdr:cNvSpPr txBox="1"/>
      </xdr:nvSpPr>
      <xdr:spPr>
        <a:xfrm>
          <a:off x="16683990" y="13208000"/>
          <a:ext cx="5292090" cy="19583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96.8</a:t>
          </a:r>
          <a:r>
            <a:rPr kumimoji="1" lang="ja-JP" altLang="ja-JP" sz="1100">
              <a:solidFill>
                <a:schemeClr val="dk1"/>
              </a:solidFill>
              <a:effectLst/>
              <a:latin typeface="+mn-lt"/>
              <a:ea typeface="+mn-ea"/>
              <a:cs typeface="+mn-cs"/>
            </a:rPr>
            <a:t>となっており引き続き類似団体平均を下回っている。年齢階層の変動等により令和元年度以降増加基調となっているものの地域実情等を踏まえ推移しているところであり、引き続き人事委員会勧告に沿い適正な給与水準を維持していく。</a:t>
          </a:r>
          <a:endParaRPr lang="ja-JP" altLang="ja-JP" sz="1400">
            <a:effectLst/>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8" name="直線コネクタ 237"/>
        <xdr:cNvCxnSpPr/>
      </xdr:nvCxnSpPr>
      <xdr:spPr>
        <a:xfrm>
          <a:off x="11742420" y="152266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62000" cy="253365"/>
    <xdr:sp macro="" textlink="">
      <xdr:nvSpPr>
        <xdr:cNvPr id="239" name="テキスト ボックス 238"/>
        <xdr:cNvSpPr txBox="1"/>
      </xdr:nvSpPr>
      <xdr:spPr>
        <a:xfrm>
          <a:off x="11051540" y="150901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146685</xdr:rowOff>
    </xdr:from>
    <xdr:to xmlns:xdr="http://schemas.openxmlformats.org/drawingml/2006/spreadsheetDrawing">
      <xdr:col>85</xdr:col>
      <xdr:colOff>95250</xdr:colOff>
      <xdr:row>89</xdr:row>
      <xdr:rowOff>146685</xdr:rowOff>
    </xdr:to>
    <xdr:cxnSp macro="">
      <xdr:nvCxnSpPr>
        <xdr:cNvPr id="240" name="直線コネクタ 239"/>
        <xdr:cNvCxnSpPr/>
      </xdr:nvCxnSpPr>
      <xdr:spPr>
        <a:xfrm>
          <a:off x="11742420" y="14840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53365"/>
    <xdr:sp macro="" textlink="">
      <xdr:nvSpPr>
        <xdr:cNvPr id="241" name="テキスト ボックス 240"/>
        <xdr:cNvSpPr txBox="1"/>
      </xdr:nvSpPr>
      <xdr:spPr>
        <a:xfrm>
          <a:off x="11051540" y="14701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88900</xdr:rowOff>
    </xdr:from>
    <xdr:to xmlns:xdr="http://schemas.openxmlformats.org/drawingml/2006/spreadsheetDrawing">
      <xdr:col>85</xdr:col>
      <xdr:colOff>95250</xdr:colOff>
      <xdr:row>87</xdr:row>
      <xdr:rowOff>88900</xdr:rowOff>
    </xdr:to>
    <xdr:cxnSp macro="">
      <xdr:nvCxnSpPr>
        <xdr:cNvPr id="242" name="直線コネクタ 241"/>
        <xdr:cNvCxnSpPr/>
      </xdr:nvCxnSpPr>
      <xdr:spPr>
        <a:xfrm>
          <a:off x="11742420" y="144526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117475</xdr:rowOff>
    </xdr:from>
    <xdr:ext cx="762000" cy="252095"/>
    <xdr:sp macro="" textlink="">
      <xdr:nvSpPr>
        <xdr:cNvPr id="243" name="テキスト ボックス 242"/>
        <xdr:cNvSpPr txBox="1"/>
      </xdr:nvSpPr>
      <xdr:spPr>
        <a:xfrm>
          <a:off x="11051540" y="143160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44" name="直線コネクタ 243"/>
        <xdr:cNvCxnSpPr/>
      </xdr:nvCxnSpPr>
      <xdr:spPr>
        <a:xfrm>
          <a:off x="11742420" y="140646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62000" cy="252095"/>
    <xdr:sp macro="" textlink="">
      <xdr:nvSpPr>
        <xdr:cNvPr id="245" name="テキスト ボックス 244"/>
        <xdr:cNvSpPr txBox="1"/>
      </xdr:nvSpPr>
      <xdr:spPr>
        <a:xfrm>
          <a:off x="11051540" y="139280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140970</xdr:rowOff>
    </xdr:from>
    <xdr:to xmlns:xdr="http://schemas.openxmlformats.org/drawingml/2006/spreadsheetDrawing">
      <xdr:col>85</xdr:col>
      <xdr:colOff>95250</xdr:colOff>
      <xdr:row>82</xdr:row>
      <xdr:rowOff>140970</xdr:rowOff>
    </xdr:to>
    <xdr:cxnSp macro="">
      <xdr:nvCxnSpPr>
        <xdr:cNvPr id="246" name="直線コネクタ 245"/>
        <xdr:cNvCxnSpPr/>
      </xdr:nvCxnSpPr>
      <xdr:spPr>
        <a:xfrm>
          <a:off x="11742420" y="136791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3365"/>
    <xdr:sp macro="" textlink="">
      <xdr:nvSpPr>
        <xdr:cNvPr id="247" name="テキスト ボックス 246"/>
        <xdr:cNvSpPr txBox="1"/>
      </xdr:nvSpPr>
      <xdr:spPr>
        <a:xfrm>
          <a:off x="11051540" y="135401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83185</xdr:rowOff>
    </xdr:from>
    <xdr:to xmlns:xdr="http://schemas.openxmlformats.org/drawingml/2006/spreadsheetDrawing">
      <xdr:col>85</xdr:col>
      <xdr:colOff>95250</xdr:colOff>
      <xdr:row>80</xdr:row>
      <xdr:rowOff>83185</xdr:rowOff>
    </xdr:to>
    <xdr:cxnSp macro="">
      <xdr:nvCxnSpPr>
        <xdr:cNvPr id="248" name="直線コネクタ 247"/>
        <xdr:cNvCxnSpPr/>
      </xdr:nvCxnSpPr>
      <xdr:spPr>
        <a:xfrm>
          <a:off x="11742420" y="132911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111125</xdr:rowOff>
    </xdr:from>
    <xdr:ext cx="762000" cy="253365"/>
    <xdr:sp macro="" textlink="">
      <xdr:nvSpPr>
        <xdr:cNvPr id="249" name="テキスト ボックス 248"/>
        <xdr:cNvSpPr txBox="1"/>
      </xdr:nvSpPr>
      <xdr:spPr>
        <a:xfrm>
          <a:off x="11051540" y="131540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0" name="直線コネクタ 249"/>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62000" cy="252730"/>
    <xdr:sp macro="" textlink="">
      <xdr:nvSpPr>
        <xdr:cNvPr id="251" name="テキスト ボックス 250"/>
        <xdr:cNvSpPr txBox="1"/>
      </xdr:nvSpPr>
      <xdr:spPr>
        <a:xfrm>
          <a:off x="11051540" y="127660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2" name="給与水準   （国との比較）グラフ枠"/>
        <xdr:cNvSpPr/>
      </xdr:nvSpPr>
      <xdr:spPr>
        <a:xfrm>
          <a:off x="11742420" y="1290256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45720</xdr:rowOff>
    </xdr:from>
    <xdr:to xmlns:xdr="http://schemas.openxmlformats.org/drawingml/2006/spreadsheetDrawing">
      <xdr:col>81</xdr:col>
      <xdr:colOff>44450</xdr:colOff>
      <xdr:row>89</xdr:row>
      <xdr:rowOff>160020</xdr:rowOff>
    </xdr:to>
    <xdr:cxnSp macro="">
      <xdr:nvCxnSpPr>
        <xdr:cNvPr id="253" name="直線コネクタ 252"/>
        <xdr:cNvCxnSpPr/>
      </xdr:nvCxnSpPr>
      <xdr:spPr>
        <a:xfrm flipV="1">
          <a:off x="15577820" y="13418820"/>
          <a:ext cx="0" cy="1435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132715</xdr:rowOff>
    </xdr:from>
    <xdr:ext cx="761365" cy="252730"/>
    <xdr:sp macro="" textlink="">
      <xdr:nvSpPr>
        <xdr:cNvPr id="254" name="給与水準   （国との比較）最小値テキスト"/>
        <xdr:cNvSpPr txBox="1"/>
      </xdr:nvSpPr>
      <xdr:spPr>
        <a:xfrm>
          <a:off x="15666720" y="148266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160020</xdr:rowOff>
    </xdr:from>
    <xdr:to xmlns:xdr="http://schemas.openxmlformats.org/drawingml/2006/spreadsheetDrawing">
      <xdr:col>81</xdr:col>
      <xdr:colOff>133350</xdr:colOff>
      <xdr:row>89</xdr:row>
      <xdr:rowOff>160020</xdr:rowOff>
    </xdr:to>
    <xdr:cxnSp macro="">
      <xdr:nvCxnSpPr>
        <xdr:cNvPr id="255" name="直線コネクタ 254"/>
        <xdr:cNvCxnSpPr/>
      </xdr:nvCxnSpPr>
      <xdr:spPr>
        <a:xfrm>
          <a:off x="15506700" y="14853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130175</xdr:rowOff>
    </xdr:from>
    <xdr:ext cx="761365" cy="252730"/>
    <xdr:sp macro="" textlink="">
      <xdr:nvSpPr>
        <xdr:cNvPr id="256" name="給与水準   （国との比較）最大値テキスト"/>
        <xdr:cNvSpPr txBox="1"/>
      </xdr:nvSpPr>
      <xdr:spPr>
        <a:xfrm>
          <a:off x="15666720" y="1317307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45720</xdr:rowOff>
    </xdr:from>
    <xdr:to xmlns:xdr="http://schemas.openxmlformats.org/drawingml/2006/spreadsheetDrawing">
      <xdr:col>81</xdr:col>
      <xdr:colOff>133350</xdr:colOff>
      <xdr:row>81</xdr:row>
      <xdr:rowOff>45720</xdr:rowOff>
    </xdr:to>
    <xdr:cxnSp macro="">
      <xdr:nvCxnSpPr>
        <xdr:cNvPr id="257" name="直線コネクタ 256"/>
        <xdr:cNvCxnSpPr/>
      </xdr:nvCxnSpPr>
      <xdr:spPr>
        <a:xfrm>
          <a:off x="15506700" y="134188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135890</xdr:rowOff>
    </xdr:from>
    <xdr:to xmlns:xdr="http://schemas.openxmlformats.org/drawingml/2006/spreadsheetDrawing">
      <xdr:col>81</xdr:col>
      <xdr:colOff>44450</xdr:colOff>
      <xdr:row>85</xdr:row>
      <xdr:rowOff>161925</xdr:rowOff>
    </xdr:to>
    <xdr:cxnSp macro="">
      <xdr:nvCxnSpPr>
        <xdr:cNvPr id="258" name="直線コネクタ 257"/>
        <xdr:cNvCxnSpPr/>
      </xdr:nvCxnSpPr>
      <xdr:spPr>
        <a:xfrm flipV="1">
          <a:off x="14810740" y="14169390"/>
          <a:ext cx="7670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124460</xdr:rowOff>
    </xdr:from>
    <xdr:ext cx="761365" cy="252730"/>
    <xdr:sp macro="" textlink="">
      <xdr:nvSpPr>
        <xdr:cNvPr id="259" name="給与水準   （国との比較）平均値テキスト"/>
        <xdr:cNvSpPr txBox="1"/>
      </xdr:nvSpPr>
      <xdr:spPr>
        <a:xfrm>
          <a:off x="15666720" y="14157960"/>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151765</xdr:rowOff>
    </xdr:from>
    <xdr:to xmlns:xdr="http://schemas.openxmlformats.org/drawingml/2006/spreadsheetDrawing">
      <xdr:col>81</xdr:col>
      <xdr:colOff>95250</xdr:colOff>
      <xdr:row>86</xdr:row>
      <xdr:rowOff>83185</xdr:rowOff>
    </xdr:to>
    <xdr:sp macro="" textlink="">
      <xdr:nvSpPr>
        <xdr:cNvPr id="260" name="フローチャート: 判断 259"/>
        <xdr:cNvSpPr/>
      </xdr:nvSpPr>
      <xdr:spPr>
        <a:xfrm>
          <a:off x="15533370" y="1418526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85</xdr:row>
      <xdr:rowOff>161925</xdr:rowOff>
    </xdr:from>
    <xdr:to xmlns:xdr="http://schemas.openxmlformats.org/drawingml/2006/spreadsheetDrawing">
      <xdr:col>77</xdr:col>
      <xdr:colOff>44450</xdr:colOff>
      <xdr:row>86</xdr:row>
      <xdr:rowOff>7620</xdr:rowOff>
    </xdr:to>
    <xdr:cxnSp macro="">
      <xdr:nvCxnSpPr>
        <xdr:cNvPr id="261" name="直線コネクタ 260"/>
        <xdr:cNvCxnSpPr/>
      </xdr:nvCxnSpPr>
      <xdr:spPr>
        <a:xfrm flipV="1">
          <a:off x="13999210" y="14195425"/>
          <a:ext cx="81153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165100</xdr:rowOff>
    </xdr:from>
    <xdr:to xmlns:xdr="http://schemas.openxmlformats.org/drawingml/2006/spreadsheetDrawing">
      <xdr:col>77</xdr:col>
      <xdr:colOff>95250</xdr:colOff>
      <xdr:row>86</xdr:row>
      <xdr:rowOff>97155</xdr:rowOff>
    </xdr:to>
    <xdr:sp macro="" textlink="">
      <xdr:nvSpPr>
        <xdr:cNvPr id="262" name="フローチャート: 判断 261"/>
        <xdr:cNvSpPr/>
      </xdr:nvSpPr>
      <xdr:spPr>
        <a:xfrm>
          <a:off x="14766290" y="1419860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81915</xdr:rowOff>
    </xdr:from>
    <xdr:ext cx="735965" cy="253365"/>
    <xdr:sp macro="" textlink="">
      <xdr:nvSpPr>
        <xdr:cNvPr id="263" name="テキスト ボックス 262"/>
        <xdr:cNvSpPr txBox="1"/>
      </xdr:nvSpPr>
      <xdr:spPr>
        <a:xfrm>
          <a:off x="14465300" y="14280515"/>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69850</xdr:rowOff>
    </xdr:from>
    <xdr:to xmlns:xdr="http://schemas.openxmlformats.org/drawingml/2006/spreadsheetDrawing">
      <xdr:col>72</xdr:col>
      <xdr:colOff>191770</xdr:colOff>
      <xdr:row>86</xdr:row>
      <xdr:rowOff>7620</xdr:rowOff>
    </xdr:to>
    <xdr:cxnSp macro="">
      <xdr:nvCxnSpPr>
        <xdr:cNvPr id="264" name="直線コネクタ 263"/>
        <xdr:cNvCxnSpPr/>
      </xdr:nvCxnSpPr>
      <xdr:spPr>
        <a:xfrm>
          <a:off x="13192760" y="14103350"/>
          <a:ext cx="8064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10160</xdr:rowOff>
    </xdr:from>
    <xdr:to xmlns:xdr="http://schemas.openxmlformats.org/drawingml/2006/spreadsheetDrawing">
      <xdr:col>73</xdr:col>
      <xdr:colOff>44450</xdr:colOff>
      <xdr:row>86</xdr:row>
      <xdr:rowOff>109855</xdr:rowOff>
    </xdr:to>
    <xdr:sp macro="" textlink="">
      <xdr:nvSpPr>
        <xdr:cNvPr id="265" name="フローチャート: 判断 264"/>
        <xdr:cNvSpPr/>
      </xdr:nvSpPr>
      <xdr:spPr>
        <a:xfrm>
          <a:off x="13959840" y="14208760"/>
          <a:ext cx="838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95250</xdr:rowOff>
    </xdr:from>
    <xdr:ext cx="761365" cy="253365"/>
    <xdr:sp macro="" textlink="">
      <xdr:nvSpPr>
        <xdr:cNvPr id="266" name="テキスト ボックス 265"/>
        <xdr:cNvSpPr txBox="1"/>
      </xdr:nvSpPr>
      <xdr:spPr>
        <a:xfrm>
          <a:off x="13647420" y="142938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31115</xdr:rowOff>
    </xdr:from>
    <xdr:to xmlns:xdr="http://schemas.openxmlformats.org/drawingml/2006/spreadsheetDrawing">
      <xdr:col>68</xdr:col>
      <xdr:colOff>152400</xdr:colOff>
      <xdr:row>85</xdr:row>
      <xdr:rowOff>69850</xdr:rowOff>
    </xdr:to>
    <xdr:cxnSp macro="">
      <xdr:nvCxnSpPr>
        <xdr:cNvPr id="267" name="直線コネクタ 266"/>
        <xdr:cNvCxnSpPr/>
      </xdr:nvCxnSpPr>
      <xdr:spPr>
        <a:xfrm>
          <a:off x="12374880" y="14064615"/>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36830</xdr:rowOff>
    </xdr:from>
    <xdr:to xmlns:xdr="http://schemas.openxmlformats.org/drawingml/2006/spreadsheetDrawing">
      <xdr:col>68</xdr:col>
      <xdr:colOff>191770</xdr:colOff>
      <xdr:row>86</xdr:row>
      <xdr:rowOff>135890</xdr:rowOff>
    </xdr:to>
    <xdr:sp macro="" textlink="">
      <xdr:nvSpPr>
        <xdr:cNvPr id="268" name="フローチャート: 判断 267"/>
        <xdr:cNvSpPr/>
      </xdr:nvSpPr>
      <xdr:spPr>
        <a:xfrm>
          <a:off x="13141960" y="14235430"/>
          <a:ext cx="9017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121285</xdr:rowOff>
    </xdr:from>
    <xdr:ext cx="761365" cy="252730"/>
    <xdr:sp macro="" textlink="">
      <xdr:nvSpPr>
        <xdr:cNvPr id="269" name="テキスト ボックス 268"/>
        <xdr:cNvSpPr txBox="1"/>
      </xdr:nvSpPr>
      <xdr:spPr>
        <a:xfrm>
          <a:off x="12847320" y="143198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23495</xdr:rowOff>
    </xdr:from>
    <xdr:to xmlns:xdr="http://schemas.openxmlformats.org/drawingml/2006/spreadsheetDrawing">
      <xdr:col>64</xdr:col>
      <xdr:colOff>152400</xdr:colOff>
      <xdr:row>86</xdr:row>
      <xdr:rowOff>123190</xdr:rowOff>
    </xdr:to>
    <xdr:sp macro="" textlink="">
      <xdr:nvSpPr>
        <xdr:cNvPr id="270" name="フローチャート: 判断 269"/>
        <xdr:cNvSpPr/>
      </xdr:nvSpPr>
      <xdr:spPr>
        <a:xfrm>
          <a:off x="12324080" y="14222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107950</xdr:rowOff>
    </xdr:from>
    <xdr:ext cx="761365" cy="253365"/>
    <xdr:sp macro="" textlink="">
      <xdr:nvSpPr>
        <xdr:cNvPr id="271" name="テキスト ボックス 270"/>
        <xdr:cNvSpPr txBox="1"/>
      </xdr:nvSpPr>
      <xdr:spPr>
        <a:xfrm>
          <a:off x="12029440" y="143065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1365" cy="253365"/>
    <xdr:sp macro="" textlink="">
      <xdr:nvSpPr>
        <xdr:cNvPr id="272" name="テキスト ボックス 271"/>
        <xdr:cNvSpPr txBox="1"/>
      </xdr:nvSpPr>
      <xdr:spPr>
        <a:xfrm>
          <a:off x="15379700" y="152241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1365" cy="253365"/>
    <xdr:sp macro="" textlink="">
      <xdr:nvSpPr>
        <xdr:cNvPr id="273" name="テキスト ボックス 272"/>
        <xdr:cNvSpPr txBox="1"/>
      </xdr:nvSpPr>
      <xdr:spPr>
        <a:xfrm>
          <a:off x="14612620" y="152241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34925</xdr:rowOff>
    </xdr:from>
    <xdr:ext cx="762000" cy="253365"/>
    <xdr:sp macro="" textlink="">
      <xdr:nvSpPr>
        <xdr:cNvPr id="274" name="テキスト ボックス 273"/>
        <xdr:cNvSpPr txBox="1"/>
      </xdr:nvSpPr>
      <xdr:spPr>
        <a:xfrm>
          <a:off x="13807440" y="15224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61365" cy="253365"/>
    <xdr:sp macro="" textlink="">
      <xdr:nvSpPr>
        <xdr:cNvPr id="275" name="テキスト ボックス 274"/>
        <xdr:cNvSpPr txBox="1"/>
      </xdr:nvSpPr>
      <xdr:spPr>
        <a:xfrm>
          <a:off x="12994640" y="152241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1365" cy="253365"/>
    <xdr:sp macro="" textlink="">
      <xdr:nvSpPr>
        <xdr:cNvPr id="276" name="テキスト ボックス 275"/>
        <xdr:cNvSpPr txBox="1"/>
      </xdr:nvSpPr>
      <xdr:spPr>
        <a:xfrm>
          <a:off x="12176760" y="152241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86360</xdr:rowOff>
    </xdr:from>
    <xdr:to xmlns:xdr="http://schemas.openxmlformats.org/drawingml/2006/spreadsheetDrawing">
      <xdr:col>81</xdr:col>
      <xdr:colOff>95250</xdr:colOff>
      <xdr:row>86</xdr:row>
      <xdr:rowOff>18415</xdr:rowOff>
    </xdr:to>
    <xdr:sp macro="" textlink="">
      <xdr:nvSpPr>
        <xdr:cNvPr id="277" name="楕円 276"/>
        <xdr:cNvSpPr/>
      </xdr:nvSpPr>
      <xdr:spPr>
        <a:xfrm>
          <a:off x="15533370" y="1411986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102235</xdr:rowOff>
    </xdr:from>
    <xdr:ext cx="761365" cy="252730"/>
    <xdr:sp macro="" textlink="">
      <xdr:nvSpPr>
        <xdr:cNvPr id="278" name="給与水準   （国との比較）該当値テキスト"/>
        <xdr:cNvSpPr txBox="1"/>
      </xdr:nvSpPr>
      <xdr:spPr>
        <a:xfrm>
          <a:off x="15666720" y="139706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112395</xdr:rowOff>
    </xdr:from>
    <xdr:to xmlns:xdr="http://schemas.openxmlformats.org/drawingml/2006/spreadsheetDrawing">
      <xdr:col>77</xdr:col>
      <xdr:colOff>95250</xdr:colOff>
      <xdr:row>86</xdr:row>
      <xdr:rowOff>43815</xdr:rowOff>
    </xdr:to>
    <xdr:sp macro="" textlink="">
      <xdr:nvSpPr>
        <xdr:cNvPr id="279" name="楕円 278"/>
        <xdr:cNvSpPr/>
      </xdr:nvSpPr>
      <xdr:spPr>
        <a:xfrm>
          <a:off x="14766290" y="14145895"/>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53975</xdr:rowOff>
    </xdr:from>
    <xdr:ext cx="735965" cy="252730"/>
    <xdr:sp macro="" textlink="">
      <xdr:nvSpPr>
        <xdr:cNvPr id="280" name="テキスト ボックス 279"/>
        <xdr:cNvSpPr txBox="1"/>
      </xdr:nvSpPr>
      <xdr:spPr>
        <a:xfrm>
          <a:off x="14465300" y="13922375"/>
          <a:ext cx="735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125730</xdr:rowOff>
    </xdr:from>
    <xdr:to xmlns:xdr="http://schemas.openxmlformats.org/drawingml/2006/spreadsheetDrawing">
      <xdr:col>73</xdr:col>
      <xdr:colOff>44450</xdr:colOff>
      <xdr:row>86</xdr:row>
      <xdr:rowOff>57150</xdr:rowOff>
    </xdr:to>
    <xdr:sp macro="" textlink="">
      <xdr:nvSpPr>
        <xdr:cNvPr id="281" name="楕円 280"/>
        <xdr:cNvSpPr/>
      </xdr:nvSpPr>
      <xdr:spPr>
        <a:xfrm>
          <a:off x="13959840" y="14159230"/>
          <a:ext cx="8382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67310</xdr:rowOff>
    </xdr:from>
    <xdr:ext cx="761365" cy="253365"/>
    <xdr:sp macro="" textlink="">
      <xdr:nvSpPr>
        <xdr:cNvPr id="282" name="テキスト ボックス 281"/>
        <xdr:cNvSpPr txBox="1"/>
      </xdr:nvSpPr>
      <xdr:spPr>
        <a:xfrm>
          <a:off x="13647420" y="1393571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20955</xdr:rowOff>
    </xdr:from>
    <xdr:to xmlns:xdr="http://schemas.openxmlformats.org/drawingml/2006/spreadsheetDrawing">
      <xdr:col>68</xdr:col>
      <xdr:colOff>191770</xdr:colOff>
      <xdr:row>85</xdr:row>
      <xdr:rowOff>120015</xdr:rowOff>
    </xdr:to>
    <xdr:sp macro="" textlink="">
      <xdr:nvSpPr>
        <xdr:cNvPr id="283" name="楕円 282"/>
        <xdr:cNvSpPr/>
      </xdr:nvSpPr>
      <xdr:spPr>
        <a:xfrm>
          <a:off x="13141960" y="14054455"/>
          <a:ext cx="9017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129540</xdr:rowOff>
    </xdr:from>
    <xdr:ext cx="761365" cy="253365"/>
    <xdr:sp macro="" textlink="">
      <xdr:nvSpPr>
        <xdr:cNvPr id="284" name="テキスト ボックス 283"/>
        <xdr:cNvSpPr txBox="1"/>
      </xdr:nvSpPr>
      <xdr:spPr>
        <a:xfrm>
          <a:off x="12847320" y="1383284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149225</xdr:rowOff>
    </xdr:from>
    <xdr:to xmlns:xdr="http://schemas.openxmlformats.org/drawingml/2006/spreadsheetDrawing">
      <xdr:col>64</xdr:col>
      <xdr:colOff>152400</xdr:colOff>
      <xdr:row>85</xdr:row>
      <xdr:rowOff>80645</xdr:rowOff>
    </xdr:to>
    <xdr:sp macro="" textlink="">
      <xdr:nvSpPr>
        <xdr:cNvPr id="285" name="楕円 284"/>
        <xdr:cNvSpPr/>
      </xdr:nvSpPr>
      <xdr:spPr>
        <a:xfrm>
          <a:off x="12324080" y="140176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90805</xdr:rowOff>
    </xdr:from>
    <xdr:ext cx="761365" cy="252730"/>
    <xdr:sp macro="" textlink="">
      <xdr:nvSpPr>
        <xdr:cNvPr id="286" name="テキスト ボックス 285"/>
        <xdr:cNvSpPr txBox="1"/>
      </xdr:nvSpPr>
      <xdr:spPr>
        <a:xfrm>
          <a:off x="12029440" y="137941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7" name="正方形/長方形 286"/>
        <xdr:cNvSpPr/>
      </xdr:nvSpPr>
      <xdr:spPr>
        <a:xfrm>
          <a:off x="11742420" y="8500745"/>
          <a:ext cx="465328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62505" cy="301625"/>
    <xdr:sp macro="" textlink="">
      <xdr:nvSpPr>
        <xdr:cNvPr id="288" name="テキスト ボックス 287"/>
        <xdr:cNvSpPr txBox="1"/>
      </xdr:nvSpPr>
      <xdr:spPr>
        <a:xfrm>
          <a:off x="12226290" y="8849360"/>
          <a:ext cx="2262505" cy="3016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50365" cy="350520"/>
    <xdr:sp macro="" textlink="">
      <xdr:nvSpPr>
        <xdr:cNvPr id="289" name="テキスト ボックス 288"/>
        <xdr:cNvSpPr txBox="1"/>
      </xdr:nvSpPr>
      <xdr:spPr>
        <a:xfrm>
          <a:off x="14403070" y="882459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[14.72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161290</xdr:rowOff>
    </xdr:from>
    <xdr:to xmlns:xdr="http://schemas.openxmlformats.org/drawingml/2006/spreadsheetDrawing">
      <xdr:col>93</xdr:col>
      <xdr:colOff>6350</xdr:colOff>
      <xdr:row>54</xdr:row>
      <xdr:rowOff>74295</xdr:rowOff>
    </xdr:to>
    <xdr:sp macro="" textlink="">
      <xdr:nvSpPr>
        <xdr:cNvPr id="290" name="正方形/長方形 289"/>
        <xdr:cNvSpPr/>
      </xdr:nvSpPr>
      <xdr:spPr>
        <a:xfrm>
          <a:off x="16459200" y="8746490"/>
          <a:ext cx="138176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93345</xdr:rowOff>
    </xdr:to>
    <xdr:sp macro="" textlink="">
      <xdr:nvSpPr>
        <xdr:cNvPr id="291" name="正方形/長方形 290"/>
        <xdr:cNvSpPr/>
      </xdr:nvSpPr>
      <xdr:spPr>
        <a:xfrm>
          <a:off x="16459200" y="8927465"/>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161290</xdr:rowOff>
    </xdr:from>
    <xdr:to xmlns:xdr="http://schemas.openxmlformats.org/drawingml/2006/spreadsheetDrawing">
      <xdr:col>99</xdr:col>
      <xdr:colOff>146050</xdr:colOff>
      <xdr:row>54</xdr:row>
      <xdr:rowOff>74295</xdr:rowOff>
    </xdr:to>
    <xdr:sp macro="" textlink="">
      <xdr:nvSpPr>
        <xdr:cNvPr id="292" name="正方形/長方形 291"/>
        <xdr:cNvSpPr/>
      </xdr:nvSpPr>
      <xdr:spPr>
        <a:xfrm>
          <a:off x="17967960" y="8746490"/>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93345</xdr:rowOff>
    </xdr:to>
    <xdr:sp macro="" textlink="">
      <xdr:nvSpPr>
        <xdr:cNvPr id="293" name="正方形/長方形 292"/>
        <xdr:cNvSpPr/>
      </xdr:nvSpPr>
      <xdr:spPr>
        <a:xfrm>
          <a:off x="17967960" y="8927465"/>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161290</xdr:rowOff>
    </xdr:from>
    <xdr:to xmlns:xdr="http://schemas.openxmlformats.org/drawingml/2006/spreadsheetDrawing">
      <xdr:col>106</xdr:col>
      <xdr:colOff>139700</xdr:colOff>
      <xdr:row>54</xdr:row>
      <xdr:rowOff>74295</xdr:rowOff>
    </xdr:to>
    <xdr:sp macro="" textlink="">
      <xdr:nvSpPr>
        <xdr:cNvPr id="294" name="正方形/長方形 293"/>
        <xdr:cNvSpPr/>
      </xdr:nvSpPr>
      <xdr:spPr>
        <a:xfrm>
          <a:off x="19304000" y="8746490"/>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93345</xdr:rowOff>
    </xdr:to>
    <xdr:sp macro="" textlink="">
      <xdr:nvSpPr>
        <xdr:cNvPr id="295" name="正方形/長方形 294"/>
        <xdr:cNvSpPr/>
      </xdr:nvSpPr>
      <xdr:spPr>
        <a:xfrm>
          <a:off x="19304000" y="8927465"/>
          <a:ext cx="1163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155575</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1742420" y="9236075"/>
          <a:ext cx="4653280" cy="23209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155575</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6568420" y="9236075"/>
          <a:ext cx="5516880" cy="2320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155575</xdr:rowOff>
    </xdr:from>
    <xdr:to xmlns:xdr="http://schemas.openxmlformats.org/drawingml/2006/spreadsheetDrawing">
      <xdr:col>104</xdr:col>
      <xdr:colOff>114300</xdr:colOff>
      <xdr:row>57</xdr:row>
      <xdr:rowOff>67945</xdr:rowOff>
    </xdr:to>
    <xdr:sp macro="" textlink="">
      <xdr:nvSpPr>
        <xdr:cNvPr id="298" name="正方形/長方形 297"/>
        <xdr:cNvSpPr/>
      </xdr:nvSpPr>
      <xdr:spPr>
        <a:xfrm>
          <a:off x="16568420" y="9236075"/>
          <a:ext cx="348996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130175</xdr:rowOff>
    </xdr:from>
    <xdr:to xmlns:xdr="http://schemas.openxmlformats.org/drawingml/2006/spreadsheetDrawing">
      <xdr:col>114</xdr:col>
      <xdr:colOff>114300</xdr:colOff>
      <xdr:row>69</xdr:row>
      <xdr:rowOff>105410</xdr:rowOff>
    </xdr:to>
    <xdr:sp macro="" textlink="" fLocksText="0">
      <xdr:nvSpPr>
        <xdr:cNvPr id="299" name="テキスト ボックス 298"/>
        <xdr:cNvSpPr txBox="1"/>
      </xdr:nvSpPr>
      <xdr:spPr>
        <a:xfrm>
          <a:off x="16683990" y="95408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職員数</a:t>
          </a:r>
          <a:r>
            <a:rPr kumimoji="1" lang="ja-JP" altLang="en-US" sz="1000">
              <a:solidFill>
                <a:schemeClr val="dk1"/>
              </a:solidFill>
              <a:effectLst/>
              <a:latin typeface="+mn-lt"/>
              <a:ea typeface="+mn-ea"/>
              <a:cs typeface="+mn-cs"/>
            </a:rPr>
            <a:t>は前年度同数の</a:t>
          </a:r>
          <a:r>
            <a:rPr kumimoji="1" lang="en-US" altLang="ja-JP" sz="1000">
              <a:solidFill>
                <a:schemeClr val="dk1"/>
              </a:solidFill>
              <a:effectLst/>
              <a:latin typeface="+mn-lt"/>
              <a:ea typeface="+mn-ea"/>
              <a:cs typeface="+mn-cs"/>
            </a:rPr>
            <a:t>345</a:t>
          </a:r>
          <a:r>
            <a:rPr kumimoji="1" lang="ja-JP" altLang="en-US" sz="1000">
              <a:solidFill>
                <a:schemeClr val="dk1"/>
              </a:solidFill>
              <a:effectLst/>
              <a:latin typeface="+mn-lt"/>
              <a:ea typeface="+mn-ea"/>
              <a:cs typeface="+mn-cs"/>
            </a:rPr>
            <a:t>名（特別職等を除く）だったものの</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日現在の人口が前年比▲</a:t>
          </a:r>
          <a:r>
            <a:rPr kumimoji="1" lang="en-US" altLang="ja-JP" sz="1000">
              <a:solidFill>
                <a:schemeClr val="dk1"/>
              </a:solidFill>
              <a:effectLst/>
              <a:latin typeface="+mn-lt"/>
              <a:ea typeface="+mn-ea"/>
              <a:cs typeface="+mn-cs"/>
            </a:rPr>
            <a:t>657</a:t>
          </a:r>
          <a:r>
            <a:rPr kumimoji="1" lang="ja-JP" altLang="ja-JP" sz="1000">
              <a:solidFill>
                <a:schemeClr val="dk1"/>
              </a:solidFill>
              <a:effectLst/>
              <a:latin typeface="+mn-lt"/>
              <a:ea typeface="+mn-ea"/>
              <a:cs typeface="+mn-cs"/>
            </a:rPr>
            <a:t>人と人口減少の加速により、人口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人当たり職員数は</a:t>
          </a:r>
          <a:r>
            <a:rPr kumimoji="1" lang="ja-JP" altLang="en-US"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0.32</a:t>
          </a:r>
          <a:r>
            <a:rPr kumimoji="1" lang="ja-JP" altLang="ja-JP" sz="1000">
              <a:solidFill>
                <a:schemeClr val="dk1"/>
              </a:solidFill>
              <a:effectLst/>
              <a:latin typeface="+mn-lt"/>
              <a:ea typeface="+mn-ea"/>
              <a:cs typeface="+mn-cs"/>
            </a:rPr>
            <a:t>人の増</a:t>
          </a:r>
          <a:r>
            <a:rPr kumimoji="1" lang="ja-JP" altLang="en-US"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14.72</a:t>
          </a:r>
          <a:r>
            <a:rPr kumimoji="1" lang="ja-JP" altLang="en-US" sz="1000">
              <a:solidFill>
                <a:schemeClr val="dk1"/>
              </a:solidFill>
              <a:effectLst/>
              <a:latin typeface="+mn-lt"/>
              <a:ea typeface="+mn-ea"/>
              <a:cs typeface="+mn-cs"/>
            </a:rPr>
            <a:t>人</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本市は人口</a:t>
          </a:r>
          <a:r>
            <a:rPr kumimoji="1" lang="ja-JP" altLang="en-US" sz="1000">
              <a:solidFill>
                <a:schemeClr val="dk1"/>
              </a:solidFill>
              <a:effectLst/>
              <a:latin typeface="+mn-lt"/>
              <a:ea typeface="+mn-ea"/>
              <a:cs typeface="+mn-cs"/>
            </a:rPr>
            <a:t>規模</a:t>
          </a:r>
          <a:r>
            <a:rPr kumimoji="1" lang="ja-JP" altLang="ja-JP" sz="1000">
              <a:solidFill>
                <a:schemeClr val="dk1"/>
              </a:solidFill>
              <a:effectLst/>
              <a:latin typeface="+mn-lt"/>
              <a:ea typeface="+mn-ea"/>
              <a:cs typeface="+mn-cs"/>
            </a:rPr>
            <a:t>に対して面積</a:t>
          </a:r>
          <a:r>
            <a:rPr kumimoji="1" lang="ja-JP" altLang="en-US" sz="1000">
              <a:solidFill>
                <a:schemeClr val="dk1"/>
              </a:solidFill>
              <a:effectLst/>
              <a:latin typeface="+mn-lt"/>
              <a:ea typeface="+mn-ea"/>
              <a:cs typeface="+mn-cs"/>
            </a:rPr>
            <a:t>が広大であり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支所・</a:t>
          </a:r>
          <a:r>
            <a:rPr kumimoji="1" lang="ja-JP" altLang="ja-JP" sz="1000">
              <a:solidFill>
                <a:schemeClr val="dk1"/>
              </a:solidFill>
              <a:effectLst/>
              <a:latin typeface="+mn-lt"/>
              <a:ea typeface="+mn-ea"/>
              <a:cs typeface="+mn-cs"/>
            </a:rPr>
            <a:t>出張所を多数設置していることに加え、合併前の旧３町村ごとに市庁舎を配置する分庁舎方式を取っていることから一定程度</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類似団体平均値を上回るのはやむを得ないものと考える。今後は、市の人口減少も勘案し、定員適正化計画も踏まえた中長期的な採用者数管理</a:t>
          </a:r>
          <a:r>
            <a:rPr kumimoji="1" lang="ja-JP" altLang="en-US" sz="1000">
              <a:solidFill>
                <a:schemeClr val="dk1"/>
              </a:solidFill>
              <a:effectLst/>
              <a:latin typeface="+mn-lt"/>
              <a:ea typeface="+mn-ea"/>
              <a:cs typeface="+mn-cs"/>
            </a:rPr>
            <a:t>や支所、庁舎配置の見直しなどを</a:t>
          </a:r>
          <a:r>
            <a:rPr kumimoji="1" lang="ja-JP" altLang="ja-JP" sz="1000">
              <a:solidFill>
                <a:schemeClr val="dk1"/>
              </a:solidFill>
              <a:effectLst/>
              <a:latin typeface="+mn-lt"/>
              <a:ea typeface="+mn-ea"/>
              <a:cs typeface="+mn-cs"/>
            </a:rPr>
            <a:t>行うことで、適切な定員管理を実現する。</a:t>
          </a:r>
          <a:endParaRPr lang="ja-JP" altLang="ja-JP" sz="1100">
            <a:effectLst/>
          </a:endParaRPr>
        </a:p>
      </xdr:txBody>
    </xdr:sp>
    <xdr:clientData/>
  </xdr:twoCellAnchor>
  <xdr:oneCellAnchor>
    <xdr:from xmlns:xdr="http://schemas.openxmlformats.org/drawingml/2006/spreadsheetDrawing">
      <xdr:col>61</xdr:col>
      <xdr:colOff>6350</xdr:colOff>
      <xdr:row>54</xdr:row>
      <xdr:rowOff>136525</xdr:rowOff>
    </xdr:from>
    <xdr:ext cx="349885" cy="220345"/>
    <xdr:sp macro="" textlink="">
      <xdr:nvSpPr>
        <xdr:cNvPr id="300" name="テキスト ボックス 299"/>
        <xdr:cNvSpPr txBox="1"/>
      </xdr:nvSpPr>
      <xdr:spPr>
        <a:xfrm>
          <a:off x="11704320" y="905192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62000" cy="252730"/>
    <xdr:sp macro="" textlink="">
      <xdr:nvSpPr>
        <xdr:cNvPr id="302" name="テキスト ボックス 301"/>
        <xdr:cNvSpPr txBox="1"/>
      </xdr:nvSpPr>
      <xdr:spPr>
        <a:xfrm>
          <a:off x="11051540" y="114204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109855</xdr:rowOff>
    </xdr:from>
    <xdr:to xmlns:xdr="http://schemas.openxmlformats.org/drawingml/2006/spreadsheetDrawing">
      <xdr:col>85</xdr:col>
      <xdr:colOff>95250</xdr:colOff>
      <xdr:row>67</xdr:row>
      <xdr:rowOff>109855</xdr:rowOff>
    </xdr:to>
    <xdr:cxnSp macro="">
      <xdr:nvCxnSpPr>
        <xdr:cNvPr id="303" name="直線コネクタ 302"/>
        <xdr:cNvCxnSpPr/>
      </xdr:nvCxnSpPr>
      <xdr:spPr>
        <a:xfrm>
          <a:off x="11742420" y="11171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138430</xdr:rowOff>
    </xdr:from>
    <xdr:ext cx="762000" cy="253365"/>
    <xdr:sp macro="" textlink="">
      <xdr:nvSpPr>
        <xdr:cNvPr id="304" name="テキスト ボックス 303"/>
        <xdr:cNvSpPr txBox="1"/>
      </xdr:nvSpPr>
      <xdr:spPr>
        <a:xfrm>
          <a:off x="11051540" y="110350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52070</xdr:rowOff>
    </xdr:from>
    <xdr:to xmlns:xdr="http://schemas.openxmlformats.org/drawingml/2006/spreadsheetDrawing">
      <xdr:col>85</xdr:col>
      <xdr:colOff>95250</xdr:colOff>
      <xdr:row>65</xdr:row>
      <xdr:rowOff>52070</xdr:rowOff>
    </xdr:to>
    <xdr:cxnSp macro="">
      <xdr:nvCxnSpPr>
        <xdr:cNvPr id="305" name="直線コネクタ 304"/>
        <xdr:cNvCxnSpPr/>
      </xdr:nvCxnSpPr>
      <xdr:spPr>
        <a:xfrm>
          <a:off x="11742420" y="107835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80010</xdr:rowOff>
    </xdr:from>
    <xdr:ext cx="762000" cy="253365"/>
    <xdr:sp macro="" textlink="">
      <xdr:nvSpPr>
        <xdr:cNvPr id="306" name="テキスト ボックス 305"/>
        <xdr:cNvSpPr txBox="1"/>
      </xdr:nvSpPr>
      <xdr:spPr>
        <a:xfrm>
          <a:off x="11051540" y="106464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161290</xdr:rowOff>
    </xdr:from>
    <xdr:to xmlns:xdr="http://schemas.openxmlformats.org/drawingml/2006/spreadsheetDrawing">
      <xdr:col>85</xdr:col>
      <xdr:colOff>95250</xdr:colOff>
      <xdr:row>62</xdr:row>
      <xdr:rowOff>161290</xdr:rowOff>
    </xdr:to>
    <xdr:cxnSp macro="">
      <xdr:nvCxnSpPr>
        <xdr:cNvPr id="307" name="直線コネクタ 306"/>
        <xdr:cNvCxnSpPr/>
      </xdr:nvCxnSpPr>
      <xdr:spPr>
        <a:xfrm>
          <a:off x="11742420" y="103974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2730"/>
    <xdr:sp macro="" textlink="">
      <xdr:nvSpPr>
        <xdr:cNvPr id="308" name="テキスト ボックス 307"/>
        <xdr:cNvSpPr txBox="1"/>
      </xdr:nvSpPr>
      <xdr:spPr>
        <a:xfrm>
          <a:off x="11051540" y="10259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103505</xdr:rowOff>
    </xdr:from>
    <xdr:to xmlns:xdr="http://schemas.openxmlformats.org/drawingml/2006/spreadsheetDrawing">
      <xdr:col>85</xdr:col>
      <xdr:colOff>95250</xdr:colOff>
      <xdr:row>60</xdr:row>
      <xdr:rowOff>103505</xdr:rowOff>
    </xdr:to>
    <xdr:cxnSp macro="">
      <xdr:nvCxnSpPr>
        <xdr:cNvPr id="309" name="直線コネクタ 308"/>
        <xdr:cNvCxnSpPr/>
      </xdr:nvCxnSpPr>
      <xdr:spPr>
        <a:xfrm>
          <a:off x="11742420" y="10009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132080</xdr:rowOff>
    </xdr:from>
    <xdr:ext cx="762000" cy="252730"/>
    <xdr:sp macro="" textlink="">
      <xdr:nvSpPr>
        <xdr:cNvPr id="310" name="テキスト ボックス 309"/>
        <xdr:cNvSpPr txBox="1"/>
      </xdr:nvSpPr>
      <xdr:spPr>
        <a:xfrm>
          <a:off x="11051540" y="98729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45085</xdr:rowOff>
    </xdr:from>
    <xdr:to xmlns:xdr="http://schemas.openxmlformats.org/drawingml/2006/spreadsheetDrawing">
      <xdr:col>85</xdr:col>
      <xdr:colOff>95250</xdr:colOff>
      <xdr:row>58</xdr:row>
      <xdr:rowOff>45085</xdr:rowOff>
    </xdr:to>
    <xdr:cxnSp macro="">
      <xdr:nvCxnSpPr>
        <xdr:cNvPr id="311" name="直線コネクタ 310"/>
        <xdr:cNvCxnSpPr/>
      </xdr:nvCxnSpPr>
      <xdr:spPr>
        <a:xfrm>
          <a:off x="11742420" y="96208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73660</xdr:rowOff>
    </xdr:from>
    <xdr:ext cx="762000" cy="252730"/>
    <xdr:sp macro="" textlink="">
      <xdr:nvSpPr>
        <xdr:cNvPr id="312" name="テキスト ボックス 311"/>
        <xdr:cNvSpPr txBox="1"/>
      </xdr:nvSpPr>
      <xdr:spPr>
        <a:xfrm>
          <a:off x="11051540" y="9484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155575</xdr:rowOff>
    </xdr:from>
    <xdr:to xmlns:xdr="http://schemas.openxmlformats.org/drawingml/2006/spreadsheetDrawing">
      <xdr:col>85</xdr:col>
      <xdr:colOff>95250</xdr:colOff>
      <xdr:row>55</xdr:row>
      <xdr:rowOff>155575</xdr:rowOff>
    </xdr:to>
    <xdr:cxnSp macro="">
      <xdr:nvCxnSpPr>
        <xdr:cNvPr id="313" name="直線コネクタ 312"/>
        <xdr:cNvCxnSpPr/>
      </xdr:nvCxnSpPr>
      <xdr:spPr>
        <a:xfrm>
          <a:off x="11742420" y="92360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53365"/>
    <xdr:sp macro="" textlink="">
      <xdr:nvSpPr>
        <xdr:cNvPr id="314" name="テキスト ボックス 313"/>
        <xdr:cNvSpPr txBox="1"/>
      </xdr:nvSpPr>
      <xdr:spPr>
        <a:xfrm>
          <a:off x="11051540" y="90963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155575</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236075"/>
          <a:ext cx="4653280" cy="23209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160020</xdr:rowOff>
    </xdr:from>
    <xdr:to xmlns:xdr="http://schemas.openxmlformats.org/drawingml/2006/spreadsheetDrawing">
      <xdr:col>81</xdr:col>
      <xdr:colOff>44450</xdr:colOff>
      <xdr:row>66</xdr:row>
      <xdr:rowOff>15875</xdr:rowOff>
    </xdr:to>
    <xdr:cxnSp macro="">
      <xdr:nvCxnSpPr>
        <xdr:cNvPr id="316" name="直線コネクタ 315"/>
        <xdr:cNvCxnSpPr/>
      </xdr:nvCxnSpPr>
      <xdr:spPr>
        <a:xfrm flipV="1">
          <a:off x="15577820" y="9735820"/>
          <a:ext cx="0" cy="1176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156845</xdr:rowOff>
    </xdr:from>
    <xdr:ext cx="761365" cy="252730"/>
    <xdr:sp macro="" textlink="">
      <xdr:nvSpPr>
        <xdr:cNvPr id="317" name="定員管理の状況最小値テキスト"/>
        <xdr:cNvSpPr txBox="1"/>
      </xdr:nvSpPr>
      <xdr:spPr>
        <a:xfrm>
          <a:off x="15666720" y="1088834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15875</xdr:rowOff>
    </xdr:from>
    <xdr:to xmlns:xdr="http://schemas.openxmlformats.org/drawingml/2006/spreadsheetDrawing">
      <xdr:col>81</xdr:col>
      <xdr:colOff>133350</xdr:colOff>
      <xdr:row>66</xdr:row>
      <xdr:rowOff>15875</xdr:rowOff>
    </xdr:to>
    <xdr:cxnSp macro="">
      <xdr:nvCxnSpPr>
        <xdr:cNvPr id="318" name="直線コネクタ 317"/>
        <xdr:cNvCxnSpPr/>
      </xdr:nvCxnSpPr>
      <xdr:spPr>
        <a:xfrm>
          <a:off x="15506700" y="109124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76835</xdr:rowOff>
    </xdr:from>
    <xdr:ext cx="761365" cy="253365"/>
    <xdr:sp macro="" textlink="">
      <xdr:nvSpPr>
        <xdr:cNvPr id="319" name="定員管理の状況最大値テキスト"/>
        <xdr:cNvSpPr txBox="1"/>
      </xdr:nvSpPr>
      <xdr:spPr>
        <a:xfrm>
          <a:off x="15666720" y="94875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160020</xdr:rowOff>
    </xdr:from>
    <xdr:to xmlns:xdr="http://schemas.openxmlformats.org/drawingml/2006/spreadsheetDrawing">
      <xdr:col>81</xdr:col>
      <xdr:colOff>133350</xdr:colOff>
      <xdr:row>58</xdr:row>
      <xdr:rowOff>160020</xdr:rowOff>
    </xdr:to>
    <xdr:cxnSp macro="">
      <xdr:nvCxnSpPr>
        <xdr:cNvPr id="320" name="直線コネクタ 319"/>
        <xdr:cNvCxnSpPr/>
      </xdr:nvCxnSpPr>
      <xdr:spPr>
        <a:xfrm>
          <a:off x="15506700" y="97358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113665</xdr:rowOff>
    </xdr:from>
    <xdr:to xmlns:xdr="http://schemas.openxmlformats.org/drawingml/2006/spreadsheetDrawing">
      <xdr:col>81</xdr:col>
      <xdr:colOff>44450</xdr:colOff>
      <xdr:row>62</xdr:row>
      <xdr:rowOff>139700</xdr:rowOff>
    </xdr:to>
    <xdr:cxnSp macro="">
      <xdr:nvCxnSpPr>
        <xdr:cNvPr id="321" name="直線コネクタ 320"/>
        <xdr:cNvCxnSpPr/>
      </xdr:nvCxnSpPr>
      <xdr:spPr>
        <a:xfrm>
          <a:off x="14810740" y="10349865"/>
          <a:ext cx="7670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137795</xdr:rowOff>
    </xdr:from>
    <xdr:ext cx="761365" cy="253365"/>
    <xdr:sp macro="" textlink="">
      <xdr:nvSpPr>
        <xdr:cNvPr id="322" name="定員管理の状況平均値テキスト"/>
        <xdr:cNvSpPr txBox="1"/>
      </xdr:nvSpPr>
      <xdr:spPr>
        <a:xfrm>
          <a:off x="15666720" y="9878695"/>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121920</xdr:rowOff>
    </xdr:from>
    <xdr:to xmlns:xdr="http://schemas.openxmlformats.org/drawingml/2006/spreadsheetDrawing">
      <xdr:col>81</xdr:col>
      <xdr:colOff>95250</xdr:colOff>
      <xdr:row>61</xdr:row>
      <xdr:rowOff>53340</xdr:rowOff>
    </xdr:to>
    <xdr:sp macro="" textlink="">
      <xdr:nvSpPr>
        <xdr:cNvPr id="323" name="フローチャート: 判断 322"/>
        <xdr:cNvSpPr/>
      </xdr:nvSpPr>
      <xdr:spPr>
        <a:xfrm>
          <a:off x="15533370" y="10027920"/>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62</xdr:row>
      <xdr:rowOff>78740</xdr:rowOff>
    </xdr:from>
    <xdr:to xmlns:xdr="http://schemas.openxmlformats.org/drawingml/2006/spreadsheetDrawing">
      <xdr:col>77</xdr:col>
      <xdr:colOff>44450</xdr:colOff>
      <xdr:row>62</xdr:row>
      <xdr:rowOff>113665</xdr:rowOff>
    </xdr:to>
    <xdr:cxnSp macro="">
      <xdr:nvCxnSpPr>
        <xdr:cNvPr id="324" name="直線コネクタ 323"/>
        <xdr:cNvCxnSpPr/>
      </xdr:nvCxnSpPr>
      <xdr:spPr>
        <a:xfrm>
          <a:off x="13999210" y="10314940"/>
          <a:ext cx="81153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107950</xdr:rowOff>
    </xdr:from>
    <xdr:to xmlns:xdr="http://schemas.openxmlformats.org/drawingml/2006/spreadsheetDrawing">
      <xdr:col>77</xdr:col>
      <xdr:colOff>95250</xdr:colOff>
      <xdr:row>61</xdr:row>
      <xdr:rowOff>39370</xdr:rowOff>
    </xdr:to>
    <xdr:sp macro="" textlink="">
      <xdr:nvSpPr>
        <xdr:cNvPr id="325" name="フローチャート: 判断 324"/>
        <xdr:cNvSpPr/>
      </xdr:nvSpPr>
      <xdr:spPr>
        <a:xfrm>
          <a:off x="14766290" y="10013950"/>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50165</xdr:rowOff>
    </xdr:from>
    <xdr:ext cx="735965" cy="252730"/>
    <xdr:sp macro="" textlink="">
      <xdr:nvSpPr>
        <xdr:cNvPr id="326" name="テキスト ボックス 325"/>
        <xdr:cNvSpPr txBox="1"/>
      </xdr:nvSpPr>
      <xdr:spPr>
        <a:xfrm>
          <a:off x="14465300" y="9791065"/>
          <a:ext cx="735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53340</xdr:rowOff>
    </xdr:from>
    <xdr:to xmlns:xdr="http://schemas.openxmlformats.org/drawingml/2006/spreadsheetDrawing">
      <xdr:col>72</xdr:col>
      <xdr:colOff>191770</xdr:colOff>
      <xdr:row>62</xdr:row>
      <xdr:rowOff>78740</xdr:rowOff>
    </xdr:to>
    <xdr:cxnSp macro="">
      <xdr:nvCxnSpPr>
        <xdr:cNvPr id="327" name="直線コネクタ 326"/>
        <xdr:cNvCxnSpPr/>
      </xdr:nvCxnSpPr>
      <xdr:spPr>
        <a:xfrm>
          <a:off x="13192760" y="1028954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100965</xdr:rowOff>
    </xdr:from>
    <xdr:to xmlns:xdr="http://schemas.openxmlformats.org/drawingml/2006/spreadsheetDrawing">
      <xdr:col>73</xdr:col>
      <xdr:colOff>44450</xdr:colOff>
      <xdr:row>61</xdr:row>
      <xdr:rowOff>33020</xdr:rowOff>
    </xdr:to>
    <xdr:sp macro="" textlink="">
      <xdr:nvSpPr>
        <xdr:cNvPr id="328" name="フローチャート: 判断 327"/>
        <xdr:cNvSpPr/>
      </xdr:nvSpPr>
      <xdr:spPr>
        <a:xfrm>
          <a:off x="13959840" y="10006965"/>
          <a:ext cx="838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42545</xdr:rowOff>
    </xdr:from>
    <xdr:ext cx="761365" cy="252730"/>
    <xdr:sp macro="" textlink="">
      <xdr:nvSpPr>
        <xdr:cNvPr id="329" name="テキスト ボックス 328"/>
        <xdr:cNvSpPr txBox="1"/>
      </xdr:nvSpPr>
      <xdr:spPr>
        <a:xfrm>
          <a:off x="13647420" y="978344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15875</xdr:rowOff>
    </xdr:from>
    <xdr:to xmlns:xdr="http://schemas.openxmlformats.org/drawingml/2006/spreadsheetDrawing">
      <xdr:col>68</xdr:col>
      <xdr:colOff>152400</xdr:colOff>
      <xdr:row>62</xdr:row>
      <xdr:rowOff>53340</xdr:rowOff>
    </xdr:to>
    <xdr:cxnSp macro="">
      <xdr:nvCxnSpPr>
        <xdr:cNvPr id="330" name="直線コネクタ 329"/>
        <xdr:cNvCxnSpPr/>
      </xdr:nvCxnSpPr>
      <xdr:spPr>
        <a:xfrm>
          <a:off x="12374880" y="10252075"/>
          <a:ext cx="8178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74295</xdr:rowOff>
    </xdr:from>
    <xdr:to xmlns:xdr="http://schemas.openxmlformats.org/drawingml/2006/spreadsheetDrawing">
      <xdr:col>68</xdr:col>
      <xdr:colOff>191770</xdr:colOff>
      <xdr:row>61</xdr:row>
      <xdr:rowOff>6350</xdr:rowOff>
    </xdr:to>
    <xdr:sp macro="" textlink="">
      <xdr:nvSpPr>
        <xdr:cNvPr id="331" name="フローチャート: 判断 330"/>
        <xdr:cNvSpPr/>
      </xdr:nvSpPr>
      <xdr:spPr>
        <a:xfrm>
          <a:off x="13141960" y="9980295"/>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15875</xdr:rowOff>
    </xdr:from>
    <xdr:ext cx="761365" cy="253365"/>
    <xdr:sp macro="" textlink="">
      <xdr:nvSpPr>
        <xdr:cNvPr id="332" name="テキスト ボックス 331"/>
        <xdr:cNvSpPr txBox="1"/>
      </xdr:nvSpPr>
      <xdr:spPr>
        <a:xfrm>
          <a:off x="12847320" y="97567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67310</xdr:rowOff>
    </xdr:from>
    <xdr:to xmlns:xdr="http://schemas.openxmlformats.org/drawingml/2006/spreadsheetDrawing">
      <xdr:col>64</xdr:col>
      <xdr:colOff>152400</xdr:colOff>
      <xdr:row>60</xdr:row>
      <xdr:rowOff>165100</xdr:rowOff>
    </xdr:to>
    <xdr:sp macro="" textlink="">
      <xdr:nvSpPr>
        <xdr:cNvPr id="333" name="フローチャート: 判断 332"/>
        <xdr:cNvSpPr/>
      </xdr:nvSpPr>
      <xdr:spPr>
        <a:xfrm>
          <a:off x="12324080" y="997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8890</xdr:rowOff>
    </xdr:from>
    <xdr:ext cx="761365" cy="253365"/>
    <xdr:sp macro="" textlink="">
      <xdr:nvSpPr>
        <xdr:cNvPr id="334" name="テキスト ボックス 333"/>
        <xdr:cNvSpPr txBox="1"/>
      </xdr:nvSpPr>
      <xdr:spPr>
        <a:xfrm>
          <a:off x="12029440" y="974979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1365" cy="253365"/>
    <xdr:sp macro="" textlink="">
      <xdr:nvSpPr>
        <xdr:cNvPr id="335" name="テキスト ボックス 334"/>
        <xdr:cNvSpPr txBox="1"/>
      </xdr:nvSpPr>
      <xdr:spPr>
        <a:xfrm>
          <a:off x="15379700" y="115570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1365" cy="253365"/>
    <xdr:sp macro="" textlink="">
      <xdr:nvSpPr>
        <xdr:cNvPr id="336" name="テキスト ボックス 335"/>
        <xdr:cNvSpPr txBox="1"/>
      </xdr:nvSpPr>
      <xdr:spPr>
        <a:xfrm>
          <a:off x="14612620" y="115570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165100</xdr:rowOff>
    </xdr:from>
    <xdr:ext cx="762000" cy="253365"/>
    <xdr:sp macro="" textlink="">
      <xdr:nvSpPr>
        <xdr:cNvPr id="337" name="テキスト ボックス 336"/>
        <xdr:cNvSpPr txBox="1"/>
      </xdr:nvSpPr>
      <xdr:spPr>
        <a:xfrm>
          <a:off x="13807440" y="115570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1365" cy="253365"/>
    <xdr:sp macro="" textlink="">
      <xdr:nvSpPr>
        <xdr:cNvPr id="338" name="テキスト ボックス 337"/>
        <xdr:cNvSpPr txBox="1"/>
      </xdr:nvSpPr>
      <xdr:spPr>
        <a:xfrm>
          <a:off x="12994640" y="115570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1365" cy="253365"/>
    <xdr:sp macro="" textlink="">
      <xdr:nvSpPr>
        <xdr:cNvPr id="339" name="テキスト ボックス 338"/>
        <xdr:cNvSpPr txBox="1"/>
      </xdr:nvSpPr>
      <xdr:spPr>
        <a:xfrm>
          <a:off x="12176760" y="115570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90170</xdr:rowOff>
    </xdr:from>
    <xdr:to xmlns:xdr="http://schemas.openxmlformats.org/drawingml/2006/spreadsheetDrawing">
      <xdr:col>81</xdr:col>
      <xdr:colOff>95250</xdr:colOff>
      <xdr:row>63</xdr:row>
      <xdr:rowOff>22225</xdr:rowOff>
    </xdr:to>
    <xdr:sp macro="" textlink="">
      <xdr:nvSpPr>
        <xdr:cNvPr id="340" name="楕円 339"/>
        <xdr:cNvSpPr/>
      </xdr:nvSpPr>
      <xdr:spPr>
        <a:xfrm>
          <a:off x="15533370" y="1032637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62865</xdr:rowOff>
    </xdr:from>
    <xdr:ext cx="761365" cy="253365"/>
    <xdr:sp macro="" textlink="">
      <xdr:nvSpPr>
        <xdr:cNvPr id="341" name="定員管理の状況該当値テキスト"/>
        <xdr:cNvSpPr txBox="1"/>
      </xdr:nvSpPr>
      <xdr:spPr>
        <a:xfrm>
          <a:off x="15666720" y="1029906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62</xdr:row>
      <xdr:rowOff>64770</xdr:rowOff>
    </xdr:from>
    <xdr:to xmlns:xdr="http://schemas.openxmlformats.org/drawingml/2006/spreadsheetDrawing">
      <xdr:col>77</xdr:col>
      <xdr:colOff>95250</xdr:colOff>
      <xdr:row>62</xdr:row>
      <xdr:rowOff>163830</xdr:rowOff>
    </xdr:to>
    <xdr:sp macro="" textlink="">
      <xdr:nvSpPr>
        <xdr:cNvPr id="342" name="楕円 341"/>
        <xdr:cNvSpPr/>
      </xdr:nvSpPr>
      <xdr:spPr>
        <a:xfrm>
          <a:off x="14766290" y="1030097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149225</xdr:rowOff>
    </xdr:from>
    <xdr:ext cx="735965" cy="252095"/>
    <xdr:sp macro="" textlink="">
      <xdr:nvSpPr>
        <xdr:cNvPr id="343" name="テキスト ボックス 342"/>
        <xdr:cNvSpPr txBox="1"/>
      </xdr:nvSpPr>
      <xdr:spPr>
        <a:xfrm>
          <a:off x="14465300" y="10385425"/>
          <a:ext cx="7359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29210</xdr:rowOff>
    </xdr:from>
    <xdr:to xmlns:xdr="http://schemas.openxmlformats.org/drawingml/2006/spreadsheetDrawing">
      <xdr:col>73</xdr:col>
      <xdr:colOff>44450</xdr:colOff>
      <xdr:row>62</xdr:row>
      <xdr:rowOff>128270</xdr:rowOff>
    </xdr:to>
    <xdr:sp macro="" textlink="">
      <xdr:nvSpPr>
        <xdr:cNvPr id="344" name="楕円 343"/>
        <xdr:cNvSpPr/>
      </xdr:nvSpPr>
      <xdr:spPr>
        <a:xfrm>
          <a:off x="13959840" y="1026541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113030</xdr:rowOff>
    </xdr:from>
    <xdr:ext cx="761365" cy="253365"/>
    <xdr:sp macro="" textlink="">
      <xdr:nvSpPr>
        <xdr:cNvPr id="345" name="テキスト ボックス 344"/>
        <xdr:cNvSpPr txBox="1"/>
      </xdr:nvSpPr>
      <xdr:spPr>
        <a:xfrm>
          <a:off x="13647420" y="1034923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3810</xdr:rowOff>
    </xdr:from>
    <xdr:to xmlns:xdr="http://schemas.openxmlformats.org/drawingml/2006/spreadsheetDrawing">
      <xdr:col>68</xdr:col>
      <xdr:colOff>191770</xdr:colOff>
      <xdr:row>62</xdr:row>
      <xdr:rowOff>102870</xdr:rowOff>
    </xdr:to>
    <xdr:sp macro="" textlink="">
      <xdr:nvSpPr>
        <xdr:cNvPr id="346" name="楕円 345"/>
        <xdr:cNvSpPr/>
      </xdr:nvSpPr>
      <xdr:spPr>
        <a:xfrm>
          <a:off x="13141960" y="10240010"/>
          <a:ext cx="9017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88265</xdr:rowOff>
    </xdr:from>
    <xdr:ext cx="761365" cy="252095"/>
    <xdr:sp macro="" textlink="">
      <xdr:nvSpPr>
        <xdr:cNvPr id="347" name="テキスト ボックス 346"/>
        <xdr:cNvSpPr txBox="1"/>
      </xdr:nvSpPr>
      <xdr:spPr>
        <a:xfrm>
          <a:off x="12847320" y="10324465"/>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133985</xdr:rowOff>
    </xdr:from>
    <xdr:to xmlns:xdr="http://schemas.openxmlformats.org/drawingml/2006/spreadsheetDrawing">
      <xdr:col>64</xdr:col>
      <xdr:colOff>152400</xdr:colOff>
      <xdr:row>62</xdr:row>
      <xdr:rowOff>66040</xdr:rowOff>
    </xdr:to>
    <xdr:sp macro="" textlink="">
      <xdr:nvSpPr>
        <xdr:cNvPr id="348" name="楕円 347"/>
        <xdr:cNvSpPr/>
      </xdr:nvSpPr>
      <xdr:spPr>
        <a:xfrm>
          <a:off x="12324080" y="102050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51435</xdr:rowOff>
    </xdr:from>
    <xdr:ext cx="761365" cy="252730"/>
    <xdr:sp macro="" textlink="">
      <xdr:nvSpPr>
        <xdr:cNvPr id="349" name="テキスト ボックス 348"/>
        <xdr:cNvSpPr txBox="1"/>
      </xdr:nvSpPr>
      <xdr:spPr>
        <a:xfrm>
          <a:off x="12029440" y="102876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1742420" y="4831080"/>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62230</xdr:rowOff>
    </xdr:from>
    <xdr:ext cx="1605280" cy="302260"/>
    <xdr:sp macro="" textlink="">
      <xdr:nvSpPr>
        <xdr:cNvPr id="351" name="テキスト ボックス 350"/>
        <xdr:cNvSpPr txBox="1"/>
      </xdr:nvSpPr>
      <xdr:spPr>
        <a:xfrm>
          <a:off x="12519660" y="5180330"/>
          <a:ext cx="160528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50365" cy="350520"/>
    <xdr:sp macro="" textlink="">
      <xdr:nvSpPr>
        <xdr:cNvPr id="352" name="テキスト ボックス 351"/>
        <xdr:cNvSpPr txBox="1"/>
      </xdr:nvSpPr>
      <xdr:spPr>
        <a:xfrm>
          <a:off x="14109700" y="515556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3" name="正方形/長方形 352"/>
        <xdr:cNvSpPr/>
      </xdr:nvSpPr>
      <xdr:spPr>
        <a:xfrm>
          <a:off x="16459200" y="5077460"/>
          <a:ext cx="138176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142240</xdr:rowOff>
    </xdr:from>
    <xdr:to xmlns:xdr="http://schemas.openxmlformats.org/drawingml/2006/spreadsheetDrawing">
      <xdr:col>93</xdr:col>
      <xdr:colOff>6350</xdr:colOff>
      <xdr:row>33</xdr:row>
      <xdr:rowOff>55880</xdr:rowOff>
    </xdr:to>
    <xdr:sp macro="" textlink="">
      <xdr:nvSpPr>
        <xdr:cNvPr id="354" name="正方形/長方形 353"/>
        <xdr:cNvSpPr/>
      </xdr:nvSpPr>
      <xdr:spPr>
        <a:xfrm>
          <a:off x="16459200" y="5260340"/>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5" name="正方形/長方形 354"/>
        <xdr:cNvSpPr/>
      </xdr:nvSpPr>
      <xdr:spPr>
        <a:xfrm>
          <a:off x="17967960" y="5077460"/>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142240</xdr:rowOff>
    </xdr:from>
    <xdr:to xmlns:xdr="http://schemas.openxmlformats.org/drawingml/2006/spreadsheetDrawing">
      <xdr:col>99</xdr:col>
      <xdr:colOff>146050</xdr:colOff>
      <xdr:row>33</xdr:row>
      <xdr:rowOff>55880</xdr:rowOff>
    </xdr:to>
    <xdr:sp macro="" textlink="">
      <xdr:nvSpPr>
        <xdr:cNvPr id="356" name="正方形/長方形 355"/>
        <xdr:cNvSpPr/>
      </xdr:nvSpPr>
      <xdr:spPr>
        <a:xfrm>
          <a:off x="17967960" y="5260340"/>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7" name="正方形/長方形 356"/>
        <xdr:cNvSpPr/>
      </xdr:nvSpPr>
      <xdr:spPr>
        <a:xfrm>
          <a:off x="19304000" y="5077460"/>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142240</xdr:rowOff>
    </xdr:from>
    <xdr:to xmlns:xdr="http://schemas.openxmlformats.org/drawingml/2006/spreadsheetDrawing">
      <xdr:col>106</xdr:col>
      <xdr:colOff>139700</xdr:colOff>
      <xdr:row>33</xdr:row>
      <xdr:rowOff>55880</xdr:rowOff>
    </xdr:to>
    <xdr:sp macro="" textlink="">
      <xdr:nvSpPr>
        <xdr:cNvPr id="358" name="正方形/長方形 357"/>
        <xdr:cNvSpPr/>
      </xdr:nvSpPr>
      <xdr:spPr>
        <a:xfrm>
          <a:off x="19304000" y="5260340"/>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118110</xdr:rowOff>
    </xdr:from>
    <xdr:to xmlns:xdr="http://schemas.openxmlformats.org/drawingml/2006/spreadsheetDrawing">
      <xdr:col>85</xdr:col>
      <xdr:colOff>95250</xdr:colOff>
      <xdr:row>47</xdr:row>
      <xdr:rowOff>130175</xdr:rowOff>
    </xdr:to>
    <xdr:sp macro="" textlink="">
      <xdr:nvSpPr>
        <xdr:cNvPr id="359" name="正方形/長方形 358"/>
        <xdr:cNvSpPr/>
      </xdr:nvSpPr>
      <xdr:spPr>
        <a:xfrm>
          <a:off x="11742420" y="5566410"/>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118110</xdr:rowOff>
    </xdr:from>
    <xdr:to xmlns:xdr="http://schemas.openxmlformats.org/drawingml/2006/spreadsheetDrawing">
      <xdr:col>115</xdr:col>
      <xdr:colOff>31750</xdr:colOff>
      <xdr:row>47</xdr:row>
      <xdr:rowOff>130175</xdr:rowOff>
    </xdr:to>
    <xdr:sp macro="" textlink="">
      <xdr:nvSpPr>
        <xdr:cNvPr id="360" name="正方形/長方形 359"/>
        <xdr:cNvSpPr/>
      </xdr:nvSpPr>
      <xdr:spPr>
        <a:xfrm>
          <a:off x="16568420" y="5566410"/>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118110</xdr:rowOff>
    </xdr:from>
    <xdr:to xmlns:xdr="http://schemas.openxmlformats.org/drawingml/2006/spreadsheetDrawing">
      <xdr:col>104</xdr:col>
      <xdr:colOff>114300</xdr:colOff>
      <xdr:row>35</xdr:row>
      <xdr:rowOff>31115</xdr:rowOff>
    </xdr:to>
    <xdr:sp macro="" textlink="">
      <xdr:nvSpPr>
        <xdr:cNvPr id="361" name="正方形/長方形 360"/>
        <xdr:cNvSpPr/>
      </xdr:nvSpPr>
      <xdr:spPr>
        <a:xfrm>
          <a:off x="16568420" y="5566410"/>
          <a:ext cx="348996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93345</xdr:rowOff>
    </xdr:from>
    <xdr:to xmlns:xdr="http://schemas.openxmlformats.org/drawingml/2006/spreadsheetDrawing">
      <xdr:col>114</xdr:col>
      <xdr:colOff>114300</xdr:colOff>
      <xdr:row>47</xdr:row>
      <xdr:rowOff>67945</xdr:rowOff>
    </xdr:to>
    <xdr:sp macro="" textlink="" fLocksText="0">
      <xdr:nvSpPr>
        <xdr:cNvPr id="362" name="テキスト ボックス 361"/>
        <xdr:cNvSpPr txBox="1"/>
      </xdr:nvSpPr>
      <xdr:spPr>
        <a:xfrm>
          <a:off x="16683990" y="5871845"/>
          <a:ext cx="529209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800" baseline="0">
              <a:solidFill>
                <a:schemeClr val="dk1"/>
              </a:solidFill>
              <a:effectLst/>
              <a:latin typeface="+mn-lt"/>
              <a:ea typeface="+mn-ea"/>
              <a:cs typeface="+mn-cs"/>
            </a:rPr>
            <a:t>　</a:t>
          </a:r>
          <a:r>
            <a:rPr kumimoji="1" lang="ja-JP" altLang="en-US" sz="800" baseline="0">
              <a:solidFill>
                <a:schemeClr val="dk1"/>
              </a:solidFill>
              <a:effectLst/>
              <a:latin typeface="+mn-lt"/>
              <a:ea typeface="+mn-ea"/>
              <a:cs typeface="+mn-cs"/>
            </a:rPr>
            <a:t>前年度から引き続き</a:t>
          </a:r>
          <a:r>
            <a:rPr kumimoji="1" lang="ja-JP" altLang="ja-JP" sz="800" baseline="0">
              <a:solidFill>
                <a:schemeClr val="dk1"/>
              </a:solidFill>
              <a:effectLst/>
              <a:latin typeface="+mn-lt"/>
              <a:ea typeface="+mn-ea"/>
              <a:cs typeface="+mn-cs"/>
            </a:rPr>
            <a:t>類似団体平均を下回</a:t>
          </a:r>
          <a:r>
            <a:rPr kumimoji="1" lang="ja-JP" altLang="en-US" sz="800" baseline="0">
              <a:solidFill>
                <a:schemeClr val="dk1"/>
              </a:solidFill>
              <a:effectLst/>
              <a:latin typeface="+mn-lt"/>
              <a:ea typeface="+mn-ea"/>
              <a:cs typeface="+mn-cs"/>
            </a:rPr>
            <a:t>り</a:t>
          </a:r>
          <a:r>
            <a:rPr kumimoji="1" lang="en-US" altLang="ja-JP" sz="800" baseline="0">
              <a:solidFill>
                <a:schemeClr val="dk1"/>
              </a:solidFill>
              <a:effectLst/>
              <a:latin typeface="+mn-lt"/>
              <a:ea typeface="+mn-ea"/>
              <a:cs typeface="+mn-cs"/>
            </a:rPr>
            <a:t>8.6</a:t>
          </a:r>
          <a:r>
            <a:rPr kumimoji="1" lang="ja-JP" altLang="ja-JP" sz="800" baseline="0">
              <a:solidFill>
                <a:schemeClr val="dk1"/>
              </a:solidFill>
              <a:effectLst/>
              <a:latin typeface="+mn-lt"/>
              <a:ea typeface="+mn-ea"/>
              <a:cs typeface="+mn-cs"/>
            </a:rPr>
            <a:t>％となった。</a:t>
          </a:r>
          <a:endParaRPr lang="ja-JP" altLang="ja-JP" sz="1000">
            <a:effectLst/>
          </a:endParaRPr>
        </a:p>
        <a:p>
          <a:r>
            <a:rPr kumimoji="1" lang="ja-JP" altLang="ja-JP" sz="800" baseline="0">
              <a:solidFill>
                <a:schemeClr val="dk1"/>
              </a:solidFill>
              <a:effectLst/>
              <a:latin typeface="+mn-lt"/>
              <a:ea typeface="+mn-ea"/>
              <a:cs typeface="+mn-cs"/>
            </a:rPr>
            <a:t>　</a:t>
          </a:r>
          <a:r>
            <a:rPr kumimoji="1" lang="ja-JP" altLang="en-US" sz="800" baseline="0">
              <a:solidFill>
                <a:schemeClr val="dk1"/>
              </a:solidFill>
              <a:effectLst/>
              <a:latin typeface="+mn-lt"/>
              <a:ea typeface="+mn-ea"/>
              <a:cs typeface="+mn-cs"/>
            </a:rPr>
            <a:t>分子について、一部地方債の元金償還開始や利率見直しによる利子額増に伴い、一般会計元利償還金が前年度比</a:t>
          </a:r>
          <a:r>
            <a:rPr kumimoji="1" lang="en-US" altLang="ja-JP" sz="800" baseline="0">
              <a:solidFill>
                <a:schemeClr val="dk1"/>
              </a:solidFill>
              <a:effectLst/>
              <a:latin typeface="+mn-lt"/>
              <a:ea typeface="+mn-ea"/>
              <a:cs typeface="+mn-cs"/>
            </a:rPr>
            <a:t>24</a:t>
          </a:r>
          <a:r>
            <a:rPr kumimoji="1" lang="ja-JP" altLang="en-US" sz="800" baseline="0">
              <a:solidFill>
                <a:schemeClr val="dk1"/>
              </a:solidFill>
              <a:effectLst/>
              <a:latin typeface="+mn-lt"/>
              <a:ea typeface="+mn-ea"/>
              <a:cs typeface="+mn-cs"/>
            </a:rPr>
            <a:t>百万円増加した。分母については、標準財政規模のうち普通交付税（臨時財政対策債発行可能額を含む）は需要額の減や地方財政対策の影響などに伴い減少し、全体で</a:t>
          </a:r>
          <a:r>
            <a:rPr kumimoji="1" lang="en-US" altLang="ja-JP" sz="800" baseline="0">
              <a:solidFill>
                <a:schemeClr val="dk1"/>
              </a:solidFill>
              <a:effectLst/>
              <a:latin typeface="+mn-lt"/>
              <a:ea typeface="+mn-ea"/>
              <a:cs typeface="+mn-cs"/>
            </a:rPr>
            <a:t>31</a:t>
          </a:r>
          <a:r>
            <a:rPr kumimoji="1" lang="ja-JP" altLang="en-US" sz="800" baseline="0">
              <a:solidFill>
                <a:schemeClr val="dk1"/>
              </a:solidFill>
              <a:effectLst/>
              <a:latin typeface="+mn-lt"/>
              <a:ea typeface="+mn-ea"/>
              <a:cs typeface="+mn-cs"/>
            </a:rPr>
            <a:t>百万円の減となった。単年度比率としては、前年度比約</a:t>
          </a:r>
          <a:r>
            <a:rPr kumimoji="1" lang="en-US" altLang="ja-JP" sz="800" baseline="0">
              <a:solidFill>
                <a:schemeClr val="dk1"/>
              </a:solidFill>
              <a:effectLst/>
              <a:latin typeface="+mn-lt"/>
              <a:ea typeface="+mn-ea"/>
              <a:cs typeface="+mn-cs"/>
            </a:rPr>
            <a:t>0.5</a:t>
          </a:r>
          <a:r>
            <a:rPr kumimoji="1" lang="ja-JP" altLang="en-US" sz="800" baseline="0">
              <a:solidFill>
                <a:schemeClr val="dk1"/>
              </a:solidFill>
              <a:effectLst/>
              <a:latin typeface="+mn-lt"/>
              <a:ea typeface="+mn-ea"/>
              <a:cs typeface="+mn-cs"/>
            </a:rPr>
            <a:t>ポイント増加し約</a:t>
          </a:r>
          <a:r>
            <a:rPr kumimoji="1" lang="en-US" altLang="ja-JP" sz="800" baseline="0">
              <a:solidFill>
                <a:schemeClr val="dk1"/>
              </a:solidFill>
              <a:effectLst/>
              <a:latin typeface="+mn-lt"/>
              <a:ea typeface="+mn-ea"/>
              <a:cs typeface="+mn-cs"/>
            </a:rPr>
            <a:t>9.2</a:t>
          </a:r>
          <a:r>
            <a:rPr kumimoji="1" lang="ja-JP" altLang="en-US" sz="800" baseline="0">
              <a:solidFill>
                <a:schemeClr val="dk1"/>
              </a:solidFill>
              <a:effectLst/>
              <a:latin typeface="+mn-lt"/>
              <a:ea typeface="+mn-ea"/>
              <a:cs typeface="+mn-cs"/>
            </a:rPr>
            <a:t>％となった。</a:t>
          </a:r>
          <a:endParaRPr kumimoji="1" lang="en-US" altLang="ja-JP" sz="500" baseline="0">
            <a:solidFill>
              <a:schemeClr val="dk1"/>
            </a:solidFill>
            <a:effectLst/>
            <a:latin typeface="+mn-lt"/>
            <a:ea typeface="+mn-ea"/>
            <a:cs typeface="+mn-cs"/>
          </a:endParaRPr>
        </a:p>
        <a:p>
          <a:r>
            <a:rPr kumimoji="1" lang="ja-JP" altLang="ja-JP" sz="800" baseline="0">
              <a:solidFill>
                <a:schemeClr val="dk1"/>
              </a:solidFill>
              <a:effectLst/>
              <a:latin typeface="+mn-lt"/>
              <a:ea typeface="+mn-ea"/>
              <a:cs typeface="+mn-cs"/>
            </a:rPr>
            <a:t>　しかし、３か年平均で見る本指標においては、単年度比率が</a:t>
          </a:r>
          <a:r>
            <a:rPr kumimoji="1" lang="ja-JP" altLang="en-US" sz="800" baseline="0">
              <a:solidFill>
                <a:schemeClr val="dk1"/>
              </a:solidFill>
              <a:effectLst/>
              <a:latin typeface="+mn-lt"/>
              <a:ea typeface="+mn-ea"/>
              <a:cs typeface="+mn-cs"/>
            </a:rPr>
            <a:t>令和５年度と同程度であった</a:t>
          </a:r>
          <a:r>
            <a:rPr kumimoji="1" lang="ja-JP" altLang="ja-JP" sz="800" baseline="0">
              <a:solidFill>
                <a:schemeClr val="dk1"/>
              </a:solidFill>
              <a:effectLst/>
              <a:latin typeface="+mn-lt"/>
              <a:ea typeface="+mn-ea"/>
              <a:cs typeface="+mn-cs"/>
            </a:rPr>
            <a:t>令和</a:t>
          </a:r>
          <a:r>
            <a:rPr kumimoji="1" lang="en-US" altLang="ja-JP" sz="800" baseline="0">
              <a:solidFill>
                <a:schemeClr val="dk1"/>
              </a:solidFill>
              <a:effectLst/>
              <a:latin typeface="+mn-lt"/>
              <a:ea typeface="+mn-ea"/>
              <a:cs typeface="+mn-cs"/>
            </a:rPr>
            <a:t>2</a:t>
          </a:r>
          <a:r>
            <a:rPr kumimoji="1" lang="ja-JP" altLang="ja-JP" sz="800" baseline="0">
              <a:solidFill>
                <a:schemeClr val="dk1"/>
              </a:solidFill>
              <a:effectLst/>
              <a:latin typeface="+mn-lt"/>
              <a:ea typeface="+mn-ea"/>
              <a:cs typeface="+mn-cs"/>
            </a:rPr>
            <a:t>年度（約</a:t>
          </a:r>
          <a:r>
            <a:rPr kumimoji="1" lang="en-US" altLang="ja-JP" sz="800" baseline="0">
              <a:solidFill>
                <a:schemeClr val="dk1"/>
              </a:solidFill>
              <a:effectLst/>
              <a:latin typeface="+mn-lt"/>
              <a:ea typeface="+mn-ea"/>
              <a:cs typeface="+mn-cs"/>
            </a:rPr>
            <a:t>9.2</a:t>
          </a:r>
          <a:r>
            <a:rPr kumimoji="1" lang="ja-JP" altLang="ja-JP" sz="800" baseline="0">
              <a:solidFill>
                <a:schemeClr val="dk1"/>
              </a:solidFill>
              <a:effectLst/>
              <a:latin typeface="+mn-lt"/>
              <a:ea typeface="+mn-ea"/>
              <a:cs typeface="+mn-cs"/>
            </a:rPr>
            <a:t>％）が算定から外れたことにより結果的に</a:t>
          </a:r>
          <a:r>
            <a:rPr kumimoji="1" lang="ja-JP" altLang="en-US" sz="800" baseline="0">
              <a:solidFill>
                <a:schemeClr val="dk1"/>
              </a:solidFill>
              <a:effectLst/>
              <a:latin typeface="+mn-lt"/>
              <a:ea typeface="+mn-ea"/>
              <a:cs typeface="+mn-cs"/>
            </a:rPr>
            <a:t>前年度同値の</a:t>
          </a:r>
          <a:r>
            <a:rPr kumimoji="1" lang="en-US" altLang="ja-JP" sz="800" baseline="0">
              <a:solidFill>
                <a:schemeClr val="dk1"/>
              </a:solidFill>
              <a:effectLst/>
              <a:latin typeface="+mn-lt"/>
              <a:ea typeface="+mn-ea"/>
              <a:cs typeface="+mn-cs"/>
            </a:rPr>
            <a:t>8.6</a:t>
          </a:r>
          <a:r>
            <a:rPr kumimoji="1" lang="ja-JP" altLang="en-US" sz="800" baseline="0">
              <a:solidFill>
                <a:schemeClr val="dk1"/>
              </a:solidFill>
              <a:effectLst/>
              <a:latin typeface="+mn-lt"/>
              <a:ea typeface="+mn-ea"/>
              <a:cs typeface="+mn-cs"/>
            </a:rPr>
            <a:t>％となった。</a:t>
          </a:r>
          <a:endParaRPr kumimoji="1" lang="en-US" altLang="ja-JP" sz="800" baseline="0">
            <a:solidFill>
              <a:schemeClr val="dk1"/>
            </a:solidFill>
            <a:effectLst/>
            <a:latin typeface="+mn-lt"/>
            <a:ea typeface="+mn-ea"/>
            <a:cs typeface="+mn-cs"/>
          </a:endParaRPr>
        </a:p>
        <a:p>
          <a:r>
            <a:rPr kumimoji="1" lang="ja-JP" altLang="ja-JP" sz="800" baseline="0">
              <a:solidFill>
                <a:schemeClr val="dk1"/>
              </a:solidFill>
              <a:effectLst/>
              <a:latin typeface="+mn-lt"/>
              <a:ea typeface="+mn-ea"/>
              <a:cs typeface="+mn-cs"/>
            </a:rPr>
            <a:t>　今後は、</a:t>
          </a:r>
          <a:r>
            <a:rPr kumimoji="1" lang="ja-JP" altLang="en-US" sz="800" baseline="0">
              <a:solidFill>
                <a:schemeClr val="dk1"/>
              </a:solidFill>
              <a:effectLst/>
              <a:latin typeface="+mn-lt"/>
              <a:ea typeface="+mn-ea"/>
              <a:cs typeface="+mn-cs"/>
            </a:rPr>
            <a:t>大規模建設事業による</a:t>
          </a:r>
          <a:r>
            <a:rPr kumimoji="1" lang="ja-JP" altLang="ja-JP" sz="800" baseline="0">
              <a:solidFill>
                <a:schemeClr val="dk1"/>
              </a:solidFill>
              <a:effectLst/>
              <a:latin typeface="+mn-lt"/>
              <a:ea typeface="+mn-ea"/>
              <a:cs typeface="+mn-cs"/>
            </a:rPr>
            <a:t>地方債の元利償還金が増加する一方で人口減少等により標準財政規模は減少が見込まれ比率上昇が懸念される。引き続き地方債の新規発行抑制等により、比率改善に努める。</a:t>
          </a:r>
          <a:endParaRPr lang="ja-JP" altLang="ja-JP" sz="1000">
            <a:effectLst/>
          </a:endParaRPr>
        </a:p>
      </xdr:txBody>
    </xdr:sp>
    <xdr:clientData/>
  </xdr:twoCellAnchor>
  <xdr:oneCellAnchor>
    <xdr:from xmlns:xdr="http://schemas.openxmlformats.org/drawingml/2006/spreadsheetDrawing">
      <xdr:col>61</xdr:col>
      <xdr:colOff>6350</xdr:colOff>
      <xdr:row>32</xdr:row>
      <xdr:rowOff>99060</xdr:rowOff>
    </xdr:from>
    <xdr:ext cx="298450" cy="220345"/>
    <xdr:sp macro="" textlink="">
      <xdr:nvSpPr>
        <xdr:cNvPr id="363" name="テキスト ボックス 362"/>
        <xdr:cNvSpPr txBox="1"/>
      </xdr:nvSpPr>
      <xdr:spPr>
        <a:xfrm>
          <a:off x="11704320" y="538226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4" name="直線コネクタ 363"/>
        <xdr:cNvCxnSpPr/>
      </xdr:nvCxnSpPr>
      <xdr:spPr>
        <a:xfrm>
          <a:off x="11742420" y="78898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158750</xdr:rowOff>
    </xdr:from>
    <xdr:ext cx="762000" cy="252730"/>
    <xdr:sp macro="" textlink="">
      <xdr:nvSpPr>
        <xdr:cNvPr id="365" name="テキスト ボックス 364"/>
        <xdr:cNvSpPr txBox="1"/>
      </xdr:nvSpPr>
      <xdr:spPr>
        <a:xfrm>
          <a:off x="11051540" y="7753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72390</xdr:rowOff>
    </xdr:from>
    <xdr:to xmlns:xdr="http://schemas.openxmlformats.org/drawingml/2006/spreadsheetDrawing">
      <xdr:col>85</xdr:col>
      <xdr:colOff>95250</xdr:colOff>
      <xdr:row>45</xdr:row>
      <xdr:rowOff>72390</xdr:rowOff>
    </xdr:to>
    <xdr:cxnSp macro="">
      <xdr:nvCxnSpPr>
        <xdr:cNvPr id="366" name="直線コネクタ 365"/>
        <xdr:cNvCxnSpPr/>
      </xdr:nvCxnSpPr>
      <xdr:spPr>
        <a:xfrm>
          <a:off x="1174242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100965</xdr:rowOff>
    </xdr:from>
    <xdr:ext cx="762000" cy="252730"/>
    <xdr:sp macro="" textlink="">
      <xdr:nvSpPr>
        <xdr:cNvPr id="367" name="テキスト ボックス 366"/>
        <xdr:cNvSpPr txBox="1"/>
      </xdr:nvSpPr>
      <xdr:spPr>
        <a:xfrm>
          <a:off x="11051540" y="73653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8" name="直線コネクタ 367"/>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42545</xdr:rowOff>
    </xdr:from>
    <xdr:ext cx="762000" cy="252730"/>
    <xdr:sp macro="" textlink="">
      <xdr:nvSpPr>
        <xdr:cNvPr id="369" name="テキスト ボックス 368"/>
        <xdr:cNvSpPr txBox="1"/>
      </xdr:nvSpPr>
      <xdr:spPr>
        <a:xfrm>
          <a:off x="11051540" y="69767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70" name="直線コネクタ 369"/>
        <xdr:cNvCxnSpPr/>
      </xdr:nvCxnSpPr>
      <xdr:spPr>
        <a:xfrm>
          <a:off x="11742420" y="67284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153035</xdr:rowOff>
    </xdr:from>
    <xdr:ext cx="762000" cy="252730"/>
    <xdr:sp macro="" textlink="">
      <xdr:nvSpPr>
        <xdr:cNvPr id="371" name="テキスト ボックス 370"/>
        <xdr:cNvSpPr txBox="1"/>
      </xdr:nvSpPr>
      <xdr:spPr>
        <a:xfrm>
          <a:off x="11051540" y="65919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66675</xdr:rowOff>
    </xdr:from>
    <xdr:to xmlns:xdr="http://schemas.openxmlformats.org/drawingml/2006/spreadsheetDrawing">
      <xdr:col>85</xdr:col>
      <xdr:colOff>95250</xdr:colOff>
      <xdr:row>38</xdr:row>
      <xdr:rowOff>66675</xdr:rowOff>
    </xdr:to>
    <xdr:cxnSp macro="">
      <xdr:nvCxnSpPr>
        <xdr:cNvPr id="372" name="直線コネクタ 371"/>
        <xdr:cNvCxnSpPr/>
      </xdr:nvCxnSpPr>
      <xdr:spPr>
        <a:xfrm>
          <a:off x="11742420" y="6340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95250</xdr:rowOff>
    </xdr:from>
    <xdr:ext cx="762000" cy="253365"/>
    <xdr:sp macro="" textlink="">
      <xdr:nvSpPr>
        <xdr:cNvPr id="373" name="テキスト ボックス 372"/>
        <xdr:cNvSpPr txBox="1"/>
      </xdr:nvSpPr>
      <xdr:spPr>
        <a:xfrm>
          <a:off x="11051540" y="62039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4" name="直線コネクタ 373"/>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36830</xdr:rowOff>
    </xdr:from>
    <xdr:ext cx="762000" cy="253365"/>
    <xdr:sp macro="" textlink="">
      <xdr:nvSpPr>
        <xdr:cNvPr id="375" name="テキスト ボックス 374"/>
        <xdr:cNvSpPr txBox="1"/>
      </xdr:nvSpPr>
      <xdr:spPr>
        <a:xfrm>
          <a:off x="11051540" y="58153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118110</xdr:rowOff>
    </xdr:from>
    <xdr:to xmlns:xdr="http://schemas.openxmlformats.org/drawingml/2006/spreadsheetDrawing">
      <xdr:col>85</xdr:col>
      <xdr:colOff>95250</xdr:colOff>
      <xdr:row>33</xdr:row>
      <xdr:rowOff>118110</xdr:rowOff>
    </xdr:to>
    <xdr:cxnSp macro="">
      <xdr:nvCxnSpPr>
        <xdr:cNvPr id="376" name="直線コネクタ 375"/>
        <xdr:cNvCxnSpPr/>
      </xdr:nvCxnSpPr>
      <xdr:spPr>
        <a:xfrm>
          <a:off x="11742420" y="55664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118110</xdr:rowOff>
    </xdr:from>
    <xdr:to xmlns:xdr="http://schemas.openxmlformats.org/drawingml/2006/spreadsheetDrawing">
      <xdr:col>85</xdr:col>
      <xdr:colOff>95250</xdr:colOff>
      <xdr:row>47</xdr:row>
      <xdr:rowOff>130175</xdr:rowOff>
    </xdr:to>
    <xdr:sp macro="" textlink="">
      <xdr:nvSpPr>
        <xdr:cNvPr id="377" name="公債費負担の状況グラフ枠"/>
        <xdr:cNvSpPr/>
      </xdr:nvSpPr>
      <xdr:spPr>
        <a:xfrm>
          <a:off x="11742420" y="5566410"/>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73660</xdr:rowOff>
    </xdr:from>
    <xdr:to xmlns:xdr="http://schemas.openxmlformats.org/drawingml/2006/spreadsheetDrawing">
      <xdr:col>81</xdr:col>
      <xdr:colOff>44450</xdr:colOff>
      <xdr:row>43</xdr:row>
      <xdr:rowOff>156210</xdr:rowOff>
    </xdr:to>
    <xdr:cxnSp macro="">
      <xdr:nvCxnSpPr>
        <xdr:cNvPr id="378" name="直線コネクタ 377"/>
        <xdr:cNvCxnSpPr/>
      </xdr:nvCxnSpPr>
      <xdr:spPr>
        <a:xfrm flipV="1">
          <a:off x="15577820" y="5852160"/>
          <a:ext cx="0" cy="1403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128270</xdr:rowOff>
    </xdr:from>
    <xdr:ext cx="761365" cy="253365"/>
    <xdr:sp macro="" textlink="">
      <xdr:nvSpPr>
        <xdr:cNvPr id="379" name="公債費負担の状況最小値テキスト"/>
        <xdr:cNvSpPr txBox="1"/>
      </xdr:nvSpPr>
      <xdr:spPr>
        <a:xfrm>
          <a:off x="15666720" y="72275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156210</xdr:rowOff>
    </xdr:from>
    <xdr:to xmlns:xdr="http://schemas.openxmlformats.org/drawingml/2006/spreadsheetDrawing">
      <xdr:col>81</xdr:col>
      <xdr:colOff>133350</xdr:colOff>
      <xdr:row>43</xdr:row>
      <xdr:rowOff>156210</xdr:rowOff>
    </xdr:to>
    <xdr:cxnSp macro="">
      <xdr:nvCxnSpPr>
        <xdr:cNvPr id="380" name="直線コネクタ 379"/>
        <xdr:cNvCxnSpPr/>
      </xdr:nvCxnSpPr>
      <xdr:spPr>
        <a:xfrm>
          <a:off x="15506700" y="72555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158115</xdr:rowOff>
    </xdr:from>
    <xdr:ext cx="761365" cy="252730"/>
    <xdr:sp macro="" textlink="">
      <xdr:nvSpPr>
        <xdr:cNvPr id="381" name="公債費負担の状況最大値テキスト"/>
        <xdr:cNvSpPr txBox="1"/>
      </xdr:nvSpPr>
      <xdr:spPr>
        <a:xfrm>
          <a:off x="15666720" y="56064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73660</xdr:rowOff>
    </xdr:from>
    <xdr:to xmlns:xdr="http://schemas.openxmlformats.org/drawingml/2006/spreadsheetDrawing">
      <xdr:col>81</xdr:col>
      <xdr:colOff>133350</xdr:colOff>
      <xdr:row>35</xdr:row>
      <xdr:rowOff>73660</xdr:rowOff>
    </xdr:to>
    <xdr:cxnSp macro="">
      <xdr:nvCxnSpPr>
        <xdr:cNvPr id="382" name="直線コネクタ 381"/>
        <xdr:cNvCxnSpPr/>
      </xdr:nvCxnSpPr>
      <xdr:spPr>
        <a:xfrm>
          <a:off x="15506700" y="58521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9525</xdr:rowOff>
    </xdr:from>
    <xdr:to xmlns:xdr="http://schemas.openxmlformats.org/drawingml/2006/spreadsheetDrawing">
      <xdr:col>81</xdr:col>
      <xdr:colOff>44450</xdr:colOff>
      <xdr:row>37</xdr:row>
      <xdr:rowOff>9525</xdr:rowOff>
    </xdr:to>
    <xdr:cxnSp macro="">
      <xdr:nvCxnSpPr>
        <xdr:cNvPr id="383" name="直線コネクタ 382"/>
        <xdr:cNvCxnSpPr/>
      </xdr:nvCxnSpPr>
      <xdr:spPr>
        <a:xfrm>
          <a:off x="14810740" y="611822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107950</xdr:rowOff>
    </xdr:from>
    <xdr:ext cx="761365" cy="253365"/>
    <xdr:sp macro="" textlink="">
      <xdr:nvSpPr>
        <xdr:cNvPr id="384" name="公債費負担の状況平均値テキスト"/>
        <xdr:cNvSpPr txBox="1"/>
      </xdr:nvSpPr>
      <xdr:spPr>
        <a:xfrm>
          <a:off x="15666720" y="6051550"/>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135255</xdr:rowOff>
    </xdr:from>
    <xdr:to xmlns:xdr="http://schemas.openxmlformats.org/drawingml/2006/spreadsheetDrawing">
      <xdr:col>81</xdr:col>
      <xdr:colOff>95250</xdr:colOff>
      <xdr:row>37</xdr:row>
      <xdr:rowOff>67310</xdr:rowOff>
    </xdr:to>
    <xdr:sp macro="" textlink="">
      <xdr:nvSpPr>
        <xdr:cNvPr id="385" name="フローチャート: 判断 384"/>
        <xdr:cNvSpPr/>
      </xdr:nvSpPr>
      <xdr:spPr>
        <a:xfrm>
          <a:off x="15533370" y="607885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37</xdr:row>
      <xdr:rowOff>9525</xdr:rowOff>
    </xdr:from>
    <xdr:to xmlns:xdr="http://schemas.openxmlformats.org/drawingml/2006/spreadsheetDrawing">
      <xdr:col>77</xdr:col>
      <xdr:colOff>44450</xdr:colOff>
      <xdr:row>37</xdr:row>
      <xdr:rowOff>23495</xdr:rowOff>
    </xdr:to>
    <xdr:cxnSp macro="">
      <xdr:nvCxnSpPr>
        <xdr:cNvPr id="386" name="直線コネクタ 385"/>
        <xdr:cNvCxnSpPr/>
      </xdr:nvCxnSpPr>
      <xdr:spPr>
        <a:xfrm flipV="1">
          <a:off x="13999210" y="6118225"/>
          <a:ext cx="81153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36</xdr:row>
      <xdr:rowOff>133350</xdr:rowOff>
    </xdr:from>
    <xdr:to xmlns:xdr="http://schemas.openxmlformats.org/drawingml/2006/spreadsheetDrawing">
      <xdr:col>77</xdr:col>
      <xdr:colOff>95250</xdr:colOff>
      <xdr:row>37</xdr:row>
      <xdr:rowOff>65405</xdr:rowOff>
    </xdr:to>
    <xdr:sp macro="" textlink="">
      <xdr:nvSpPr>
        <xdr:cNvPr id="387" name="フローチャート: 判断 386"/>
        <xdr:cNvSpPr/>
      </xdr:nvSpPr>
      <xdr:spPr>
        <a:xfrm>
          <a:off x="14766290" y="607695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50800</xdr:rowOff>
    </xdr:from>
    <xdr:ext cx="735965" cy="252730"/>
    <xdr:sp macro="" textlink="">
      <xdr:nvSpPr>
        <xdr:cNvPr id="388" name="テキスト ボックス 387"/>
        <xdr:cNvSpPr txBox="1"/>
      </xdr:nvSpPr>
      <xdr:spPr>
        <a:xfrm>
          <a:off x="14465300" y="6159500"/>
          <a:ext cx="735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23495</xdr:rowOff>
    </xdr:from>
    <xdr:to xmlns:xdr="http://schemas.openxmlformats.org/drawingml/2006/spreadsheetDrawing">
      <xdr:col>72</xdr:col>
      <xdr:colOff>191770</xdr:colOff>
      <xdr:row>37</xdr:row>
      <xdr:rowOff>35560</xdr:rowOff>
    </xdr:to>
    <xdr:cxnSp macro="">
      <xdr:nvCxnSpPr>
        <xdr:cNvPr id="389" name="直線コネクタ 388"/>
        <xdr:cNvCxnSpPr/>
      </xdr:nvCxnSpPr>
      <xdr:spPr>
        <a:xfrm flipV="1">
          <a:off x="13192760" y="613219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133350</xdr:rowOff>
    </xdr:from>
    <xdr:to xmlns:xdr="http://schemas.openxmlformats.org/drawingml/2006/spreadsheetDrawing">
      <xdr:col>73</xdr:col>
      <xdr:colOff>44450</xdr:colOff>
      <xdr:row>37</xdr:row>
      <xdr:rowOff>65405</xdr:rowOff>
    </xdr:to>
    <xdr:sp macro="" textlink="">
      <xdr:nvSpPr>
        <xdr:cNvPr id="390" name="フローチャート: 判断 389"/>
        <xdr:cNvSpPr/>
      </xdr:nvSpPr>
      <xdr:spPr>
        <a:xfrm>
          <a:off x="13959840" y="6076950"/>
          <a:ext cx="838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74930</xdr:rowOff>
    </xdr:from>
    <xdr:ext cx="761365" cy="253365"/>
    <xdr:sp macro="" textlink="">
      <xdr:nvSpPr>
        <xdr:cNvPr id="391" name="テキスト ボックス 390"/>
        <xdr:cNvSpPr txBox="1"/>
      </xdr:nvSpPr>
      <xdr:spPr>
        <a:xfrm>
          <a:off x="13647420" y="585343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35560</xdr:rowOff>
    </xdr:from>
    <xdr:to xmlns:xdr="http://schemas.openxmlformats.org/drawingml/2006/spreadsheetDrawing">
      <xdr:col>68</xdr:col>
      <xdr:colOff>152400</xdr:colOff>
      <xdr:row>37</xdr:row>
      <xdr:rowOff>35560</xdr:rowOff>
    </xdr:to>
    <xdr:cxnSp macro="">
      <xdr:nvCxnSpPr>
        <xdr:cNvPr id="392" name="直線コネクタ 391"/>
        <xdr:cNvCxnSpPr/>
      </xdr:nvCxnSpPr>
      <xdr:spPr>
        <a:xfrm>
          <a:off x="12374880" y="614426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139700</xdr:rowOff>
    </xdr:from>
    <xdr:to xmlns:xdr="http://schemas.openxmlformats.org/drawingml/2006/spreadsheetDrawing">
      <xdr:col>68</xdr:col>
      <xdr:colOff>191770</xdr:colOff>
      <xdr:row>37</xdr:row>
      <xdr:rowOff>71120</xdr:rowOff>
    </xdr:to>
    <xdr:sp macro="" textlink="">
      <xdr:nvSpPr>
        <xdr:cNvPr id="393" name="フローチャート: 判断 392"/>
        <xdr:cNvSpPr/>
      </xdr:nvSpPr>
      <xdr:spPr>
        <a:xfrm>
          <a:off x="13141960" y="6083300"/>
          <a:ext cx="9017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81280</xdr:rowOff>
    </xdr:from>
    <xdr:ext cx="761365" cy="253365"/>
    <xdr:sp macro="" textlink="">
      <xdr:nvSpPr>
        <xdr:cNvPr id="394" name="テキスト ボックス 393"/>
        <xdr:cNvSpPr txBox="1"/>
      </xdr:nvSpPr>
      <xdr:spPr>
        <a:xfrm>
          <a:off x="12847320" y="58597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144780</xdr:rowOff>
    </xdr:from>
    <xdr:to xmlns:xdr="http://schemas.openxmlformats.org/drawingml/2006/spreadsheetDrawing">
      <xdr:col>64</xdr:col>
      <xdr:colOff>152400</xdr:colOff>
      <xdr:row>37</xdr:row>
      <xdr:rowOff>76835</xdr:rowOff>
    </xdr:to>
    <xdr:sp macro="" textlink="">
      <xdr:nvSpPr>
        <xdr:cNvPr id="395" name="フローチャート: 判断 394"/>
        <xdr:cNvSpPr/>
      </xdr:nvSpPr>
      <xdr:spPr>
        <a:xfrm>
          <a:off x="12324080" y="60883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86995</xdr:rowOff>
    </xdr:from>
    <xdr:ext cx="761365" cy="252095"/>
    <xdr:sp macro="" textlink="">
      <xdr:nvSpPr>
        <xdr:cNvPr id="396" name="テキスト ボックス 395"/>
        <xdr:cNvSpPr txBox="1"/>
      </xdr:nvSpPr>
      <xdr:spPr>
        <a:xfrm>
          <a:off x="12029440" y="5865495"/>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127635</xdr:rowOff>
    </xdr:from>
    <xdr:ext cx="761365" cy="253365"/>
    <xdr:sp macro="" textlink="">
      <xdr:nvSpPr>
        <xdr:cNvPr id="397" name="テキスト ボックス 396"/>
        <xdr:cNvSpPr txBox="1"/>
      </xdr:nvSpPr>
      <xdr:spPr>
        <a:xfrm>
          <a:off x="15379700" y="78873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127635</xdr:rowOff>
    </xdr:from>
    <xdr:ext cx="761365" cy="253365"/>
    <xdr:sp macro="" textlink="">
      <xdr:nvSpPr>
        <xdr:cNvPr id="398" name="テキスト ボックス 397"/>
        <xdr:cNvSpPr txBox="1"/>
      </xdr:nvSpPr>
      <xdr:spPr>
        <a:xfrm>
          <a:off x="14612620" y="78873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127635</xdr:rowOff>
    </xdr:from>
    <xdr:ext cx="762000" cy="253365"/>
    <xdr:sp macro="" textlink="">
      <xdr:nvSpPr>
        <xdr:cNvPr id="399" name="テキスト ボックス 398"/>
        <xdr:cNvSpPr txBox="1"/>
      </xdr:nvSpPr>
      <xdr:spPr>
        <a:xfrm>
          <a:off x="13807440" y="7887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127635</xdr:rowOff>
    </xdr:from>
    <xdr:ext cx="761365" cy="253365"/>
    <xdr:sp macro="" textlink="">
      <xdr:nvSpPr>
        <xdr:cNvPr id="400" name="テキスト ボックス 399"/>
        <xdr:cNvSpPr txBox="1"/>
      </xdr:nvSpPr>
      <xdr:spPr>
        <a:xfrm>
          <a:off x="12994640" y="78873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127635</xdr:rowOff>
    </xdr:from>
    <xdr:ext cx="761365" cy="253365"/>
    <xdr:sp macro="" textlink="">
      <xdr:nvSpPr>
        <xdr:cNvPr id="401" name="テキスト ボックス 400"/>
        <xdr:cNvSpPr txBox="1"/>
      </xdr:nvSpPr>
      <xdr:spPr>
        <a:xfrm>
          <a:off x="12176760" y="78873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127635</xdr:rowOff>
    </xdr:from>
    <xdr:to xmlns:xdr="http://schemas.openxmlformats.org/drawingml/2006/spreadsheetDrawing">
      <xdr:col>81</xdr:col>
      <xdr:colOff>95250</xdr:colOff>
      <xdr:row>37</xdr:row>
      <xdr:rowOff>59690</xdr:rowOff>
    </xdr:to>
    <xdr:sp macro="" textlink="">
      <xdr:nvSpPr>
        <xdr:cNvPr id="402" name="楕円 401"/>
        <xdr:cNvSpPr/>
      </xdr:nvSpPr>
      <xdr:spPr>
        <a:xfrm>
          <a:off x="15533370" y="607123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143510</xdr:rowOff>
    </xdr:from>
    <xdr:ext cx="761365" cy="253365"/>
    <xdr:sp macro="" textlink="">
      <xdr:nvSpPr>
        <xdr:cNvPr id="403" name="公債費負担の状況該当値テキスト"/>
        <xdr:cNvSpPr txBox="1"/>
      </xdr:nvSpPr>
      <xdr:spPr>
        <a:xfrm>
          <a:off x="15666720" y="592201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36</xdr:row>
      <xdr:rowOff>127635</xdr:rowOff>
    </xdr:from>
    <xdr:to xmlns:xdr="http://schemas.openxmlformats.org/drawingml/2006/spreadsheetDrawing">
      <xdr:col>77</xdr:col>
      <xdr:colOff>95250</xdr:colOff>
      <xdr:row>37</xdr:row>
      <xdr:rowOff>59690</xdr:rowOff>
    </xdr:to>
    <xdr:sp macro="" textlink="">
      <xdr:nvSpPr>
        <xdr:cNvPr id="404" name="楕円 403"/>
        <xdr:cNvSpPr/>
      </xdr:nvSpPr>
      <xdr:spPr>
        <a:xfrm>
          <a:off x="14766290" y="607123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69215</xdr:rowOff>
    </xdr:from>
    <xdr:ext cx="735965" cy="253365"/>
    <xdr:sp macro="" textlink="">
      <xdr:nvSpPr>
        <xdr:cNvPr id="405" name="テキスト ボックス 404"/>
        <xdr:cNvSpPr txBox="1"/>
      </xdr:nvSpPr>
      <xdr:spPr>
        <a:xfrm>
          <a:off x="14465300" y="5847715"/>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141605</xdr:rowOff>
    </xdr:from>
    <xdr:to xmlns:xdr="http://schemas.openxmlformats.org/drawingml/2006/spreadsheetDrawing">
      <xdr:col>73</xdr:col>
      <xdr:colOff>44450</xdr:colOff>
      <xdr:row>37</xdr:row>
      <xdr:rowOff>73025</xdr:rowOff>
    </xdr:to>
    <xdr:sp macro="" textlink="">
      <xdr:nvSpPr>
        <xdr:cNvPr id="406" name="楕円 405"/>
        <xdr:cNvSpPr/>
      </xdr:nvSpPr>
      <xdr:spPr>
        <a:xfrm>
          <a:off x="13959840" y="6085205"/>
          <a:ext cx="8382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58420</xdr:rowOff>
    </xdr:from>
    <xdr:ext cx="761365" cy="252095"/>
    <xdr:sp macro="" textlink="">
      <xdr:nvSpPr>
        <xdr:cNvPr id="407" name="テキスト ボックス 406"/>
        <xdr:cNvSpPr txBox="1"/>
      </xdr:nvSpPr>
      <xdr:spPr>
        <a:xfrm>
          <a:off x="13647420" y="6167120"/>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153670</xdr:rowOff>
    </xdr:from>
    <xdr:to xmlns:xdr="http://schemas.openxmlformats.org/drawingml/2006/spreadsheetDrawing">
      <xdr:col>68</xdr:col>
      <xdr:colOff>191770</xdr:colOff>
      <xdr:row>37</xdr:row>
      <xdr:rowOff>85090</xdr:rowOff>
    </xdr:to>
    <xdr:sp macro="" textlink="">
      <xdr:nvSpPr>
        <xdr:cNvPr id="408" name="楕円 407"/>
        <xdr:cNvSpPr/>
      </xdr:nvSpPr>
      <xdr:spPr>
        <a:xfrm>
          <a:off x="13141960" y="6097270"/>
          <a:ext cx="9017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69850</xdr:rowOff>
    </xdr:from>
    <xdr:ext cx="761365" cy="252730"/>
    <xdr:sp macro="" textlink="">
      <xdr:nvSpPr>
        <xdr:cNvPr id="409" name="テキスト ボックス 408"/>
        <xdr:cNvSpPr txBox="1"/>
      </xdr:nvSpPr>
      <xdr:spPr>
        <a:xfrm>
          <a:off x="12847320" y="61785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153670</xdr:rowOff>
    </xdr:from>
    <xdr:to xmlns:xdr="http://schemas.openxmlformats.org/drawingml/2006/spreadsheetDrawing">
      <xdr:col>64</xdr:col>
      <xdr:colOff>152400</xdr:colOff>
      <xdr:row>37</xdr:row>
      <xdr:rowOff>85090</xdr:rowOff>
    </xdr:to>
    <xdr:sp macro="" textlink="">
      <xdr:nvSpPr>
        <xdr:cNvPr id="410" name="楕円 409"/>
        <xdr:cNvSpPr/>
      </xdr:nvSpPr>
      <xdr:spPr>
        <a:xfrm>
          <a:off x="12324080" y="60972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69850</xdr:rowOff>
    </xdr:from>
    <xdr:ext cx="761365" cy="252730"/>
    <xdr:sp macro="" textlink="">
      <xdr:nvSpPr>
        <xdr:cNvPr id="411" name="テキスト ボックス 410"/>
        <xdr:cNvSpPr txBox="1"/>
      </xdr:nvSpPr>
      <xdr:spPr>
        <a:xfrm>
          <a:off x="12029440" y="61785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149225</xdr:rowOff>
    </xdr:to>
    <xdr:sp macro="" textlink="">
      <xdr:nvSpPr>
        <xdr:cNvPr id="412" name="正方形/長方形 411"/>
        <xdr:cNvSpPr/>
      </xdr:nvSpPr>
      <xdr:spPr>
        <a:xfrm>
          <a:off x="11742420" y="1162050"/>
          <a:ext cx="465328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301625"/>
    <xdr:sp macro="" textlink="">
      <xdr:nvSpPr>
        <xdr:cNvPr id="413" name="テキスト ボックス 412"/>
        <xdr:cNvSpPr txBox="1"/>
      </xdr:nvSpPr>
      <xdr:spPr>
        <a:xfrm>
          <a:off x="12602845" y="1510665"/>
          <a:ext cx="1438275" cy="3016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1155"/>
    <xdr:sp macro="" textlink="">
      <xdr:nvSpPr>
        <xdr:cNvPr id="414" name="テキスト ボックス 413"/>
        <xdr:cNvSpPr txBox="1"/>
      </xdr:nvSpPr>
      <xdr:spPr>
        <a:xfrm>
          <a:off x="14026515" y="1485900"/>
          <a:ext cx="165100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6459200" y="1407795"/>
          <a:ext cx="138176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105410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6459200" y="1591310"/>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7967960" y="1407795"/>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105410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7967960" y="1591310"/>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19304000" y="1407795"/>
          <a:ext cx="11633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105410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19304000" y="1591310"/>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21" name="正方形/長方形 420"/>
        <xdr:cNvSpPr/>
      </xdr:nvSpPr>
      <xdr:spPr>
        <a:xfrm>
          <a:off x="11742420" y="189674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2" name="正方形/長方形 421"/>
        <xdr:cNvSpPr/>
      </xdr:nvSpPr>
      <xdr:spPr>
        <a:xfrm>
          <a:off x="16568420" y="189674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161290</xdr:rowOff>
    </xdr:to>
    <xdr:sp macro="" textlink="">
      <xdr:nvSpPr>
        <xdr:cNvPr id="423" name="正方形/長方形 422"/>
        <xdr:cNvSpPr/>
      </xdr:nvSpPr>
      <xdr:spPr>
        <a:xfrm>
          <a:off x="16568420" y="1896745"/>
          <a:ext cx="34899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55880</xdr:rowOff>
    </xdr:from>
    <xdr:to xmlns:xdr="http://schemas.openxmlformats.org/drawingml/2006/spreadsheetDrawing">
      <xdr:col>114</xdr:col>
      <xdr:colOff>114300</xdr:colOff>
      <xdr:row>25</xdr:row>
      <xdr:rowOff>31115</xdr:rowOff>
    </xdr:to>
    <xdr:sp macro="" textlink="" fLocksText="0">
      <xdr:nvSpPr>
        <xdr:cNvPr id="424" name="テキスト ボックス 423"/>
        <xdr:cNvSpPr txBox="1"/>
      </xdr:nvSpPr>
      <xdr:spPr>
        <a:xfrm>
          <a:off x="16683990" y="220218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分子については、</a:t>
          </a:r>
          <a:r>
            <a:rPr kumimoji="1" lang="ja-JP" altLang="ja-JP" sz="1000">
              <a:solidFill>
                <a:schemeClr val="dk1"/>
              </a:solidFill>
              <a:effectLst/>
              <a:latin typeface="+mn-lt"/>
              <a:ea typeface="+mn-ea"/>
              <a:cs typeface="+mn-cs"/>
            </a:rPr>
            <a:t>地方債償還額が発行額を上回り、地方債残高が前年度比約</a:t>
          </a:r>
          <a:r>
            <a:rPr kumimoji="1" lang="en-US" altLang="ja-JP" sz="1000">
              <a:solidFill>
                <a:schemeClr val="dk1"/>
              </a:solidFill>
              <a:effectLst/>
              <a:latin typeface="+mn-lt"/>
              <a:ea typeface="+mn-ea"/>
              <a:cs typeface="+mn-cs"/>
            </a:rPr>
            <a:t>918</a:t>
          </a:r>
          <a:r>
            <a:rPr kumimoji="1" lang="ja-JP" altLang="ja-JP" sz="1000">
              <a:solidFill>
                <a:schemeClr val="dk1"/>
              </a:solidFill>
              <a:effectLst/>
              <a:latin typeface="+mn-lt"/>
              <a:ea typeface="+mn-ea"/>
              <a:cs typeface="+mn-cs"/>
            </a:rPr>
            <a:t>百万円減少</a:t>
          </a:r>
          <a:r>
            <a:rPr kumimoji="1" lang="ja-JP" altLang="en-US" sz="1000">
              <a:solidFill>
                <a:schemeClr val="dk1"/>
              </a:solidFill>
              <a:effectLst/>
              <a:latin typeface="+mn-lt"/>
              <a:ea typeface="+mn-ea"/>
              <a:cs typeface="+mn-cs"/>
            </a:rPr>
            <a:t>するなど、全体で</a:t>
          </a:r>
          <a:r>
            <a:rPr kumimoji="1" lang="en-US" altLang="ja-JP" sz="1000">
              <a:solidFill>
                <a:schemeClr val="dk1"/>
              </a:solidFill>
              <a:effectLst/>
              <a:latin typeface="+mn-lt"/>
              <a:ea typeface="+mn-ea"/>
              <a:cs typeface="+mn-cs"/>
            </a:rPr>
            <a:t>428</a:t>
          </a:r>
          <a:r>
            <a:rPr kumimoji="1" lang="ja-JP" altLang="en-US" sz="1000">
              <a:solidFill>
                <a:schemeClr val="dk1"/>
              </a:solidFill>
              <a:effectLst/>
              <a:latin typeface="+mn-lt"/>
              <a:ea typeface="+mn-ea"/>
              <a:cs typeface="+mn-cs"/>
            </a:rPr>
            <a:t>百万円減となった。</a:t>
          </a:r>
          <a:r>
            <a:rPr kumimoji="1" lang="ja-JP" altLang="ja-JP" sz="1000">
              <a:solidFill>
                <a:schemeClr val="dk1"/>
              </a:solidFill>
              <a:effectLst/>
              <a:latin typeface="+mn-lt"/>
              <a:ea typeface="+mn-ea"/>
              <a:cs typeface="+mn-cs"/>
            </a:rPr>
            <a:t>分母となる標準財政規模のうち普通交付税（臨時財政対策債発行可能額を含む）は</a:t>
          </a:r>
          <a:r>
            <a:rPr kumimoji="1" lang="ja-JP" altLang="en-US" sz="1000">
              <a:solidFill>
                <a:schemeClr val="dk1"/>
              </a:solidFill>
              <a:effectLst/>
              <a:latin typeface="+mn-lt"/>
              <a:ea typeface="+mn-ea"/>
              <a:cs typeface="+mn-cs"/>
            </a:rPr>
            <a:t>需要額の減や地方財政対策の影響などに伴い減少し、全体で</a:t>
          </a:r>
          <a:r>
            <a:rPr kumimoji="1" lang="en-US" altLang="ja-JP" sz="1000">
              <a:solidFill>
                <a:schemeClr val="dk1"/>
              </a:solidFill>
              <a:effectLst/>
              <a:latin typeface="+mn-lt"/>
              <a:ea typeface="+mn-ea"/>
              <a:cs typeface="+mn-cs"/>
            </a:rPr>
            <a:t>31</a:t>
          </a:r>
          <a:r>
            <a:rPr kumimoji="1" lang="ja-JP" altLang="en-US" sz="1000">
              <a:solidFill>
                <a:schemeClr val="dk1"/>
              </a:solidFill>
              <a:effectLst/>
              <a:latin typeface="+mn-lt"/>
              <a:ea typeface="+mn-ea"/>
              <a:cs typeface="+mn-cs"/>
            </a:rPr>
            <a:t>百万円の減となった。分子の減による減少要因が大きく、結果として前年度比</a:t>
          </a:r>
          <a:r>
            <a:rPr kumimoji="1" lang="en-US" altLang="ja-JP" sz="1000">
              <a:solidFill>
                <a:schemeClr val="dk1"/>
              </a:solidFill>
              <a:effectLst/>
              <a:latin typeface="+mn-lt"/>
              <a:ea typeface="+mn-ea"/>
              <a:cs typeface="+mn-cs"/>
            </a:rPr>
            <a:t>4.2</a:t>
          </a:r>
          <a:r>
            <a:rPr kumimoji="1" lang="ja-JP" altLang="en-US" sz="1000">
              <a:solidFill>
                <a:schemeClr val="dk1"/>
              </a:solidFill>
              <a:effectLst/>
              <a:latin typeface="+mn-lt"/>
              <a:ea typeface="+mn-ea"/>
              <a:cs typeface="+mn-cs"/>
            </a:rPr>
            <a:t>ポイント減少し、</a:t>
          </a:r>
          <a:r>
            <a:rPr kumimoji="1" lang="en-US" altLang="ja-JP" sz="1000">
              <a:solidFill>
                <a:schemeClr val="dk1"/>
              </a:solidFill>
              <a:effectLst/>
              <a:latin typeface="+mn-lt"/>
              <a:ea typeface="+mn-ea"/>
              <a:cs typeface="+mn-cs"/>
            </a:rPr>
            <a:t>98.8</a:t>
          </a:r>
          <a:r>
            <a:rPr kumimoji="1" lang="ja-JP" altLang="en-US"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今後も</a:t>
          </a:r>
          <a:r>
            <a:rPr kumimoji="1" lang="ja-JP" altLang="en-US" sz="1000">
              <a:solidFill>
                <a:schemeClr val="dk1"/>
              </a:solidFill>
              <a:effectLst/>
              <a:latin typeface="+mn-lt"/>
              <a:ea typeface="+mn-ea"/>
              <a:cs typeface="+mn-cs"/>
            </a:rPr>
            <a:t>角館上野庁舎整備や学校施設の更新</a:t>
          </a:r>
          <a:r>
            <a:rPr kumimoji="1" lang="ja-JP" altLang="ja-JP" sz="1000">
              <a:solidFill>
                <a:schemeClr val="dk1"/>
              </a:solidFill>
              <a:effectLst/>
              <a:latin typeface="+mn-lt"/>
              <a:ea typeface="+mn-ea"/>
              <a:cs typeface="+mn-cs"/>
            </a:rPr>
            <a:t>が見込まれており比率は増加すると予想される</a:t>
          </a:r>
          <a:r>
            <a:rPr kumimoji="1" lang="ja-JP" altLang="en-US" sz="1000">
              <a:solidFill>
                <a:schemeClr val="dk1"/>
              </a:solidFill>
              <a:effectLst/>
              <a:latin typeface="+mn-lt"/>
              <a:ea typeface="+mn-ea"/>
              <a:cs typeface="+mn-cs"/>
            </a:rPr>
            <a:t>ため、</a:t>
          </a:r>
          <a:r>
            <a:rPr kumimoji="1" lang="ja-JP" altLang="ja-JP" sz="1000">
              <a:solidFill>
                <a:schemeClr val="dk1"/>
              </a:solidFill>
              <a:effectLst/>
              <a:latin typeface="+mn-lt"/>
              <a:ea typeface="+mn-ea"/>
              <a:cs typeface="+mn-cs"/>
            </a:rPr>
            <a:t>事業計画や対象経費</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精査により地方債の新規発行を抑制し、財政の健全化に努める。</a:t>
          </a:r>
          <a:endParaRPr lang="ja-JP" altLang="ja-JP" sz="1100">
            <a:effectLst/>
          </a:endParaRPr>
        </a:p>
      </xdr:txBody>
    </xdr:sp>
    <xdr:clientData/>
  </xdr:twoCellAnchor>
  <xdr:oneCellAnchor>
    <xdr:from xmlns:xdr="http://schemas.openxmlformats.org/drawingml/2006/spreadsheetDrawing">
      <xdr:col>61</xdr:col>
      <xdr:colOff>6350</xdr:colOff>
      <xdr:row>10</xdr:row>
      <xdr:rowOff>62230</xdr:rowOff>
    </xdr:from>
    <xdr:ext cx="298450" cy="220345"/>
    <xdr:sp macro="" textlink="">
      <xdr:nvSpPr>
        <xdr:cNvPr id="425" name="テキスト ボックス 424"/>
        <xdr:cNvSpPr txBox="1"/>
      </xdr:nvSpPr>
      <xdr:spPr>
        <a:xfrm>
          <a:off x="11704320" y="171323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6" name="直線コネクタ 425"/>
        <xdr:cNvCxnSpPr/>
      </xdr:nvCxnSpPr>
      <xdr:spPr>
        <a:xfrm>
          <a:off x="11742420" y="42208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62000" cy="252730"/>
    <xdr:sp macro="" textlink="">
      <xdr:nvSpPr>
        <xdr:cNvPr id="427" name="テキスト ボックス 426"/>
        <xdr:cNvSpPr txBox="1"/>
      </xdr:nvSpPr>
      <xdr:spPr>
        <a:xfrm>
          <a:off x="11051540" y="4084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35560</xdr:rowOff>
    </xdr:from>
    <xdr:to xmlns:xdr="http://schemas.openxmlformats.org/drawingml/2006/spreadsheetDrawing">
      <xdr:col>85</xdr:col>
      <xdr:colOff>95250</xdr:colOff>
      <xdr:row>23</xdr:row>
      <xdr:rowOff>35560</xdr:rowOff>
    </xdr:to>
    <xdr:cxnSp macro="">
      <xdr:nvCxnSpPr>
        <xdr:cNvPr id="428" name="直線コネクタ 427"/>
        <xdr:cNvCxnSpPr/>
      </xdr:nvCxnSpPr>
      <xdr:spPr>
        <a:xfrm>
          <a:off x="11742420" y="38328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64135</xdr:rowOff>
    </xdr:from>
    <xdr:ext cx="762000" cy="253365"/>
    <xdr:sp macro="" textlink="">
      <xdr:nvSpPr>
        <xdr:cNvPr id="429" name="テキスト ボックス 428"/>
        <xdr:cNvSpPr txBox="1"/>
      </xdr:nvSpPr>
      <xdr:spPr>
        <a:xfrm>
          <a:off x="11051540" y="3696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144145</xdr:rowOff>
    </xdr:from>
    <xdr:to xmlns:xdr="http://schemas.openxmlformats.org/drawingml/2006/spreadsheetDrawing">
      <xdr:col>85</xdr:col>
      <xdr:colOff>95250</xdr:colOff>
      <xdr:row>20</xdr:row>
      <xdr:rowOff>144145</xdr:rowOff>
    </xdr:to>
    <xdr:cxnSp macro="">
      <xdr:nvCxnSpPr>
        <xdr:cNvPr id="430" name="直線コネクタ 429"/>
        <xdr:cNvCxnSpPr/>
      </xdr:nvCxnSpPr>
      <xdr:spPr>
        <a:xfrm>
          <a:off x="11742420" y="3446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53365"/>
    <xdr:sp macro="" textlink="">
      <xdr:nvSpPr>
        <xdr:cNvPr id="431" name="テキスト ボックス 430"/>
        <xdr:cNvSpPr txBox="1"/>
      </xdr:nvSpPr>
      <xdr:spPr>
        <a:xfrm>
          <a:off x="11051540" y="3307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86995</xdr:rowOff>
    </xdr:from>
    <xdr:to xmlns:xdr="http://schemas.openxmlformats.org/drawingml/2006/spreadsheetDrawing">
      <xdr:col>85</xdr:col>
      <xdr:colOff>95250</xdr:colOff>
      <xdr:row>18</xdr:row>
      <xdr:rowOff>86995</xdr:rowOff>
    </xdr:to>
    <xdr:cxnSp macro="">
      <xdr:nvCxnSpPr>
        <xdr:cNvPr id="432" name="直線コネクタ 431"/>
        <xdr:cNvCxnSpPr/>
      </xdr:nvCxnSpPr>
      <xdr:spPr>
        <a:xfrm>
          <a:off x="11742420" y="30587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114935</xdr:rowOff>
    </xdr:from>
    <xdr:ext cx="762000" cy="252730"/>
    <xdr:sp macro="" textlink="">
      <xdr:nvSpPr>
        <xdr:cNvPr id="433" name="テキスト ボックス 432"/>
        <xdr:cNvSpPr txBox="1"/>
      </xdr:nvSpPr>
      <xdr:spPr>
        <a:xfrm>
          <a:off x="11051540" y="29216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29210</xdr:rowOff>
    </xdr:from>
    <xdr:to xmlns:xdr="http://schemas.openxmlformats.org/drawingml/2006/spreadsheetDrawing">
      <xdr:col>85</xdr:col>
      <xdr:colOff>95250</xdr:colOff>
      <xdr:row>16</xdr:row>
      <xdr:rowOff>29210</xdr:rowOff>
    </xdr:to>
    <xdr:cxnSp macro="">
      <xdr:nvCxnSpPr>
        <xdr:cNvPr id="434" name="直線コネクタ 433"/>
        <xdr:cNvCxnSpPr/>
      </xdr:nvCxnSpPr>
      <xdr:spPr>
        <a:xfrm>
          <a:off x="11742420" y="26708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57785</xdr:rowOff>
    </xdr:from>
    <xdr:ext cx="762000" cy="252095"/>
    <xdr:sp macro="" textlink="">
      <xdr:nvSpPr>
        <xdr:cNvPr id="435" name="テキスト ボックス 434"/>
        <xdr:cNvSpPr txBox="1"/>
      </xdr:nvSpPr>
      <xdr:spPr>
        <a:xfrm>
          <a:off x="11051540" y="25342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138430</xdr:rowOff>
    </xdr:from>
    <xdr:to xmlns:xdr="http://schemas.openxmlformats.org/drawingml/2006/spreadsheetDrawing">
      <xdr:col>85</xdr:col>
      <xdr:colOff>95250</xdr:colOff>
      <xdr:row>13</xdr:row>
      <xdr:rowOff>138430</xdr:rowOff>
    </xdr:to>
    <xdr:cxnSp macro="">
      <xdr:nvCxnSpPr>
        <xdr:cNvPr id="436" name="直線コネクタ 435"/>
        <xdr:cNvCxnSpPr/>
      </xdr:nvCxnSpPr>
      <xdr:spPr>
        <a:xfrm>
          <a:off x="11742420" y="22847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165100</xdr:rowOff>
    </xdr:from>
    <xdr:ext cx="762000" cy="253365"/>
    <xdr:sp macro="" textlink="">
      <xdr:nvSpPr>
        <xdr:cNvPr id="437" name="テキスト ボックス 436"/>
        <xdr:cNvSpPr txBox="1"/>
      </xdr:nvSpPr>
      <xdr:spPr>
        <a:xfrm>
          <a:off x="11051540" y="21463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8" name="直線コネクタ 437"/>
        <xdr:cNvCxnSpPr/>
      </xdr:nvCxnSpPr>
      <xdr:spPr>
        <a:xfrm>
          <a:off x="11742420" y="1896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9" name="将来負担の状況グラフ枠"/>
        <xdr:cNvSpPr/>
      </xdr:nvSpPr>
      <xdr:spPr>
        <a:xfrm>
          <a:off x="11742420" y="189674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138430</xdr:rowOff>
    </xdr:from>
    <xdr:to xmlns:xdr="http://schemas.openxmlformats.org/drawingml/2006/spreadsheetDrawing">
      <xdr:col>81</xdr:col>
      <xdr:colOff>44450</xdr:colOff>
      <xdr:row>21</xdr:row>
      <xdr:rowOff>147320</xdr:rowOff>
    </xdr:to>
    <xdr:cxnSp macro="">
      <xdr:nvCxnSpPr>
        <xdr:cNvPr id="440" name="直線コネクタ 439"/>
        <xdr:cNvCxnSpPr/>
      </xdr:nvCxnSpPr>
      <xdr:spPr>
        <a:xfrm flipV="1">
          <a:off x="15577820" y="2284730"/>
          <a:ext cx="0" cy="1329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120650</xdr:rowOff>
    </xdr:from>
    <xdr:ext cx="761365" cy="252730"/>
    <xdr:sp macro="" textlink="">
      <xdr:nvSpPr>
        <xdr:cNvPr id="441" name="将来負担の状況最小値テキスト"/>
        <xdr:cNvSpPr txBox="1"/>
      </xdr:nvSpPr>
      <xdr:spPr>
        <a:xfrm>
          <a:off x="15666720" y="35877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147320</xdr:rowOff>
    </xdr:from>
    <xdr:to xmlns:xdr="http://schemas.openxmlformats.org/drawingml/2006/spreadsheetDrawing">
      <xdr:col>81</xdr:col>
      <xdr:colOff>133350</xdr:colOff>
      <xdr:row>21</xdr:row>
      <xdr:rowOff>147320</xdr:rowOff>
    </xdr:to>
    <xdr:cxnSp macro="">
      <xdr:nvCxnSpPr>
        <xdr:cNvPr id="442" name="直線コネクタ 441"/>
        <xdr:cNvCxnSpPr/>
      </xdr:nvCxnSpPr>
      <xdr:spPr>
        <a:xfrm>
          <a:off x="15506700" y="36144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55245</xdr:rowOff>
    </xdr:from>
    <xdr:ext cx="761365" cy="252095"/>
    <xdr:sp macro="" textlink="">
      <xdr:nvSpPr>
        <xdr:cNvPr id="443" name="将来負担の状況最大値テキスト"/>
        <xdr:cNvSpPr txBox="1"/>
      </xdr:nvSpPr>
      <xdr:spPr>
        <a:xfrm>
          <a:off x="15666720" y="2036445"/>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138430</xdr:rowOff>
    </xdr:from>
    <xdr:to xmlns:xdr="http://schemas.openxmlformats.org/drawingml/2006/spreadsheetDrawing">
      <xdr:col>81</xdr:col>
      <xdr:colOff>133350</xdr:colOff>
      <xdr:row>13</xdr:row>
      <xdr:rowOff>138430</xdr:rowOff>
    </xdr:to>
    <xdr:cxnSp macro="">
      <xdr:nvCxnSpPr>
        <xdr:cNvPr id="444" name="直線コネクタ 443"/>
        <xdr:cNvCxnSpPr/>
      </xdr:nvCxnSpPr>
      <xdr:spPr>
        <a:xfrm>
          <a:off x="15506700" y="2284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77470</xdr:rowOff>
    </xdr:from>
    <xdr:to xmlns:xdr="http://schemas.openxmlformats.org/drawingml/2006/spreadsheetDrawing">
      <xdr:col>81</xdr:col>
      <xdr:colOff>44450</xdr:colOff>
      <xdr:row>18</xdr:row>
      <xdr:rowOff>110490</xdr:rowOff>
    </xdr:to>
    <xdr:cxnSp macro="">
      <xdr:nvCxnSpPr>
        <xdr:cNvPr id="445" name="直線コネクタ 444"/>
        <xdr:cNvCxnSpPr/>
      </xdr:nvCxnSpPr>
      <xdr:spPr>
        <a:xfrm flipV="1">
          <a:off x="14810740" y="3049270"/>
          <a:ext cx="7670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18415</xdr:rowOff>
    </xdr:from>
    <xdr:ext cx="761365" cy="252730"/>
    <xdr:sp macro="" textlink="">
      <xdr:nvSpPr>
        <xdr:cNvPr id="446" name="将来負担の状況平均値テキスト"/>
        <xdr:cNvSpPr txBox="1"/>
      </xdr:nvSpPr>
      <xdr:spPr>
        <a:xfrm>
          <a:off x="15666720" y="2164715"/>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1905</xdr:rowOff>
    </xdr:from>
    <xdr:to xmlns:xdr="http://schemas.openxmlformats.org/drawingml/2006/spreadsheetDrawing">
      <xdr:col>81</xdr:col>
      <xdr:colOff>95250</xdr:colOff>
      <xdr:row>14</xdr:row>
      <xdr:rowOff>100965</xdr:rowOff>
    </xdr:to>
    <xdr:sp macro="" textlink="">
      <xdr:nvSpPr>
        <xdr:cNvPr id="447" name="フローチャート: 判断 446"/>
        <xdr:cNvSpPr/>
      </xdr:nvSpPr>
      <xdr:spPr>
        <a:xfrm>
          <a:off x="15533370" y="231330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18</xdr:row>
      <xdr:rowOff>83820</xdr:rowOff>
    </xdr:from>
    <xdr:to xmlns:xdr="http://schemas.openxmlformats.org/drawingml/2006/spreadsheetDrawing">
      <xdr:col>77</xdr:col>
      <xdr:colOff>44450</xdr:colOff>
      <xdr:row>18</xdr:row>
      <xdr:rowOff>110490</xdr:rowOff>
    </xdr:to>
    <xdr:cxnSp macro="">
      <xdr:nvCxnSpPr>
        <xdr:cNvPr id="448" name="直線コネクタ 447"/>
        <xdr:cNvCxnSpPr/>
      </xdr:nvCxnSpPr>
      <xdr:spPr>
        <a:xfrm>
          <a:off x="13999210" y="3055620"/>
          <a:ext cx="81153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44450</xdr:rowOff>
    </xdr:from>
    <xdr:to xmlns:xdr="http://schemas.openxmlformats.org/drawingml/2006/spreadsheetDrawing">
      <xdr:col>77</xdr:col>
      <xdr:colOff>95250</xdr:colOff>
      <xdr:row>14</xdr:row>
      <xdr:rowOff>143510</xdr:rowOff>
    </xdr:to>
    <xdr:sp macro="" textlink="">
      <xdr:nvSpPr>
        <xdr:cNvPr id="449" name="フローチャート: 判断 448"/>
        <xdr:cNvSpPr/>
      </xdr:nvSpPr>
      <xdr:spPr>
        <a:xfrm>
          <a:off x="14766290" y="23558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154305</xdr:rowOff>
    </xdr:from>
    <xdr:ext cx="735965" cy="252730"/>
    <xdr:sp macro="" textlink="">
      <xdr:nvSpPr>
        <xdr:cNvPr id="450" name="テキスト ボックス 449"/>
        <xdr:cNvSpPr txBox="1"/>
      </xdr:nvSpPr>
      <xdr:spPr>
        <a:xfrm>
          <a:off x="14465300" y="2135505"/>
          <a:ext cx="735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83820</xdr:rowOff>
    </xdr:from>
    <xdr:to xmlns:xdr="http://schemas.openxmlformats.org/drawingml/2006/spreadsheetDrawing">
      <xdr:col>72</xdr:col>
      <xdr:colOff>191770</xdr:colOff>
      <xdr:row>19</xdr:row>
      <xdr:rowOff>85090</xdr:rowOff>
    </xdr:to>
    <xdr:cxnSp macro="">
      <xdr:nvCxnSpPr>
        <xdr:cNvPr id="451" name="直線コネクタ 450"/>
        <xdr:cNvCxnSpPr/>
      </xdr:nvCxnSpPr>
      <xdr:spPr>
        <a:xfrm flipV="1">
          <a:off x="13192760" y="3055620"/>
          <a:ext cx="80645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120015</xdr:rowOff>
    </xdr:from>
    <xdr:to xmlns:xdr="http://schemas.openxmlformats.org/drawingml/2006/spreadsheetDrawing">
      <xdr:col>73</xdr:col>
      <xdr:colOff>44450</xdr:colOff>
      <xdr:row>15</xdr:row>
      <xdr:rowOff>52070</xdr:rowOff>
    </xdr:to>
    <xdr:sp macro="" textlink="">
      <xdr:nvSpPr>
        <xdr:cNvPr id="452" name="フローチャート: 判断 451"/>
        <xdr:cNvSpPr/>
      </xdr:nvSpPr>
      <xdr:spPr>
        <a:xfrm>
          <a:off x="13959840" y="2431415"/>
          <a:ext cx="838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61595</xdr:rowOff>
    </xdr:from>
    <xdr:ext cx="761365" cy="253365"/>
    <xdr:sp macro="" textlink="">
      <xdr:nvSpPr>
        <xdr:cNvPr id="453" name="テキスト ボックス 452"/>
        <xdr:cNvSpPr txBox="1"/>
      </xdr:nvSpPr>
      <xdr:spPr>
        <a:xfrm>
          <a:off x="13647420" y="220789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66040</xdr:rowOff>
    </xdr:from>
    <xdr:to xmlns:xdr="http://schemas.openxmlformats.org/drawingml/2006/spreadsheetDrawing">
      <xdr:col>68</xdr:col>
      <xdr:colOff>152400</xdr:colOff>
      <xdr:row>19</xdr:row>
      <xdr:rowOff>85090</xdr:rowOff>
    </xdr:to>
    <xdr:cxnSp macro="">
      <xdr:nvCxnSpPr>
        <xdr:cNvPr id="454" name="直線コネクタ 453"/>
        <xdr:cNvCxnSpPr/>
      </xdr:nvCxnSpPr>
      <xdr:spPr>
        <a:xfrm>
          <a:off x="12374880" y="3202940"/>
          <a:ext cx="8178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80010</xdr:rowOff>
    </xdr:from>
    <xdr:to xmlns:xdr="http://schemas.openxmlformats.org/drawingml/2006/spreadsheetDrawing">
      <xdr:col>68</xdr:col>
      <xdr:colOff>191770</xdr:colOff>
      <xdr:row>16</xdr:row>
      <xdr:rowOff>11430</xdr:rowOff>
    </xdr:to>
    <xdr:sp macro="" textlink="">
      <xdr:nvSpPr>
        <xdr:cNvPr id="455" name="フローチャート: 判断 454"/>
        <xdr:cNvSpPr/>
      </xdr:nvSpPr>
      <xdr:spPr>
        <a:xfrm>
          <a:off x="13141960" y="2556510"/>
          <a:ext cx="9017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22225</xdr:rowOff>
    </xdr:from>
    <xdr:ext cx="761365" cy="252730"/>
    <xdr:sp macro="" textlink="">
      <xdr:nvSpPr>
        <xdr:cNvPr id="456" name="テキスト ボックス 455"/>
        <xdr:cNvSpPr txBox="1"/>
      </xdr:nvSpPr>
      <xdr:spPr>
        <a:xfrm>
          <a:off x="12847320" y="233362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139700</xdr:rowOff>
    </xdr:from>
    <xdr:to xmlns:xdr="http://schemas.openxmlformats.org/drawingml/2006/spreadsheetDrawing">
      <xdr:col>64</xdr:col>
      <xdr:colOff>152400</xdr:colOff>
      <xdr:row>16</xdr:row>
      <xdr:rowOff>71120</xdr:rowOff>
    </xdr:to>
    <xdr:sp macro="" textlink="">
      <xdr:nvSpPr>
        <xdr:cNvPr id="457" name="フローチャート: 判断 456"/>
        <xdr:cNvSpPr/>
      </xdr:nvSpPr>
      <xdr:spPr>
        <a:xfrm>
          <a:off x="12324080" y="26162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81280</xdr:rowOff>
    </xdr:from>
    <xdr:ext cx="761365" cy="253365"/>
    <xdr:sp macro="" textlink="">
      <xdr:nvSpPr>
        <xdr:cNvPr id="458" name="テキスト ボックス 457"/>
        <xdr:cNvSpPr txBox="1"/>
      </xdr:nvSpPr>
      <xdr:spPr>
        <a:xfrm>
          <a:off x="12029440" y="23926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1365" cy="252730"/>
    <xdr:sp macro="" textlink="">
      <xdr:nvSpPr>
        <xdr:cNvPr id="459" name="テキスト ボックス 458"/>
        <xdr:cNvSpPr txBox="1"/>
      </xdr:nvSpPr>
      <xdr:spPr>
        <a:xfrm>
          <a:off x="15379700" y="42183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1365" cy="252730"/>
    <xdr:sp macro="" textlink="">
      <xdr:nvSpPr>
        <xdr:cNvPr id="460" name="テキスト ボックス 459"/>
        <xdr:cNvSpPr txBox="1"/>
      </xdr:nvSpPr>
      <xdr:spPr>
        <a:xfrm>
          <a:off x="14612620" y="42183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90805</xdr:rowOff>
    </xdr:from>
    <xdr:ext cx="762000" cy="252730"/>
    <xdr:sp macro="" textlink="">
      <xdr:nvSpPr>
        <xdr:cNvPr id="461" name="テキスト ボックス 460"/>
        <xdr:cNvSpPr txBox="1"/>
      </xdr:nvSpPr>
      <xdr:spPr>
        <a:xfrm>
          <a:off x="13807440" y="4218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61365" cy="252730"/>
    <xdr:sp macro="" textlink="">
      <xdr:nvSpPr>
        <xdr:cNvPr id="462" name="テキスト ボックス 461"/>
        <xdr:cNvSpPr txBox="1"/>
      </xdr:nvSpPr>
      <xdr:spPr>
        <a:xfrm>
          <a:off x="12994640" y="42183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1365" cy="252730"/>
    <xdr:sp macro="" textlink="">
      <xdr:nvSpPr>
        <xdr:cNvPr id="463" name="テキスト ボックス 462"/>
        <xdr:cNvSpPr txBox="1"/>
      </xdr:nvSpPr>
      <xdr:spPr>
        <a:xfrm>
          <a:off x="12176760" y="42183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18</xdr:row>
      <xdr:rowOff>27940</xdr:rowOff>
    </xdr:from>
    <xdr:to xmlns:xdr="http://schemas.openxmlformats.org/drawingml/2006/spreadsheetDrawing">
      <xdr:col>81</xdr:col>
      <xdr:colOff>95250</xdr:colOff>
      <xdr:row>18</xdr:row>
      <xdr:rowOff>127635</xdr:rowOff>
    </xdr:to>
    <xdr:sp macro="" textlink="">
      <xdr:nvSpPr>
        <xdr:cNvPr id="464" name="楕円 463"/>
        <xdr:cNvSpPr/>
      </xdr:nvSpPr>
      <xdr:spPr>
        <a:xfrm>
          <a:off x="15533370" y="29997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635</xdr:rowOff>
    </xdr:from>
    <xdr:ext cx="761365" cy="253365"/>
    <xdr:sp macro="" textlink="">
      <xdr:nvSpPr>
        <xdr:cNvPr id="465" name="将来負担の状況該当値テキスト"/>
        <xdr:cNvSpPr txBox="1"/>
      </xdr:nvSpPr>
      <xdr:spPr>
        <a:xfrm>
          <a:off x="15666720" y="29724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18</xdr:row>
      <xdr:rowOff>60960</xdr:rowOff>
    </xdr:from>
    <xdr:to xmlns:xdr="http://schemas.openxmlformats.org/drawingml/2006/spreadsheetDrawing">
      <xdr:col>77</xdr:col>
      <xdr:colOff>95250</xdr:colOff>
      <xdr:row>18</xdr:row>
      <xdr:rowOff>160020</xdr:rowOff>
    </xdr:to>
    <xdr:sp macro="" textlink="">
      <xdr:nvSpPr>
        <xdr:cNvPr id="466" name="楕円 465"/>
        <xdr:cNvSpPr/>
      </xdr:nvSpPr>
      <xdr:spPr>
        <a:xfrm>
          <a:off x="14766290" y="30327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144780</xdr:rowOff>
    </xdr:from>
    <xdr:ext cx="735965" cy="252730"/>
    <xdr:sp macro="" textlink="">
      <xdr:nvSpPr>
        <xdr:cNvPr id="467" name="テキスト ボックス 466"/>
        <xdr:cNvSpPr txBox="1"/>
      </xdr:nvSpPr>
      <xdr:spPr>
        <a:xfrm>
          <a:off x="14465300" y="3116580"/>
          <a:ext cx="735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34290</xdr:rowOff>
    </xdr:from>
    <xdr:to xmlns:xdr="http://schemas.openxmlformats.org/drawingml/2006/spreadsheetDrawing">
      <xdr:col>73</xdr:col>
      <xdr:colOff>44450</xdr:colOff>
      <xdr:row>18</xdr:row>
      <xdr:rowOff>133350</xdr:rowOff>
    </xdr:to>
    <xdr:sp macro="" textlink="">
      <xdr:nvSpPr>
        <xdr:cNvPr id="468" name="楕円 467"/>
        <xdr:cNvSpPr/>
      </xdr:nvSpPr>
      <xdr:spPr>
        <a:xfrm>
          <a:off x="13959840" y="300609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118745</xdr:rowOff>
    </xdr:from>
    <xdr:ext cx="761365" cy="252095"/>
    <xdr:sp macro="" textlink="">
      <xdr:nvSpPr>
        <xdr:cNvPr id="469" name="テキスト ボックス 468"/>
        <xdr:cNvSpPr txBox="1"/>
      </xdr:nvSpPr>
      <xdr:spPr>
        <a:xfrm>
          <a:off x="13647420" y="3090545"/>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35560</xdr:rowOff>
    </xdr:from>
    <xdr:to xmlns:xdr="http://schemas.openxmlformats.org/drawingml/2006/spreadsheetDrawing">
      <xdr:col>68</xdr:col>
      <xdr:colOff>191770</xdr:colOff>
      <xdr:row>19</xdr:row>
      <xdr:rowOff>134620</xdr:rowOff>
    </xdr:to>
    <xdr:sp macro="" textlink="">
      <xdr:nvSpPr>
        <xdr:cNvPr id="470" name="楕円 469"/>
        <xdr:cNvSpPr/>
      </xdr:nvSpPr>
      <xdr:spPr>
        <a:xfrm>
          <a:off x="13141960" y="3172460"/>
          <a:ext cx="9017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120015</xdr:rowOff>
    </xdr:from>
    <xdr:ext cx="761365" cy="252095"/>
    <xdr:sp macro="" textlink="">
      <xdr:nvSpPr>
        <xdr:cNvPr id="471" name="テキスト ボックス 470"/>
        <xdr:cNvSpPr txBox="1"/>
      </xdr:nvSpPr>
      <xdr:spPr>
        <a:xfrm>
          <a:off x="12847320" y="3256915"/>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15875</xdr:rowOff>
    </xdr:from>
    <xdr:to xmlns:xdr="http://schemas.openxmlformats.org/drawingml/2006/spreadsheetDrawing">
      <xdr:col>64</xdr:col>
      <xdr:colOff>152400</xdr:colOff>
      <xdr:row>19</xdr:row>
      <xdr:rowOff>114935</xdr:rowOff>
    </xdr:to>
    <xdr:sp macro="" textlink="">
      <xdr:nvSpPr>
        <xdr:cNvPr id="472" name="楕円 471"/>
        <xdr:cNvSpPr/>
      </xdr:nvSpPr>
      <xdr:spPr>
        <a:xfrm>
          <a:off x="12324080" y="31527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100330</xdr:rowOff>
    </xdr:from>
    <xdr:ext cx="761365" cy="252730"/>
    <xdr:sp macro="" textlink="">
      <xdr:nvSpPr>
        <xdr:cNvPr id="473" name="テキスト ボックス 472"/>
        <xdr:cNvSpPr txBox="1"/>
      </xdr:nvSpPr>
      <xdr:spPr>
        <a:xfrm>
          <a:off x="12029440" y="323723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124460</xdr:rowOff>
    </xdr:from>
    <xdr:to xmlns:xdr="http://schemas.openxmlformats.org/drawingml/2006/spreadsheetDrawing">
      <xdr:col>63</xdr:col>
      <xdr:colOff>98425</xdr:colOff>
      <xdr:row>3</xdr:row>
      <xdr:rowOff>118110</xdr:rowOff>
    </xdr:to>
    <xdr:sp macro="" textlink="">
      <xdr:nvSpPr>
        <xdr:cNvPr id="2" name="正方形/長方形 1"/>
        <xdr:cNvSpPr/>
      </xdr:nvSpPr>
      <xdr:spPr>
        <a:xfrm>
          <a:off x="0" y="124460"/>
          <a:ext cx="11619865" cy="488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62230</xdr:rowOff>
    </xdr:to>
    <xdr:sp macro="" textlink="">
      <xdr:nvSpPr>
        <xdr:cNvPr id="3" name="正方形/長方形 2"/>
        <xdr:cNvSpPr/>
      </xdr:nvSpPr>
      <xdr:spPr>
        <a:xfrm>
          <a:off x="17484725" y="184150"/>
          <a:ext cx="358775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43180</xdr:rowOff>
    </xdr:from>
    <xdr:to xmlns:xdr="http://schemas.openxmlformats.org/drawingml/2006/spreadsheetDrawing">
      <xdr:col>115</xdr:col>
      <xdr:colOff>22225</xdr:colOff>
      <xdr:row>4</xdr:row>
      <xdr:rowOff>37465</xdr:rowOff>
    </xdr:to>
    <xdr:sp macro="" textlink="">
      <xdr:nvSpPr>
        <xdr:cNvPr id="4" name="正方形/長方形 3"/>
        <xdr:cNvSpPr/>
      </xdr:nvSpPr>
      <xdr:spPr>
        <a:xfrm>
          <a:off x="17510125" y="208280"/>
          <a:ext cx="35433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67945</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33045"/>
          <a:ext cx="3495675" cy="4273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秋田県仙北市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62230</xdr:rowOff>
    </xdr:to>
    <xdr:sp macro="" textlink="">
      <xdr:nvSpPr>
        <xdr:cNvPr id="6" name="正方形/長方形 5"/>
        <xdr:cNvSpPr/>
      </xdr:nvSpPr>
      <xdr:spPr>
        <a:xfrm>
          <a:off x="14930755" y="184150"/>
          <a:ext cx="2437765"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43180</xdr:rowOff>
    </xdr:from>
    <xdr:to xmlns:xdr="http://schemas.openxmlformats.org/drawingml/2006/spreadsheetDrawing">
      <xdr:col>94</xdr:col>
      <xdr:colOff>158750</xdr:colOff>
      <xdr:row>4</xdr:row>
      <xdr:rowOff>37465</xdr:rowOff>
    </xdr:to>
    <xdr:sp macro="" textlink="">
      <xdr:nvSpPr>
        <xdr:cNvPr id="7" name="正方形/長方形 6"/>
        <xdr:cNvSpPr/>
      </xdr:nvSpPr>
      <xdr:spPr>
        <a:xfrm>
          <a:off x="14956155" y="208280"/>
          <a:ext cx="239331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67945</xdr:rowOff>
    </xdr:from>
    <xdr:to xmlns:xdr="http://schemas.openxmlformats.org/drawingml/2006/spreadsheetDrawing">
      <xdr:col>94</xdr:col>
      <xdr:colOff>127000</xdr:colOff>
      <xdr:row>4</xdr:row>
      <xdr:rowOff>12065</xdr:rowOff>
    </xdr:to>
    <xdr:sp macro="" textlink="">
      <xdr:nvSpPr>
        <xdr:cNvPr id="8" name="正方形/長方形 7"/>
        <xdr:cNvSpPr/>
      </xdr:nvSpPr>
      <xdr:spPr>
        <a:xfrm>
          <a:off x="14981555" y="233045"/>
          <a:ext cx="2336165" cy="4394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31115</xdr:rowOff>
    </xdr:from>
    <xdr:to xmlns:xdr="http://schemas.openxmlformats.org/drawingml/2006/spreadsheetDrawing">
      <xdr:col>115</xdr:col>
      <xdr:colOff>47625</xdr:colOff>
      <xdr:row>87</xdr:row>
      <xdr:rowOff>142240</xdr:rowOff>
    </xdr:to>
    <xdr:sp macro="" textlink="">
      <xdr:nvSpPr>
        <xdr:cNvPr id="9" name="正方形/長方形 8"/>
        <xdr:cNvSpPr/>
      </xdr:nvSpPr>
      <xdr:spPr>
        <a:xfrm>
          <a:off x="0" y="856615"/>
          <a:ext cx="21078825" cy="1364932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149225</xdr:rowOff>
    </xdr:from>
    <xdr:to xmlns:xdr="http://schemas.openxmlformats.org/drawingml/2006/spreadsheetDrawing">
      <xdr:col>52</xdr:col>
      <xdr:colOff>12700</xdr:colOff>
      <xdr:row>19</xdr:row>
      <xdr:rowOff>24765</xdr:rowOff>
    </xdr:to>
    <xdr:sp macro="" textlink="">
      <xdr:nvSpPr>
        <xdr:cNvPr id="10" name="正方形/長方形 9"/>
        <xdr:cNvSpPr/>
      </xdr:nvSpPr>
      <xdr:spPr>
        <a:xfrm>
          <a:off x="710565" y="1470025"/>
          <a:ext cx="8811895" cy="16916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12065</xdr:rowOff>
    </xdr:from>
    <xdr:to xmlns:xdr="http://schemas.openxmlformats.org/drawingml/2006/spreadsheetDrawing">
      <xdr:col>11</xdr:col>
      <xdr:colOff>85725</xdr:colOff>
      <xdr:row>19</xdr:row>
      <xdr:rowOff>12065</xdr:rowOff>
    </xdr:to>
    <xdr:sp macro="" textlink="">
      <xdr:nvSpPr>
        <xdr:cNvPr id="11" name="正方形/長方形 10"/>
        <xdr:cNvSpPr/>
      </xdr:nvSpPr>
      <xdr:spPr>
        <a:xfrm>
          <a:off x="820420" y="1497965"/>
          <a:ext cx="127698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12065</xdr:rowOff>
    </xdr:from>
    <xdr:to xmlns:xdr="http://schemas.openxmlformats.org/drawingml/2006/spreadsheetDrawing">
      <xdr:col>17</xdr:col>
      <xdr:colOff>92075</xdr:colOff>
      <xdr:row>19</xdr:row>
      <xdr:rowOff>12065</xdr:rowOff>
    </xdr:to>
    <xdr:sp macro="" textlink="">
      <xdr:nvSpPr>
        <xdr:cNvPr id="12" name="正方形/長方形 11"/>
        <xdr:cNvSpPr/>
      </xdr:nvSpPr>
      <xdr:spPr>
        <a:xfrm>
          <a:off x="2033905" y="1497965"/>
          <a:ext cx="116713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23,443
23,361
1,093.56
23,626,213
23,144,664
401,617
11,535,569
21,651,423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12065</xdr:rowOff>
    </xdr:from>
    <xdr:to xmlns:xdr="http://schemas.openxmlformats.org/drawingml/2006/spreadsheetDrawing">
      <xdr:col>25</xdr:col>
      <xdr:colOff>79375</xdr:colOff>
      <xdr:row>19</xdr:row>
      <xdr:rowOff>12065</xdr:rowOff>
    </xdr:to>
    <xdr:sp macro="" textlink="">
      <xdr:nvSpPr>
        <xdr:cNvPr id="13" name="正方形/長方形 12"/>
        <xdr:cNvSpPr/>
      </xdr:nvSpPr>
      <xdr:spPr>
        <a:xfrm>
          <a:off x="3264535" y="1497965"/>
          <a:ext cx="13868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161290</xdr:rowOff>
    </xdr:to>
    <xdr:sp macro="" textlink="">
      <xdr:nvSpPr>
        <xdr:cNvPr id="14" name="正方形/長方形 13"/>
        <xdr:cNvSpPr/>
      </xdr:nvSpPr>
      <xdr:spPr>
        <a:xfrm>
          <a:off x="4651375" y="1492250"/>
          <a:ext cx="1860550" cy="980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161290</xdr:rowOff>
    </xdr:to>
    <xdr:sp macro="" textlink="">
      <xdr:nvSpPr>
        <xdr:cNvPr id="15" name="正方形/長方形 14"/>
        <xdr:cNvSpPr/>
      </xdr:nvSpPr>
      <xdr:spPr>
        <a:xfrm>
          <a:off x="6511925" y="1492250"/>
          <a:ext cx="1167130" cy="980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98.8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161290</xdr:rowOff>
    </xdr:to>
    <xdr:sp macro="" textlink="">
      <xdr:nvSpPr>
        <xdr:cNvPr id="16" name="正方形/長方形 15"/>
        <xdr:cNvSpPr/>
      </xdr:nvSpPr>
      <xdr:spPr>
        <a:xfrm>
          <a:off x="7725410" y="1492250"/>
          <a:ext cx="583565" cy="980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12065</xdr:rowOff>
    </xdr:from>
    <xdr:to xmlns:xdr="http://schemas.openxmlformats.org/drawingml/2006/spreadsheetDrawing">
      <xdr:col>35</xdr:col>
      <xdr:colOff>111125</xdr:colOff>
      <xdr:row>18</xdr:row>
      <xdr:rowOff>24765</xdr:rowOff>
    </xdr:to>
    <xdr:sp macro="" textlink="">
      <xdr:nvSpPr>
        <xdr:cNvPr id="17" name="正方形/長方形 16"/>
        <xdr:cNvSpPr/>
      </xdr:nvSpPr>
      <xdr:spPr>
        <a:xfrm>
          <a:off x="4651375" y="2323465"/>
          <a:ext cx="186055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12065</xdr:rowOff>
    </xdr:from>
    <xdr:to xmlns:xdr="http://schemas.openxmlformats.org/drawingml/2006/spreadsheetDrawing">
      <xdr:col>53</xdr:col>
      <xdr:colOff>3175</xdr:colOff>
      <xdr:row>18</xdr:row>
      <xdr:rowOff>24765</xdr:rowOff>
    </xdr:to>
    <xdr:sp macro="" textlink="">
      <xdr:nvSpPr>
        <xdr:cNvPr id="18" name="正方形/長方形 17"/>
        <xdr:cNvSpPr/>
      </xdr:nvSpPr>
      <xdr:spPr>
        <a:xfrm>
          <a:off x="6575425" y="2323465"/>
          <a:ext cx="312039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149225</xdr:rowOff>
    </xdr:from>
    <xdr:to xmlns:xdr="http://schemas.openxmlformats.org/drawingml/2006/spreadsheetDrawing">
      <xdr:col>60</xdr:col>
      <xdr:colOff>0</xdr:colOff>
      <xdr:row>15</xdr:row>
      <xdr:rowOff>93345</xdr:rowOff>
    </xdr:to>
    <xdr:sp macro="" textlink="">
      <xdr:nvSpPr>
        <xdr:cNvPr id="19" name="角丸四角形 18"/>
        <xdr:cNvSpPr/>
      </xdr:nvSpPr>
      <xdr:spPr>
        <a:xfrm>
          <a:off x="9674860" y="1470025"/>
          <a:ext cx="1297940" cy="109982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43180</xdr:rowOff>
    </xdr:from>
    <xdr:to xmlns:xdr="http://schemas.openxmlformats.org/drawingml/2006/spreadsheetDrawing">
      <xdr:col>60</xdr:col>
      <xdr:colOff>95250</xdr:colOff>
      <xdr:row>10</xdr:row>
      <xdr:rowOff>124460</xdr:rowOff>
    </xdr:to>
    <xdr:sp macro="" textlink="">
      <xdr:nvSpPr>
        <xdr:cNvPr id="20" name="正方形/長方形 19"/>
        <xdr:cNvSpPr/>
      </xdr:nvSpPr>
      <xdr:spPr>
        <a:xfrm>
          <a:off x="9900920" y="1529080"/>
          <a:ext cx="11671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136525</xdr:rowOff>
    </xdr:from>
    <xdr:to xmlns:xdr="http://schemas.openxmlformats.org/drawingml/2006/spreadsheetDrawing">
      <xdr:col>60</xdr:col>
      <xdr:colOff>95250</xdr:colOff>
      <xdr:row>12</xdr:row>
      <xdr:rowOff>50165</xdr:rowOff>
    </xdr:to>
    <xdr:sp macro="" textlink="">
      <xdr:nvSpPr>
        <xdr:cNvPr id="21" name="正方形/長方形 20"/>
        <xdr:cNvSpPr/>
      </xdr:nvSpPr>
      <xdr:spPr>
        <a:xfrm>
          <a:off x="9900920" y="1787525"/>
          <a:ext cx="116713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124460</xdr:rowOff>
    </xdr:from>
    <xdr:to xmlns:xdr="http://schemas.openxmlformats.org/drawingml/2006/spreadsheetDrawing">
      <xdr:col>60</xdr:col>
      <xdr:colOff>95250</xdr:colOff>
      <xdr:row>16</xdr:row>
      <xdr:rowOff>74295</xdr:rowOff>
    </xdr:to>
    <xdr:sp macro="" textlink="">
      <xdr:nvSpPr>
        <xdr:cNvPr id="22" name="正方形/長方形 21"/>
        <xdr:cNvSpPr/>
      </xdr:nvSpPr>
      <xdr:spPr>
        <a:xfrm>
          <a:off x="9900920" y="2105660"/>
          <a:ext cx="1167130"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130175</xdr:rowOff>
    </xdr:from>
    <xdr:to xmlns:xdr="http://schemas.openxmlformats.org/drawingml/2006/spreadsheetDrawing">
      <xdr:col>54</xdr:col>
      <xdr:colOff>38100</xdr:colOff>
      <xdr:row>9</xdr:row>
      <xdr:rowOff>130175</xdr:rowOff>
    </xdr:to>
    <xdr:cxnSp macro="">
      <xdr:nvCxnSpPr>
        <xdr:cNvPr id="23" name="直線コネクタ 22"/>
        <xdr:cNvCxnSpPr/>
      </xdr:nvCxnSpPr>
      <xdr:spPr>
        <a:xfrm>
          <a:off x="9759315" y="1616075"/>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80645</xdr:rowOff>
    </xdr:from>
    <xdr:to xmlns:xdr="http://schemas.openxmlformats.org/drawingml/2006/spreadsheetDrawing">
      <xdr:col>54</xdr:col>
      <xdr:colOff>3175</xdr:colOff>
      <xdr:row>10</xdr:row>
      <xdr:rowOff>12065</xdr:rowOff>
    </xdr:to>
    <xdr:sp macro="" textlink="">
      <xdr:nvSpPr>
        <xdr:cNvPr id="24" name="楕円 23"/>
        <xdr:cNvSpPr/>
      </xdr:nvSpPr>
      <xdr:spPr>
        <a:xfrm>
          <a:off x="9794240" y="1566545"/>
          <a:ext cx="8445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105410</xdr:rowOff>
    </xdr:to>
    <xdr:sp macro="" textlink="">
      <xdr:nvSpPr>
        <xdr:cNvPr id="25" name="フローチャート: 判断 24"/>
        <xdr:cNvSpPr/>
      </xdr:nvSpPr>
      <xdr:spPr>
        <a:xfrm>
          <a:off x="9794240" y="1822450"/>
          <a:ext cx="8445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99060</xdr:rowOff>
    </xdr:from>
    <xdr:to xmlns:xdr="http://schemas.openxmlformats.org/drawingml/2006/spreadsheetDrawing">
      <xdr:col>53</xdr:col>
      <xdr:colOff>146050</xdr:colOff>
      <xdr:row>13</xdr:row>
      <xdr:rowOff>67945</xdr:rowOff>
    </xdr:to>
    <xdr:cxnSp macro="">
      <xdr:nvCxnSpPr>
        <xdr:cNvPr id="26" name="直線コネクタ 25"/>
        <xdr:cNvCxnSpPr/>
      </xdr:nvCxnSpPr>
      <xdr:spPr>
        <a:xfrm>
          <a:off x="9838690" y="208026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99060</xdr:rowOff>
    </xdr:from>
    <xdr:to xmlns:xdr="http://schemas.openxmlformats.org/drawingml/2006/spreadsheetDrawing">
      <xdr:col>54</xdr:col>
      <xdr:colOff>38100</xdr:colOff>
      <xdr:row>12</xdr:row>
      <xdr:rowOff>99060</xdr:rowOff>
    </xdr:to>
    <xdr:cxnSp macro="">
      <xdr:nvCxnSpPr>
        <xdr:cNvPr id="27" name="直線コネクタ 26"/>
        <xdr:cNvCxnSpPr/>
      </xdr:nvCxnSpPr>
      <xdr:spPr>
        <a:xfrm>
          <a:off x="9759315" y="208026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164465</xdr:rowOff>
    </xdr:from>
    <xdr:to xmlns:xdr="http://schemas.openxmlformats.org/drawingml/2006/spreadsheetDrawing">
      <xdr:col>53</xdr:col>
      <xdr:colOff>146050</xdr:colOff>
      <xdr:row>14</xdr:row>
      <xdr:rowOff>133350</xdr:rowOff>
    </xdr:to>
    <xdr:cxnSp macro="">
      <xdr:nvCxnSpPr>
        <xdr:cNvPr id="28" name="直線コネクタ 27"/>
        <xdr:cNvCxnSpPr/>
      </xdr:nvCxnSpPr>
      <xdr:spPr>
        <a:xfrm flipV="1">
          <a:off x="9838690" y="2310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136525</xdr:rowOff>
    </xdr:from>
    <xdr:to xmlns:xdr="http://schemas.openxmlformats.org/drawingml/2006/spreadsheetDrawing">
      <xdr:col>54</xdr:col>
      <xdr:colOff>38100</xdr:colOff>
      <xdr:row>14</xdr:row>
      <xdr:rowOff>136525</xdr:rowOff>
    </xdr:to>
    <xdr:cxnSp macro="">
      <xdr:nvCxnSpPr>
        <xdr:cNvPr id="29" name="直線コネクタ 28"/>
        <xdr:cNvCxnSpPr/>
      </xdr:nvCxnSpPr>
      <xdr:spPr>
        <a:xfrm>
          <a:off x="9759315" y="2447925"/>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62230</xdr:rowOff>
    </xdr:from>
    <xdr:ext cx="8896350" cy="253365"/>
    <xdr:sp macro="" textlink="">
      <xdr:nvSpPr>
        <xdr:cNvPr id="30" name="テキスト ボックス 29"/>
        <xdr:cNvSpPr txBox="1"/>
      </xdr:nvSpPr>
      <xdr:spPr>
        <a:xfrm>
          <a:off x="647065" y="336423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142240</xdr:rowOff>
    </xdr:from>
    <xdr:ext cx="6046470" cy="253365"/>
    <xdr:sp macro="" textlink="">
      <xdr:nvSpPr>
        <xdr:cNvPr id="31" name="テキスト ボックス 30"/>
        <xdr:cNvSpPr txBox="1"/>
      </xdr:nvSpPr>
      <xdr:spPr>
        <a:xfrm>
          <a:off x="647065" y="360934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55880</xdr:rowOff>
    </xdr:from>
    <xdr:ext cx="8231505" cy="252095"/>
    <xdr:sp macro="" textlink="">
      <xdr:nvSpPr>
        <xdr:cNvPr id="32" name="テキスト ボックス 31"/>
        <xdr:cNvSpPr txBox="1"/>
      </xdr:nvSpPr>
      <xdr:spPr>
        <a:xfrm>
          <a:off x="647065" y="385318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136525</xdr:rowOff>
    </xdr:from>
    <xdr:ext cx="184785" cy="253365"/>
    <xdr:sp macro="" textlink="">
      <xdr:nvSpPr>
        <xdr:cNvPr id="33" name="テキスト ボックス 32"/>
        <xdr:cNvSpPr txBox="1"/>
      </xdr:nvSpPr>
      <xdr:spPr>
        <a:xfrm>
          <a:off x="647065" y="4098925"/>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67945</xdr:rowOff>
    </xdr:from>
    <xdr:to xmlns:xdr="http://schemas.openxmlformats.org/drawingml/2006/spreadsheetDrawing">
      <xdr:col>26</xdr:col>
      <xdr:colOff>182880</xdr:colOff>
      <xdr:row>29</xdr:row>
      <xdr:rowOff>43180</xdr:rowOff>
    </xdr:to>
    <xdr:sp macro="" textlink="">
      <xdr:nvSpPr>
        <xdr:cNvPr id="34" name="正方形/長方形 33"/>
        <xdr:cNvSpPr/>
      </xdr:nvSpPr>
      <xdr:spPr>
        <a:xfrm>
          <a:off x="710565" y="4525645"/>
          <a:ext cx="422719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130175</xdr:rowOff>
    </xdr:from>
    <xdr:to xmlns:xdr="http://schemas.openxmlformats.org/drawingml/2006/spreadsheetDrawing">
      <xdr:col>34</xdr:col>
      <xdr:colOff>120650</xdr:colOff>
      <xdr:row>29</xdr:row>
      <xdr:rowOff>43180</xdr:rowOff>
    </xdr:to>
    <xdr:sp macro="" textlink="">
      <xdr:nvSpPr>
        <xdr:cNvPr id="35" name="正方形/長方形 34"/>
        <xdr:cNvSpPr/>
      </xdr:nvSpPr>
      <xdr:spPr>
        <a:xfrm>
          <a:off x="4937760" y="4587875"/>
          <a:ext cx="140081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149225</xdr:rowOff>
    </xdr:from>
    <xdr:to xmlns:xdr="http://schemas.openxmlformats.org/drawingml/2006/spreadsheetDrawing">
      <xdr:col>34</xdr:col>
      <xdr:colOff>120650</xdr:colOff>
      <xdr:row>30</xdr:row>
      <xdr:rowOff>62230</xdr:rowOff>
    </xdr:to>
    <xdr:sp macro="" textlink="">
      <xdr:nvSpPr>
        <xdr:cNvPr id="36" name="正方形/長方形 35"/>
        <xdr:cNvSpPr/>
      </xdr:nvSpPr>
      <xdr:spPr>
        <a:xfrm>
          <a:off x="4937760" y="4772025"/>
          <a:ext cx="140081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130175</xdr:rowOff>
    </xdr:from>
    <xdr:to xmlns:xdr="http://schemas.openxmlformats.org/drawingml/2006/spreadsheetDrawing">
      <xdr:col>42</xdr:col>
      <xdr:colOff>82550</xdr:colOff>
      <xdr:row>29</xdr:row>
      <xdr:rowOff>43180</xdr:rowOff>
    </xdr:to>
    <xdr:sp macro="" textlink="">
      <xdr:nvSpPr>
        <xdr:cNvPr id="37" name="正方形/長方形 36"/>
        <xdr:cNvSpPr/>
      </xdr:nvSpPr>
      <xdr:spPr>
        <a:xfrm>
          <a:off x="6486525" y="458787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149225</xdr:rowOff>
    </xdr:from>
    <xdr:to xmlns:xdr="http://schemas.openxmlformats.org/drawingml/2006/spreadsheetDrawing">
      <xdr:col>42</xdr:col>
      <xdr:colOff>82550</xdr:colOff>
      <xdr:row>30</xdr:row>
      <xdr:rowOff>62230</xdr:rowOff>
    </xdr:to>
    <xdr:sp macro="" textlink="">
      <xdr:nvSpPr>
        <xdr:cNvPr id="38" name="正方形/長方形 37"/>
        <xdr:cNvSpPr/>
      </xdr:nvSpPr>
      <xdr:spPr>
        <a:xfrm>
          <a:off x="6486525" y="477202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130175</xdr:rowOff>
    </xdr:from>
    <xdr:to xmlns:xdr="http://schemas.openxmlformats.org/drawingml/2006/spreadsheetDrawing">
      <xdr:col>51</xdr:col>
      <xdr:colOff>22225</xdr:colOff>
      <xdr:row>29</xdr:row>
      <xdr:rowOff>43180</xdr:rowOff>
    </xdr:to>
    <xdr:sp macro="" textlink="">
      <xdr:nvSpPr>
        <xdr:cNvPr id="39" name="正方形/長方形 38"/>
        <xdr:cNvSpPr/>
      </xdr:nvSpPr>
      <xdr:spPr>
        <a:xfrm>
          <a:off x="7962265" y="458787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149225</xdr:rowOff>
    </xdr:from>
    <xdr:to xmlns:xdr="http://schemas.openxmlformats.org/drawingml/2006/spreadsheetDrawing">
      <xdr:col>51</xdr:col>
      <xdr:colOff>22225</xdr:colOff>
      <xdr:row>30</xdr:row>
      <xdr:rowOff>62230</xdr:rowOff>
    </xdr:to>
    <xdr:sp macro="" textlink="">
      <xdr:nvSpPr>
        <xdr:cNvPr id="40" name="正方形/長方形 39"/>
        <xdr:cNvSpPr/>
      </xdr:nvSpPr>
      <xdr:spPr>
        <a:xfrm>
          <a:off x="7962265" y="477202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124460</xdr:rowOff>
    </xdr:from>
    <xdr:to xmlns:xdr="http://schemas.openxmlformats.org/drawingml/2006/spreadsheetDrawing">
      <xdr:col>26</xdr:col>
      <xdr:colOff>182880</xdr:colOff>
      <xdr:row>44</xdr:row>
      <xdr:rowOff>12065</xdr:rowOff>
    </xdr:to>
    <xdr:sp macro="" textlink="">
      <xdr:nvSpPr>
        <xdr:cNvPr id="41" name="正方形/長方形 40"/>
        <xdr:cNvSpPr/>
      </xdr:nvSpPr>
      <xdr:spPr>
        <a:xfrm>
          <a:off x="710565" y="5077460"/>
          <a:ext cx="4227195"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124460</xdr:rowOff>
    </xdr:from>
    <xdr:to xmlns:xdr="http://schemas.openxmlformats.org/drawingml/2006/spreadsheetDrawing">
      <xdr:col>55</xdr:col>
      <xdr:colOff>47625</xdr:colOff>
      <xdr:row>44</xdr:row>
      <xdr:rowOff>12065</xdr:rowOff>
    </xdr:to>
    <xdr:sp macro="" textlink="">
      <xdr:nvSpPr>
        <xdr:cNvPr id="42" name="正方形/長方形 41"/>
        <xdr:cNvSpPr/>
      </xdr:nvSpPr>
      <xdr:spPr>
        <a:xfrm>
          <a:off x="5234940" y="5077460"/>
          <a:ext cx="4871085" cy="21990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124460</xdr:rowOff>
    </xdr:from>
    <xdr:to xmlns:xdr="http://schemas.openxmlformats.org/drawingml/2006/spreadsheetDrawing">
      <xdr:col>47</xdr:col>
      <xdr:colOff>182880</xdr:colOff>
      <xdr:row>32</xdr:row>
      <xdr:rowOff>37465</xdr:rowOff>
    </xdr:to>
    <xdr:sp macro="" textlink="">
      <xdr:nvSpPr>
        <xdr:cNvPr id="43" name="正方形/長方形 42"/>
        <xdr:cNvSpPr/>
      </xdr:nvSpPr>
      <xdr:spPr>
        <a:xfrm>
          <a:off x="5298440" y="5077460"/>
          <a:ext cx="34798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99060</xdr:rowOff>
    </xdr:from>
    <xdr:to xmlns:xdr="http://schemas.openxmlformats.org/drawingml/2006/spreadsheetDrawing">
      <xdr:col>54</xdr:col>
      <xdr:colOff>95250</xdr:colOff>
      <xdr:row>43</xdr:row>
      <xdr:rowOff>118110</xdr:rowOff>
    </xdr:to>
    <xdr:sp macro="" textlink="" fLocksText="0">
      <xdr:nvSpPr>
        <xdr:cNvPr id="44" name="テキスト ボックス 43"/>
        <xdr:cNvSpPr txBox="1"/>
      </xdr:nvSpPr>
      <xdr:spPr>
        <a:xfrm>
          <a:off x="5319395" y="5382260"/>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経常的人件費は定年退職者数の減少による退職手当組合負担金の減等に伴い▲</a:t>
          </a:r>
          <a:r>
            <a:rPr kumimoji="1" lang="en-US" altLang="ja-JP" sz="1200">
              <a:latin typeface="ＭＳ Ｐゴシック"/>
              <a:ea typeface="ＭＳ Ｐゴシック"/>
            </a:rPr>
            <a:t>19</a:t>
          </a:r>
          <a:r>
            <a:rPr kumimoji="1" lang="ja-JP" altLang="en-US" sz="1200">
              <a:latin typeface="ＭＳ Ｐゴシック"/>
              <a:ea typeface="ＭＳ Ｐゴシック"/>
            </a:rPr>
            <a:t>百万円とマイナスであった一方で、分母の普通交付税や臨時財政対策債が減少したことにより、比率としては前年度と同等の比率に留まった。</a:t>
          </a:r>
        </a:p>
        <a:p>
          <a:r>
            <a:rPr kumimoji="1" lang="ja-JP" altLang="en-US" sz="1200">
              <a:latin typeface="ＭＳ Ｐゴシック"/>
              <a:ea typeface="ＭＳ Ｐゴシック"/>
            </a:rPr>
            <a:t>　令和</a:t>
          </a:r>
          <a:r>
            <a:rPr kumimoji="1" lang="en-US" altLang="ja-JP" sz="1200">
              <a:latin typeface="ＭＳ Ｐゴシック"/>
              <a:ea typeface="ＭＳ Ｐゴシック"/>
            </a:rPr>
            <a:t>2</a:t>
          </a:r>
          <a:r>
            <a:rPr kumimoji="1" lang="ja-JP" altLang="en-US" sz="1200">
              <a:latin typeface="ＭＳ Ｐゴシック"/>
              <a:ea typeface="ＭＳ Ｐゴシック"/>
            </a:rPr>
            <a:t>年度からは職員数の水準が類似団体と比較して高いために経常収支比率の人件費分が高くなっており、改善を図っていく。具体的には今後、事務事業の見直し等により適正配置を実現し、人件費の削減に努める。</a:t>
          </a:r>
        </a:p>
      </xdr:txBody>
    </xdr:sp>
    <xdr:clientData/>
  </xdr:twoCellAnchor>
  <xdr:oneCellAnchor>
    <xdr:from xmlns:xdr="http://schemas.openxmlformats.org/drawingml/2006/spreadsheetDrawing">
      <xdr:col>3</xdr:col>
      <xdr:colOff>123825</xdr:colOff>
      <xdr:row>29</xdr:row>
      <xdr:rowOff>105410</xdr:rowOff>
    </xdr:from>
    <xdr:ext cx="298450" cy="220345"/>
    <xdr:sp macro="" textlink="">
      <xdr:nvSpPr>
        <xdr:cNvPr id="45" name="テキスト ボックス 44"/>
        <xdr:cNvSpPr txBox="1"/>
      </xdr:nvSpPr>
      <xdr:spPr>
        <a:xfrm>
          <a:off x="672465" y="48933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12065</xdr:rowOff>
    </xdr:from>
    <xdr:to xmlns:xdr="http://schemas.openxmlformats.org/drawingml/2006/spreadsheetDrawing">
      <xdr:col>26</xdr:col>
      <xdr:colOff>182880</xdr:colOff>
      <xdr:row>44</xdr:row>
      <xdr:rowOff>12065</xdr:rowOff>
    </xdr:to>
    <xdr:cxnSp macro="">
      <xdr:nvCxnSpPr>
        <xdr:cNvPr id="46" name="直線コネクタ 45"/>
        <xdr:cNvCxnSpPr/>
      </xdr:nvCxnSpPr>
      <xdr:spPr>
        <a:xfrm>
          <a:off x="710565" y="727646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40640</xdr:rowOff>
    </xdr:from>
    <xdr:ext cx="508000" cy="252730"/>
    <xdr:sp macro="" textlink="">
      <xdr:nvSpPr>
        <xdr:cNvPr id="47" name="テキスト ボックス 46"/>
        <xdr:cNvSpPr txBox="1"/>
      </xdr:nvSpPr>
      <xdr:spPr>
        <a:xfrm>
          <a:off x="236855" y="713994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142240</xdr:rowOff>
    </xdr:from>
    <xdr:to xmlns:xdr="http://schemas.openxmlformats.org/drawingml/2006/spreadsheetDrawing">
      <xdr:col>26</xdr:col>
      <xdr:colOff>182880</xdr:colOff>
      <xdr:row>41</xdr:row>
      <xdr:rowOff>142240</xdr:rowOff>
    </xdr:to>
    <xdr:cxnSp macro="">
      <xdr:nvCxnSpPr>
        <xdr:cNvPr id="48" name="直線コネクタ 47"/>
        <xdr:cNvCxnSpPr/>
      </xdr:nvCxnSpPr>
      <xdr:spPr>
        <a:xfrm>
          <a:off x="710565" y="691134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3365"/>
    <xdr:sp macro="" textlink="">
      <xdr:nvSpPr>
        <xdr:cNvPr id="49" name="テキスト ボックス 48"/>
        <xdr:cNvSpPr txBox="1"/>
      </xdr:nvSpPr>
      <xdr:spPr>
        <a:xfrm>
          <a:off x="236855" y="677291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105410</xdr:rowOff>
    </xdr:from>
    <xdr:to xmlns:xdr="http://schemas.openxmlformats.org/drawingml/2006/spreadsheetDrawing">
      <xdr:col>26</xdr:col>
      <xdr:colOff>182880</xdr:colOff>
      <xdr:row>39</xdr:row>
      <xdr:rowOff>105410</xdr:rowOff>
    </xdr:to>
    <xdr:cxnSp macro="">
      <xdr:nvCxnSpPr>
        <xdr:cNvPr id="50" name="直線コネクタ 49"/>
        <xdr:cNvCxnSpPr/>
      </xdr:nvCxnSpPr>
      <xdr:spPr>
        <a:xfrm>
          <a:off x="710565" y="65443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133985</xdr:rowOff>
    </xdr:from>
    <xdr:ext cx="508000" cy="252730"/>
    <xdr:sp macro="" textlink="">
      <xdr:nvSpPr>
        <xdr:cNvPr id="51" name="テキスト ボックス 50"/>
        <xdr:cNvSpPr txBox="1"/>
      </xdr:nvSpPr>
      <xdr:spPr>
        <a:xfrm>
          <a:off x="236855" y="640778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67945</xdr:rowOff>
    </xdr:from>
    <xdr:to xmlns:xdr="http://schemas.openxmlformats.org/drawingml/2006/spreadsheetDrawing">
      <xdr:col>26</xdr:col>
      <xdr:colOff>182880</xdr:colOff>
      <xdr:row>37</xdr:row>
      <xdr:rowOff>67945</xdr:rowOff>
    </xdr:to>
    <xdr:cxnSp macro="">
      <xdr:nvCxnSpPr>
        <xdr:cNvPr id="52" name="直線コネクタ 51"/>
        <xdr:cNvCxnSpPr/>
      </xdr:nvCxnSpPr>
      <xdr:spPr>
        <a:xfrm>
          <a:off x="710565" y="617664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97155</xdr:rowOff>
    </xdr:from>
    <xdr:ext cx="508000" cy="253365"/>
    <xdr:sp macro="" textlink="">
      <xdr:nvSpPr>
        <xdr:cNvPr id="53" name="テキスト ボックス 52"/>
        <xdr:cNvSpPr txBox="1"/>
      </xdr:nvSpPr>
      <xdr:spPr>
        <a:xfrm>
          <a:off x="236855" y="6040755"/>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31115</xdr:rowOff>
    </xdr:from>
    <xdr:to xmlns:xdr="http://schemas.openxmlformats.org/drawingml/2006/spreadsheetDrawing">
      <xdr:col>26</xdr:col>
      <xdr:colOff>182880</xdr:colOff>
      <xdr:row>35</xdr:row>
      <xdr:rowOff>31115</xdr:rowOff>
    </xdr:to>
    <xdr:cxnSp macro="">
      <xdr:nvCxnSpPr>
        <xdr:cNvPr id="54" name="直線コネクタ 53"/>
        <xdr:cNvCxnSpPr/>
      </xdr:nvCxnSpPr>
      <xdr:spPr>
        <a:xfrm>
          <a:off x="710565" y="58096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59690</xdr:rowOff>
    </xdr:from>
    <xdr:ext cx="508000" cy="252095"/>
    <xdr:sp macro="" textlink="">
      <xdr:nvSpPr>
        <xdr:cNvPr id="55" name="テキスト ボックス 54"/>
        <xdr:cNvSpPr txBox="1"/>
      </xdr:nvSpPr>
      <xdr:spPr>
        <a:xfrm>
          <a:off x="236855" y="567309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161290</xdr:rowOff>
    </xdr:from>
    <xdr:to xmlns:xdr="http://schemas.openxmlformats.org/drawingml/2006/spreadsheetDrawing">
      <xdr:col>26</xdr:col>
      <xdr:colOff>182880</xdr:colOff>
      <xdr:row>32</xdr:row>
      <xdr:rowOff>161290</xdr:rowOff>
    </xdr:to>
    <xdr:cxnSp macro="">
      <xdr:nvCxnSpPr>
        <xdr:cNvPr id="56" name="直線コネクタ 55"/>
        <xdr:cNvCxnSpPr/>
      </xdr:nvCxnSpPr>
      <xdr:spPr>
        <a:xfrm>
          <a:off x="710565" y="54444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2730"/>
    <xdr:sp macro="" textlink="">
      <xdr:nvSpPr>
        <xdr:cNvPr id="57" name="テキスト ボックス 56"/>
        <xdr:cNvSpPr txBox="1"/>
      </xdr:nvSpPr>
      <xdr:spPr>
        <a:xfrm>
          <a:off x="236855" y="53060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124460</xdr:rowOff>
    </xdr:from>
    <xdr:to xmlns:xdr="http://schemas.openxmlformats.org/drawingml/2006/spreadsheetDrawing">
      <xdr:col>26</xdr:col>
      <xdr:colOff>182880</xdr:colOff>
      <xdr:row>30</xdr:row>
      <xdr:rowOff>124460</xdr:rowOff>
    </xdr:to>
    <xdr:cxnSp macro="">
      <xdr:nvCxnSpPr>
        <xdr:cNvPr id="58" name="直線コネクタ 57"/>
        <xdr:cNvCxnSpPr/>
      </xdr:nvCxnSpPr>
      <xdr:spPr>
        <a:xfrm>
          <a:off x="710565" y="507746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153035</xdr:rowOff>
    </xdr:from>
    <xdr:ext cx="508000" cy="252730"/>
    <xdr:sp macro="" textlink="">
      <xdr:nvSpPr>
        <xdr:cNvPr id="59" name="テキスト ボックス 58"/>
        <xdr:cNvSpPr txBox="1"/>
      </xdr:nvSpPr>
      <xdr:spPr>
        <a:xfrm>
          <a:off x="236855" y="494093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124460</xdr:rowOff>
    </xdr:from>
    <xdr:to xmlns:xdr="http://schemas.openxmlformats.org/drawingml/2006/spreadsheetDrawing">
      <xdr:col>26</xdr:col>
      <xdr:colOff>182880</xdr:colOff>
      <xdr:row>44</xdr:row>
      <xdr:rowOff>12065</xdr:rowOff>
    </xdr:to>
    <xdr:sp macro="" textlink="">
      <xdr:nvSpPr>
        <xdr:cNvPr id="60" name="人件費グラフ枠"/>
        <xdr:cNvSpPr/>
      </xdr:nvSpPr>
      <xdr:spPr>
        <a:xfrm>
          <a:off x="710565" y="5077460"/>
          <a:ext cx="4227195"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83185</xdr:rowOff>
    </xdr:from>
    <xdr:to xmlns:xdr="http://schemas.openxmlformats.org/drawingml/2006/spreadsheetDrawing">
      <xdr:col>24</xdr:col>
      <xdr:colOff>25400</xdr:colOff>
      <xdr:row>41</xdr:row>
      <xdr:rowOff>157480</xdr:rowOff>
    </xdr:to>
    <xdr:cxnSp macro="">
      <xdr:nvCxnSpPr>
        <xdr:cNvPr id="61" name="直線コネクタ 60"/>
        <xdr:cNvCxnSpPr/>
      </xdr:nvCxnSpPr>
      <xdr:spPr>
        <a:xfrm flipV="1">
          <a:off x="4414520" y="5531485"/>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130175</xdr:rowOff>
    </xdr:from>
    <xdr:ext cx="761365" cy="252730"/>
    <xdr:sp macro="" textlink="">
      <xdr:nvSpPr>
        <xdr:cNvPr id="62" name="人件費最小値テキスト"/>
        <xdr:cNvSpPr txBox="1"/>
      </xdr:nvSpPr>
      <xdr:spPr>
        <a:xfrm>
          <a:off x="4503420" y="689927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157480</xdr:rowOff>
    </xdr:from>
    <xdr:to xmlns:xdr="http://schemas.openxmlformats.org/drawingml/2006/spreadsheetDrawing">
      <xdr:col>24</xdr:col>
      <xdr:colOff>114300</xdr:colOff>
      <xdr:row>41</xdr:row>
      <xdr:rowOff>157480</xdr:rowOff>
    </xdr:to>
    <xdr:cxnSp macro="">
      <xdr:nvCxnSpPr>
        <xdr:cNvPr id="63" name="直線コネクタ 62"/>
        <xdr:cNvCxnSpPr/>
      </xdr:nvCxnSpPr>
      <xdr:spPr>
        <a:xfrm>
          <a:off x="4342765" y="6926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1365" cy="253365"/>
    <xdr:sp macro="" textlink="">
      <xdr:nvSpPr>
        <xdr:cNvPr id="64" name="人件費最大値テキスト"/>
        <xdr:cNvSpPr txBox="1"/>
      </xdr:nvSpPr>
      <xdr:spPr>
        <a:xfrm>
          <a:off x="4503420" y="52832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83185</xdr:rowOff>
    </xdr:from>
    <xdr:to xmlns:xdr="http://schemas.openxmlformats.org/drawingml/2006/spreadsheetDrawing">
      <xdr:col>24</xdr:col>
      <xdr:colOff>114300</xdr:colOff>
      <xdr:row>33</xdr:row>
      <xdr:rowOff>83185</xdr:rowOff>
    </xdr:to>
    <xdr:cxnSp macro="">
      <xdr:nvCxnSpPr>
        <xdr:cNvPr id="65" name="直線コネクタ 64"/>
        <xdr:cNvCxnSpPr/>
      </xdr:nvCxnSpPr>
      <xdr:spPr>
        <a:xfrm>
          <a:off x="4342765" y="55314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37</xdr:row>
      <xdr:rowOff>157480</xdr:rowOff>
    </xdr:from>
    <xdr:to xmlns:xdr="http://schemas.openxmlformats.org/drawingml/2006/spreadsheetDrawing">
      <xdr:col>24</xdr:col>
      <xdr:colOff>25400</xdr:colOff>
      <xdr:row>37</xdr:row>
      <xdr:rowOff>165100</xdr:rowOff>
    </xdr:to>
    <xdr:cxnSp macro="">
      <xdr:nvCxnSpPr>
        <xdr:cNvPr id="66" name="直線コネクタ 65"/>
        <xdr:cNvCxnSpPr/>
      </xdr:nvCxnSpPr>
      <xdr:spPr>
        <a:xfrm flipV="1">
          <a:off x="3657600" y="6266180"/>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50165</xdr:rowOff>
    </xdr:from>
    <xdr:ext cx="761365" cy="252730"/>
    <xdr:sp macro="" textlink="">
      <xdr:nvSpPr>
        <xdr:cNvPr id="67" name="人件費平均値テキスト"/>
        <xdr:cNvSpPr txBox="1"/>
      </xdr:nvSpPr>
      <xdr:spPr>
        <a:xfrm>
          <a:off x="4503420" y="5993765"/>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33655</xdr:rowOff>
    </xdr:from>
    <xdr:to xmlns:xdr="http://schemas.openxmlformats.org/drawingml/2006/spreadsheetDrawing">
      <xdr:col>24</xdr:col>
      <xdr:colOff>76200</xdr:colOff>
      <xdr:row>37</xdr:row>
      <xdr:rowOff>132715</xdr:rowOff>
    </xdr:to>
    <xdr:sp macro="" textlink="">
      <xdr:nvSpPr>
        <xdr:cNvPr id="68" name="フローチャート: 判断 67"/>
        <xdr:cNvSpPr/>
      </xdr:nvSpPr>
      <xdr:spPr>
        <a:xfrm>
          <a:off x="4380865" y="6142355"/>
          <a:ext cx="8445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165100</xdr:rowOff>
    </xdr:from>
    <xdr:to xmlns:xdr="http://schemas.openxmlformats.org/drawingml/2006/spreadsheetDrawing">
      <xdr:col>19</xdr:col>
      <xdr:colOff>182880</xdr:colOff>
      <xdr:row>38</xdr:row>
      <xdr:rowOff>12065</xdr:rowOff>
    </xdr:to>
    <xdr:cxnSp macro="">
      <xdr:nvCxnSpPr>
        <xdr:cNvPr id="69" name="直線コネクタ 68"/>
        <xdr:cNvCxnSpPr/>
      </xdr:nvCxnSpPr>
      <xdr:spPr>
        <a:xfrm flipV="1">
          <a:off x="2841625" y="6273800"/>
          <a:ext cx="81597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118110</xdr:rowOff>
    </xdr:to>
    <xdr:sp macro="" textlink="">
      <xdr:nvSpPr>
        <xdr:cNvPr id="70" name="フローチャート: 判断 69"/>
        <xdr:cNvSpPr/>
      </xdr:nvSpPr>
      <xdr:spPr>
        <a:xfrm>
          <a:off x="3611245" y="6127750"/>
          <a:ext cx="8445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127635</xdr:rowOff>
    </xdr:from>
    <xdr:ext cx="736600" cy="253365"/>
    <xdr:sp macro="" textlink="">
      <xdr:nvSpPr>
        <xdr:cNvPr id="71" name="テキスト ボックス 70"/>
        <xdr:cNvSpPr txBox="1"/>
      </xdr:nvSpPr>
      <xdr:spPr>
        <a:xfrm>
          <a:off x="3298190" y="59061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157480</xdr:rowOff>
    </xdr:from>
    <xdr:to xmlns:xdr="http://schemas.openxmlformats.org/drawingml/2006/spreadsheetDrawing">
      <xdr:col>15</xdr:col>
      <xdr:colOff>98425</xdr:colOff>
      <xdr:row>38</xdr:row>
      <xdr:rowOff>12065</xdr:rowOff>
    </xdr:to>
    <xdr:cxnSp macro="">
      <xdr:nvCxnSpPr>
        <xdr:cNvPr id="72" name="直線コネクタ 71"/>
        <xdr:cNvCxnSpPr/>
      </xdr:nvCxnSpPr>
      <xdr:spPr>
        <a:xfrm>
          <a:off x="2021205" y="6266180"/>
          <a:ext cx="8204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141605</xdr:rowOff>
    </xdr:from>
    <xdr:to xmlns:xdr="http://schemas.openxmlformats.org/drawingml/2006/spreadsheetDrawing">
      <xdr:col>15</xdr:col>
      <xdr:colOff>149225</xdr:colOff>
      <xdr:row>37</xdr:row>
      <xdr:rowOff>73025</xdr:rowOff>
    </xdr:to>
    <xdr:sp macro="" textlink="">
      <xdr:nvSpPr>
        <xdr:cNvPr id="73" name="フローチャート: 判断 72"/>
        <xdr:cNvSpPr/>
      </xdr:nvSpPr>
      <xdr:spPr>
        <a:xfrm>
          <a:off x="2790825" y="60852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83185</xdr:rowOff>
    </xdr:from>
    <xdr:ext cx="761365" cy="252730"/>
    <xdr:sp macro="" textlink="">
      <xdr:nvSpPr>
        <xdr:cNvPr id="74" name="テキスト ボックス 73"/>
        <xdr:cNvSpPr txBox="1"/>
      </xdr:nvSpPr>
      <xdr:spPr>
        <a:xfrm>
          <a:off x="2494915" y="58616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142240</xdr:rowOff>
    </xdr:from>
    <xdr:to xmlns:xdr="http://schemas.openxmlformats.org/drawingml/2006/spreadsheetDrawing">
      <xdr:col>11</xdr:col>
      <xdr:colOff>9525</xdr:colOff>
      <xdr:row>37</xdr:row>
      <xdr:rowOff>157480</xdr:rowOff>
    </xdr:to>
    <xdr:cxnSp macro="">
      <xdr:nvCxnSpPr>
        <xdr:cNvPr id="75" name="直線コネクタ 74"/>
        <xdr:cNvCxnSpPr/>
      </xdr:nvCxnSpPr>
      <xdr:spPr>
        <a:xfrm>
          <a:off x="1217930" y="5920740"/>
          <a:ext cx="803275"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70485</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1987550" y="6179185"/>
          <a:ext cx="8445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12065</xdr:rowOff>
    </xdr:from>
    <xdr:ext cx="762000" cy="252730"/>
    <xdr:sp macro="" textlink="">
      <xdr:nvSpPr>
        <xdr:cNvPr id="77" name="テキスト ボックス 76"/>
        <xdr:cNvSpPr txBox="1"/>
      </xdr:nvSpPr>
      <xdr:spPr>
        <a:xfrm>
          <a:off x="1674495" y="5955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133985</xdr:rowOff>
    </xdr:from>
    <xdr:to xmlns:xdr="http://schemas.openxmlformats.org/drawingml/2006/spreadsheetDrawing">
      <xdr:col>6</xdr:col>
      <xdr:colOff>171450</xdr:colOff>
      <xdr:row>37</xdr:row>
      <xdr:rowOff>66040</xdr:rowOff>
    </xdr:to>
    <xdr:sp macro="" textlink="">
      <xdr:nvSpPr>
        <xdr:cNvPr id="78" name="フローチャート: 判断 77"/>
        <xdr:cNvSpPr/>
      </xdr:nvSpPr>
      <xdr:spPr>
        <a:xfrm>
          <a:off x="1167130" y="60775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51435</xdr:rowOff>
    </xdr:from>
    <xdr:ext cx="761365" cy="252730"/>
    <xdr:sp macro="" textlink="">
      <xdr:nvSpPr>
        <xdr:cNvPr id="79" name="テキスト ボックス 78"/>
        <xdr:cNvSpPr txBox="1"/>
      </xdr:nvSpPr>
      <xdr:spPr>
        <a:xfrm>
          <a:off x="871220" y="61601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9525</xdr:rowOff>
    </xdr:from>
    <xdr:ext cx="761365" cy="253365"/>
    <xdr:sp macro="" textlink="">
      <xdr:nvSpPr>
        <xdr:cNvPr id="80" name="テキスト ボックス 79"/>
        <xdr:cNvSpPr txBox="1"/>
      </xdr:nvSpPr>
      <xdr:spPr>
        <a:xfrm>
          <a:off x="4215765" y="7273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9525</xdr:rowOff>
    </xdr:from>
    <xdr:ext cx="761365" cy="253365"/>
    <xdr:sp macro="" textlink="">
      <xdr:nvSpPr>
        <xdr:cNvPr id="81" name="テキスト ボックス 80"/>
        <xdr:cNvSpPr txBox="1"/>
      </xdr:nvSpPr>
      <xdr:spPr>
        <a:xfrm>
          <a:off x="3463290" y="7273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9525</xdr:rowOff>
    </xdr:from>
    <xdr:ext cx="762000" cy="253365"/>
    <xdr:sp macro="" textlink="">
      <xdr:nvSpPr>
        <xdr:cNvPr id="82" name="テキスト ボックス 81"/>
        <xdr:cNvSpPr txBox="1"/>
      </xdr:nvSpPr>
      <xdr:spPr>
        <a:xfrm>
          <a:off x="2642870" y="7273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9525</xdr:rowOff>
    </xdr:from>
    <xdr:ext cx="762000" cy="253365"/>
    <xdr:sp macro="" textlink="">
      <xdr:nvSpPr>
        <xdr:cNvPr id="83" name="テキスト ボックス 82"/>
        <xdr:cNvSpPr txBox="1"/>
      </xdr:nvSpPr>
      <xdr:spPr>
        <a:xfrm>
          <a:off x="1828800" y="7273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9525</xdr:rowOff>
    </xdr:from>
    <xdr:ext cx="761365" cy="253365"/>
    <xdr:sp macro="" textlink="">
      <xdr:nvSpPr>
        <xdr:cNvPr id="84" name="テキスト ボックス 83"/>
        <xdr:cNvSpPr txBox="1"/>
      </xdr:nvSpPr>
      <xdr:spPr>
        <a:xfrm>
          <a:off x="1019175" y="7273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107950</xdr:rowOff>
    </xdr:from>
    <xdr:to xmlns:xdr="http://schemas.openxmlformats.org/drawingml/2006/spreadsheetDrawing">
      <xdr:col>24</xdr:col>
      <xdr:colOff>76200</xdr:colOff>
      <xdr:row>38</xdr:row>
      <xdr:rowOff>39370</xdr:rowOff>
    </xdr:to>
    <xdr:sp macro="" textlink="">
      <xdr:nvSpPr>
        <xdr:cNvPr id="85" name="楕円 84"/>
        <xdr:cNvSpPr/>
      </xdr:nvSpPr>
      <xdr:spPr>
        <a:xfrm>
          <a:off x="4380865" y="6216650"/>
          <a:ext cx="8445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80645</xdr:rowOff>
    </xdr:from>
    <xdr:ext cx="761365" cy="253365"/>
    <xdr:sp macro="" textlink="">
      <xdr:nvSpPr>
        <xdr:cNvPr id="86" name="人件費該当値テキスト"/>
        <xdr:cNvSpPr txBox="1"/>
      </xdr:nvSpPr>
      <xdr:spPr>
        <a:xfrm>
          <a:off x="4503420" y="618934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114935</xdr:rowOff>
    </xdr:from>
    <xdr:to xmlns:xdr="http://schemas.openxmlformats.org/drawingml/2006/spreadsheetDrawing">
      <xdr:col>20</xdr:col>
      <xdr:colOff>38100</xdr:colOff>
      <xdr:row>38</xdr:row>
      <xdr:rowOff>46990</xdr:rowOff>
    </xdr:to>
    <xdr:sp macro="" textlink="">
      <xdr:nvSpPr>
        <xdr:cNvPr id="87" name="楕円 86"/>
        <xdr:cNvSpPr/>
      </xdr:nvSpPr>
      <xdr:spPr>
        <a:xfrm>
          <a:off x="3611245" y="6223635"/>
          <a:ext cx="8445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32385</xdr:rowOff>
    </xdr:from>
    <xdr:ext cx="736600" cy="253365"/>
    <xdr:sp macro="" textlink="">
      <xdr:nvSpPr>
        <xdr:cNvPr id="88" name="テキスト ボックス 87"/>
        <xdr:cNvSpPr txBox="1"/>
      </xdr:nvSpPr>
      <xdr:spPr>
        <a:xfrm>
          <a:off x="3298190" y="63061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130175</xdr:rowOff>
    </xdr:from>
    <xdr:to xmlns:xdr="http://schemas.openxmlformats.org/drawingml/2006/spreadsheetDrawing">
      <xdr:col>15</xdr:col>
      <xdr:colOff>149225</xdr:colOff>
      <xdr:row>38</xdr:row>
      <xdr:rowOff>62230</xdr:rowOff>
    </xdr:to>
    <xdr:sp macro="" textlink="">
      <xdr:nvSpPr>
        <xdr:cNvPr id="89" name="楕円 88"/>
        <xdr:cNvSpPr/>
      </xdr:nvSpPr>
      <xdr:spPr>
        <a:xfrm>
          <a:off x="2790825" y="62388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46990</xdr:rowOff>
    </xdr:from>
    <xdr:ext cx="761365" cy="253365"/>
    <xdr:sp macro="" textlink="">
      <xdr:nvSpPr>
        <xdr:cNvPr id="90" name="テキスト ボックス 89"/>
        <xdr:cNvSpPr txBox="1"/>
      </xdr:nvSpPr>
      <xdr:spPr>
        <a:xfrm>
          <a:off x="2494915" y="632079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107950</xdr:rowOff>
    </xdr:from>
    <xdr:to xmlns:xdr="http://schemas.openxmlformats.org/drawingml/2006/spreadsheetDrawing">
      <xdr:col>11</xdr:col>
      <xdr:colOff>60325</xdr:colOff>
      <xdr:row>38</xdr:row>
      <xdr:rowOff>39370</xdr:rowOff>
    </xdr:to>
    <xdr:sp macro="" textlink="">
      <xdr:nvSpPr>
        <xdr:cNvPr id="91" name="楕円 90"/>
        <xdr:cNvSpPr/>
      </xdr:nvSpPr>
      <xdr:spPr>
        <a:xfrm>
          <a:off x="1987550" y="6216650"/>
          <a:ext cx="8445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24765</xdr:rowOff>
    </xdr:from>
    <xdr:ext cx="762000" cy="252730"/>
    <xdr:sp macro="" textlink="">
      <xdr:nvSpPr>
        <xdr:cNvPr id="92" name="テキスト ボックス 91"/>
        <xdr:cNvSpPr txBox="1"/>
      </xdr:nvSpPr>
      <xdr:spPr>
        <a:xfrm>
          <a:off x="1674495" y="629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93345</xdr:rowOff>
    </xdr:from>
    <xdr:to xmlns:xdr="http://schemas.openxmlformats.org/drawingml/2006/spreadsheetDrawing">
      <xdr:col>6</xdr:col>
      <xdr:colOff>171450</xdr:colOff>
      <xdr:row>36</xdr:row>
      <xdr:rowOff>24765</xdr:rowOff>
    </xdr:to>
    <xdr:sp macro="" textlink="">
      <xdr:nvSpPr>
        <xdr:cNvPr id="93" name="楕円 92"/>
        <xdr:cNvSpPr/>
      </xdr:nvSpPr>
      <xdr:spPr>
        <a:xfrm>
          <a:off x="1167130" y="58718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34925</xdr:rowOff>
    </xdr:from>
    <xdr:ext cx="761365" cy="253365"/>
    <xdr:sp macro="" textlink="">
      <xdr:nvSpPr>
        <xdr:cNvPr id="94" name="テキスト ボックス 93"/>
        <xdr:cNvSpPr txBox="1"/>
      </xdr:nvSpPr>
      <xdr:spPr>
        <a:xfrm>
          <a:off x="871220" y="56483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67945</xdr:rowOff>
    </xdr:from>
    <xdr:to xmlns:xdr="http://schemas.openxmlformats.org/drawingml/2006/spreadsheetDrawing">
      <xdr:col>85</xdr:col>
      <xdr:colOff>66675</xdr:colOff>
      <xdr:row>9</xdr:row>
      <xdr:rowOff>43180</xdr:rowOff>
    </xdr:to>
    <xdr:sp macro="" textlink="">
      <xdr:nvSpPr>
        <xdr:cNvPr id="95" name="正方形/長方形 94"/>
        <xdr:cNvSpPr/>
      </xdr:nvSpPr>
      <xdr:spPr>
        <a:xfrm>
          <a:off x="11383010" y="1223645"/>
          <a:ext cx="422846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130175</xdr:rowOff>
    </xdr:from>
    <xdr:to xmlns:xdr="http://schemas.openxmlformats.org/drawingml/2006/spreadsheetDrawing">
      <xdr:col>93</xdr:col>
      <xdr:colOff>3175</xdr:colOff>
      <xdr:row>9</xdr:row>
      <xdr:rowOff>43180</xdr:rowOff>
    </xdr:to>
    <xdr:sp macro="" textlink="">
      <xdr:nvSpPr>
        <xdr:cNvPr id="96" name="正方形/長方形 95"/>
        <xdr:cNvSpPr/>
      </xdr:nvSpPr>
      <xdr:spPr>
        <a:xfrm>
          <a:off x="15624175" y="128587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149225</xdr:rowOff>
    </xdr:from>
    <xdr:to xmlns:xdr="http://schemas.openxmlformats.org/drawingml/2006/spreadsheetDrawing">
      <xdr:col>93</xdr:col>
      <xdr:colOff>3175</xdr:colOff>
      <xdr:row>10</xdr:row>
      <xdr:rowOff>62230</xdr:rowOff>
    </xdr:to>
    <xdr:sp macro="" textlink="">
      <xdr:nvSpPr>
        <xdr:cNvPr id="97" name="正方形/長方形 96"/>
        <xdr:cNvSpPr/>
      </xdr:nvSpPr>
      <xdr:spPr>
        <a:xfrm>
          <a:off x="15624175" y="147002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130175</xdr:rowOff>
    </xdr:from>
    <xdr:to xmlns:xdr="http://schemas.openxmlformats.org/drawingml/2006/spreadsheetDrawing">
      <xdr:col>100</xdr:col>
      <xdr:colOff>165100</xdr:colOff>
      <xdr:row>9</xdr:row>
      <xdr:rowOff>43180</xdr:rowOff>
    </xdr:to>
    <xdr:sp macro="" textlink="">
      <xdr:nvSpPr>
        <xdr:cNvPr id="98" name="正方形/長方形 97"/>
        <xdr:cNvSpPr/>
      </xdr:nvSpPr>
      <xdr:spPr>
        <a:xfrm>
          <a:off x="17176115" y="128587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149225</xdr:rowOff>
    </xdr:from>
    <xdr:to xmlns:xdr="http://schemas.openxmlformats.org/drawingml/2006/spreadsheetDrawing">
      <xdr:col>100</xdr:col>
      <xdr:colOff>165100</xdr:colOff>
      <xdr:row>10</xdr:row>
      <xdr:rowOff>62230</xdr:rowOff>
    </xdr:to>
    <xdr:sp macro="" textlink="">
      <xdr:nvSpPr>
        <xdr:cNvPr id="99" name="正方形/長方形 98"/>
        <xdr:cNvSpPr/>
      </xdr:nvSpPr>
      <xdr:spPr>
        <a:xfrm>
          <a:off x="17176115" y="147002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130175</xdr:rowOff>
    </xdr:from>
    <xdr:to xmlns:xdr="http://schemas.openxmlformats.org/drawingml/2006/spreadsheetDrawing">
      <xdr:col>109</xdr:col>
      <xdr:colOff>104775</xdr:colOff>
      <xdr:row>9</xdr:row>
      <xdr:rowOff>43180</xdr:rowOff>
    </xdr:to>
    <xdr:sp macro="" textlink="">
      <xdr:nvSpPr>
        <xdr:cNvPr id="100" name="正方形/長方形 99"/>
        <xdr:cNvSpPr/>
      </xdr:nvSpPr>
      <xdr:spPr>
        <a:xfrm>
          <a:off x="18651855" y="128587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149225</xdr:rowOff>
    </xdr:from>
    <xdr:to xmlns:xdr="http://schemas.openxmlformats.org/drawingml/2006/spreadsheetDrawing">
      <xdr:col>109</xdr:col>
      <xdr:colOff>104775</xdr:colOff>
      <xdr:row>10</xdr:row>
      <xdr:rowOff>62230</xdr:rowOff>
    </xdr:to>
    <xdr:sp macro="" textlink="">
      <xdr:nvSpPr>
        <xdr:cNvPr id="101" name="正方形/長方形 100"/>
        <xdr:cNvSpPr/>
      </xdr:nvSpPr>
      <xdr:spPr>
        <a:xfrm>
          <a:off x="18651855" y="147002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124460</xdr:rowOff>
    </xdr:from>
    <xdr:to xmlns:xdr="http://schemas.openxmlformats.org/drawingml/2006/spreadsheetDrawing">
      <xdr:col>85</xdr:col>
      <xdr:colOff>66675</xdr:colOff>
      <xdr:row>24</xdr:row>
      <xdr:rowOff>12065</xdr:rowOff>
    </xdr:to>
    <xdr:sp macro="" textlink="">
      <xdr:nvSpPr>
        <xdr:cNvPr id="102" name="正方形/長方形 101"/>
        <xdr:cNvSpPr/>
      </xdr:nvSpPr>
      <xdr:spPr>
        <a:xfrm>
          <a:off x="11383010" y="1775460"/>
          <a:ext cx="4228465"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124460</xdr:rowOff>
    </xdr:from>
    <xdr:to xmlns:xdr="http://schemas.openxmlformats.org/drawingml/2006/spreadsheetDrawing">
      <xdr:col>113</xdr:col>
      <xdr:colOff>130175</xdr:colOff>
      <xdr:row>24</xdr:row>
      <xdr:rowOff>12065</xdr:rowOff>
    </xdr:to>
    <xdr:sp macro="" textlink="">
      <xdr:nvSpPr>
        <xdr:cNvPr id="103" name="正方形/長方形 102"/>
        <xdr:cNvSpPr/>
      </xdr:nvSpPr>
      <xdr:spPr>
        <a:xfrm>
          <a:off x="15910560" y="1775460"/>
          <a:ext cx="4885055" cy="21990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124460</xdr:rowOff>
    </xdr:from>
    <xdr:to xmlns:xdr="http://schemas.openxmlformats.org/drawingml/2006/spreadsheetDrawing">
      <xdr:col>106</xdr:col>
      <xdr:colOff>69850</xdr:colOff>
      <xdr:row>12</xdr:row>
      <xdr:rowOff>37465</xdr:rowOff>
    </xdr:to>
    <xdr:sp macro="" textlink="">
      <xdr:nvSpPr>
        <xdr:cNvPr id="104" name="正方形/長方形 103"/>
        <xdr:cNvSpPr/>
      </xdr:nvSpPr>
      <xdr:spPr>
        <a:xfrm>
          <a:off x="15970885" y="1775460"/>
          <a:ext cx="348424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99060</xdr:rowOff>
    </xdr:from>
    <xdr:to xmlns:xdr="http://schemas.openxmlformats.org/drawingml/2006/spreadsheetDrawing">
      <xdr:col>112</xdr:col>
      <xdr:colOff>177800</xdr:colOff>
      <xdr:row>23</xdr:row>
      <xdr:rowOff>118110</xdr:rowOff>
    </xdr:to>
    <xdr:sp macro="" textlink="" fLocksText="0">
      <xdr:nvSpPr>
        <xdr:cNvPr id="105" name="テキスト ボックス 104"/>
        <xdr:cNvSpPr txBox="1"/>
      </xdr:nvSpPr>
      <xdr:spPr>
        <a:xfrm>
          <a:off x="16008985" y="2080260"/>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経常的物件費は、医療</a:t>
          </a:r>
          <a:r>
            <a:rPr kumimoji="1" lang="en-US" altLang="ja-JP" sz="1200">
              <a:latin typeface="ＭＳ Ｐゴシック"/>
              <a:ea typeface="ＭＳ Ｐゴシック"/>
            </a:rPr>
            <a:t>MaaS</a:t>
          </a:r>
          <a:r>
            <a:rPr kumimoji="1" lang="ja-JP" altLang="en-US" sz="1200">
              <a:latin typeface="ＭＳ Ｐゴシック"/>
              <a:ea typeface="ＭＳ Ｐゴシック"/>
            </a:rPr>
            <a:t>事業の開始に伴う委託料の皆増、物価高騰等による給食材料費の増等により、</a:t>
          </a:r>
          <a:r>
            <a:rPr kumimoji="1" lang="en-US" altLang="ja-JP" sz="1200">
              <a:latin typeface="ＭＳ Ｐゴシック"/>
              <a:ea typeface="ＭＳ Ｐゴシック"/>
            </a:rPr>
            <a:t>0.2</a:t>
          </a:r>
          <a:r>
            <a:rPr kumimoji="1" lang="ja-JP" altLang="en-US" sz="1200">
              <a:latin typeface="ＭＳ Ｐゴシック"/>
              <a:ea typeface="ＭＳ Ｐゴシック"/>
            </a:rPr>
            <a:t>ポイント増加した。一方で、昨年度同様、ふるさと仙北応援寄附金の財源活用等を行った結果、類似団体内平均値を大きく下回る形となったが将来の安定的な収入とは言い難い。引き続き、経常経費の抑制を図る。</a:t>
          </a:r>
        </a:p>
      </xdr:txBody>
    </xdr:sp>
    <xdr:clientData/>
  </xdr:twoCellAnchor>
  <xdr:oneCellAnchor>
    <xdr:from xmlns:xdr="http://schemas.openxmlformats.org/drawingml/2006/spreadsheetDrawing">
      <xdr:col>62</xdr:col>
      <xdr:colOff>6350</xdr:colOff>
      <xdr:row>9</xdr:row>
      <xdr:rowOff>105410</xdr:rowOff>
    </xdr:from>
    <xdr:ext cx="298450" cy="220345"/>
    <xdr:sp macro="" textlink="">
      <xdr:nvSpPr>
        <xdr:cNvPr id="106" name="テキスト ボックス 105"/>
        <xdr:cNvSpPr txBox="1"/>
      </xdr:nvSpPr>
      <xdr:spPr>
        <a:xfrm>
          <a:off x="11344910" y="15913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12065</xdr:rowOff>
    </xdr:from>
    <xdr:to xmlns:xdr="http://schemas.openxmlformats.org/drawingml/2006/spreadsheetDrawing">
      <xdr:col>85</xdr:col>
      <xdr:colOff>66675</xdr:colOff>
      <xdr:row>24</xdr:row>
      <xdr:rowOff>12065</xdr:rowOff>
    </xdr:to>
    <xdr:cxnSp macro="">
      <xdr:nvCxnSpPr>
        <xdr:cNvPr id="107" name="直線コネクタ 106"/>
        <xdr:cNvCxnSpPr/>
      </xdr:nvCxnSpPr>
      <xdr:spPr>
        <a:xfrm>
          <a:off x="11383010" y="397446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40640</xdr:rowOff>
    </xdr:from>
    <xdr:ext cx="508000" cy="252730"/>
    <xdr:sp macro="" textlink="">
      <xdr:nvSpPr>
        <xdr:cNvPr id="108" name="テキスト ボックス 107"/>
        <xdr:cNvSpPr txBox="1"/>
      </xdr:nvSpPr>
      <xdr:spPr>
        <a:xfrm>
          <a:off x="10926445" y="383794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142240</xdr:rowOff>
    </xdr:from>
    <xdr:to xmlns:xdr="http://schemas.openxmlformats.org/drawingml/2006/spreadsheetDrawing">
      <xdr:col>85</xdr:col>
      <xdr:colOff>66675</xdr:colOff>
      <xdr:row>21</xdr:row>
      <xdr:rowOff>142240</xdr:rowOff>
    </xdr:to>
    <xdr:cxnSp macro="">
      <xdr:nvCxnSpPr>
        <xdr:cNvPr id="109" name="直線コネクタ 108"/>
        <xdr:cNvCxnSpPr/>
      </xdr:nvCxnSpPr>
      <xdr:spPr>
        <a:xfrm>
          <a:off x="11383010" y="360934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3365"/>
    <xdr:sp macro="" textlink="">
      <xdr:nvSpPr>
        <xdr:cNvPr id="110" name="テキスト ボックス 109"/>
        <xdr:cNvSpPr txBox="1"/>
      </xdr:nvSpPr>
      <xdr:spPr>
        <a:xfrm>
          <a:off x="10926445" y="347091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105410</xdr:rowOff>
    </xdr:from>
    <xdr:to xmlns:xdr="http://schemas.openxmlformats.org/drawingml/2006/spreadsheetDrawing">
      <xdr:col>85</xdr:col>
      <xdr:colOff>66675</xdr:colOff>
      <xdr:row>19</xdr:row>
      <xdr:rowOff>105410</xdr:rowOff>
    </xdr:to>
    <xdr:cxnSp macro="">
      <xdr:nvCxnSpPr>
        <xdr:cNvPr id="111" name="直線コネクタ 110"/>
        <xdr:cNvCxnSpPr/>
      </xdr:nvCxnSpPr>
      <xdr:spPr>
        <a:xfrm>
          <a:off x="11383010" y="32423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133985</xdr:rowOff>
    </xdr:from>
    <xdr:ext cx="508000" cy="252730"/>
    <xdr:sp macro="" textlink="">
      <xdr:nvSpPr>
        <xdr:cNvPr id="112" name="テキスト ボックス 111"/>
        <xdr:cNvSpPr txBox="1"/>
      </xdr:nvSpPr>
      <xdr:spPr>
        <a:xfrm>
          <a:off x="10926445" y="310578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67945</xdr:rowOff>
    </xdr:from>
    <xdr:to xmlns:xdr="http://schemas.openxmlformats.org/drawingml/2006/spreadsheetDrawing">
      <xdr:col>85</xdr:col>
      <xdr:colOff>66675</xdr:colOff>
      <xdr:row>17</xdr:row>
      <xdr:rowOff>67945</xdr:rowOff>
    </xdr:to>
    <xdr:cxnSp macro="">
      <xdr:nvCxnSpPr>
        <xdr:cNvPr id="113" name="直線コネクタ 112"/>
        <xdr:cNvCxnSpPr/>
      </xdr:nvCxnSpPr>
      <xdr:spPr>
        <a:xfrm>
          <a:off x="11383010" y="287464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97155</xdr:rowOff>
    </xdr:from>
    <xdr:ext cx="508000" cy="253365"/>
    <xdr:sp macro="" textlink="">
      <xdr:nvSpPr>
        <xdr:cNvPr id="114" name="テキスト ボックス 113"/>
        <xdr:cNvSpPr txBox="1"/>
      </xdr:nvSpPr>
      <xdr:spPr>
        <a:xfrm>
          <a:off x="10926445" y="2738755"/>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31115</xdr:rowOff>
    </xdr:from>
    <xdr:to xmlns:xdr="http://schemas.openxmlformats.org/drawingml/2006/spreadsheetDrawing">
      <xdr:col>85</xdr:col>
      <xdr:colOff>66675</xdr:colOff>
      <xdr:row>15</xdr:row>
      <xdr:rowOff>31115</xdr:rowOff>
    </xdr:to>
    <xdr:cxnSp macro="">
      <xdr:nvCxnSpPr>
        <xdr:cNvPr id="115" name="直線コネクタ 114"/>
        <xdr:cNvCxnSpPr/>
      </xdr:nvCxnSpPr>
      <xdr:spPr>
        <a:xfrm>
          <a:off x="11383010" y="25076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59690</xdr:rowOff>
    </xdr:from>
    <xdr:ext cx="508000" cy="252095"/>
    <xdr:sp macro="" textlink="">
      <xdr:nvSpPr>
        <xdr:cNvPr id="116" name="テキスト ボックス 115"/>
        <xdr:cNvSpPr txBox="1"/>
      </xdr:nvSpPr>
      <xdr:spPr>
        <a:xfrm>
          <a:off x="10926445" y="237109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161290</xdr:rowOff>
    </xdr:from>
    <xdr:to xmlns:xdr="http://schemas.openxmlformats.org/drawingml/2006/spreadsheetDrawing">
      <xdr:col>85</xdr:col>
      <xdr:colOff>66675</xdr:colOff>
      <xdr:row>12</xdr:row>
      <xdr:rowOff>161290</xdr:rowOff>
    </xdr:to>
    <xdr:cxnSp macro="">
      <xdr:nvCxnSpPr>
        <xdr:cNvPr id="117" name="直線コネクタ 116"/>
        <xdr:cNvCxnSpPr/>
      </xdr:nvCxnSpPr>
      <xdr:spPr>
        <a:xfrm>
          <a:off x="11383010" y="21424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2730"/>
    <xdr:sp macro="" textlink="">
      <xdr:nvSpPr>
        <xdr:cNvPr id="118" name="テキスト ボックス 117"/>
        <xdr:cNvSpPr txBox="1"/>
      </xdr:nvSpPr>
      <xdr:spPr>
        <a:xfrm>
          <a:off x="10926445" y="20040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124460</xdr:rowOff>
    </xdr:from>
    <xdr:to xmlns:xdr="http://schemas.openxmlformats.org/drawingml/2006/spreadsheetDrawing">
      <xdr:col>85</xdr:col>
      <xdr:colOff>66675</xdr:colOff>
      <xdr:row>10</xdr:row>
      <xdr:rowOff>124460</xdr:rowOff>
    </xdr:to>
    <xdr:cxnSp macro="">
      <xdr:nvCxnSpPr>
        <xdr:cNvPr id="119" name="直線コネクタ 118"/>
        <xdr:cNvCxnSpPr/>
      </xdr:nvCxnSpPr>
      <xdr:spPr>
        <a:xfrm>
          <a:off x="11383010" y="177546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153035</xdr:rowOff>
    </xdr:from>
    <xdr:ext cx="508000" cy="252730"/>
    <xdr:sp macro="" textlink="">
      <xdr:nvSpPr>
        <xdr:cNvPr id="120" name="テキスト ボックス 119"/>
        <xdr:cNvSpPr txBox="1"/>
      </xdr:nvSpPr>
      <xdr:spPr>
        <a:xfrm>
          <a:off x="10926445" y="163893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124460</xdr:rowOff>
    </xdr:from>
    <xdr:to xmlns:xdr="http://schemas.openxmlformats.org/drawingml/2006/spreadsheetDrawing">
      <xdr:col>85</xdr:col>
      <xdr:colOff>66675</xdr:colOff>
      <xdr:row>24</xdr:row>
      <xdr:rowOff>12065</xdr:rowOff>
    </xdr:to>
    <xdr:sp macro="" textlink="">
      <xdr:nvSpPr>
        <xdr:cNvPr id="121" name="物件費グラフ枠"/>
        <xdr:cNvSpPr/>
      </xdr:nvSpPr>
      <xdr:spPr>
        <a:xfrm>
          <a:off x="11383010" y="1775460"/>
          <a:ext cx="4228465"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161290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5104110" y="214249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141605</xdr:rowOff>
    </xdr:from>
    <xdr:ext cx="762000" cy="253365"/>
    <xdr:sp macro="" textlink="">
      <xdr:nvSpPr>
        <xdr:cNvPr id="123" name="物件費最小値テキスト"/>
        <xdr:cNvSpPr txBox="1"/>
      </xdr:nvSpPr>
      <xdr:spPr>
        <a:xfrm>
          <a:off x="15179040" y="34436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182880</xdr:colOff>
      <xdr:row>21</xdr:row>
      <xdr:rowOff>1270</xdr:rowOff>
    </xdr:to>
    <xdr:cxnSp macro="">
      <xdr:nvCxnSpPr>
        <xdr:cNvPr id="124" name="直線コネクタ 123"/>
        <xdr:cNvCxnSpPr/>
      </xdr:nvCxnSpPr>
      <xdr:spPr>
        <a:xfrm>
          <a:off x="15015210" y="34683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78105</xdr:rowOff>
    </xdr:from>
    <xdr:ext cx="762000" cy="253365"/>
    <xdr:sp macro="" textlink="">
      <xdr:nvSpPr>
        <xdr:cNvPr id="125" name="物件費最大値テキスト"/>
        <xdr:cNvSpPr txBox="1"/>
      </xdr:nvSpPr>
      <xdr:spPr>
        <a:xfrm>
          <a:off x="15179040" y="1894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161290</xdr:rowOff>
    </xdr:from>
    <xdr:to xmlns:xdr="http://schemas.openxmlformats.org/drawingml/2006/spreadsheetDrawing">
      <xdr:col>82</xdr:col>
      <xdr:colOff>182880</xdr:colOff>
      <xdr:row>12</xdr:row>
      <xdr:rowOff>161290</xdr:rowOff>
    </xdr:to>
    <xdr:cxnSp macro="">
      <xdr:nvCxnSpPr>
        <xdr:cNvPr id="126" name="直線コネクタ 125"/>
        <xdr:cNvCxnSpPr/>
      </xdr:nvCxnSpPr>
      <xdr:spPr>
        <a:xfrm>
          <a:off x="15015210" y="21424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75565</xdr:rowOff>
    </xdr:from>
    <xdr:to xmlns:xdr="http://schemas.openxmlformats.org/drawingml/2006/spreadsheetDrawing">
      <xdr:col>82</xdr:col>
      <xdr:colOff>107950</xdr:colOff>
      <xdr:row>15</xdr:row>
      <xdr:rowOff>90805</xdr:rowOff>
    </xdr:to>
    <xdr:cxnSp macro="">
      <xdr:nvCxnSpPr>
        <xdr:cNvPr id="127" name="直線コネクタ 126"/>
        <xdr:cNvCxnSpPr/>
      </xdr:nvCxnSpPr>
      <xdr:spPr>
        <a:xfrm>
          <a:off x="14334490" y="2552065"/>
          <a:ext cx="7696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54610</xdr:rowOff>
    </xdr:from>
    <xdr:ext cx="762000" cy="252730"/>
    <xdr:sp macro="" textlink="">
      <xdr:nvSpPr>
        <xdr:cNvPr id="128" name="物件費平均値テキスト"/>
        <xdr:cNvSpPr txBox="1"/>
      </xdr:nvSpPr>
      <xdr:spPr>
        <a:xfrm>
          <a:off x="15179040" y="269621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81915</xdr:rowOff>
    </xdr:from>
    <xdr:to xmlns:xdr="http://schemas.openxmlformats.org/drawingml/2006/spreadsheetDrawing">
      <xdr:col>82</xdr:col>
      <xdr:colOff>158750</xdr:colOff>
      <xdr:row>17</xdr:row>
      <xdr:rowOff>13335</xdr:rowOff>
    </xdr:to>
    <xdr:sp macro="" textlink="">
      <xdr:nvSpPr>
        <xdr:cNvPr id="129" name="フローチャート: 判断 128"/>
        <xdr:cNvSpPr/>
      </xdr:nvSpPr>
      <xdr:spPr>
        <a:xfrm>
          <a:off x="15053310" y="27235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8255</xdr:rowOff>
    </xdr:from>
    <xdr:to xmlns:xdr="http://schemas.openxmlformats.org/drawingml/2006/spreadsheetDrawing">
      <xdr:col>78</xdr:col>
      <xdr:colOff>69850</xdr:colOff>
      <xdr:row>15</xdr:row>
      <xdr:rowOff>75565</xdr:rowOff>
    </xdr:to>
    <xdr:cxnSp macro="">
      <xdr:nvCxnSpPr>
        <xdr:cNvPr id="130" name="直線コネクタ 129"/>
        <xdr:cNvCxnSpPr/>
      </xdr:nvCxnSpPr>
      <xdr:spPr>
        <a:xfrm>
          <a:off x="13531215" y="2484755"/>
          <a:ext cx="80327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59690</xdr:rowOff>
    </xdr:from>
    <xdr:to xmlns:xdr="http://schemas.openxmlformats.org/drawingml/2006/spreadsheetDrawing">
      <xdr:col>78</xdr:col>
      <xdr:colOff>120650</xdr:colOff>
      <xdr:row>16</xdr:row>
      <xdr:rowOff>158750</xdr:rowOff>
    </xdr:to>
    <xdr:sp macro="" textlink="">
      <xdr:nvSpPr>
        <xdr:cNvPr id="131" name="フローチャート: 判断 130"/>
        <xdr:cNvSpPr/>
      </xdr:nvSpPr>
      <xdr:spPr>
        <a:xfrm>
          <a:off x="14283690" y="2701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143510</xdr:rowOff>
    </xdr:from>
    <xdr:ext cx="735965" cy="253365"/>
    <xdr:sp macro="" textlink="">
      <xdr:nvSpPr>
        <xdr:cNvPr id="132" name="テキスト ボックス 131"/>
        <xdr:cNvSpPr txBox="1"/>
      </xdr:nvSpPr>
      <xdr:spPr>
        <a:xfrm>
          <a:off x="13987780" y="2785110"/>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161290</xdr:rowOff>
    </xdr:from>
    <xdr:to xmlns:xdr="http://schemas.openxmlformats.org/drawingml/2006/spreadsheetDrawing">
      <xdr:col>73</xdr:col>
      <xdr:colOff>180975</xdr:colOff>
      <xdr:row>15</xdr:row>
      <xdr:rowOff>8255</xdr:rowOff>
    </xdr:to>
    <xdr:cxnSp macro="">
      <xdr:nvCxnSpPr>
        <xdr:cNvPr id="133" name="直線コネクタ 132"/>
        <xdr:cNvCxnSpPr/>
      </xdr:nvCxnSpPr>
      <xdr:spPr>
        <a:xfrm>
          <a:off x="12710795" y="2472690"/>
          <a:ext cx="8204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144780</xdr:rowOff>
    </xdr:from>
    <xdr:to xmlns:xdr="http://schemas.openxmlformats.org/drawingml/2006/spreadsheetDrawing">
      <xdr:col>74</xdr:col>
      <xdr:colOff>31750</xdr:colOff>
      <xdr:row>16</xdr:row>
      <xdr:rowOff>76835</xdr:rowOff>
    </xdr:to>
    <xdr:sp macro="" textlink="">
      <xdr:nvSpPr>
        <xdr:cNvPr id="134" name="フローチャート: 判断 133"/>
        <xdr:cNvSpPr/>
      </xdr:nvSpPr>
      <xdr:spPr>
        <a:xfrm>
          <a:off x="13480415" y="2621280"/>
          <a:ext cx="8445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62230</xdr:rowOff>
    </xdr:from>
    <xdr:ext cx="762000" cy="253365"/>
    <xdr:sp macro="" textlink="">
      <xdr:nvSpPr>
        <xdr:cNvPr id="135" name="テキスト ボックス 134"/>
        <xdr:cNvSpPr txBox="1"/>
      </xdr:nvSpPr>
      <xdr:spPr>
        <a:xfrm>
          <a:off x="13167360" y="27038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161290</xdr:rowOff>
    </xdr:from>
    <xdr:to xmlns:xdr="http://schemas.openxmlformats.org/drawingml/2006/spreadsheetDrawing">
      <xdr:col>69</xdr:col>
      <xdr:colOff>92075</xdr:colOff>
      <xdr:row>16</xdr:row>
      <xdr:rowOff>101600</xdr:rowOff>
    </xdr:to>
    <xdr:cxnSp macro="">
      <xdr:nvCxnSpPr>
        <xdr:cNvPr id="136" name="直線コネクタ 135"/>
        <xdr:cNvCxnSpPr/>
      </xdr:nvCxnSpPr>
      <xdr:spPr>
        <a:xfrm flipV="1">
          <a:off x="11890375" y="2472690"/>
          <a:ext cx="82042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121920</xdr:rowOff>
    </xdr:to>
    <xdr:sp macro="" textlink="">
      <xdr:nvSpPr>
        <xdr:cNvPr id="137" name="フローチャート: 判断 136"/>
        <xdr:cNvSpPr/>
      </xdr:nvSpPr>
      <xdr:spPr>
        <a:xfrm>
          <a:off x="12659995" y="2664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106680</xdr:rowOff>
    </xdr:from>
    <xdr:ext cx="762000" cy="253365"/>
    <xdr:sp macro="" textlink="">
      <xdr:nvSpPr>
        <xdr:cNvPr id="138" name="テキスト ボックス 137"/>
        <xdr:cNvSpPr txBox="1"/>
      </xdr:nvSpPr>
      <xdr:spPr>
        <a:xfrm>
          <a:off x="12364085" y="27482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104140</xdr:rowOff>
    </xdr:from>
    <xdr:to xmlns:xdr="http://schemas.openxmlformats.org/drawingml/2006/spreadsheetDrawing">
      <xdr:col>65</xdr:col>
      <xdr:colOff>53975</xdr:colOff>
      <xdr:row>17</xdr:row>
      <xdr:rowOff>36195</xdr:rowOff>
    </xdr:to>
    <xdr:sp macro="" textlink="">
      <xdr:nvSpPr>
        <xdr:cNvPr id="139" name="フローチャート: 判断 138"/>
        <xdr:cNvSpPr/>
      </xdr:nvSpPr>
      <xdr:spPr>
        <a:xfrm>
          <a:off x="11856720" y="2745740"/>
          <a:ext cx="8445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1365" cy="252730"/>
    <xdr:sp macro="" textlink="">
      <xdr:nvSpPr>
        <xdr:cNvPr id="140" name="テキスト ボックス 139"/>
        <xdr:cNvSpPr txBox="1"/>
      </xdr:nvSpPr>
      <xdr:spPr>
        <a:xfrm>
          <a:off x="11543665" y="282829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9525</xdr:rowOff>
    </xdr:from>
    <xdr:ext cx="761365" cy="253365"/>
    <xdr:sp macro="" textlink="">
      <xdr:nvSpPr>
        <xdr:cNvPr id="141" name="テキスト ボックス 140"/>
        <xdr:cNvSpPr txBox="1"/>
      </xdr:nvSpPr>
      <xdr:spPr>
        <a:xfrm>
          <a:off x="14905355" y="3971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9525</xdr:rowOff>
    </xdr:from>
    <xdr:ext cx="762000" cy="253365"/>
    <xdr:sp macro="" textlink="">
      <xdr:nvSpPr>
        <xdr:cNvPr id="142" name="テキスト ボックス 141"/>
        <xdr:cNvSpPr txBox="1"/>
      </xdr:nvSpPr>
      <xdr:spPr>
        <a:xfrm>
          <a:off x="14135735" y="3971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9525</xdr:rowOff>
    </xdr:from>
    <xdr:ext cx="762000" cy="253365"/>
    <xdr:sp macro="" textlink="">
      <xdr:nvSpPr>
        <xdr:cNvPr id="143" name="テキスト ボックス 142"/>
        <xdr:cNvSpPr txBox="1"/>
      </xdr:nvSpPr>
      <xdr:spPr>
        <a:xfrm>
          <a:off x="13332460" y="3971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9525</xdr:rowOff>
    </xdr:from>
    <xdr:ext cx="761365" cy="253365"/>
    <xdr:sp macro="" textlink="">
      <xdr:nvSpPr>
        <xdr:cNvPr id="144" name="テキスト ボックス 143"/>
        <xdr:cNvSpPr txBox="1"/>
      </xdr:nvSpPr>
      <xdr:spPr>
        <a:xfrm>
          <a:off x="12512040" y="3971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9525</xdr:rowOff>
    </xdr:from>
    <xdr:ext cx="762000" cy="253365"/>
    <xdr:sp macro="" textlink="">
      <xdr:nvSpPr>
        <xdr:cNvPr id="145" name="テキスト ボックス 144"/>
        <xdr:cNvSpPr txBox="1"/>
      </xdr:nvSpPr>
      <xdr:spPr>
        <a:xfrm>
          <a:off x="11704320" y="3971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40640</xdr:rowOff>
    </xdr:from>
    <xdr:to xmlns:xdr="http://schemas.openxmlformats.org/drawingml/2006/spreadsheetDrawing">
      <xdr:col>82</xdr:col>
      <xdr:colOff>158750</xdr:colOff>
      <xdr:row>15</xdr:row>
      <xdr:rowOff>140335</xdr:rowOff>
    </xdr:to>
    <xdr:sp macro="" textlink="">
      <xdr:nvSpPr>
        <xdr:cNvPr id="146" name="楕円 145"/>
        <xdr:cNvSpPr/>
      </xdr:nvSpPr>
      <xdr:spPr>
        <a:xfrm>
          <a:off x="15053310" y="2517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14</xdr:row>
      <xdr:rowOff>57150</xdr:rowOff>
    </xdr:from>
    <xdr:ext cx="762000" cy="252095"/>
    <xdr:sp macro="" textlink="">
      <xdr:nvSpPr>
        <xdr:cNvPr id="147" name="物件費該当値テキスト"/>
        <xdr:cNvSpPr txBox="1"/>
      </xdr:nvSpPr>
      <xdr:spPr>
        <a:xfrm>
          <a:off x="15179040" y="23685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26035</xdr:rowOff>
    </xdr:from>
    <xdr:to xmlns:xdr="http://schemas.openxmlformats.org/drawingml/2006/spreadsheetDrawing">
      <xdr:col>78</xdr:col>
      <xdr:colOff>120650</xdr:colOff>
      <xdr:row>15</xdr:row>
      <xdr:rowOff>125730</xdr:rowOff>
    </xdr:to>
    <xdr:sp macro="" textlink="">
      <xdr:nvSpPr>
        <xdr:cNvPr id="148" name="楕円 147"/>
        <xdr:cNvSpPr/>
      </xdr:nvSpPr>
      <xdr:spPr>
        <a:xfrm>
          <a:off x="14283690" y="25025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135255</xdr:rowOff>
    </xdr:from>
    <xdr:ext cx="735965" cy="253365"/>
    <xdr:sp macro="" textlink="">
      <xdr:nvSpPr>
        <xdr:cNvPr id="149" name="テキスト ボックス 148"/>
        <xdr:cNvSpPr txBox="1"/>
      </xdr:nvSpPr>
      <xdr:spPr>
        <a:xfrm>
          <a:off x="13987780" y="2281555"/>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127000</xdr:rowOff>
    </xdr:from>
    <xdr:to xmlns:xdr="http://schemas.openxmlformats.org/drawingml/2006/spreadsheetDrawing">
      <xdr:col>74</xdr:col>
      <xdr:colOff>31750</xdr:colOff>
      <xdr:row>15</xdr:row>
      <xdr:rowOff>58420</xdr:rowOff>
    </xdr:to>
    <xdr:sp macro="" textlink="">
      <xdr:nvSpPr>
        <xdr:cNvPr id="150" name="楕円 149"/>
        <xdr:cNvSpPr/>
      </xdr:nvSpPr>
      <xdr:spPr>
        <a:xfrm>
          <a:off x="13480415" y="2438400"/>
          <a:ext cx="8445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67945</xdr:rowOff>
    </xdr:from>
    <xdr:ext cx="762000" cy="253365"/>
    <xdr:sp macro="" textlink="">
      <xdr:nvSpPr>
        <xdr:cNvPr id="151" name="テキスト ボックス 150"/>
        <xdr:cNvSpPr txBox="1"/>
      </xdr:nvSpPr>
      <xdr:spPr>
        <a:xfrm>
          <a:off x="13167360" y="22142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111760</xdr:rowOff>
    </xdr:from>
    <xdr:to xmlns:xdr="http://schemas.openxmlformats.org/drawingml/2006/spreadsheetDrawing">
      <xdr:col>69</xdr:col>
      <xdr:colOff>142875</xdr:colOff>
      <xdr:row>15</xdr:row>
      <xdr:rowOff>43180</xdr:rowOff>
    </xdr:to>
    <xdr:sp macro="" textlink="">
      <xdr:nvSpPr>
        <xdr:cNvPr id="152" name="楕円 151"/>
        <xdr:cNvSpPr/>
      </xdr:nvSpPr>
      <xdr:spPr>
        <a:xfrm>
          <a:off x="12659995" y="24231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53340</xdr:rowOff>
    </xdr:from>
    <xdr:ext cx="762000" cy="252730"/>
    <xdr:sp macro="" textlink="">
      <xdr:nvSpPr>
        <xdr:cNvPr id="153" name="テキスト ボックス 152"/>
        <xdr:cNvSpPr txBox="1"/>
      </xdr:nvSpPr>
      <xdr:spPr>
        <a:xfrm>
          <a:off x="12364085" y="2199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52705</xdr:rowOff>
    </xdr:from>
    <xdr:to xmlns:xdr="http://schemas.openxmlformats.org/drawingml/2006/spreadsheetDrawing">
      <xdr:col>65</xdr:col>
      <xdr:colOff>53975</xdr:colOff>
      <xdr:row>16</xdr:row>
      <xdr:rowOff>151765</xdr:rowOff>
    </xdr:to>
    <xdr:sp macro="" textlink="">
      <xdr:nvSpPr>
        <xdr:cNvPr id="154" name="楕円 153"/>
        <xdr:cNvSpPr/>
      </xdr:nvSpPr>
      <xdr:spPr>
        <a:xfrm>
          <a:off x="11856720" y="2694305"/>
          <a:ext cx="8445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161290</xdr:rowOff>
    </xdr:from>
    <xdr:ext cx="761365" cy="252730"/>
    <xdr:sp macro="" textlink="">
      <xdr:nvSpPr>
        <xdr:cNvPr id="155" name="テキスト ボックス 154"/>
        <xdr:cNvSpPr txBox="1"/>
      </xdr:nvSpPr>
      <xdr:spPr>
        <a:xfrm>
          <a:off x="11543665" y="247269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67945</xdr:rowOff>
    </xdr:from>
    <xdr:to xmlns:xdr="http://schemas.openxmlformats.org/drawingml/2006/spreadsheetDrawing">
      <xdr:col>26</xdr:col>
      <xdr:colOff>182880</xdr:colOff>
      <xdr:row>49</xdr:row>
      <xdr:rowOff>43180</xdr:rowOff>
    </xdr:to>
    <xdr:sp macro="" textlink="">
      <xdr:nvSpPr>
        <xdr:cNvPr id="156" name="正方形/長方形 155"/>
        <xdr:cNvSpPr/>
      </xdr:nvSpPr>
      <xdr:spPr>
        <a:xfrm>
          <a:off x="710565" y="7827645"/>
          <a:ext cx="422719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130175</xdr:rowOff>
    </xdr:from>
    <xdr:to xmlns:xdr="http://schemas.openxmlformats.org/drawingml/2006/spreadsheetDrawing">
      <xdr:col>34</xdr:col>
      <xdr:colOff>120650</xdr:colOff>
      <xdr:row>49</xdr:row>
      <xdr:rowOff>43180</xdr:rowOff>
    </xdr:to>
    <xdr:sp macro="" textlink="">
      <xdr:nvSpPr>
        <xdr:cNvPr id="157" name="正方形/長方形 156"/>
        <xdr:cNvSpPr/>
      </xdr:nvSpPr>
      <xdr:spPr>
        <a:xfrm>
          <a:off x="4937760" y="7889875"/>
          <a:ext cx="140081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149225</xdr:rowOff>
    </xdr:from>
    <xdr:to xmlns:xdr="http://schemas.openxmlformats.org/drawingml/2006/spreadsheetDrawing">
      <xdr:col>34</xdr:col>
      <xdr:colOff>120650</xdr:colOff>
      <xdr:row>50</xdr:row>
      <xdr:rowOff>62230</xdr:rowOff>
    </xdr:to>
    <xdr:sp macro="" textlink="">
      <xdr:nvSpPr>
        <xdr:cNvPr id="158" name="正方形/長方形 157"/>
        <xdr:cNvSpPr/>
      </xdr:nvSpPr>
      <xdr:spPr>
        <a:xfrm>
          <a:off x="4937760" y="8074025"/>
          <a:ext cx="140081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130175</xdr:rowOff>
    </xdr:from>
    <xdr:to xmlns:xdr="http://schemas.openxmlformats.org/drawingml/2006/spreadsheetDrawing">
      <xdr:col>42</xdr:col>
      <xdr:colOff>82550</xdr:colOff>
      <xdr:row>49</xdr:row>
      <xdr:rowOff>43180</xdr:rowOff>
    </xdr:to>
    <xdr:sp macro="" textlink="">
      <xdr:nvSpPr>
        <xdr:cNvPr id="159" name="正方形/長方形 158"/>
        <xdr:cNvSpPr/>
      </xdr:nvSpPr>
      <xdr:spPr>
        <a:xfrm>
          <a:off x="6486525" y="788987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149225</xdr:rowOff>
    </xdr:from>
    <xdr:to xmlns:xdr="http://schemas.openxmlformats.org/drawingml/2006/spreadsheetDrawing">
      <xdr:col>42</xdr:col>
      <xdr:colOff>82550</xdr:colOff>
      <xdr:row>50</xdr:row>
      <xdr:rowOff>62230</xdr:rowOff>
    </xdr:to>
    <xdr:sp macro="" textlink="">
      <xdr:nvSpPr>
        <xdr:cNvPr id="160" name="正方形/長方形 159"/>
        <xdr:cNvSpPr/>
      </xdr:nvSpPr>
      <xdr:spPr>
        <a:xfrm>
          <a:off x="6486525" y="807402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130175</xdr:rowOff>
    </xdr:from>
    <xdr:to xmlns:xdr="http://schemas.openxmlformats.org/drawingml/2006/spreadsheetDrawing">
      <xdr:col>51</xdr:col>
      <xdr:colOff>22225</xdr:colOff>
      <xdr:row>49</xdr:row>
      <xdr:rowOff>43180</xdr:rowOff>
    </xdr:to>
    <xdr:sp macro="" textlink="">
      <xdr:nvSpPr>
        <xdr:cNvPr id="161" name="正方形/長方形 160"/>
        <xdr:cNvSpPr/>
      </xdr:nvSpPr>
      <xdr:spPr>
        <a:xfrm>
          <a:off x="7962265" y="788987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149225</xdr:rowOff>
    </xdr:from>
    <xdr:to xmlns:xdr="http://schemas.openxmlformats.org/drawingml/2006/spreadsheetDrawing">
      <xdr:col>51</xdr:col>
      <xdr:colOff>22225</xdr:colOff>
      <xdr:row>50</xdr:row>
      <xdr:rowOff>62230</xdr:rowOff>
    </xdr:to>
    <xdr:sp macro="" textlink="">
      <xdr:nvSpPr>
        <xdr:cNvPr id="162" name="正方形/長方形 161"/>
        <xdr:cNvSpPr/>
      </xdr:nvSpPr>
      <xdr:spPr>
        <a:xfrm>
          <a:off x="7962265" y="807402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124460</xdr:rowOff>
    </xdr:from>
    <xdr:to xmlns:xdr="http://schemas.openxmlformats.org/drawingml/2006/spreadsheetDrawing">
      <xdr:col>26</xdr:col>
      <xdr:colOff>182880</xdr:colOff>
      <xdr:row>64</xdr:row>
      <xdr:rowOff>12065</xdr:rowOff>
    </xdr:to>
    <xdr:sp macro="" textlink="">
      <xdr:nvSpPr>
        <xdr:cNvPr id="163" name="正方形/長方形 162"/>
        <xdr:cNvSpPr/>
      </xdr:nvSpPr>
      <xdr:spPr>
        <a:xfrm>
          <a:off x="710565" y="8379460"/>
          <a:ext cx="4227195"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124460</xdr:rowOff>
    </xdr:from>
    <xdr:to xmlns:xdr="http://schemas.openxmlformats.org/drawingml/2006/spreadsheetDrawing">
      <xdr:col>55</xdr:col>
      <xdr:colOff>47625</xdr:colOff>
      <xdr:row>64</xdr:row>
      <xdr:rowOff>12065</xdr:rowOff>
    </xdr:to>
    <xdr:sp macro="" textlink="">
      <xdr:nvSpPr>
        <xdr:cNvPr id="164" name="正方形/長方形 163"/>
        <xdr:cNvSpPr/>
      </xdr:nvSpPr>
      <xdr:spPr>
        <a:xfrm>
          <a:off x="5234940" y="8379460"/>
          <a:ext cx="4871085" cy="21990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124460</xdr:rowOff>
    </xdr:from>
    <xdr:to xmlns:xdr="http://schemas.openxmlformats.org/drawingml/2006/spreadsheetDrawing">
      <xdr:col>47</xdr:col>
      <xdr:colOff>182880</xdr:colOff>
      <xdr:row>52</xdr:row>
      <xdr:rowOff>37465</xdr:rowOff>
    </xdr:to>
    <xdr:sp macro="" textlink="">
      <xdr:nvSpPr>
        <xdr:cNvPr id="165" name="正方形/長方形 164"/>
        <xdr:cNvSpPr/>
      </xdr:nvSpPr>
      <xdr:spPr>
        <a:xfrm>
          <a:off x="5298440" y="8379460"/>
          <a:ext cx="34798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99060</xdr:rowOff>
    </xdr:from>
    <xdr:to xmlns:xdr="http://schemas.openxmlformats.org/drawingml/2006/spreadsheetDrawing">
      <xdr:col>54</xdr:col>
      <xdr:colOff>95250</xdr:colOff>
      <xdr:row>63</xdr:row>
      <xdr:rowOff>118110</xdr:rowOff>
    </xdr:to>
    <xdr:sp macro="" textlink="" fLocksText="0">
      <xdr:nvSpPr>
        <xdr:cNvPr id="166" name="テキスト ボックス 165"/>
        <xdr:cNvSpPr txBox="1"/>
      </xdr:nvSpPr>
      <xdr:spPr>
        <a:xfrm>
          <a:off x="5319395" y="8684260"/>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保育園及び認定こども園等に係る教育・保育施設給付費の減、一時預かり事業に係る子ども・子育て支援事業費の減等の影響もあり、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ポイント減少した。</a:t>
          </a:r>
        </a:p>
        <a:p>
          <a:r>
            <a:rPr kumimoji="1" lang="ja-JP" altLang="en-US" sz="1300">
              <a:latin typeface="ＭＳ Ｐゴシック"/>
              <a:ea typeface="ＭＳ Ｐゴシック"/>
            </a:rPr>
            <a:t>　令和</a:t>
          </a:r>
          <a:r>
            <a:rPr kumimoji="1" lang="en-US" altLang="ja-JP" sz="1300">
              <a:latin typeface="ＭＳ Ｐゴシック"/>
              <a:ea typeface="ＭＳ Ｐゴシック"/>
            </a:rPr>
            <a:t>2</a:t>
          </a:r>
          <a:r>
            <a:rPr kumimoji="1" lang="ja-JP" altLang="en-US" sz="1300">
              <a:latin typeface="ＭＳ Ｐゴシック"/>
              <a:ea typeface="ＭＳ Ｐゴシック"/>
            </a:rPr>
            <a:t>年度より扶助費については今後人口減少に伴い緩やかな減少となっており、単独事業については住民のニーズや他施策との関連性を勘案の上、適宜見直しを行っていく。</a:t>
          </a:r>
        </a:p>
      </xdr:txBody>
    </xdr:sp>
    <xdr:clientData/>
  </xdr:twoCellAnchor>
  <xdr:oneCellAnchor>
    <xdr:from xmlns:xdr="http://schemas.openxmlformats.org/drawingml/2006/spreadsheetDrawing">
      <xdr:col>3</xdr:col>
      <xdr:colOff>123825</xdr:colOff>
      <xdr:row>49</xdr:row>
      <xdr:rowOff>105410</xdr:rowOff>
    </xdr:from>
    <xdr:ext cx="298450" cy="220345"/>
    <xdr:sp macro="" textlink="">
      <xdr:nvSpPr>
        <xdr:cNvPr id="167" name="テキスト ボックス 166"/>
        <xdr:cNvSpPr txBox="1"/>
      </xdr:nvSpPr>
      <xdr:spPr>
        <a:xfrm>
          <a:off x="672465" y="81953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12065</xdr:rowOff>
    </xdr:from>
    <xdr:to xmlns:xdr="http://schemas.openxmlformats.org/drawingml/2006/spreadsheetDrawing">
      <xdr:col>26</xdr:col>
      <xdr:colOff>182880</xdr:colOff>
      <xdr:row>64</xdr:row>
      <xdr:rowOff>12065</xdr:rowOff>
    </xdr:to>
    <xdr:cxnSp macro="">
      <xdr:nvCxnSpPr>
        <xdr:cNvPr id="168" name="直線コネクタ 167"/>
        <xdr:cNvCxnSpPr/>
      </xdr:nvCxnSpPr>
      <xdr:spPr>
        <a:xfrm>
          <a:off x="710565" y="1057846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40640</xdr:rowOff>
    </xdr:from>
    <xdr:ext cx="508000" cy="252730"/>
    <xdr:sp macro="" textlink="">
      <xdr:nvSpPr>
        <xdr:cNvPr id="169" name="テキスト ボックス 168"/>
        <xdr:cNvSpPr txBox="1"/>
      </xdr:nvSpPr>
      <xdr:spPr>
        <a:xfrm>
          <a:off x="236855" y="1044194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142240</xdr:rowOff>
    </xdr:from>
    <xdr:to xmlns:xdr="http://schemas.openxmlformats.org/drawingml/2006/spreadsheetDrawing">
      <xdr:col>26</xdr:col>
      <xdr:colOff>182880</xdr:colOff>
      <xdr:row>61</xdr:row>
      <xdr:rowOff>142240</xdr:rowOff>
    </xdr:to>
    <xdr:cxnSp macro="">
      <xdr:nvCxnSpPr>
        <xdr:cNvPr id="170" name="直線コネクタ 169"/>
        <xdr:cNvCxnSpPr/>
      </xdr:nvCxnSpPr>
      <xdr:spPr>
        <a:xfrm>
          <a:off x="710565" y="1021334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3365"/>
    <xdr:sp macro="" textlink="">
      <xdr:nvSpPr>
        <xdr:cNvPr id="171" name="テキスト ボックス 170"/>
        <xdr:cNvSpPr txBox="1"/>
      </xdr:nvSpPr>
      <xdr:spPr>
        <a:xfrm>
          <a:off x="236855" y="1007491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105410</xdr:rowOff>
    </xdr:from>
    <xdr:to xmlns:xdr="http://schemas.openxmlformats.org/drawingml/2006/spreadsheetDrawing">
      <xdr:col>26</xdr:col>
      <xdr:colOff>182880</xdr:colOff>
      <xdr:row>59</xdr:row>
      <xdr:rowOff>105410</xdr:rowOff>
    </xdr:to>
    <xdr:cxnSp macro="">
      <xdr:nvCxnSpPr>
        <xdr:cNvPr id="172" name="直線コネクタ 171"/>
        <xdr:cNvCxnSpPr/>
      </xdr:nvCxnSpPr>
      <xdr:spPr>
        <a:xfrm>
          <a:off x="710565" y="98463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133985</xdr:rowOff>
    </xdr:from>
    <xdr:ext cx="508000" cy="252730"/>
    <xdr:sp macro="" textlink="">
      <xdr:nvSpPr>
        <xdr:cNvPr id="173" name="テキスト ボックス 172"/>
        <xdr:cNvSpPr txBox="1"/>
      </xdr:nvSpPr>
      <xdr:spPr>
        <a:xfrm>
          <a:off x="236855" y="970978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67945</xdr:rowOff>
    </xdr:from>
    <xdr:to xmlns:xdr="http://schemas.openxmlformats.org/drawingml/2006/spreadsheetDrawing">
      <xdr:col>26</xdr:col>
      <xdr:colOff>182880</xdr:colOff>
      <xdr:row>57</xdr:row>
      <xdr:rowOff>67945</xdr:rowOff>
    </xdr:to>
    <xdr:cxnSp macro="">
      <xdr:nvCxnSpPr>
        <xdr:cNvPr id="174" name="直線コネクタ 173"/>
        <xdr:cNvCxnSpPr/>
      </xdr:nvCxnSpPr>
      <xdr:spPr>
        <a:xfrm>
          <a:off x="710565" y="947864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97155</xdr:rowOff>
    </xdr:from>
    <xdr:ext cx="508000" cy="253365"/>
    <xdr:sp macro="" textlink="">
      <xdr:nvSpPr>
        <xdr:cNvPr id="175" name="テキスト ボックス 174"/>
        <xdr:cNvSpPr txBox="1"/>
      </xdr:nvSpPr>
      <xdr:spPr>
        <a:xfrm>
          <a:off x="236855" y="9342755"/>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31115</xdr:rowOff>
    </xdr:from>
    <xdr:to xmlns:xdr="http://schemas.openxmlformats.org/drawingml/2006/spreadsheetDrawing">
      <xdr:col>26</xdr:col>
      <xdr:colOff>182880</xdr:colOff>
      <xdr:row>55</xdr:row>
      <xdr:rowOff>31115</xdr:rowOff>
    </xdr:to>
    <xdr:cxnSp macro="">
      <xdr:nvCxnSpPr>
        <xdr:cNvPr id="176" name="直線コネクタ 175"/>
        <xdr:cNvCxnSpPr/>
      </xdr:nvCxnSpPr>
      <xdr:spPr>
        <a:xfrm>
          <a:off x="710565" y="91116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59690</xdr:rowOff>
    </xdr:from>
    <xdr:ext cx="508000" cy="252095"/>
    <xdr:sp macro="" textlink="">
      <xdr:nvSpPr>
        <xdr:cNvPr id="177" name="テキスト ボックス 176"/>
        <xdr:cNvSpPr txBox="1"/>
      </xdr:nvSpPr>
      <xdr:spPr>
        <a:xfrm>
          <a:off x="236855" y="897509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161290</xdr:rowOff>
    </xdr:from>
    <xdr:to xmlns:xdr="http://schemas.openxmlformats.org/drawingml/2006/spreadsheetDrawing">
      <xdr:col>26</xdr:col>
      <xdr:colOff>182880</xdr:colOff>
      <xdr:row>52</xdr:row>
      <xdr:rowOff>161290</xdr:rowOff>
    </xdr:to>
    <xdr:cxnSp macro="">
      <xdr:nvCxnSpPr>
        <xdr:cNvPr id="178" name="直線コネクタ 177"/>
        <xdr:cNvCxnSpPr/>
      </xdr:nvCxnSpPr>
      <xdr:spPr>
        <a:xfrm>
          <a:off x="710565" y="87464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2730"/>
    <xdr:sp macro="" textlink="">
      <xdr:nvSpPr>
        <xdr:cNvPr id="179" name="テキスト ボックス 178"/>
        <xdr:cNvSpPr txBox="1"/>
      </xdr:nvSpPr>
      <xdr:spPr>
        <a:xfrm>
          <a:off x="236855" y="86080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124460</xdr:rowOff>
    </xdr:from>
    <xdr:to xmlns:xdr="http://schemas.openxmlformats.org/drawingml/2006/spreadsheetDrawing">
      <xdr:col>26</xdr:col>
      <xdr:colOff>182880</xdr:colOff>
      <xdr:row>50</xdr:row>
      <xdr:rowOff>124460</xdr:rowOff>
    </xdr:to>
    <xdr:cxnSp macro="">
      <xdr:nvCxnSpPr>
        <xdr:cNvPr id="180" name="直線コネクタ 179"/>
        <xdr:cNvCxnSpPr/>
      </xdr:nvCxnSpPr>
      <xdr:spPr>
        <a:xfrm>
          <a:off x="710565" y="837946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153035</xdr:rowOff>
    </xdr:from>
    <xdr:ext cx="508000" cy="252730"/>
    <xdr:sp macro="" textlink="">
      <xdr:nvSpPr>
        <xdr:cNvPr id="181" name="テキスト ボックス 180"/>
        <xdr:cNvSpPr txBox="1"/>
      </xdr:nvSpPr>
      <xdr:spPr>
        <a:xfrm>
          <a:off x="236855" y="824293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124460</xdr:rowOff>
    </xdr:from>
    <xdr:to xmlns:xdr="http://schemas.openxmlformats.org/drawingml/2006/spreadsheetDrawing">
      <xdr:col>26</xdr:col>
      <xdr:colOff>182880</xdr:colOff>
      <xdr:row>64</xdr:row>
      <xdr:rowOff>12065</xdr:rowOff>
    </xdr:to>
    <xdr:sp macro="" textlink="">
      <xdr:nvSpPr>
        <xdr:cNvPr id="182" name="扶助費グラフ枠"/>
        <xdr:cNvSpPr/>
      </xdr:nvSpPr>
      <xdr:spPr>
        <a:xfrm>
          <a:off x="710565" y="8379460"/>
          <a:ext cx="4227195"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31115</xdr:rowOff>
    </xdr:from>
    <xdr:to xmlns:xdr="http://schemas.openxmlformats.org/drawingml/2006/spreadsheetDrawing">
      <xdr:col>24</xdr:col>
      <xdr:colOff>25400</xdr:colOff>
      <xdr:row>62</xdr:row>
      <xdr:rowOff>12065</xdr:rowOff>
    </xdr:to>
    <xdr:cxnSp macro="">
      <xdr:nvCxnSpPr>
        <xdr:cNvPr id="183" name="直線コネクタ 182"/>
        <xdr:cNvCxnSpPr/>
      </xdr:nvCxnSpPr>
      <xdr:spPr>
        <a:xfrm flipV="1">
          <a:off x="4414520" y="878141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153035</xdr:rowOff>
    </xdr:from>
    <xdr:ext cx="761365" cy="252730"/>
    <xdr:sp macro="" textlink="">
      <xdr:nvSpPr>
        <xdr:cNvPr id="184" name="扶助費最小値テキスト"/>
        <xdr:cNvSpPr txBox="1"/>
      </xdr:nvSpPr>
      <xdr:spPr>
        <a:xfrm>
          <a:off x="4503420" y="102241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12065</xdr:rowOff>
    </xdr:from>
    <xdr:to xmlns:xdr="http://schemas.openxmlformats.org/drawingml/2006/spreadsheetDrawing">
      <xdr:col>24</xdr:col>
      <xdr:colOff>114300</xdr:colOff>
      <xdr:row>62</xdr:row>
      <xdr:rowOff>12065</xdr:rowOff>
    </xdr:to>
    <xdr:cxnSp macro="">
      <xdr:nvCxnSpPr>
        <xdr:cNvPr id="185" name="直線コネクタ 184"/>
        <xdr:cNvCxnSpPr/>
      </xdr:nvCxnSpPr>
      <xdr:spPr>
        <a:xfrm>
          <a:off x="4342765" y="1024826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114935</xdr:rowOff>
    </xdr:from>
    <xdr:ext cx="761365" cy="252730"/>
    <xdr:sp macro="" textlink="">
      <xdr:nvSpPr>
        <xdr:cNvPr id="186" name="扶助費最大値テキスト"/>
        <xdr:cNvSpPr txBox="1"/>
      </xdr:nvSpPr>
      <xdr:spPr>
        <a:xfrm>
          <a:off x="4503420" y="85350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31115</xdr:rowOff>
    </xdr:from>
    <xdr:to xmlns:xdr="http://schemas.openxmlformats.org/drawingml/2006/spreadsheetDrawing">
      <xdr:col>24</xdr:col>
      <xdr:colOff>114300</xdr:colOff>
      <xdr:row>53</xdr:row>
      <xdr:rowOff>31115</xdr:rowOff>
    </xdr:to>
    <xdr:cxnSp macro="">
      <xdr:nvCxnSpPr>
        <xdr:cNvPr id="187" name="直線コネクタ 186"/>
        <xdr:cNvCxnSpPr/>
      </xdr:nvCxnSpPr>
      <xdr:spPr>
        <a:xfrm>
          <a:off x="4342765" y="87814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124460</xdr:rowOff>
    </xdr:from>
    <xdr:to xmlns:xdr="http://schemas.openxmlformats.org/drawingml/2006/spreadsheetDrawing">
      <xdr:col>24</xdr:col>
      <xdr:colOff>25400</xdr:colOff>
      <xdr:row>54</xdr:row>
      <xdr:rowOff>161290</xdr:rowOff>
    </xdr:to>
    <xdr:cxnSp macro="">
      <xdr:nvCxnSpPr>
        <xdr:cNvPr id="188" name="直線コネクタ 187"/>
        <xdr:cNvCxnSpPr/>
      </xdr:nvCxnSpPr>
      <xdr:spPr>
        <a:xfrm flipV="1">
          <a:off x="3657600" y="9039860"/>
          <a:ext cx="7569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97155</xdr:rowOff>
    </xdr:from>
    <xdr:ext cx="761365" cy="253365"/>
    <xdr:sp macro="" textlink="">
      <xdr:nvSpPr>
        <xdr:cNvPr id="189" name="扶助費平均値テキスト"/>
        <xdr:cNvSpPr txBox="1"/>
      </xdr:nvSpPr>
      <xdr:spPr>
        <a:xfrm>
          <a:off x="4503420" y="9342755"/>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124460</xdr:rowOff>
    </xdr:from>
    <xdr:to xmlns:xdr="http://schemas.openxmlformats.org/drawingml/2006/spreadsheetDrawing">
      <xdr:col>24</xdr:col>
      <xdr:colOff>76200</xdr:colOff>
      <xdr:row>57</xdr:row>
      <xdr:rowOff>55880</xdr:rowOff>
    </xdr:to>
    <xdr:sp macro="" textlink="">
      <xdr:nvSpPr>
        <xdr:cNvPr id="190" name="フローチャート: 判断 189"/>
        <xdr:cNvSpPr/>
      </xdr:nvSpPr>
      <xdr:spPr>
        <a:xfrm>
          <a:off x="4380865" y="9370060"/>
          <a:ext cx="8445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111760</xdr:rowOff>
    </xdr:from>
    <xdr:to xmlns:xdr="http://schemas.openxmlformats.org/drawingml/2006/spreadsheetDrawing">
      <xdr:col>19</xdr:col>
      <xdr:colOff>182880</xdr:colOff>
      <xdr:row>54</xdr:row>
      <xdr:rowOff>161290</xdr:rowOff>
    </xdr:to>
    <xdr:cxnSp macro="">
      <xdr:nvCxnSpPr>
        <xdr:cNvPr id="191" name="直線コネクタ 190"/>
        <xdr:cNvCxnSpPr/>
      </xdr:nvCxnSpPr>
      <xdr:spPr>
        <a:xfrm>
          <a:off x="2841625" y="9027160"/>
          <a:ext cx="8159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86995</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611245" y="9332595"/>
          <a:ext cx="8445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3810</xdr:rowOff>
    </xdr:from>
    <xdr:ext cx="736600" cy="253365"/>
    <xdr:sp macro="" textlink="">
      <xdr:nvSpPr>
        <xdr:cNvPr id="193" name="テキスト ボックス 192"/>
        <xdr:cNvSpPr txBox="1"/>
      </xdr:nvSpPr>
      <xdr:spPr>
        <a:xfrm>
          <a:off x="3298190" y="94145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111760</xdr:rowOff>
    </xdr:from>
    <xdr:to xmlns:xdr="http://schemas.openxmlformats.org/drawingml/2006/spreadsheetDrawing">
      <xdr:col>15</xdr:col>
      <xdr:colOff>98425</xdr:colOff>
      <xdr:row>55</xdr:row>
      <xdr:rowOff>31115</xdr:rowOff>
    </xdr:to>
    <xdr:cxnSp macro="">
      <xdr:nvCxnSpPr>
        <xdr:cNvPr id="194" name="直線コネクタ 193"/>
        <xdr:cNvCxnSpPr/>
      </xdr:nvCxnSpPr>
      <xdr:spPr>
        <a:xfrm flipV="1">
          <a:off x="2021205" y="9027160"/>
          <a:ext cx="82042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50165</xdr:rowOff>
    </xdr:from>
    <xdr:to xmlns:xdr="http://schemas.openxmlformats.org/drawingml/2006/spreadsheetDrawing">
      <xdr:col>15</xdr:col>
      <xdr:colOff>149225</xdr:colOff>
      <xdr:row>56</xdr:row>
      <xdr:rowOff>149225</xdr:rowOff>
    </xdr:to>
    <xdr:sp macro="" textlink="">
      <xdr:nvSpPr>
        <xdr:cNvPr id="195" name="フローチャート: 判断 194"/>
        <xdr:cNvSpPr/>
      </xdr:nvSpPr>
      <xdr:spPr>
        <a:xfrm>
          <a:off x="2790825" y="9295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133985</xdr:rowOff>
    </xdr:from>
    <xdr:ext cx="761365" cy="252730"/>
    <xdr:sp macro="" textlink="">
      <xdr:nvSpPr>
        <xdr:cNvPr id="196" name="テキスト ボックス 195"/>
        <xdr:cNvSpPr txBox="1"/>
      </xdr:nvSpPr>
      <xdr:spPr>
        <a:xfrm>
          <a:off x="2494915" y="93795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31115</xdr:rowOff>
    </xdr:from>
    <xdr:to xmlns:xdr="http://schemas.openxmlformats.org/drawingml/2006/spreadsheetDrawing">
      <xdr:col>11</xdr:col>
      <xdr:colOff>9525</xdr:colOff>
      <xdr:row>56</xdr:row>
      <xdr:rowOff>149225</xdr:rowOff>
    </xdr:to>
    <xdr:cxnSp macro="">
      <xdr:nvCxnSpPr>
        <xdr:cNvPr id="197" name="直線コネクタ 196"/>
        <xdr:cNvCxnSpPr/>
      </xdr:nvCxnSpPr>
      <xdr:spPr>
        <a:xfrm flipV="1">
          <a:off x="1217930" y="9111615"/>
          <a:ext cx="803275"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111760</xdr:rowOff>
    </xdr:from>
    <xdr:to xmlns:xdr="http://schemas.openxmlformats.org/drawingml/2006/spreadsheetDrawing">
      <xdr:col>11</xdr:col>
      <xdr:colOff>60325</xdr:colOff>
      <xdr:row>57</xdr:row>
      <xdr:rowOff>43180</xdr:rowOff>
    </xdr:to>
    <xdr:sp macro="" textlink="">
      <xdr:nvSpPr>
        <xdr:cNvPr id="198" name="フローチャート: 判断 197"/>
        <xdr:cNvSpPr/>
      </xdr:nvSpPr>
      <xdr:spPr>
        <a:xfrm>
          <a:off x="1987550" y="9357360"/>
          <a:ext cx="8445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28575</xdr:rowOff>
    </xdr:from>
    <xdr:ext cx="762000" cy="252730"/>
    <xdr:sp macro="" textlink="">
      <xdr:nvSpPr>
        <xdr:cNvPr id="199" name="テキスト ボックス 198"/>
        <xdr:cNvSpPr txBox="1"/>
      </xdr:nvSpPr>
      <xdr:spPr>
        <a:xfrm>
          <a:off x="1674495" y="94392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80645</xdr:rowOff>
    </xdr:from>
    <xdr:to xmlns:xdr="http://schemas.openxmlformats.org/drawingml/2006/spreadsheetDrawing">
      <xdr:col>6</xdr:col>
      <xdr:colOff>171450</xdr:colOff>
      <xdr:row>58</xdr:row>
      <xdr:rowOff>12065</xdr:rowOff>
    </xdr:to>
    <xdr:sp macro="" textlink="">
      <xdr:nvSpPr>
        <xdr:cNvPr id="200" name="フローチャート: 判断 199"/>
        <xdr:cNvSpPr/>
      </xdr:nvSpPr>
      <xdr:spPr>
        <a:xfrm>
          <a:off x="1167130" y="94913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165100</xdr:rowOff>
    </xdr:from>
    <xdr:ext cx="761365" cy="253365"/>
    <xdr:sp macro="" textlink="">
      <xdr:nvSpPr>
        <xdr:cNvPr id="201" name="テキスト ボックス 200"/>
        <xdr:cNvSpPr txBox="1"/>
      </xdr:nvSpPr>
      <xdr:spPr>
        <a:xfrm>
          <a:off x="871220" y="95758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9525</xdr:rowOff>
    </xdr:from>
    <xdr:ext cx="761365" cy="253365"/>
    <xdr:sp macro="" textlink="">
      <xdr:nvSpPr>
        <xdr:cNvPr id="202" name="テキスト ボックス 201"/>
        <xdr:cNvSpPr txBox="1"/>
      </xdr:nvSpPr>
      <xdr:spPr>
        <a:xfrm>
          <a:off x="4215765" y="10575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9525</xdr:rowOff>
    </xdr:from>
    <xdr:ext cx="761365" cy="253365"/>
    <xdr:sp macro="" textlink="">
      <xdr:nvSpPr>
        <xdr:cNvPr id="203" name="テキスト ボックス 202"/>
        <xdr:cNvSpPr txBox="1"/>
      </xdr:nvSpPr>
      <xdr:spPr>
        <a:xfrm>
          <a:off x="3463290" y="10575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9525</xdr:rowOff>
    </xdr:from>
    <xdr:ext cx="762000" cy="253365"/>
    <xdr:sp macro="" textlink="">
      <xdr:nvSpPr>
        <xdr:cNvPr id="204" name="テキスト ボックス 203"/>
        <xdr:cNvSpPr txBox="1"/>
      </xdr:nvSpPr>
      <xdr:spPr>
        <a:xfrm>
          <a:off x="2642870" y="10575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9525</xdr:rowOff>
    </xdr:from>
    <xdr:ext cx="762000" cy="253365"/>
    <xdr:sp macro="" textlink="">
      <xdr:nvSpPr>
        <xdr:cNvPr id="205" name="テキスト ボックス 204"/>
        <xdr:cNvSpPr txBox="1"/>
      </xdr:nvSpPr>
      <xdr:spPr>
        <a:xfrm>
          <a:off x="1828800" y="10575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9525</xdr:rowOff>
    </xdr:from>
    <xdr:ext cx="761365" cy="253365"/>
    <xdr:sp macro="" textlink="">
      <xdr:nvSpPr>
        <xdr:cNvPr id="206" name="テキスト ボックス 205"/>
        <xdr:cNvSpPr txBox="1"/>
      </xdr:nvSpPr>
      <xdr:spPr>
        <a:xfrm>
          <a:off x="1019175" y="10575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74295</xdr:rowOff>
    </xdr:from>
    <xdr:to xmlns:xdr="http://schemas.openxmlformats.org/drawingml/2006/spreadsheetDrawing">
      <xdr:col>24</xdr:col>
      <xdr:colOff>76200</xdr:colOff>
      <xdr:row>55</xdr:row>
      <xdr:rowOff>6350</xdr:rowOff>
    </xdr:to>
    <xdr:sp macro="" textlink="">
      <xdr:nvSpPr>
        <xdr:cNvPr id="207" name="楕円 206"/>
        <xdr:cNvSpPr/>
      </xdr:nvSpPr>
      <xdr:spPr>
        <a:xfrm>
          <a:off x="4380865" y="8989695"/>
          <a:ext cx="8445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90805</xdr:rowOff>
    </xdr:from>
    <xdr:ext cx="761365" cy="252730"/>
    <xdr:sp macro="" textlink="">
      <xdr:nvSpPr>
        <xdr:cNvPr id="208" name="扶助費該当値テキスト"/>
        <xdr:cNvSpPr txBox="1"/>
      </xdr:nvSpPr>
      <xdr:spPr>
        <a:xfrm>
          <a:off x="4503420" y="88411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111760</xdr:rowOff>
    </xdr:from>
    <xdr:to xmlns:xdr="http://schemas.openxmlformats.org/drawingml/2006/spreadsheetDrawing">
      <xdr:col>20</xdr:col>
      <xdr:colOff>38100</xdr:colOff>
      <xdr:row>55</xdr:row>
      <xdr:rowOff>43180</xdr:rowOff>
    </xdr:to>
    <xdr:sp macro="" textlink="">
      <xdr:nvSpPr>
        <xdr:cNvPr id="209" name="楕円 208"/>
        <xdr:cNvSpPr/>
      </xdr:nvSpPr>
      <xdr:spPr>
        <a:xfrm>
          <a:off x="3611245" y="9027160"/>
          <a:ext cx="8445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53340</xdr:rowOff>
    </xdr:from>
    <xdr:ext cx="736600" cy="252730"/>
    <xdr:sp macro="" textlink="">
      <xdr:nvSpPr>
        <xdr:cNvPr id="210" name="テキスト ボックス 209"/>
        <xdr:cNvSpPr txBox="1"/>
      </xdr:nvSpPr>
      <xdr:spPr>
        <a:xfrm>
          <a:off x="3298190" y="880364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62230</xdr:rowOff>
    </xdr:from>
    <xdr:to xmlns:xdr="http://schemas.openxmlformats.org/drawingml/2006/spreadsheetDrawing">
      <xdr:col>15</xdr:col>
      <xdr:colOff>149225</xdr:colOff>
      <xdr:row>54</xdr:row>
      <xdr:rowOff>161290</xdr:rowOff>
    </xdr:to>
    <xdr:sp macro="" textlink="">
      <xdr:nvSpPr>
        <xdr:cNvPr id="211" name="楕円 210"/>
        <xdr:cNvSpPr/>
      </xdr:nvSpPr>
      <xdr:spPr>
        <a:xfrm>
          <a:off x="2790825" y="89776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3810</xdr:rowOff>
    </xdr:from>
    <xdr:ext cx="761365" cy="253365"/>
    <xdr:sp macro="" textlink="">
      <xdr:nvSpPr>
        <xdr:cNvPr id="212" name="テキスト ボックス 211"/>
        <xdr:cNvSpPr txBox="1"/>
      </xdr:nvSpPr>
      <xdr:spPr>
        <a:xfrm>
          <a:off x="2494915" y="875411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149225</xdr:rowOff>
    </xdr:from>
    <xdr:to xmlns:xdr="http://schemas.openxmlformats.org/drawingml/2006/spreadsheetDrawing">
      <xdr:col>11</xdr:col>
      <xdr:colOff>60325</xdr:colOff>
      <xdr:row>55</xdr:row>
      <xdr:rowOff>80645</xdr:rowOff>
    </xdr:to>
    <xdr:sp macro="" textlink="">
      <xdr:nvSpPr>
        <xdr:cNvPr id="213" name="楕円 212"/>
        <xdr:cNvSpPr/>
      </xdr:nvSpPr>
      <xdr:spPr>
        <a:xfrm>
          <a:off x="1987550" y="9064625"/>
          <a:ext cx="8445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90805</xdr:rowOff>
    </xdr:from>
    <xdr:ext cx="762000" cy="252730"/>
    <xdr:sp macro="" textlink="">
      <xdr:nvSpPr>
        <xdr:cNvPr id="214" name="テキスト ボックス 213"/>
        <xdr:cNvSpPr txBox="1"/>
      </xdr:nvSpPr>
      <xdr:spPr>
        <a:xfrm>
          <a:off x="1674495" y="88411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99060</xdr:rowOff>
    </xdr:from>
    <xdr:to xmlns:xdr="http://schemas.openxmlformats.org/drawingml/2006/spreadsheetDrawing">
      <xdr:col>6</xdr:col>
      <xdr:colOff>171450</xdr:colOff>
      <xdr:row>57</xdr:row>
      <xdr:rowOff>31115</xdr:rowOff>
    </xdr:to>
    <xdr:sp macro="" textlink="">
      <xdr:nvSpPr>
        <xdr:cNvPr id="215" name="楕円 214"/>
        <xdr:cNvSpPr/>
      </xdr:nvSpPr>
      <xdr:spPr>
        <a:xfrm>
          <a:off x="1167130" y="93446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40640</xdr:rowOff>
    </xdr:from>
    <xdr:ext cx="761365" cy="252730"/>
    <xdr:sp macro="" textlink="">
      <xdr:nvSpPr>
        <xdr:cNvPr id="216" name="テキスト ボックス 215"/>
        <xdr:cNvSpPr txBox="1"/>
      </xdr:nvSpPr>
      <xdr:spPr>
        <a:xfrm>
          <a:off x="871220" y="912114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67945</xdr:rowOff>
    </xdr:from>
    <xdr:to xmlns:xdr="http://schemas.openxmlformats.org/drawingml/2006/spreadsheetDrawing">
      <xdr:col>85</xdr:col>
      <xdr:colOff>66675</xdr:colOff>
      <xdr:row>49</xdr:row>
      <xdr:rowOff>43180</xdr:rowOff>
    </xdr:to>
    <xdr:sp macro="" textlink="">
      <xdr:nvSpPr>
        <xdr:cNvPr id="217" name="正方形/長方形 216"/>
        <xdr:cNvSpPr/>
      </xdr:nvSpPr>
      <xdr:spPr>
        <a:xfrm>
          <a:off x="11383010" y="7827645"/>
          <a:ext cx="422846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130175</xdr:rowOff>
    </xdr:from>
    <xdr:to xmlns:xdr="http://schemas.openxmlformats.org/drawingml/2006/spreadsheetDrawing">
      <xdr:col>93</xdr:col>
      <xdr:colOff>3175</xdr:colOff>
      <xdr:row>49</xdr:row>
      <xdr:rowOff>43180</xdr:rowOff>
    </xdr:to>
    <xdr:sp macro="" textlink="">
      <xdr:nvSpPr>
        <xdr:cNvPr id="218" name="正方形/長方形 217"/>
        <xdr:cNvSpPr/>
      </xdr:nvSpPr>
      <xdr:spPr>
        <a:xfrm>
          <a:off x="15624175" y="788987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149225</xdr:rowOff>
    </xdr:from>
    <xdr:to xmlns:xdr="http://schemas.openxmlformats.org/drawingml/2006/spreadsheetDrawing">
      <xdr:col>93</xdr:col>
      <xdr:colOff>3175</xdr:colOff>
      <xdr:row>50</xdr:row>
      <xdr:rowOff>62230</xdr:rowOff>
    </xdr:to>
    <xdr:sp macro="" textlink="">
      <xdr:nvSpPr>
        <xdr:cNvPr id="219" name="正方形/長方形 218"/>
        <xdr:cNvSpPr/>
      </xdr:nvSpPr>
      <xdr:spPr>
        <a:xfrm>
          <a:off x="15624175" y="807402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130175</xdr:rowOff>
    </xdr:from>
    <xdr:to xmlns:xdr="http://schemas.openxmlformats.org/drawingml/2006/spreadsheetDrawing">
      <xdr:col>100</xdr:col>
      <xdr:colOff>165100</xdr:colOff>
      <xdr:row>49</xdr:row>
      <xdr:rowOff>43180</xdr:rowOff>
    </xdr:to>
    <xdr:sp macro="" textlink="">
      <xdr:nvSpPr>
        <xdr:cNvPr id="220" name="正方形/長方形 219"/>
        <xdr:cNvSpPr/>
      </xdr:nvSpPr>
      <xdr:spPr>
        <a:xfrm>
          <a:off x="17176115" y="788987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149225</xdr:rowOff>
    </xdr:from>
    <xdr:to xmlns:xdr="http://schemas.openxmlformats.org/drawingml/2006/spreadsheetDrawing">
      <xdr:col>100</xdr:col>
      <xdr:colOff>165100</xdr:colOff>
      <xdr:row>50</xdr:row>
      <xdr:rowOff>62230</xdr:rowOff>
    </xdr:to>
    <xdr:sp macro="" textlink="">
      <xdr:nvSpPr>
        <xdr:cNvPr id="221" name="正方形/長方形 220"/>
        <xdr:cNvSpPr/>
      </xdr:nvSpPr>
      <xdr:spPr>
        <a:xfrm>
          <a:off x="17176115" y="807402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130175</xdr:rowOff>
    </xdr:from>
    <xdr:to xmlns:xdr="http://schemas.openxmlformats.org/drawingml/2006/spreadsheetDrawing">
      <xdr:col>109</xdr:col>
      <xdr:colOff>104775</xdr:colOff>
      <xdr:row>49</xdr:row>
      <xdr:rowOff>43180</xdr:rowOff>
    </xdr:to>
    <xdr:sp macro="" textlink="">
      <xdr:nvSpPr>
        <xdr:cNvPr id="222" name="正方形/長方形 221"/>
        <xdr:cNvSpPr/>
      </xdr:nvSpPr>
      <xdr:spPr>
        <a:xfrm>
          <a:off x="18651855" y="788987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149225</xdr:rowOff>
    </xdr:from>
    <xdr:to xmlns:xdr="http://schemas.openxmlformats.org/drawingml/2006/spreadsheetDrawing">
      <xdr:col>109</xdr:col>
      <xdr:colOff>104775</xdr:colOff>
      <xdr:row>50</xdr:row>
      <xdr:rowOff>62230</xdr:rowOff>
    </xdr:to>
    <xdr:sp macro="" textlink="">
      <xdr:nvSpPr>
        <xdr:cNvPr id="223" name="正方形/長方形 222"/>
        <xdr:cNvSpPr/>
      </xdr:nvSpPr>
      <xdr:spPr>
        <a:xfrm>
          <a:off x="18651855" y="807402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124460</xdr:rowOff>
    </xdr:from>
    <xdr:to xmlns:xdr="http://schemas.openxmlformats.org/drawingml/2006/spreadsheetDrawing">
      <xdr:col>85</xdr:col>
      <xdr:colOff>66675</xdr:colOff>
      <xdr:row>64</xdr:row>
      <xdr:rowOff>12065</xdr:rowOff>
    </xdr:to>
    <xdr:sp macro="" textlink="">
      <xdr:nvSpPr>
        <xdr:cNvPr id="224" name="正方形/長方形 223"/>
        <xdr:cNvSpPr/>
      </xdr:nvSpPr>
      <xdr:spPr>
        <a:xfrm>
          <a:off x="11383010" y="8379460"/>
          <a:ext cx="4228465"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124460</xdr:rowOff>
    </xdr:from>
    <xdr:to xmlns:xdr="http://schemas.openxmlformats.org/drawingml/2006/spreadsheetDrawing">
      <xdr:col>113</xdr:col>
      <xdr:colOff>130175</xdr:colOff>
      <xdr:row>64</xdr:row>
      <xdr:rowOff>12065</xdr:rowOff>
    </xdr:to>
    <xdr:sp macro="" textlink="">
      <xdr:nvSpPr>
        <xdr:cNvPr id="225" name="正方形/長方形 224"/>
        <xdr:cNvSpPr/>
      </xdr:nvSpPr>
      <xdr:spPr>
        <a:xfrm>
          <a:off x="15910560" y="8379460"/>
          <a:ext cx="4885055" cy="21990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124460</xdr:rowOff>
    </xdr:from>
    <xdr:to xmlns:xdr="http://schemas.openxmlformats.org/drawingml/2006/spreadsheetDrawing">
      <xdr:col>106</xdr:col>
      <xdr:colOff>69850</xdr:colOff>
      <xdr:row>52</xdr:row>
      <xdr:rowOff>37465</xdr:rowOff>
    </xdr:to>
    <xdr:sp macro="" textlink="">
      <xdr:nvSpPr>
        <xdr:cNvPr id="226" name="正方形/長方形 225"/>
        <xdr:cNvSpPr/>
      </xdr:nvSpPr>
      <xdr:spPr>
        <a:xfrm>
          <a:off x="15970885" y="8379460"/>
          <a:ext cx="348424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99060</xdr:rowOff>
    </xdr:from>
    <xdr:to xmlns:xdr="http://schemas.openxmlformats.org/drawingml/2006/spreadsheetDrawing">
      <xdr:col>112</xdr:col>
      <xdr:colOff>177800</xdr:colOff>
      <xdr:row>63</xdr:row>
      <xdr:rowOff>118110</xdr:rowOff>
    </xdr:to>
    <xdr:sp macro="" textlink="" fLocksText="0">
      <xdr:nvSpPr>
        <xdr:cNvPr id="227" name="テキスト ボックス 226"/>
        <xdr:cNvSpPr txBox="1"/>
      </xdr:nvSpPr>
      <xdr:spPr>
        <a:xfrm>
          <a:off x="16008985" y="8684260"/>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維持補修費については、少雪の影響で除排雪経費に対する国庫補助金が皆減となり、例年補助対象経費に相当する分が臨時から経常へ転じたことにより前年度比増となった。</a:t>
          </a:r>
        </a:p>
        <a:p>
          <a:r>
            <a:rPr kumimoji="1" lang="ja-JP" altLang="en-US" sz="1300">
              <a:latin typeface="ＭＳ Ｐゴシック"/>
              <a:ea typeface="ＭＳ Ｐゴシック"/>
            </a:rPr>
            <a:t>　また、一般財源等の不足から公共施設の老朽化対策を十分に行えていないため、維持補修費が将来的な懸念と考えられる。公共施設等の集約化を踏まえた老朽化対策に取り組み修繕費の抑制を図る。</a:t>
          </a:r>
        </a:p>
      </xdr:txBody>
    </xdr:sp>
    <xdr:clientData/>
  </xdr:twoCellAnchor>
  <xdr:oneCellAnchor>
    <xdr:from xmlns:xdr="http://schemas.openxmlformats.org/drawingml/2006/spreadsheetDrawing">
      <xdr:col>62</xdr:col>
      <xdr:colOff>6350</xdr:colOff>
      <xdr:row>49</xdr:row>
      <xdr:rowOff>105410</xdr:rowOff>
    </xdr:from>
    <xdr:ext cx="298450" cy="220345"/>
    <xdr:sp macro="" textlink="">
      <xdr:nvSpPr>
        <xdr:cNvPr id="228" name="テキスト ボックス 227"/>
        <xdr:cNvSpPr txBox="1"/>
      </xdr:nvSpPr>
      <xdr:spPr>
        <a:xfrm>
          <a:off x="11344910" y="81953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12065</xdr:rowOff>
    </xdr:from>
    <xdr:to xmlns:xdr="http://schemas.openxmlformats.org/drawingml/2006/spreadsheetDrawing">
      <xdr:col>85</xdr:col>
      <xdr:colOff>66675</xdr:colOff>
      <xdr:row>64</xdr:row>
      <xdr:rowOff>12065</xdr:rowOff>
    </xdr:to>
    <xdr:cxnSp macro="">
      <xdr:nvCxnSpPr>
        <xdr:cNvPr id="229" name="直線コネクタ 228"/>
        <xdr:cNvCxnSpPr/>
      </xdr:nvCxnSpPr>
      <xdr:spPr>
        <a:xfrm>
          <a:off x="11383010" y="1057846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40640</xdr:rowOff>
    </xdr:from>
    <xdr:ext cx="508000" cy="252730"/>
    <xdr:sp macro="" textlink="">
      <xdr:nvSpPr>
        <xdr:cNvPr id="230" name="テキスト ボックス 229"/>
        <xdr:cNvSpPr txBox="1"/>
      </xdr:nvSpPr>
      <xdr:spPr>
        <a:xfrm>
          <a:off x="10926445" y="1044194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28575</xdr:rowOff>
    </xdr:from>
    <xdr:to xmlns:xdr="http://schemas.openxmlformats.org/drawingml/2006/spreadsheetDrawing">
      <xdr:col>85</xdr:col>
      <xdr:colOff>66675</xdr:colOff>
      <xdr:row>62</xdr:row>
      <xdr:rowOff>28575</xdr:rowOff>
    </xdr:to>
    <xdr:cxnSp macro="">
      <xdr:nvCxnSpPr>
        <xdr:cNvPr id="231" name="直線コネクタ 230"/>
        <xdr:cNvCxnSpPr/>
      </xdr:nvCxnSpPr>
      <xdr:spPr>
        <a:xfrm>
          <a:off x="11383010" y="1026477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57150</xdr:rowOff>
    </xdr:from>
    <xdr:ext cx="508000" cy="252095"/>
    <xdr:sp macro="" textlink="">
      <xdr:nvSpPr>
        <xdr:cNvPr id="232" name="テキスト ボックス 231"/>
        <xdr:cNvSpPr txBox="1"/>
      </xdr:nvSpPr>
      <xdr:spPr>
        <a:xfrm>
          <a:off x="10926445" y="1012825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43815</xdr:rowOff>
    </xdr:from>
    <xdr:to xmlns:xdr="http://schemas.openxmlformats.org/drawingml/2006/spreadsheetDrawing">
      <xdr:col>85</xdr:col>
      <xdr:colOff>66675</xdr:colOff>
      <xdr:row>60</xdr:row>
      <xdr:rowOff>43815</xdr:rowOff>
    </xdr:to>
    <xdr:cxnSp macro="">
      <xdr:nvCxnSpPr>
        <xdr:cNvPr id="233" name="直線コネクタ 232"/>
        <xdr:cNvCxnSpPr/>
      </xdr:nvCxnSpPr>
      <xdr:spPr>
        <a:xfrm>
          <a:off x="11383010" y="99498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72390</xdr:rowOff>
    </xdr:from>
    <xdr:ext cx="508000" cy="252730"/>
    <xdr:sp macro="" textlink="">
      <xdr:nvSpPr>
        <xdr:cNvPr id="234" name="テキスト ボックス 233"/>
        <xdr:cNvSpPr txBox="1"/>
      </xdr:nvSpPr>
      <xdr:spPr>
        <a:xfrm>
          <a:off x="10926445" y="981329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60325</xdr:rowOff>
    </xdr:from>
    <xdr:to xmlns:xdr="http://schemas.openxmlformats.org/drawingml/2006/spreadsheetDrawing">
      <xdr:col>85</xdr:col>
      <xdr:colOff>66675</xdr:colOff>
      <xdr:row>58</xdr:row>
      <xdr:rowOff>60325</xdr:rowOff>
    </xdr:to>
    <xdr:cxnSp macro="">
      <xdr:nvCxnSpPr>
        <xdr:cNvPr id="235" name="直線コネクタ 234"/>
        <xdr:cNvCxnSpPr/>
      </xdr:nvCxnSpPr>
      <xdr:spPr>
        <a:xfrm>
          <a:off x="11383010" y="963612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88900</xdr:rowOff>
    </xdr:from>
    <xdr:ext cx="508000" cy="252095"/>
    <xdr:sp macro="" textlink="">
      <xdr:nvSpPr>
        <xdr:cNvPr id="236" name="テキスト ボックス 235"/>
        <xdr:cNvSpPr txBox="1"/>
      </xdr:nvSpPr>
      <xdr:spPr>
        <a:xfrm>
          <a:off x="10926445" y="949960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76200</xdr:rowOff>
    </xdr:from>
    <xdr:to xmlns:xdr="http://schemas.openxmlformats.org/drawingml/2006/spreadsheetDrawing">
      <xdr:col>85</xdr:col>
      <xdr:colOff>66675</xdr:colOff>
      <xdr:row>56</xdr:row>
      <xdr:rowOff>76200</xdr:rowOff>
    </xdr:to>
    <xdr:cxnSp macro="">
      <xdr:nvCxnSpPr>
        <xdr:cNvPr id="237" name="直線コネクタ 236"/>
        <xdr:cNvCxnSpPr/>
      </xdr:nvCxnSpPr>
      <xdr:spPr>
        <a:xfrm>
          <a:off x="11383010" y="93218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104775</xdr:rowOff>
    </xdr:from>
    <xdr:ext cx="508000" cy="252730"/>
    <xdr:sp macro="" textlink="">
      <xdr:nvSpPr>
        <xdr:cNvPr id="238" name="テキスト ボックス 237"/>
        <xdr:cNvSpPr txBox="1"/>
      </xdr:nvSpPr>
      <xdr:spPr>
        <a:xfrm>
          <a:off x="10926445" y="918527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92710</xdr:rowOff>
    </xdr:from>
    <xdr:to xmlns:xdr="http://schemas.openxmlformats.org/drawingml/2006/spreadsheetDrawing">
      <xdr:col>85</xdr:col>
      <xdr:colOff>66675</xdr:colOff>
      <xdr:row>54</xdr:row>
      <xdr:rowOff>92710</xdr:rowOff>
    </xdr:to>
    <xdr:cxnSp macro="">
      <xdr:nvCxnSpPr>
        <xdr:cNvPr id="239" name="直線コネクタ 238"/>
        <xdr:cNvCxnSpPr/>
      </xdr:nvCxnSpPr>
      <xdr:spPr>
        <a:xfrm>
          <a:off x="11383010" y="900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121285</xdr:rowOff>
    </xdr:from>
    <xdr:ext cx="508000" cy="252730"/>
    <xdr:sp macro="" textlink="">
      <xdr:nvSpPr>
        <xdr:cNvPr id="240" name="テキスト ボックス 239"/>
        <xdr:cNvSpPr txBox="1"/>
      </xdr:nvSpPr>
      <xdr:spPr>
        <a:xfrm>
          <a:off x="10926445" y="887158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107950</xdr:rowOff>
    </xdr:from>
    <xdr:to xmlns:xdr="http://schemas.openxmlformats.org/drawingml/2006/spreadsheetDrawing">
      <xdr:col>85</xdr:col>
      <xdr:colOff>66675</xdr:colOff>
      <xdr:row>52</xdr:row>
      <xdr:rowOff>107950</xdr:rowOff>
    </xdr:to>
    <xdr:cxnSp macro="">
      <xdr:nvCxnSpPr>
        <xdr:cNvPr id="241" name="直線コネクタ 240"/>
        <xdr:cNvCxnSpPr/>
      </xdr:nvCxnSpPr>
      <xdr:spPr>
        <a:xfrm>
          <a:off x="11383010" y="86931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136525</xdr:rowOff>
    </xdr:from>
    <xdr:ext cx="508000" cy="253365"/>
    <xdr:sp macro="" textlink="">
      <xdr:nvSpPr>
        <xdr:cNvPr id="242" name="テキスト ボックス 241"/>
        <xdr:cNvSpPr txBox="1"/>
      </xdr:nvSpPr>
      <xdr:spPr>
        <a:xfrm>
          <a:off x="10926445" y="8556625"/>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124460</xdr:rowOff>
    </xdr:from>
    <xdr:to xmlns:xdr="http://schemas.openxmlformats.org/drawingml/2006/spreadsheetDrawing">
      <xdr:col>85</xdr:col>
      <xdr:colOff>66675</xdr:colOff>
      <xdr:row>50</xdr:row>
      <xdr:rowOff>124460</xdr:rowOff>
    </xdr:to>
    <xdr:cxnSp macro="">
      <xdr:nvCxnSpPr>
        <xdr:cNvPr id="243" name="直線コネクタ 242"/>
        <xdr:cNvCxnSpPr/>
      </xdr:nvCxnSpPr>
      <xdr:spPr>
        <a:xfrm>
          <a:off x="11383010" y="837946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153035</xdr:rowOff>
    </xdr:from>
    <xdr:ext cx="508000" cy="252730"/>
    <xdr:sp macro="" textlink="">
      <xdr:nvSpPr>
        <xdr:cNvPr id="244" name="テキスト ボックス 243"/>
        <xdr:cNvSpPr txBox="1"/>
      </xdr:nvSpPr>
      <xdr:spPr>
        <a:xfrm>
          <a:off x="10926445" y="824293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124460</xdr:rowOff>
    </xdr:from>
    <xdr:to xmlns:xdr="http://schemas.openxmlformats.org/drawingml/2006/spreadsheetDrawing">
      <xdr:col>85</xdr:col>
      <xdr:colOff>66675</xdr:colOff>
      <xdr:row>64</xdr:row>
      <xdr:rowOff>12065</xdr:rowOff>
    </xdr:to>
    <xdr:sp macro="" textlink="">
      <xdr:nvSpPr>
        <xdr:cNvPr id="245" name="その他グラフ枠"/>
        <xdr:cNvSpPr/>
      </xdr:nvSpPr>
      <xdr:spPr>
        <a:xfrm>
          <a:off x="11383010" y="8379460"/>
          <a:ext cx="4228465"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67945</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5104110" y="881824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158115</xdr:rowOff>
    </xdr:from>
    <xdr:ext cx="762000" cy="252730"/>
    <xdr:sp macro="" textlink="">
      <xdr:nvSpPr>
        <xdr:cNvPr id="247" name="その他最小値テキスト"/>
        <xdr:cNvSpPr txBox="1"/>
      </xdr:nvSpPr>
      <xdr:spPr>
        <a:xfrm>
          <a:off x="15179040" y="10229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182880</xdr:colOff>
      <xdr:row>62</xdr:row>
      <xdr:rowOff>18415</xdr:rowOff>
    </xdr:to>
    <xdr:cxnSp macro="">
      <xdr:nvCxnSpPr>
        <xdr:cNvPr id="248" name="直線コネクタ 247"/>
        <xdr:cNvCxnSpPr/>
      </xdr:nvCxnSpPr>
      <xdr:spPr>
        <a:xfrm>
          <a:off x="15015210" y="102546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153035</xdr:rowOff>
    </xdr:from>
    <xdr:ext cx="762000" cy="252730"/>
    <xdr:sp macro="" textlink="">
      <xdr:nvSpPr>
        <xdr:cNvPr id="249" name="その他最大値テキスト"/>
        <xdr:cNvSpPr txBox="1"/>
      </xdr:nvSpPr>
      <xdr:spPr>
        <a:xfrm>
          <a:off x="15179040" y="85731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67945</xdr:rowOff>
    </xdr:from>
    <xdr:to xmlns:xdr="http://schemas.openxmlformats.org/drawingml/2006/spreadsheetDrawing">
      <xdr:col>82</xdr:col>
      <xdr:colOff>182880</xdr:colOff>
      <xdr:row>53</xdr:row>
      <xdr:rowOff>67945</xdr:rowOff>
    </xdr:to>
    <xdr:cxnSp macro="">
      <xdr:nvCxnSpPr>
        <xdr:cNvPr id="250" name="直線コネクタ 249"/>
        <xdr:cNvCxnSpPr/>
      </xdr:nvCxnSpPr>
      <xdr:spPr>
        <a:xfrm>
          <a:off x="15015210" y="881824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46990</xdr:rowOff>
    </xdr:from>
    <xdr:to xmlns:xdr="http://schemas.openxmlformats.org/drawingml/2006/spreadsheetDrawing">
      <xdr:col>82</xdr:col>
      <xdr:colOff>107950</xdr:colOff>
      <xdr:row>57</xdr:row>
      <xdr:rowOff>153670</xdr:rowOff>
    </xdr:to>
    <xdr:cxnSp macro="">
      <xdr:nvCxnSpPr>
        <xdr:cNvPr id="251" name="直線コネクタ 250"/>
        <xdr:cNvCxnSpPr/>
      </xdr:nvCxnSpPr>
      <xdr:spPr>
        <a:xfrm>
          <a:off x="14334490" y="9457690"/>
          <a:ext cx="76962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3175</xdr:rowOff>
    </xdr:from>
    <xdr:ext cx="762000" cy="253365"/>
    <xdr:sp macro="" textlink="">
      <xdr:nvSpPr>
        <xdr:cNvPr id="252" name="その他平均値テキスト"/>
        <xdr:cNvSpPr txBox="1"/>
      </xdr:nvSpPr>
      <xdr:spPr>
        <a:xfrm>
          <a:off x="15179040" y="92487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154940</xdr:rowOff>
    </xdr:from>
    <xdr:to xmlns:xdr="http://schemas.openxmlformats.org/drawingml/2006/spreadsheetDrawing">
      <xdr:col>82</xdr:col>
      <xdr:colOff>158750</xdr:colOff>
      <xdr:row>57</xdr:row>
      <xdr:rowOff>86360</xdr:rowOff>
    </xdr:to>
    <xdr:sp macro="" textlink="">
      <xdr:nvSpPr>
        <xdr:cNvPr id="253" name="フローチャート: 判断 252"/>
        <xdr:cNvSpPr/>
      </xdr:nvSpPr>
      <xdr:spPr>
        <a:xfrm>
          <a:off x="15053310" y="94005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97790</xdr:rowOff>
    </xdr:from>
    <xdr:to xmlns:xdr="http://schemas.openxmlformats.org/drawingml/2006/spreadsheetDrawing">
      <xdr:col>78</xdr:col>
      <xdr:colOff>69850</xdr:colOff>
      <xdr:row>57</xdr:row>
      <xdr:rowOff>46990</xdr:rowOff>
    </xdr:to>
    <xdr:cxnSp macro="">
      <xdr:nvCxnSpPr>
        <xdr:cNvPr id="254" name="直線コネクタ 253"/>
        <xdr:cNvCxnSpPr/>
      </xdr:nvCxnSpPr>
      <xdr:spPr>
        <a:xfrm>
          <a:off x="13531215" y="9343390"/>
          <a:ext cx="8032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154940</xdr:rowOff>
    </xdr:from>
    <xdr:to xmlns:xdr="http://schemas.openxmlformats.org/drawingml/2006/spreadsheetDrawing">
      <xdr:col>78</xdr:col>
      <xdr:colOff>120650</xdr:colOff>
      <xdr:row>57</xdr:row>
      <xdr:rowOff>86360</xdr:rowOff>
    </xdr:to>
    <xdr:sp macro="" textlink="">
      <xdr:nvSpPr>
        <xdr:cNvPr id="255" name="フローチャート: 判断 254"/>
        <xdr:cNvSpPr/>
      </xdr:nvSpPr>
      <xdr:spPr>
        <a:xfrm>
          <a:off x="14283690" y="94005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96520</xdr:rowOff>
    </xdr:from>
    <xdr:ext cx="735965" cy="253365"/>
    <xdr:sp macro="" textlink="">
      <xdr:nvSpPr>
        <xdr:cNvPr id="256" name="テキスト ボックス 255"/>
        <xdr:cNvSpPr txBox="1"/>
      </xdr:nvSpPr>
      <xdr:spPr>
        <a:xfrm>
          <a:off x="13987780" y="9177020"/>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97790</xdr:rowOff>
    </xdr:from>
    <xdr:to xmlns:xdr="http://schemas.openxmlformats.org/drawingml/2006/spreadsheetDrawing">
      <xdr:col>73</xdr:col>
      <xdr:colOff>180975</xdr:colOff>
      <xdr:row>56</xdr:row>
      <xdr:rowOff>151130</xdr:rowOff>
    </xdr:to>
    <xdr:cxnSp macro="">
      <xdr:nvCxnSpPr>
        <xdr:cNvPr id="257" name="直線コネクタ 256"/>
        <xdr:cNvCxnSpPr/>
      </xdr:nvCxnSpPr>
      <xdr:spPr>
        <a:xfrm flipV="1">
          <a:off x="12710795" y="934339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122555</xdr:rowOff>
    </xdr:from>
    <xdr:to xmlns:xdr="http://schemas.openxmlformats.org/drawingml/2006/spreadsheetDrawing">
      <xdr:col>74</xdr:col>
      <xdr:colOff>31750</xdr:colOff>
      <xdr:row>57</xdr:row>
      <xdr:rowOff>53975</xdr:rowOff>
    </xdr:to>
    <xdr:sp macro="" textlink="">
      <xdr:nvSpPr>
        <xdr:cNvPr id="258" name="フローチャート: 判断 257"/>
        <xdr:cNvSpPr/>
      </xdr:nvSpPr>
      <xdr:spPr>
        <a:xfrm>
          <a:off x="13480415" y="9368155"/>
          <a:ext cx="8445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38735</xdr:rowOff>
    </xdr:from>
    <xdr:ext cx="762000" cy="253365"/>
    <xdr:sp macro="" textlink="">
      <xdr:nvSpPr>
        <xdr:cNvPr id="259" name="テキスト ボックス 258"/>
        <xdr:cNvSpPr txBox="1"/>
      </xdr:nvSpPr>
      <xdr:spPr>
        <a:xfrm>
          <a:off x="13167360" y="94494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151130</xdr:rowOff>
    </xdr:from>
    <xdr:to xmlns:xdr="http://schemas.openxmlformats.org/drawingml/2006/spreadsheetDrawing">
      <xdr:col>69</xdr:col>
      <xdr:colOff>92075</xdr:colOff>
      <xdr:row>59</xdr:row>
      <xdr:rowOff>41275</xdr:rowOff>
    </xdr:to>
    <xdr:cxnSp macro="">
      <xdr:nvCxnSpPr>
        <xdr:cNvPr id="260" name="直線コネクタ 259"/>
        <xdr:cNvCxnSpPr/>
      </xdr:nvCxnSpPr>
      <xdr:spPr>
        <a:xfrm flipV="1">
          <a:off x="11890375" y="9396730"/>
          <a:ext cx="82042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154940</xdr:rowOff>
    </xdr:from>
    <xdr:to xmlns:xdr="http://schemas.openxmlformats.org/drawingml/2006/spreadsheetDrawing">
      <xdr:col>69</xdr:col>
      <xdr:colOff>142875</xdr:colOff>
      <xdr:row>57</xdr:row>
      <xdr:rowOff>86360</xdr:rowOff>
    </xdr:to>
    <xdr:sp macro="" textlink="">
      <xdr:nvSpPr>
        <xdr:cNvPr id="261" name="フローチャート: 判断 260"/>
        <xdr:cNvSpPr/>
      </xdr:nvSpPr>
      <xdr:spPr>
        <a:xfrm>
          <a:off x="12659995" y="94005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71120</xdr:rowOff>
    </xdr:from>
    <xdr:ext cx="762000" cy="252730"/>
    <xdr:sp macro="" textlink="">
      <xdr:nvSpPr>
        <xdr:cNvPr id="262" name="テキスト ボックス 261"/>
        <xdr:cNvSpPr txBox="1"/>
      </xdr:nvSpPr>
      <xdr:spPr>
        <a:xfrm>
          <a:off x="12364085" y="9481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99060</xdr:rowOff>
    </xdr:to>
    <xdr:sp macro="" textlink="">
      <xdr:nvSpPr>
        <xdr:cNvPr id="263" name="フローチャート: 判断 262"/>
        <xdr:cNvSpPr/>
      </xdr:nvSpPr>
      <xdr:spPr>
        <a:xfrm>
          <a:off x="11856720" y="9575800"/>
          <a:ext cx="8445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109220</xdr:rowOff>
    </xdr:from>
    <xdr:ext cx="761365" cy="253365"/>
    <xdr:sp macro="" textlink="">
      <xdr:nvSpPr>
        <xdr:cNvPr id="264" name="テキスト ボックス 263"/>
        <xdr:cNvSpPr txBox="1"/>
      </xdr:nvSpPr>
      <xdr:spPr>
        <a:xfrm>
          <a:off x="11543665" y="935482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9525</xdr:rowOff>
    </xdr:from>
    <xdr:ext cx="761365" cy="253365"/>
    <xdr:sp macro="" textlink="">
      <xdr:nvSpPr>
        <xdr:cNvPr id="265" name="テキスト ボックス 264"/>
        <xdr:cNvSpPr txBox="1"/>
      </xdr:nvSpPr>
      <xdr:spPr>
        <a:xfrm>
          <a:off x="14905355" y="10575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9525</xdr:rowOff>
    </xdr:from>
    <xdr:ext cx="762000" cy="253365"/>
    <xdr:sp macro="" textlink="">
      <xdr:nvSpPr>
        <xdr:cNvPr id="266" name="テキスト ボックス 265"/>
        <xdr:cNvSpPr txBox="1"/>
      </xdr:nvSpPr>
      <xdr:spPr>
        <a:xfrm>
          <a:off x="14135735" y="10575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9525</xdr:rowOff>
    </xdr:from>
    <xdr:ext cx="762000" cy="253365"/>
    <xdr:sp macro="" textlink="">
      <xdr:nvSpPr>
        <xdr:cNvPr id="267" name="テキスト ボックス 266"/>
        <xdr:cNvSpPr txBox="1"/>
      </xdr:nvSpPr>
      <xdr:spPr>
        <a:xfrm>
          <a:off x="13332460" y="10575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9525</xdr:rowOff>
    </xdr:from>
    <xdr:ext cx="761365" cy="253365"/>
    <xdr:sp macro="" textlink="">
      <xdr:nvSpPr>
        <xdr:cNvPr id="268" name="テキスト ボックス 267"/>
        <xdr:cNvSpPr txBox="1"/>
      </xdr:nvSpPr>
      <xdr:spPr>
        <a:xfrm>
          <a:off x="12512040" y="10575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9525</xdr:rowOff>
    </xdr:from>
    <xdr:ext cx="762000" cy="253365"/>
    <xdr:sp macro="" textlink="">
      <xdr:nvSpPr>
        <xdr:cNvPr id="269" name="テキスト ボックス 268"/>
        <xdr:cNvSpPr txBox="1"/>
      </xdr:nvSpPr>
      <xdr:spPr>
        <a:xfrm>
          <a:off x="11704320" y="10575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103505</xdr:rowOff>
    </xdr:from>
    <xdr:to xmlns:xdr="http://schemas.openxmlformats.org/drawingml/2006/spreadsheetDrawing">
      <xdr:col>82</xdr:col>
      <xdr:colOff>158750</xdr:colOff>
      <xdr:row>58</xdr:row>
      <xdr:rowOff>35560</xdr:rowOff>
    </xdr:to>
    <xdr:sp macro="" textlink="">
      <xdr:nvSpPr>
        <xdr:cNvPr id="270" name="楕円 269"/>
        <xdr:cNvSpPr/>
      </xdr:nvSpPr>
      <xdr:spPr>
        <a:xfrm>
          <a:off x="15053310" y="95142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57</xdr:row>
      <xdr:rowOff>76200</xdr:rowOff>
    </xdr:from>
    <xdr:ext cx="762000" cy="253365"/>
    <xdr:sp macro="" textlink="">
      <xdr:nvSpPr>
        <xdr:cNvPr id="271" name="その他該当値テキスト"/>
        <xdr:cNvSpPr txBox="1"/>
      </xdr:nvSpPr>
      <xdr:spPr>
        <a:xfrm>
          <a:off x="15179040" y="9486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165100</xdr:rowOff>
    </xdr:from>
    <xdr:to xmlns:xdr="http://schemas.openxmlformats.org/drawingml/2006/spreadsheetDrawing">
      <xdr:col>78</xdr:col>
      <xdr:colOff>120650</xdr:colOff>
      <xdr:row>57</xdr:row>
      <xdr:rowOff>97155</xdr:rowOff>
    </xdr:to>
    <xdr:sp macro="" textlink="">
      <xdr:nvSpPr>
        <xdr:cNvPr id="272" name="楕円 271"/>
        <xdr:cNvSpPr/>
      </xdr:nvSpPr>
      <xdr:spPr>
        <a:xfrm>
          <a:off x="14283690" y="94107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81915</xdr:rowOff>
    </xdr:from>
    <xdr:ext cx="735965" cy="253365"/>
    <xdr:sp macro="" textlink="">
      <xdr:nvSpPr>
        <xdr:cNvPr id="273" name="テキスト ボックス 272"/>
        <xdr:cNvSpPr txBox="1"/>
      </xdr:nvSpPr>
      <xdr:spPr>
        <a:xfrm>
          <a:off x="13987780" y="9492615"/>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47625</xdr:rowOff>
    </xdr:from>
    <xdr:to xmlns:xdr="http://schemas.openxmlformats.org/drawingml/2006/spreadsheetDrawing">
      <xdr:col>74</xdr:col>
      <xdr:colOff>31750</xdr:colOff>
      <xdr:row>56</xdr:row>
      <xdr:rowOff>146685</xdr:rowOff>
    </xdr:to>
    <xdr:sp macro="" textlink="">
      <xdr:nvSpPr>
        <xdr:cNvPr id="274" name="楕円 273"/>
        <xdr:cNvSpPr/>
      </xdr:nvSpPr>
      <xdr:spPr>
        <a:xfrm>
          <a:off x="13480415" y="9293225"/>
          <a:ext cx="8445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157480</xdr:rowOff>
    </xdr:from>
    <xdr:ext cx="762000" cy="252730"/>
    <xdr:sp macro="" textlink="">
      <xdr:nvSpPr>
        <xdr:cNvPr id="275" name="テキスト ボックス 274"/>
        <xdr:cNvSpPr txBox="1"/>
      </xdr:nvSpPr>
      <xdr:spPr>
        <a:xfrm>
          <a:off x="13167360" y="9072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100965</xdr:rowOff>
    </xdr:from>
    <xdr:to xmlns:xdr="http://schemas.openxmlformats.org/drawingml/2006/spreadsheetDrawing">
      <xdr:col>69</xdr:col>
      <xdr:colOff>142875</xdr:colOff>
      <xdr:row>57</xdr:row>
      <xdr:rowOff>33020</xdr:rowOff>
    </xdr:to>
    <xdr:sp macro="" textlink="">
      <xdr:nvSpPr>
        <xdr:cNvPr id="276" name="楕円 275"/>
        <xdr:cNvSpPr/>
      </xdr:nvSpPr>
      <xdr:spPr>
        <a:xfrm>
          <a:off x="12659995" y="93465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42545</xdr:rowOff>
    </xdr:from>
    <xdr:ext cx="762000" cy="252730"/>
    <xdr:sp macro="" textlink="">
      <xdr:nvSpPr>
        <xdr:cNvPr id="277" name="テキスト ボックス 276"/>
        <xdr:cNvSpPr txBox="1"/>
      </xdr:nvSpPr>
      <xdr:spPr>
        <a:xfrm>
          <a:off x="12364085" y="91230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159385</xdr:rowOff>
    </xdr:from>
    <xdr:to xmlns:xdr="http://schemas.openxmlformats.org/drawingml/2006/spreadsheetDrawing">
      <xdr:col>65</xdr:col>
      <xdr:colOff>53975</xdr:colOff>
      <xdr:row>59</xdr:row>
      <xdr:rowOff>91440</xdr:rowOff>
    </xdr:to>
    <xdr:sp macro="" textlink="">
      <xdr:nvSpPr>
        <xdr:cNvPr id="278" name="楕円 277"/>
        <xdr:cNvSpPr/>
      </xdr:nvSpPr>
      <xdr:spPr>
        <a:xfrm>
          <a:off x="11856720" y="9735185"/>
          <a:ext cx="8445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76200</xdr:rowOff>
    </xdr:from>
    <xdr:ext cx="761365" cy="253365"/>
    <xdr:sp macro="" textlink="">
      <xdr:nvSpPr>
        <xdr:cNvPr id="279" name="テキスト ボックス 278"/>
        <xdr:cNvSpPr txBox="1"/>
      </xdr:nvSpPr>
      <xdr:spPr>
        <a:xfrm>
          <a:off x="11543665" y="98171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67945</xdr:rowOff>
    </xdr:from>
    <xdr:to xmlns:xdr="http://schemas.openxmlformats.org/drawingml/2006/spreadsheetDrawing">
      <xdr:col>85</xdr:col>
      <xdr:colOff>66675</xdr:colOff>
      <xdr:row>29</xdr:row>
      <xdr:rowOff>43180</xdr:rowOff>
    </xdr:to>
    <xdr:sp macro="" textlink="">
      <xdr:nvSpPr>
        <xdr:cNvPr id="280" name="正方形/長方形 279"/>
        <xdr:cNvSpPr/>
      </xdr:nvSpPr>
      <xdr:spPr>
        <a:xfrm>
          <a:off x="11383010" y="4525645"/>
          <a:ext cx="422846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130175</xdr:rowOff>
    </xdr:from>
    <xdr:to xmlns:xdr="http://schemas.openxmlformats.org/drawingml/2006/spreadsheetDrawing">
      <xdr:col>93</xdr:col>
      <xdr:colOff>3175</xdr:colOff>
      <xdr:row>29</xdr:row>
      <xdr:rowOff>43180</xdr:rowOff>
    </xdr:to>
    <xdr:sp macro="" textlink="">
      <xdr:nvSpPr>
        <xdr:cNvPr id="281" name="正方形/長方形 280"/>
        <xdr:cNvSpPr/>
      </xdr:nvSpPr>
      <xdr:spPr>
        <a:xfrm>
          <a:off x="15624175" y="458787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149225</xdr:rowOff>
    </xdr:from>
    <xdr:to xmlns:xdr="http://schemas.openxmlformats.org/drawingml/2006/spreadsheetDrawing">
      <xdr:col>93</xdr:col>
      <xdr:colOff>3175</xdr:colOff>
      <xdr:row>30</xdr:row>
      <xdr:rowOff>62230</xdr:rowOff>
    </xdr:to>
    <xdr:sp macro="" textlink="">
      <xdr:nvSpPr>
        <xdr:cNvPr id="282" name="正方形/長方形 281"/>
        <xdr:cNvSpPr/>
      </xdr:nvSpPr>
      <xdr:spPr>
        <a:xfrm>
          <a:off x="15624175" y="477202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130175</xdr:rowOff>
    </xdr:from>
    <xdr:to xmlns:xdr="http://schemas.openxmlformats.org/drawingml/2006/spreadsheetDrawing">
      <xdr:col>100</xdr:col>
      <xdr:colOff>165100</xdr:colOff>
      <xdr:row>29</xdr:row>
      <xdr:rowOff>43180</xdr:rowOff>
    </xdr:to>
    <xdr:sp macro="" textlink="">
      <xdr:nvSpPr>
        <xdr:cNvPr id="283" name="正方形/長方形 282"/>
        <xdr:cNvSpPr/>
      </xdr:nvSpPr>
      <xdr:spPr>
        <a:xfrm>
          <a:off x="17176115" y="458787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149225</xdr:rowOff>
    </xdr:from>
    <xdr:to xmlns:xdr="http://schemas.openxmlformats.org/drawingml/2006/spreadsheetDrawing">
      <xdr:col>100</xdr:col>
      <xdr:colOff>165100</xdr:colOff>
      <xdr:row>30</xdr:row>
      <xdr:rowOff>62230</xdr:rowOff>
    </xdr:to>
    <xdr:sp macro="" textlink="">
      <xdr:nvSpPr>
        <xdr:cNvPr id="284" name="正方形/長方形 283"/>
        <xdr:cNvSpPr/>
      </xdr:nvSpPr>
      <xdr:spPr>
        <a:xfrm>
          <a:off x="17176115" y="477202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130175</xdr:rowOff>
    </xdr:from>
    <xdr:to xmlns:xdr="http://schemas.openxmlformats.org/drawingml/2006/spreadsheetDrawing">
      <xdr:col>109</xdr:col>
      <xdr:colOff>104775</xdr:colOff>
      <xdr:row>29</xdr:row>
      <xdr:rowOff>43180</xdr:rowOff>
    </xdr:to>
    <xdr:sp macro="" textlink="">
      <xdr:nvSpPr>
        <xdr:cNvPr id="285" name="正方形/長方形 284"/>
        <xdr:cNvSpPr/>
      </xdr:nvSpPr>
      <xdr:spPr>
        <a:xfrm>
          <a:off x="18651855" y="458787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149225</xdr:rowOff>
    </xdr:from>
    <xdr:to xmlns:xdr="http://schemas.openxmlformats.org/drawingml/2006/spreadsheetDrawing">
      <xdr:col>109</xdr:col>
      <xdr:colOff>104775</xdr:colOff>
      <xdr:row>30</xdr:row>
      <xdr:rowOff>62230</xdr:rowOff>
    </xdr:to>
    <xdr:sp macro="" textlink="">
      <xdr:nvSpPr>
        <xdr:cNvPr id="286" name="正方形/長方形 285"/>
        <xdr:cNvSpPr/>
      </xdr:nvSpPr>
      <xdr:spPr>
        <a:xfrm>
          <a:off x="18651855" y="477202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124460</xdr:rowOff>
    </xdr:from>
    <xdr:to xmlns:xdr="http://schemas.openxmlformats.org/drawingml/2006/spreadsheetDrawing">
      <xdr:col>85</xdr:col>
      <xdr:colOff>66675</xdr:colOff>
      <xdr:row>44</xdr:row>
      <xdr:rowOff>12065</xdr:rowOff>
    </xdr:to>
    <xdr:sp macro="" textlink="">
      <xdr:nvSpPr>
        <xdr:cNvPr id="287" name="正方形/長方形 286"/>
        <xdr:cNvSpPr/>
      </xdr:nvSpPr>
      <xdr:spPr>
        <a:xfrm>
          <a:off x="11383010" y="5077460"/>
          <a:ext cx="4228465"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124460</xdr:rowOff>
    </xdr:from>
    <xdr:to xmlns:xdr="http://schemas.openxmlformats.org/drawingml/2006/spreadsheetDrawing">
      <xdr:col>113</xdr:col>
      <xdr:colOff>130175</xdr:colOff>
      <xdr:row>44</xdr:row>
      <xdr:rowOff>12065</xdr:rowOff>
    </xdr:to>
    <xdr:sp macro="" textlink="">
      <xdr:nvSpPr>
        <xdr:cNvPr id="288" name="正方形/長方形 287"/>
        <xdr:cNvSpPr/>
      </xdr:nvSpPr>
      <xdr:spPr>
        <a:xfrm>
          <a:off x="15910560" y="5077460"/>
          <a:ext cx="4885055" cy="21990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124460</xdr:rowOff>
    </xdr:from>
    <xdr:to xmlns:xdr="http://schemas.openxmlformats.org/drawingml/2006/spreadsheetDrawing">
      <xdr:col>106</xdr:col>
      <xdr:colOff>69850</xdr:colOff>
      <xdr:row>32</xdr:row>
      <xdr:rowOff>37465</xdr:rowOff>
    </xdr:to>
    <xdr:sp macro="" textlink="">
      <xdr:nvSpPr>
        <xdr:cNvPr id="289" name="正方形/長方形 288"/>
        <xdr:cNvSpPr/>
      </xdr:nvSpPr>
      <xdr:spPr>
        <a:xfrm>
          <a:off x="15970885" y="5077460"/>
          <a:ext cx="348424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99060</xdr:rowOff>
    </xdr:from>
    <xdr:to xmlns:xdr="http://schemas.openxmlformats.org/drawingml/2006/spreadsheetDrawing">
      <xdr:col>112</xdr:col>
      <xdr:colOff>177800</xdr:colOff>
      <xdr:row>43</xdr:row>
      <xdr:rowOff>118110</xdr:rowOff>
    </xdr:to>
    <xdr:sp macro="" textlink="" fLocksText="0">
      <xdr:nvSpPr>
        <xdr:cNvPr id="290" name="テキスト ボックス 289"/>
        <xdr:cNvSpPr txBox="1"/>
      </xdr:nvSpPr>
      <xdr:spPr>
        <a:xfrm>
          <a:off x="16008985" y="5382260"/>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病院事業会計の経営悪化に際して繰出基準を超えた補助金の支出が必要となったこと（＋</a:t>
          </a:r>
          <a:r>
            <a:rPr kumimoji="1" lang="en-US" altLang="ja-JP" sz="1200">
              <a:latin typeface="ＭＳ Ｐゴシック"/>
              <a:ea typeface="ＭＳ Ｐゴシック"/>
            </a:rPr>
            <a:t>195</a:t>
          </a:r>
          <a:r>
            <a:rPr kumimoji="1" lang="ja-JP" altLang="en-US" sz="1200">
              <a:latin typeface="ＭＳ Ｐゴシック"/>
              <a:ea typeface="ＭＳ Ｐゴシック"/>
            </a:rPr>
            <a:t>百万円）、認定こども園の運営法人における職員数の増加や処遇改善に伴う人件費の増を要因とした当該法人への補助金増となったこと（＋</a:t>
          </a:r>
          <a:r>
            <a:rPr kumimoji="1" lang="en-US" altLang="ja-JP" sz="1200">
              <a:latin typeface="ＭＳ Ｐゴシック"/>
              <a:ea typeface="ＭＳ Ｐゴシック"/>
            </a:rPr>
            <a:t>103</a:t>
          </a:r>
          <a:r>
            <a:rPr kumimoji="1" lang="ja-JP" altLang="en-US" sz="1200">
              <a:latin typeface="ＭＳ Ｐゴシック"/>
              <a:ea typeface="ＭＳ Ｐゴシック"/>
            </a:rPr>
            <a:t>百万円）により、</a:t>
          </a:r>
          <a:r>
            <a:rPr kumimoji="1" lang="en-US" altLang="ja-JP" sz="1200">
              <a:latin typeface="ＭＳ Ｐゴシック"/>
              <a:ea typeface="ＭＳ Ｐゴシック"/>
            </a:rPr>
            <a:t>2.3</a:t>
          </a:r>
          <a:r>
            <a:rPr kumimoji="1" lang="ja-JP" altLang="en-US" sz="1200">
              <a:latin typeface="ＭＳ Ｐゴシック"/>
              <a:ea typeface="ＭＳ Ｐゴシック"/>
            </a:rPr>
            <a:t>ポイント増加した。昨年度同様、病院に対する補助金等が大部分を占めており、類似団体平均値を大きく上回る数値となった。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引き続き、経営改善等を推進し支出額の抑制や事務事業の見直しなどによる政策的補助金の廃止・縮減に努める。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105410</xdr:rowOff>
    </xdr:from>
    <xdr:ext cx="298450" cy="220345"/>
    <xdr:sp macro="" textlink="">
      <xdr:nvSpPr>
        <xdr:cNvPr id="291" name="テキスト ボックス 290"/>
        <xdr:cNvSpPr txBox="1"/>
      </xdr:nvSpPr>
      <xdr:spPr>
        <a:xfrm>
          <a:off x="11344910" y="48933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12065</xdr:rowOff>
    </xdr:from>
    <xdr:to xmlns:xdr="http://schemas.openxmlformats.org/drawingml/2006/spreadsheetDrawing">
      <xdr:col>85</xdr:col>
      <xdr:colOff>66675</xdr:colOff>
      <xdr:row>44</xdr:row>
      <xdr:rowOff>12065</xdr:rowOff>
    </xdr:to>
    <xdr:cxnSp macro="">
      <xdr:nvCxnSpPr>
        <xdr:cNvPr id="292" name="直線コネクタ 291"/>
        <xdr:cNvCxnSpPr/>
      </xdr:nvCxnSpPr>
      <xdr:spPr>
        <a:xfrm>
          <a:off x="11383010" y="727646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40640</xdr:rowOff>
    </xdr:from>
    <xdr:ext cx="508000" cy="252730"/>
    <xdr:sp macro="" textlink="">
      <xdr:nvSpPr>
        <xdr:cNvPr id="293" name="テキスト ボックス 292"/>
        <xdr:cNvSpPr txBox="1"/>
      </xdr:nvSpPr>
      <xdr:spPr>
        <a:xfrm>
          <a:off x="10926445" y="713994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67945</xdr:rowOff>
    </xdr:from>
    <xdr:to xmlns:xdr="http://schemas.openxmlformats.org/drawingml/2006/spreadsheetDrawing">
      <xdr:col>85</xdr:col>
      <xdr:colOff>66675</xdr:colOff>
      <xdr:row>41</xdr:row>
      <xdr:rowOff>67945</xdr:rowOff>
    </xdr:to>
    <xdr:cxnSp macro="">
      <xdr:nvCxnSpPr>
        <xdr:cNvPr id="294" name="直線コネクタ 293"/>
        <xdr:cNvCxnSpPr/>
      </xdr:nvCxnSpPr>
      <xdr:spPr>
        <a:xfrm>
          <a:off x="11383010" y="683704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97155</xdr:rowOff>
    </xdr:from>
    <xdr:ext cx="508000" cy="253365"/>
    <xdr:sp macro="" textlink="">
      <xdr:nvSpPr>
        <xdr:cNvPr id="295" name="テキスト ボックス 294"/>
        <xdr:cNvSpPr txBox="1"/>
      </xdr:nvSpPr>
      <xdr:spPr>
        <a:xfrm>
          <a:off x="10926445" y="6701155"/>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124460</xdr:rowOff>
    </xdr:from>
    <xdr:to xmlns:xdr="http://schemas.openxmlformats.org/drawingml/2006/spreadsheetDrawing">
      <xdr:col>85</xdr:col>
      <xdr:colOff>66675</xdr:colOff>
      <xdr:row>38</xdr:row>
      <xdr:rowOff>124460</xdr:rowOff>
    </xdr:to>
    <xdr:cxnSp macro="">
      <xdr:nvCxnSpPr>
        <xdr:cNvPr id="296" name="直線コネクタ 295"/>
        <xdr:cNvCxnSpPr/>
      </xdr:nvCxnSpPr>
      <xdr:spPr>
        <a:xfrm>
          <a:off x="11383010" y="639826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153035</xdr:rowOff>
    </xdr:from>
    <xdr:ext cx="508000" cy="252730"/>
    <xdr:sp macro="" textlink="">
      <xdr:nvSpPr>
        <xdr:cNvPr id="297" name="テキスト ボックス 296"/>
        <xdr:cNvSpPr txBox="1"/>
      </xdr:nvSpPr>
      <xdr:spPr>
        <a:xfrm>
          <a:off x="10926445" y="626173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12065</xdr:rowOff>
    </xdr:from>
    <xdr:to xmlns:xdr="http://schemas.openxmlformats.org/drawingml/2006/spreadsheetDrawing">
      <xdr:col>85</xdr:col>
      <xdr:colOff>66675</xdr:colOff>
      <xdr:row>36</xdr:row>
      <xdr:rowOff>12065</xdr:rowOff>
    </xdr:to>
    <xdr:cxnSp macro="">
      <xdr:nvCxnSpPr>
        <xdr:cNvPr id="298" name="直線コネクタ 297"/>
        <xdr:cNvCxnSpPr/>
      </xdr:nvCxnSpPr>
      <xdr:spPr>
        <a:xfrm>
          <a:off x="11383010" y="595566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40640</xdr:rowOff>
    </xdr:from>
    <xdr:ext cx="508000" cy="252730"/>
    <xdr:sp macro="" textlink="">
      <xdr:nvSpPr>
        <xdr:cNvPr id="299" name="テキスト ボックス 298"/>
        <xdr:cNvSpPr txBox="1"/>
      </xdr:nvSpPr>
      <xdr:spPr>
        <a:xfrm>
          <a:off x="10926445" y="581914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67945</xdr:rowOff>
    </xdr:from>
    <xdr:to xmlns:xdr="http://schemas.openxmlformats.org/drawingml/2006/spreadsheetDrawing">
      <xdr:col>85</xdr:col>
      <xdr:colOff>66675</xdr:colOff>
      <xdr:row>33</xdr:row>
      <xdr:rowOff>67945</xdr:rowOff>
    </xdr:to>
    <xdr:cxnSp macro="">
      <xdr:nvCxnSpPr>
        <xdr:cNvPr id="300" name="直線コネクタ 299"/>
        <xdr:cNvCxnSpPr/>
      </xdr:nvCxnSpPr>
      <xdr:spPr>
        <a:xfrm>
          <a:off x="11383010" y="551624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97155</xdr:rowOff>
    </xdr:from>
    <xdr:ext cx="508000" cy="253365"/>
    <xdr:sp macro="" textlink="">
      <xdr:nvSpPr>
        <xdr:cNvPr id="301" name="テキスト ボックス 300"/>
        <xdr:cNvSpPr txBox="1"/>
      </xdr:nvSpPr>
      <xdr:spPr>
        <a:xfrm>
          <a:off x="10926445" y="5380355"/>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124460</xdr:rowOff>
    </xdr:from>
    <xdr:to xmlns:xdr="http://schemas.openxmlformats.org/drawingml/2006/spreadsheetDrawing">
      <xdr:col>85</xdr:col>
      <xdr:colOff>66675</xdr:colOff>
      <xdr:row>30</xdr:row>
      <xdr:rowOff>124460</xdr:rowOff>
    </xdr:to>
    <xdr:cxnSp macro="">
      <xdr:nvCxnSpPr>
        <xdr:cNvPr id="302" name="直線コネクタ 301"/>
        <xdr:cNvCxnSpPr/>
      </xdr:nvCxnSpPr>
      <xdr:spPr>
        <a:xfrm>
          <a:off x="11383010" y="507746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124460</xdr:rowOff>
    </xdr:from>
    <xdr:to xmlns:xdr="http://schemas.openxmlformats.org/drawingml/2006/spreadsheetDrawing">
      <xdr:col>85</xdr:col>
      <xdr:colOff>66675</xdr:colOff>
      <xdr:row>44</xdr:row>
      <xdr:rowOff>12065</xdr:rowOff>
    </xdr:to>
    <xdr:sp macro="" textlink="">
      <xdr:nvSpPr>
        <xdr:cNvPr id="303" name="補助費等グラフ枠"/>
        <xdr:cNvSpPr/>
      </xdr:nvSpPr>
      <xdr:spPr>
        <a:xfrm>
          <a:off x="11383010" y="5077460"/>
          <a:ext cx="4228465"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12065</xdr:rowOff>
    </xdr:from>
    <xdr:to xmlns:xdr="http://schemas.openxmlformats.org/drawingml/2006/spreadsheetDrawing">
      <xdr:col>82</xdr:col>
      <xdr:colOff>107950</xdr:colOff>
      <xdr:row>41</xdr:row>
      <xdr:rowOff>27940</xdr:rowOff>
    </xdr:to>
    <xdr:cxnSp macro="">
      <xdr:nvCxnSpPr>
        <xdr:cNvPr id="304" name="直線コネクタ 303"/>
        <xdr:cNvCxnSpPr/>
      </xdr:nvCxnSpPr>
      <xdr:spPr>
        <a:xfrm flipV="1">
          <a:off x="15104110" y="5625465"/>
          <a:ext cx="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635</xdr:rowOff>
    </xdr:from>
    <xdr:ext cx="762000" cy="253365"/>
    <xdr:sp macro="" textlink="">
      <xdr:nvSpPr>
        <xdr:cNvPr id="305" name="補助費等最小値テキスト"/>
        <xdr:cNvSpPr txBox="1"/>
      </xdr:nvSpPr>
      <xdr:spPr>
        <a:xfrm>
          <a:off x="15179040" y="67697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27940</xdr:rowOff>
    </xdr:from>
    <xdr:to xmlns:xdr="http://schemas.openxmlformats.org/drawingml/2006/spreadsheetDrawing">
      <xdr:col>82</xdr:col>
      <xdr:colOff>182880</xdr:colOff>
      <xdr:row>41</xdr:row>
      <xdr:rowOff>27940</xdr:rowOff>
    </xdr:to>
    <xdr:cxnSp macro="">
      <xdr:nvCxnSpPr>
        <xdr:cNvPr id="306" name="直線コネクタ 305"/>
        <xdr:cNvCxnSpPr/>
      </xdr:nvCxnSpPr>
      <xdr:spPr>
        <a:xfrm>
          <a:off x="15015210" y="67970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97155</xdr:rowOff>
    </xdr:from>
    <xdr:ext cx="762000" cy="253365"/>
    <xdr:sp macro="" textlink="">
      <xdr:nvSpPr>
        <xdr:cNvPr id="307" name="補助費等最大値テキスト"/>
        <xdr:cNvSpPr txBox="1"/>
      </xdr:nvSpPr>
      <xdr:spPr>
        <a:xfrm>
          <a:off x="15179040" y="5380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12065</xdr:rowOff>
    </xdr:from>
    <xdr:to xmlns:xdr="http://schemas.openxmlformats.org/drawingml/2006/spreadsheetDrawing">
      <xdr:col>82</xdr:col>
      <xdr:colOff>182880</xdr:colOff>
      <xdr:row>34</xdr:row>
      <xdr:rowOff>12065</xdr:rowOff>
    </xdr:to>
    <xdr:cxnSp macro="">
      <xdr:nvCxnSpPr>
        <xdr:cNvPr id="308" name="直線コネクタ 307"/>
        <xdr:cNvCxnSpPr/>
      </xdr:nvCxnSpPr>
      <xdr:spPr>
        <a:xfrm>
          <a:off x="15015210" y="562546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157480</xdr:rowOff>
    </xdr:from>
    <xdr:to xmlns:xdr="http://schemas.openxmlformats.org/drawingml/2006/spreadsheetDrawing">
      <xdr:col>82</xdr:col>
      <xdr:colOff>107950</xdr:colOff>
      <xdr:row>40</xdr:row>
      <xdr:rowOff>93345</xdr:rowOff>
    </xdr:to>
    <xdr:cxnSp macro="">
      <xdr:nvCxnSpPr>
        <xdr:cNvPr id="309" name="直線コネクタ 308"/>
        <xdr:cNvCxnSpPr/>
      </xdr:nvCxnSpPr>
      <xdr:spPr>
        <a:xfrm>
          <a:off x="14334490" y="6596380"/>
          <a:ext cx="76962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121920</xdr:rowOff>
    </xdr:from>
    <xdr:ext cx="762000" cy="252730"/>
    <xdr:sp macro="" textlink="">
      <xdr:nvSpPr>
        <xdr:cNvPr id="310" name="補助費等平均値テキスト"/>
        <xdr:cNvSpPr txBox="1"/>
      </xdr:nvSpPr>
      <xdr:spPr>
        <a:xfrm>
          <a:off x="15179040" y="590042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105410</xdr:rowOff>
    </xdr:from>
    <xdr:to xmlns:xdr="http://schemas.openxmlformats.org/drawingml/2006/spreadsheetDrawing">
      <xdr:col>82</xdr:col>
      <xdr:colOff>158750</xdr:colOff>
      <xdr:row>37</xdr:row>
      <xdr:rowOff>37465</xdr:rowOff>
    </xdr:to>
    <xdr:sp macro="" textlink="">
      <xdr:nvSpPr>
        <xdr:cNvPr id="311" name="フローチャート: 判断 310"/>
        <xdr:cNvSpPr/>
      </xdr:nvSpPr>
      <xdr:spPr>
        <a:xfrm>
          <a:off x="15053310" y="60490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95250</xdr:rowOff>
    </xdr:from>
    <xdr:to xmlns:xdr="http://schemas.openxmlformats.org/drawingml/2006/spreadsheetDrawing">
      <xdr:col>78</xdr:col>
      <xdr:colOff>69850</xdr:colOff>
      <xdr:row>39</xdr:row>
      <xdr:rowOff>157480</xdr:rowOff>
    </xdr:to>
    <xdr:cxnSp macro="">
      <xdr:nvCxnSpPr>
        <xdr:cNvPr id="312" name="直線コネクタ 311"/>
        <xdr:cNvCxnSpPr/>
      </xdr:nvCxnSpPr>
      <xdr:spPr>
        <a:xfrm>
          <a:off x="13531215" y="6534150"/>
          <a:ext cx="80327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97155</xdr:rowOff>
    </xdr:from>
    <xdr:to xmlns:xdr="http://schemas.openxmlformats.org/drawingml/2006/spreadsheetDrawing">
      <xdr:col>78</xdr:col>
      <xdr:colOff>120650</xdr:colOff>
      <xdr:row>37</xdr:row>
      <xdr:rowOff>28575</xdr:rowOff>
    </xdr:to>
    <xdr:sp macro="" textlink="">
      <xdr:nvSpPr>
        <xdr:cNvPr id="313" name="フローチャート: 判断 312"/>
        <xdr:cNvSpPr/>
      </xdr:nvSpPr>
      <xdr:spPr>
        <a:xfrm>
          <a:off x="14283690" y="60407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38100</xdr:rowOff>
    </xdr:from>
    <xdr:ext cx="735965" cy="253365"/>
    <xdr:sp macro="" textlink="">
      <xdr:nvSpPr>
        <xdr:cNvPr id="314" name="テキスト ボックス 313"/>
        <xdr:cNvSpPr txBox="1"/>
      </xdr:nvSpPr>
      <xdr:spPr>
        <a:xfrm>
          <a:off x="13987780" y="5816600"/>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95250</xdr:rowOff>
    </xdr:from>
    <xdr:to xmlns:xdr="http://schemas.openxmlformats.org/drawingml/2006/spreadsheetDrawing">
      <xdr:col>73</xdr:col>
      <xdr:colOff>180975</xdr:colOff>
      <xdr:row>39</xdr:row>
      <xdr:rowOff>161925</xdr:rowOff>
    </xdr:to>
    <xdr:cxnSp macro="">
      <xdr:nvCxnSpPr>
        <xdr:cNvPr id="315" name="直線コネクタ 314"/>
        <xdr:cNvCxnSpPr/>
      </xdr:nvCxnSpPr>
      <xdr:spPr>
        <a:xfrm flipV="1">
          <a:off x="12710795" y="6534150"/>
          <a:ext cx="8204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78740</xdr:rowOff>
    </xdr:from>
    <xdr:to xmlns:xdr="http://schemas.openxmlformats.org/drawingml/2006/spreadsheetDrawing">
      <xdr:col>74</xdr:col>
      <xdr:colOff>31750</xdr:colOff>
      <xdr:row>37</xdr:row>
      <xdr:rowOff>10160</xdr:rowOff>
    </xdr:to>
    <xdr:sp macro="" textlink="">
      <xdr:nvSpPr>
        <xdr:cNvPr id="316" name="フローチャート: 判断 315"/>
        <xdr:cNvSpPr/>
      </xdr:nvSpPr>
      <xdr:spPr>
        <a:xfrm>
          <a:off x="13480415" y="6022340"/>
          <a:ext cx="8445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20955</xdr:rowOff>
    </xdr:from>
    <xdr:ext cx="762000" cy="252730"/>
    <xdr:sp macro="" textlink="">
      <xdr:nvSpPr>
        <xdr:cNvPr id="317" name="テキスト ボックス 316"/>
        <xdr:cNvSpPr txBox="1"/>
      </xdr:nvSpPr>
      <xdr:spPr>
        <a:xfrm>
          <a:off x="13167360" y="5799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50800</xdr:rowOff>
    </xdr:from>
    <xdr:to xmlns:xdr="http://schemas.openxmlformats.org/drawingml/2006/spreadsheetDrawing">
      <xdr:col>69</xdr:col>
      <xdr:colOff>92075</xdr:colOff>
      <xdr:row>39</xdr:row>
      <xdr:rowOff>161925</xdr:rowOff>
    </xdr:to>
    <xdr:cxnSp macro="">
      <xdr:nvCxnSpPr>
        <xdr:cNvPr id="318" name="直線コネクタ 317"/>
        <xdr:cNvCxnSpPr/>
      </xdr:nvCxnSpPr>
      <xdr:spPr>
        <a:xfrm>
          <a:off x="11890375" y="6489700"/>
          <a:ext cx="82042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110490</xdr:rowOff>
    </xdr:from>
    <xdr:to xmlns:xdr="http://schemas.openxmlformats.org/drawingml/2006/spreadsheetDrawing">
      <xdr:col>69</xdr:col>
      <xdr:colOff>142875</xdr:colOff>
      <xdr:row>37</xdr:row>
      <xdr:rowOff>41910</xdr:rowOff>
    </xdr:to>
    <xdr:sp macro="" textlink="">
      <xdr:nvSpPr>
        <xdr:cNvPr id="319" name="フローチャート: 判断 318"/>
        <xdr:cNvSpPr/>
      </xdr:nvSpPr>
      <xdr:spPr>
        <a:xfrm>
          <a:off x="12659995" y="60540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52705</xdr:rowOff>
    </xdr:from>
    <xdr:ext cx="762000" cy="252730"/>
    <xdr:sp macro="" textlink="">
      <xdr:nvSpPr>
        <xdr:cNvPr id="320" name="テキスト ボックス 319"/>
        <xdr:cNvSpPr txBox="1"/>
      </xdr:nvSpPr>
      <xdr:spPr>
        <a:xfrm>
          <a:off x="12364085" y="5831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47625</xdr:rowOff>
    </xdr:from>
    <xdr:to xmlns:xdr="http://schemas.openxmlformats.org/drawingml/2006/spreadsheetDrawing">
      <xdr:col>65</xdr:col>
      <xdr:colOff>53975</xdr:colOff>
      <xdr:row>36</xdr:row>
      <xdr:rowOff>146685</xdr:rowOff>
    </xdr:to>
    <xdr:sp macro="" textlink="">
      <xdr:nvSpPr>
        <xdr:cNvPr id="321" name="フローチャート: 判断 320"/>
        <xdr:cNvSpPr/>
      </xdr:nvSpPr>
      <xdr:spPr>
        <a:xfrm>
          <a:off x="11856720" y="5991225"/>
          <a:ext cx="8445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157480</xdr:rowOff>
    </xdr:from>
    <xdr:ext cx="761365" cy="252730"/>
    <xdr:sp macro="" textlink="">
      <xdr:nvSpPr>
        <xdr:cNvPr id="322" name="テキスト ボックス 321"/>
        <xdr:cNvSpPr txBox="1"/>
      </xdr:nvSpPr>
      <xdr:spPr>
        <a:xfrm>
          <a:off x="11543665" y="57708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9525</xdr:rowOff>
    </xdr:from>
    <xdr:ext cx="761365" cy="253365"/>
    <xdr:sp macro="" textlink="">
      <xdr:nvSpPr>
        <xdr:cNvPr id="323" name="テキスト ボックス 322"/>
        <xdr:cNvSpPr txBox="1"/>
      </xdr:nvSpPr>
      <xdr:spPr>
        <a:xfrm>
          <a:off x="14905355" y="7273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9525</xdr:rowOff>
    </xdr:from>
    <xdr:ext cx="762000" cy="253365"/>
    <xdr:sp macro="" textlink="">
      <xdr:nvSpPr>
        <xdr:cNvPr id="324" name="テキスト ボックス 323"/>
        <xdr:cNvSpPr txBox="1"/>
      </xdr:nvSpPr>
      <xdr:spPr>
        <a:xfrm>
          <a:off x="14135735" y="7273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9525</xdr:rowOff>
    </xdr:from>
    <xdr:ext cx="762000" cy="253365"/>
    <xdr:sp macro="" textlink="">
      <xdr:nvSpPr>
        <xdr:cNvPr id="325" name="テキスト ボックス 324"/>
        <xdr:cNvSpPr txBox="1"/>
      </xdr:nvSpPr>
      <xdr:spPr>
        <a:xfrm>
          <a:off x="13332460" y="7273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9525</xdr:rowOff>
    </xdr:from>
    <xdr:ext cx="761365" cy="253365"/>
    <xdr:sp macro="" textlink="">
      <xdr:nvSpPr>
        <xdr:cNvPr id="326" name="テキスト ボックス 325"/>
        <xdr:cNvSpPr txBox="1"/>
      </xdr:nvSpPr>
      <xdr:spPr>
        <a:xfrm>
          <a:off x="12512040" y="7273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9525</xdr:rowOff>
    </xdr:from>
    <xdr:ext cx="762000" cy="253365"/>
    <xdr:sp macro="" textlink="">
      <xdr:nvSpPr>
        <xdr:cNvPr id="327" name="テキスト ボックス 326"/>
        <xdr:cNvSpPr txBox="1"/>
      </xdr:nvSpPr>
      <xdr:spPr>
        <a:xfrm>
          <a:off x="11704320" y="7273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40</xdr:row>
      <xdr:rowOff>43180</xdr:rowOff>
    </xdr:from>
    <xdr:to xmlns:xdr="http://schemas.openxmlformats.org/drawingml/2006/spreadsheetDrawing">
      <xdr:col>82</xdr:col>
      <xdr:colOff>158750</xdr:colOff>
      <xdr:row>40</xdr:row>
      <xdr:rowOff>142240</xdr:rowOff>
    </xdr:to>
    <xdr:sp macro="" textlink="">
      <xdr:nvSpPr>
        <xdr:cNvPr id="328" name="楕円 327"/>
        <xdr:cNvSpPr/>
      </xdr:nvSpPr>
      <xdr:spPr>
        <a:xfrm>
          <a:off x="15053310" y="6647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39</xdr:row>
      <xdr:rowOff>121920</xdr:rowOff>
    </xdr:from>
    <xdr:ext cx="762000" cy="252730"/>
    <xdr:sp macro="" textlink="">
      <xdr:nvSpPr>
        <xdr:cNvPr id="329" name="補助費等該当値テキスト"/>
        <xdr:cNvSpPr txBox="1"/>
      </xdr:nvSpPr>
      <xdr:spPr>
        <a:xfrm>
          <a:off x="15179040" y="6560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107950</xdr:rowOff>
    </xdr:from>
    <xdr:to xmlns:xdr="http://schemas.openxmlformats.org/drawingml/2006/spreadsheetDrawing">
      <xdr:col>78</xdr:col>
      <xdr:colOff>120650</xdr:colOff>
      <xdr:row>40</xdr:row>
      <xdr:rowOff>39370</xdr:rowOff>
    </xdr:to>
    <xdr:sp macro="" textlink="">
      <xdr:nvSpPr>
        <xdr:cNvPr id="330" name="楕円 329"/>
        <xdr:cNvSpPr/>
      </xdr:nvSpPr>
      <xdr:spPr>
        <a:xfrm>
          <a:off x="14283690" y="65468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24765</xdr:rowOff>
    </xdr:from>
    <xdr:ext cx="735965" cy="252730"/>
    <xdr:sp macro="" textlink="">
      <xdr:nvSpPr>
        <xdr:cNvPr id="331" name="テキスト ボックス 330"/>
        <xdr:cNvSpPr txBox="1"/>
      </xdr:nvSpPr>
      <xdr:spPr>
        <a:xfrm>
          <a:off x="13987780" y="6628765"/>
          <a:ext cx="735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45085</xdr:rowOff>
    </xdr:from>
    <xdr:to xmlns:xdr="http://schemas.openxmlformats.org/drawingml/2006/spreadsheetDrawing">
      <xdr:col>74</xdr:col>
      <xdr:colOff>31750</xdr:colOff>
      <xdr:row>39</xdr:row>
      <xdr:rowOff>144145</xdr:rowOff>
    </xdr:to>
    <xdr:sp macro="" textlink="">
      <xdr:nvSpPr>
        <xdr:cNvPr id="332" name="楕円 331"/>
        <xdr:cNvSpPr/>
      </xdr:nvSpPr>
      <xdr:spPr>
        <a:xfrm>
          <a:off x="13480415" y="6483985"/>
          <a:ext cx="8445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129540</xdr:rowOff>
    </xdr:from>
    <xdr:ext cx="762000" cy="253365"/>
    <xdr:sp macro="" textlink="">
      <xdr:nvSpPr>
        <xdr:cNvPr id="333" name="テキスト ボックス 332"/>
        <xdr:cNvSpPr txBox="1"/>
      </xdr:nvSpPr>
      <xdr:spPr>
        <a:xfrm>
          <a:off x="13167360" y="656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112395</xdr:rowOff>
    </xdr:from>
    <xdr:to xmlns:xdr="http://schemas.openxmlformats.org/drawingml/2006/spreadsheetDrawing">
      <xdr:col>69</xdr:col>
      <xdr:colOff>142875</xdr:colOff>
      <xdr:row>40</xdr:row>
      <xdr:rowOff>43815</xdr:rowOff>
    </xdr:to>
    <xdr:sp macro="" textlink="">
      <xdr:nvSpPr>
        <xdr:cNvPr id="334" name="楕円 333"/>
        <xdr:cNvSpPr/>
      </xdr:nvSpPr>
      <xdr:spPr>
        <a:xfrm>
          <a:off x="12659995" y="65512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29210</xdr:rowOff>
    </xdr:from>
    <xdr:ext cx="762000" cy="252730"/>
    <xdr:sp macro="" textlink="">
      <xdr:nvSpPr>
        <xdr:cNvPr id="335" name="テキスト ボックス 334"/>
        <xdr:cNvSpPr txBox="1"/>
      </xdr:nvSpPr>
      <xdr:spPr>
        <a:xfrm>
          <a:off x="12364085" y="66332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635</xdr:rowOff>
    </xdr:from>
    <xdr:to xmlns:xdr="http://schemas.openxmlformats.org/drawingml/2006/spreadsheetDrawing">
      <xdr:col>65</xdr:col>
      <xdr:colOff>53975</xdr:colOff>
      <xdr:row>39</xdr:row>
      <xdr:rowOff>99695</xdr:rowOff>
    </xdr:to>
    <xdr:sp macro="" textlink="">
      <xdr:nvSpPr>
        <xdr:cNvPr id="336" name="楕円 335"/>
        <xdr:cNvSpPr/>
      </xdr:nvSpPr>
      <xdr:spPr>
        <a:xfrm>
          <a:off x="11856720" y="6439535"/>
          <a:ext cx="8445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85090</xdr:rowOff>
    </xdr:from>
    <xdr:ext cx="761365" cy="252730"/>
    <xdr:sp macro="" textlink="">
      <xdr:nvSpPr>
        <xdr:cNvPr id="337" name="テキスト ボックス 336"/>
        <xdr:cNvSpPr txBox="1"/>
      </xdr:nvSpPr>
      <xdr:spPr>
        <a:xfrm>
          <a:off x="11543665" y="652399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67945</xdr:rowOff>
    </xdr:from>
    <xdr:to xmlns:xdr="http://schemas.openxmlformats.org/drawingml/2006/spreadsheetDrawing">
      <xdr:col>26</xdr:col>
      <xdr:colOff>182880</xdr:colOff>
      <xdr:row>69</xdr:row>
      <xdr:rowOff>43180</xdr:rowOff>
    </xdr:to>
    <xdr:sp macro="" textlink="">
      <xdr:nvSpPr>
        <xdr:cNvPr id="338" name="正方形/長方形 337"/>
        <xdr:cNvSpPr/>
      </xdr:nvSpPr>
      <xdr:spPr>
        <a:xfrm>
          <a:off x="710565" y="11129645"/>
          <a:ext cx="422719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130175</xdr:rowOff>
    </xdr:from>
    <xdr:to xmlns:xdr="http://schemas.openxmlformats.org/drawingml/2006/spreadsheetDrawing">
      <xdr:col>34</xdr:col>
      <xdr:colOff>120650</xdr:colOff>
      <xdr:row>69</xdr:row>
      <xdr:rowOff>43180</xdr:rowOff>
    </xdr:to>
    <xdr:sp macro="" textlink="">
      <xdr:nvSpPr>
        <xdr:cNvPr id="339" name="正方形/長方形 338"/>
        <xdr:cNvSpPr/>
      </xdr:nvSpPr>
      <xdr:spPr>
        <a:xfrm>
          <a:off x="4937760" y="11191875"/>
          <a:ext cx="140081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149225</xdr:rowOff>
    </xdr:from>
    <xdr:to xmlns:xdr="http://schemas.openxmlformats.org/drawingml/2006/spreadsheetDrawing">
      <xdr:col>34</xdr:col>
      <xdr:colOff>120650</xdr:colOff>
      <xdr:row>70</xdr:row>
      <xdr:rowOff>62230</xdr:rowOff>
    </xdr:to>
    <xdr:sp macro="" textlink="">
      <xdr:nvSpPr>
        <xdr:cNvPr id="340" name="正方形/長方形 339"/>
        <xdr:cNvSpPr/>
      </xdr:nvSpPr>
      <xdr:spPr>
        <a:xfrm>
          <a:off x="4937760" y="11376025"/>
          <a:ext cx="140081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130175</xdr:rowOff>
    </xdr:from>
    <xdr:to xmlns:xdr="http://schemas.openxmlformats.org/drawingml/2006/spreadsheetDrawing">
      <xdr:col>42</xdr:col>
      <xdr:colOff>82550</xdr:colOff>
      <xdr:row>69</xdr:row>
      <xdr:rowOff>43180</xdr:rowOff>
    </xdr:to>
    <xdr:sp macro="" textlink="">
      <xdr:nvSpPr>
        <xdr:cNvPr id="341" name="正方形/長方形 340"/>
        <xdr:cNvSpPr/>
      </xdr:nvSpPr>
      <xdr:spPr>
        <a:xfrm>
          <a:off x="6486525" y="1119187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149225</xdr:rowOff>
    </xdr:from>
    <xdr:to xmlns:xdr="http://schemas.openxmlformats.org/drawingml/2006/spreadsheetDrawing">
      <xdr:col>42</xdr:col>
      <xdr:colOff>82550</xdr:colOff>
      <xdr:row>70</xdr:row>
      <xdr:rowOff>62230</xdr:rowOff>
    </xdr:to>
    <xdr:sp macro="" textlink="">
      <xdr:nvSpPr>
        <xdr:cNvPr id="342" name="正方形/長方形 341"/>
        <xdr:cNvSpPr/>
      </xdr:nvSpPr>
      <xdr:spPr>
        <a:xfrm>
          <a:off x="6486525" y="1137602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130175</xdr:rowOff>
    </xdr:from>
    <xdr:to xmlns:xdr="http://schemas.openxmlformats.org/drawingml/2006/spreadsheetDrawing">
      <xdr:col>51</xdr:col>
      <xdr:colOff>22225</xdr:colOff>
      <xdr:row>69</xdr:row>
      <xdr:rowOff>43180</xdr:rowOff>
    </xdr:to>
    <xdr:sp macro="" textlink="">
      <xdr:nvSpPr>
        <xdr:cNvPr id="343" name="正方形/長方形 342"/>
        <xdr:cNvSpPr/>
      </xdr:nvSpPr>
      <xdr:spPr>
        <a:xfrm>
          <a:off x="7962265" y="1119187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149225</xdr:rowOff>
    </xdr:from>
    <xdr:to xmlns:xdr="http://schemas.openxmlformats.org/drawingml/2006/spreadsheetDrawing">
      <xdr:col>51</xdr:col>
      <xdr:colOff>22225</xdr:colOff>
      <xdr:row>70</xdr:row>
      <xdr:rowOff>62230</xdr:rowOff>
    </xdr:to>
    <xdr:sp macro="" textlink="">
      <xdr:nvSpPr>
        <xdr:cNvPr id="344" name="正方形/長方形 343"/>
        <xdr:cNvSpPr/>
      </xdr:nvSpPr>
      <xdr:spPr>
        <a:xfrm>
          <a:off x="7962265" y="1137602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124460</xdr:rowOff>
    </xdr:from>
    <xdr:to xmlns:xdr="http://schemas.openxmlformats.org/drawingml/2006/spreadsheetDrawing">
      <xdr:col>26</xdr:col>
      <xdr:colOff>182880</xdr:colOff>
      <xdr:row>84</xdr:row>
      <xdr:rowOff>12065</xdr:rowOff>
    </xdr:to>
    <xdr:sp macro="" textlink="">
      <xdr:nvSpPr>
        <xdr:cNvPr id="345" name="正方形/長方形 344"/>
        <xdr:cNvSpPr/>
      </xdr:nvSpPr>
      <xdr:spPr>
        <a:xfrm>
          <a:off x="710565" y="11681460"/>
          <a:ext cx="4227195"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124460</xdr:rowOff>
    </xdr:from>
    <xdr:to xmlns:xdr="http://schemas.openxmlformats.org/drawingml/2006/spreadsheetDrawing">
      <xdr:col>55</xdr:col>
      <xdr:colOff>47625</xdr:colOff>
      <xdr:row>84</xdr:row>
      <xdr:rowOff>12065</xdr:rowOff>
    </xdr:to>
    <xdr:sp macro="" textlink="">
      <xdr:nvSpPr>
        <xdr:cNvPr id="346" name="正方形/長方形 345"/>
        <xdr:cNvSpPr/>
      </xdr:nvSpPr>
      <xdr:spPr>
        <a:xfrm>
          <a:off x="5234940" y="11681460"/>
          <a:ext cx="4871085" cy="21990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124460</xdr:rowOff>
    </xdr:from>
    <xdr:to xmlns:xdr="http://schemas.openxmlformats.org/drawingml/2006/spreadsheetDrawing">
      <xdr:col>47</xdr:col>
      <xdr:colOff>182880</xdr:colOff>
      <xdr:row>72</xdr:row>
      <xdr:rowOff>37465</xdr:rowOff>
    </xdr:to>
    <xdr:sp macro="" textlink="">
      <xdr:nvSpPr>
        <xdr:cNvPr id="347" name="正方形/長方形 346"/>
        <xdr:cNvSpPr/>
      </xdr:nvSpPr>
      <xdr:spPr>
        <a:xfrm>
          <a:off x="5298440" y="11681460"/>
          <a:ext cx="34798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99060</xdr:rowOff>
    </xdr:from>
    <xdr:to xmlns:xdr="http://schemas.openxmlformats.org/drawingml/2006/spreadsheetDrawing">
      <xdr:col>54</xdr:col>
      <xdr:colOff>95250</xdr:colOff>
      <xdr:row>83</xdr:row>
      <xdr:rowOff>118110</xdr:rowOff>
    </xdr:to>
    <xdr:sp macro="" textlink="" fLocksText="0">
      <xdr:nvSpPr>
        <xdr:cNvPr id="348" name="テキスト ボックス 347"/>
        <xdr:cNvSpPr txBox="1"/>
      </xdr:nvSpPr>
      <xdr:spPr>
        <a:xfrm>
          <a:off x="5319395" y="11986260"/>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令和元年度借入分過疎対策事業債及び令和２年度借入分辺地対策事業債の償還開始による償還額増加により、比率は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ポイント増加しているものの、ここ数年は類似団体平均は下回っている。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元利償還額については、引き続き事業計画の精査による地方債の新規発行の抑制や交付税算入率の高い地方債の活用により実質公債費の抑制を図る。</a:t>
          </a:r>
        </a:p>
      </xdr:txBody>
    </xdr:sp>
    <xdr:clientData/>
  </xdr:twoCellAnchor>
  <xdr:oneCellAnchor>
    <xdr:from xmlns:xdr="http://schemas.openxmlformats.org/drawingml/2006/spreadsheetDrawing">
      <xdr:col>3</xdr:col>
      <xdr:colOff>123825</xdr:colOff>
      <xdr:row>69</xdr:row>
      <xdr:rowOff>105410</xdr:rowOff>
    </xdr:from>
    <xdr:ext cx="298450" cy="220345"/>
    <xdr:sp macro="" textlink="">
      <xdr:nvSpPr>
        <xdr:cNvPr id="349" name="テキスト ボックス 348"/>
        <xdr:cNvSpPr txBox="1"/>
      </xdr:nvSpPr>
      <xdr:spPr>
        <a:xfrm>
          <a:off x="672465" y="114973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12065</xdr:rowOff>
    </xdr:from>
    <xdr:to xmlns:xdr="http://schemas.openxmlformats.org/drawingml/2006/spreadsheetDrawing">
      <xdr:col>26</xdr:col>
      <xdr:colOff>182880</xdr:colOff>
      <xdr:row>84</xdr:row>
      <xdr:rowOff>12065</xdr:rowOff>
    </xdr:to>
    <xdr:cxnSp macro="">
      <xdr:nvCxnSpPr>
        <xdr:cNvPr id="350" name="直線コネクタ 349"/>
        <xdr:cNvCxnSpPr/>
      </xdr:nvCxnSpPr>
      <xdr:spPr>
        <a:xfrm>
          <a:off x="710565" y="1388046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40640</xdr:rowOff>
    </xdr:from>
    <xdr:ext cx="508000" cy="252730"/>
    <xdr:sp macro="" textlink="">
      <xdr:nvSpPr>
        <xdr:cNvPr id="351" name="テキスト ボックス 350"/>
        <xdr:cNvSpPr txBox="1"/>
      </xdr:nvSpPr>
      <xdr:spPr>
        <a:xfrm>
          <a:off x="236855" y="1374394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142240</xdr:rowOff>
    </xdr:from>
    <xdr:to xmlns:xdr="http://schemas.openxmlformats.org/drawingml/2006/spreadsheetDrawing">
      <xdr:col>26</xdr:col>
      <xdr:colOff>182880</xdr:colOff>
      <xdr:row>81</xdr:row>
      <xdr:rowOff>142240</xdr:rowOff>
    </xdr:to>
    <xdr:cxnSp macro="">
      <xdr:nvCxnSpPr>
        <xdr:cNvPr id="352" name="直線コネクタ 351"/>
        <xdr:cNvCxnSpPr/>
      </xdr:nvCxnSpPr>
      <xdr:spPr>
        <a:xfrm>
          <a:off x="710565" y="1351534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3365"/>
    <xdr:sp macro="" textlink="">
      <xdr:nvSpPr>
        <xdr:cNvPr id="353" name="テキスト ボックス 352"/>
        <xdr:cNvSpPr txBox="1"/>
      </xdr:nvSpPr>
      <xdr:spPr>
        <a:xfrm>
          <a:off x="236855" y="1337691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105410</xdr:rowOff>
    </xdr:from>
    <xdr:to xmlns:xdr="http://schemas.openxmlformats.org/drawingml/2006/spreadsheetDrawing">
      <xdr:col>26</xdr:col>
      <xdr:colOff>182880</xdr:colOff>
      <xdr:row>79</xdr:row>
      <xdr:rowOff>105410</xdr:rowOff>
    </xdr:to>
    <xdr:cxnSp macro="">
      <xdr:nvCxnSpPr>
        <xdr:cNvPr id="354" name="直線コネクタ 353"/>
        <xdr:cNvCxnSpPr/>
      </xdr:nvCxnSpPr>
      <xdr:spPr>
        <a:xfrm>
          <a:off x="710565" y="131483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133985</xdr:rowOff>
    </xdr:from>
    <xdr:ext cx="508000" cy="252730"/>
    <xdr:sp macro="" textlink="">
      <xdr:nvSpPr>
        <xdr:cNvPr id="355" name="テキスト ボックス 354"/>
        <xdr:cNvSpPr txBox="1"/>
      </xdr:nvSpPr>
      <xdr:spPr>
        <a:xfrm>
          <a:off x="236855" y="1301178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67945</xdr:rowOff>
    </xdr:from>
    <xdr:to xmlns:xdr="http://schemas.openxmlformats.org/drawingml/2006/spreadsheetDrawing">
      <xdr:col>26</xdr:col>
      <xdr:colOff>182880</xdr:colOff>
      <xdr:row>77</xdr:row>
      <xdr:rowOff>67945</xdr:rowOff>
    </xdr:to>
    <xdr:cxnSp macro="">
      <xdr:nvCxnSpPr>
        <xdr:cNvPr id="356" name="直線コネクタ 355"/>
        <xdr:cNvCxnSpPr/>
      </xdr:nvCxnSpPr>
      <xdr:spPr>
        <a:xfrm>
          <a:off x="710565" y="1278064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97155</xdr:rowOff>
    </xdr:from>
    <xdr:ext cx="508000" cy="253365"/>
    <xdr:sp macro="" textlink="">
      <xdr:nvSpPr>
        <xdr:cNvPr id="357" name="テキスト ボックス 356"/>
        <xdr:cNvSpPr txBox="1"/>
      </xdr:nvSpPr>
      <xdr:spPr>
        <a:xfrm>
          <a:off x="236855" y="12644755"/>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31115</xdr:rowOff>
    </xdr:from>
    <xdr:to xmlns:xdr="http://schemas.openxmlformats.org/drawingml/2006/spreadsheetDrawing">
      <xdr:col>26</xdr:col>
      <xdr:colOff>182880</xdr:colOff>
      <xdr:row>75</xdr:row>
      <xdr:rowOff>31115</xdr:rowOff>
    </xdr:to>
    <xdr:cxnSp macro="">
      <xdr:nvCxnSpPr>
        <xdr:cNvPr id="358" name="直線コネクタ 357"/>
        <xdr:cNvCxnSpPr/>
      </xdr:nvCxnSpPr>
      <xdr:spPr>
        <a:xfrm>
          <a:off x="710565" y="124136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59690</xdr:rowOff>
    </xdr:from>
    <xdr:ext cx="508000" cy="252095"/>
    <xdr:sp macro="" textlink="">
      <xdr:nvSpPr>
        <xdr:cNvPr id="359" name="テキスト ボックス 358"/>
        <xdr:cNvSpPr txBox="1"/>
      </xdr:nvSpPr>
      <xdr:spPr>
        <a:xfrm>
          <a:off x="236855" y="1227709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161290</xdr:rowOff>
    </xdr:from>
    <xdr:to xmlns:xdr="http://schemas.openxmlformats.org/drawingml/2006/spreadsheetDrawing">
      <xdr:col>26</xdr:col>
      <xdr:colOff>182880</xdr:colOff>
      <xdr:row>72</xdr:row>
      <xdr:rowOff>161290</xdr:rowOff>
    </xdr:to>
    <xdr:cxnSp macro="">
      <xdr:nvCxnSpPr>
        <xdr:cNvPr id="360" name="直線コネクタ 359"/>
        <xdr:cNvCxnSpPr/>
      </xdr:nvCxnSpPr>
      <xdr:spPr>
        <a:xfrm>
          <a:off x="710565" y="120484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2730"/>
    <xdr:sp macro="" textlink="">
      <xdr:nvSpPr>
        <xdr:cNvPr id="361" name="テキスト ボックス 360"/>
        <xdr:cNvSpPr txBox="1"/>
      </xdr:nvSpPr>
      <xdr:spPr>
        <a:xfrm>
          <a:off x="236855" y="119100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124460</xdr:rowOff>
    </xdr:from>
    <xdr:to xmlns:xdr="http://schemas.openxmlformats.org/drawingml/2006/spreadsheetDrawing">
      <xdr:col>26</xdr:col>
      <xdr:colOff>182880</xdr:colOff>
      <xdr:row>70</xdr:row>
      <xdr:rowOff>124460</xdr:rowOff>
    </xdr:to>
    <xdr:cxnSp macro="">
      <xdr:nvCxnSpPr>
        <xdr:cNvPr id="362" name="直線コネクタ 361"/>
        <xdr:cNvCxnSpPr/>
      </xdr:nvCxnSpPr>
      <xdr:spPr>
        <a:xfrm>
          <a:off x="710565" y="1168146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124460</xdr:rowOff>
    </xdr:from>
    <xdr:to xmlns:xdr="http://schemas.openxmlformats.org/drawingml/2006/spreadsheetDrawing">
      <xdr:col>26</xdr:col>
      <xdr:colOff>182880</xdr:colOff>
      <xdr:row>84</xdr:row>
      <xdr:rowOff>12065</xdr:rowOff>
    </xdr:to>
    <xdr:sp macro="" textlink="">
      <xdr:nvSpPr>
        <xdr:cNvPr id="363" name="公債費グラフ枠"/>
        <xdr:cNvSpPr/>
      </xdr:nvSpPr>
      <xdr:spPr>
        <a:xfrm>
          <a:off x="710565" y="11681460"/>
          <a:ext cx="4227195"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40005</xdr:rowOff>
    </xdr:from>
    <xdr:to xmlns:xdr="http://schemas.openxmlformats.org/drawingml/2006/spreadsheetDrawing">
      <xdr:col>24</xdr:col>
      <xdr:colOff>25400</xdr:colOff>
      <xdr:row>80</xdr:row>
      <xdr:rowOff>41910</xdr:rowOff>
    </xdr:to>
    <xdr:cxnSp macro="">
      <xdr:nvCxnSpPr>
        <xdr:cNvPr id="364" name="直線コネクタ 363"/>
        <xdr:cNvCxnSpPr/>
      </xdr:nvCxnSpPr>
      <xdr:spPr>
        <a:xfrm flipV="1">
          <a:off x="4414520" y="12257405"/>
          <a:ext cx="0" cy="992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14605</xdr:rowOff>
    </xdr:from>
    <xdr:ext cx="761365" cy="252730"/>
    <xdr:sp macro="" textlink="">
      <xdr:nvSpPr>
        <xdr:cNvPr id="365" name="公債費最小値テキスト"/>
        <xdr:cNvSpPr txBox="1"/>
      </xdr:nvSpPr>
      <xdr:spPr>
        <a:xfrm>
          <a:off x="4503420" y="132226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41910</xdr:rowOff>
    </xdr:from>
    <xdr:to xmlns:xdr="http://schemas.openxmlformats.org/drawingml/2006/spreadsheetDrawing">
      <xdr:col>24</xdr:col>
      <xdr:colOff>114300</xdr:colOff>
      <xdr:row>80</xdr:row>
      <xdr:rowOff>41910</xdr:rowOff>
    </xdr:to>
    <xdr:cxnSp macro="">
      <xdr:nvCxnSpPr>
        <xdr:cNvPr id="366" name="直線コネクタ 365"/>
        <xdr:cNvCxnSpPr/>
      </xdr:nvCxnSpPr>
      <xdr:spPr>
        <a:xfrm>
          <a:off x="4342765" y="13249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125095</xdr:rowOff>
    </xdr:from>
    <xdr:ext cx="761365" cy="252730"/>
    <xdr:sp macro="" textlink="">
      <xdr:nvSpPr>
        <xdr:cNvPr id="367" name="公債費最大値テキスト"/>
        <xdr:cNvSpPr txBox="1"/>
      </xdr:nvSpPr>
      <xdr:spPr>
        <a:xfrm>
          <a:off x="4503420" y="1201229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40005</xdr:rowOff>
    </xdr:from>
    <xdr:to xmlns:xdr="http://schemas.openxmlformats.org/drawingml/2006/spreadsheetDrawing">
      <xdr:col>24</xdr:col>
      <xdr:colOff>114300</xdr:colOff>
      <xdr:row>74</xdr:row>
      <xdr:rowOff>40005</xdr:rowOff>
    </xdr:to>
    <xdr:cxnSp macro="">
      <xdr:nvCxnSpPr>
        <xdr:cNvPr id="368" name="直線コネクタ 367"/>
        <xdr:cNvCxnSpPr/>
      </xdr:nvCxnSpPr>
      <xdr:spPr>
        <a:xfrm>
          <a:off x="4342765" y="122574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74</xdr:row>
      <xdr:rowOff>161290</xdr:rowOff>
    </xdr:from>
    <xdr:to xmlns:xdr="http://schemas.openxmlformats.org/drawingml/2006/spreadsheetDrawing">
      <xdr:col>24</xdr:col>
      <xdr:colOff>25400</xdr:colOff>
      <xdr:row>74</xdr:row>
      <xdr:rowOff>165100</xdr:rowOff>
    </xdr:to>
    <xdr:cxnSp macro="">
      <xdr:nvCxnSpPr>
        <xdr:cNvPr id="369" name="直線コネクタ 368"/>
        <xdr:cNvCxnSpPr/>
      </xdr:nvCxnSpPr>
      <xdr:spPr>
        <a:xfrm>
          <a:off x="3657600" y="12378690"/>
          <a:ext cx="7569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108585</xdr:rowOff>
    </xdr:from>
    <xdr:ext cx="761365" cy="253365"/>
    <xdr:sp macro="" textlink="">
      <xdr:nvSpPr>
        <xdr:cNvPr id="370" name="公債費平均値テキスト"/>
        <xdr:cNvSpPr txBox="1"/>
      </xdr:nvSpPr>
      <xdr:spPr>
        <a:xfrm>
          <a:off x="4503420" y="12325985"/>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135890</xdr:rowOff>
    </xdr:from>
    <xdr:to xmlns:xdr="http://schemas.openxmlformats.org/drawingml/2006/spreadsheetDrawing">
      <xdr:col>24</xdr:col>
      <xdr:colOff>76200</xdr:colOff>
      <xdr:row>75</xdr:row>
      <xdr:rowOff>67310</xdr:rowOff>
    </xdr:to>
    <xdr:sp macro="" textlink="">
      <xdr:nvSpPr>
        <xdr:cNvPr id="371" name="フローチャート: 判断 370"/>
        <xdr:cNvSpPr/>
      </xdr:nvSpPr>
      <xdr:spPr>
        <a:xfrm>
          <a:off x="4380865" y="12353290"/>
          <a:ext cx="8445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131445</xdr:rowOff>
    </xdr:from>
    <xdr:to xmlns:xdr="http://schemas.openxmlformats.org/drawingml/2006/spreadsheetDrawing">
      <xdr:col>19</xdr:col>
      <xdr:colOff>182880</xdr:colOff>
      <xdr:row>74</xdr:row>
      <xdr:rowOff>161290</xdr:rowOff>
    </xdr:to>
    <xdr:cxnSp macro="">
      <xdr:nvCxnSpPr>
        <xdr:cNvPr id="372" name="直線コネクタ 371"/>
        <xdr:cNvCxnSpPr/>
      </xdr:nvCxnSpPr>
      <xdr:spPr>
        <a:xfrm>
          <a:off x="2841625" y="12348845"/>
          <a:ext cx="81597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141605</xdr:rowOff>
    </xdr:from>
    <xdr:to xmlns:xdr="http://schemas.openxmlformats.org/drawingml/2006/spreadsheetDrawing">
      <xdr:col>20</xdr:col>
      <xdr:colOff>38100</xdr:colOff>
      <xdr:row>75</xdr:row>
      <xdr:rowOff>73025</xdr:rowOff>
    </xdr:to>
    <xdr:sp macro="" textlink="">
      <xdr:nvSpPr>
        <xdr:cNvPr id="373" name="フローチャート: 判断 372"/>
        <xdr:cNvSpPr/>
      </xdr:nvSpPr>
      <xdr:spPr>
        <a:xfrm>
          <a:off x="3611245" y="12359005"/>
          <a:ext cx="8445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58420</xdr:rowOff>
    </xdr:from>
    <xdr:ext cx="736600" cy="252095"/>
    <xdr:sp macro="" textlink="">
      <xdr:nvSpPr>
        <xdr:cNvPr id="374" name="テキスト ボックス 373"/>
        <xdr:cNvSpPr txBox="1"/>
      </xdr:nvSpPr>
      <xdr:spPr>
        <a:xfrm>
          <a:off x="3298190" y="124409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131445</xdr:rowOff>
    </xdr:from>
    <xdr:to xmlns:xdr="http://schemas.openxmlformats.org/drawingml/2006/spreadsheetDrawing">
      <xdr:col>15</xdr:col>
      <xdr:colOff>98425</xdr:colOff>
      <xdr:row>74</xdr:row>
      <xdr:rowOff>139065</xdr:rowOff>
    </xdr:to>
    <xdr:cxnSp macro="">
      <xdr:nvCxnSpPr>
        <xdr:cNvPr id="375" name="直線コネクタ 374"/>
        <xdr:cNvCxnSpPr/>
      </xdr:nvCxnSpPr>
      <xdr:spPr>
        <a:xfrm flipV="1">
          <a:off x="2021205" y="12348845"/>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121285</xdr:rowOff>
    </xdr:from>
    <xdr:to xmlns:xdr="http://schemas.openxmlformats.org/drawingml/2006/spreadsheetDrawing">
      <xdr:col>15</xdr:col>
      <xdr:colOff>149225</xdr:colOff>
      <xdr:row>75</xdr:row>
      <xdr:rowOff>52705</xdr:rowOff>
    </xdr:to>
    <xdr:sp macro="" textlink="">
      <xdr:nvSpPr>
        <xdr:cNvPr id="376" name="フローチャート: 判断 375"/>
        <xdr:cNvSpPr/>
      </xdr:nvSpPr>
      <xdr:spPr>
        <a:xfrm>
          <a:off x="2790825" y="123386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37465</xdr:rowOff>
    </xdr:from>
    <xdr:ext cx="761365" cy="253365"/>
    <xdr:sp macro="" textlink="">
      <xdr:nvSpPr>
        <xdr:cNvPr id="377" name="テキスト ボックス 376"/>
        <xdr:cNvSpPr txBox="1"/>
      </xdr:nvSpPr>
      <xdr:spPr>
        <a:xfrm>
          <a:off x="2494915" y="1241996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139065</xdr:rowOff>
    </xdr:from>
    <xdr:to xmlns:xdr="http://schemas.openxmlformats.org/drawingml/2006/spreadsheetDrawing">
      <xdr:col>11</xdr:col>
      <xdr:colOff>9525</xdr:colOff>
      <xdr:row>74</xdr:row>
      <xdr:rowOff>150495</xdr:rowOff>
    </xdr:to>
    <xdr:cxnSp macro="">
      <xdr:nvCxnSpPr>
        <xdr:cNvPr id="378" name="直線コネクタ 377"/>
        <xdr:cNvCxnSpPr/>
      </xdr:nvCxnSpPr>
      <xdr:spPr>
        <a:xfrm flipV="1">
          <a:off x="1217930" y="12356465"/>
          <a:ext cx="8032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132080</xdr:rowOff>
    </xdr:from>
    <xdr:to xmlns:xdr="http://schemas.openxmlformats.org/drawingml/2006/spreadsheetDrawing">
      <xdr:col>11</xdr:col>
      <xdr:colOff>60325</xdr:colOff>
      <xdr:row>75</xdr:row>
      <xdr:rowOff>64135</xdr:rowOff>
    </xdr:to>
    <xdr:sp macro="" textlink="">
      <xdr:nvSpPr>
        <xdr:cNvPr id="379" name="フローチャート: 判断 378"/>
        <xdr:cNvSpPr/>
      </xdr:nvSpPr>
      <xdr:spPr>
        <a:xfrm>
          <a:off x="1987550" y="12349480"/>
          <a:ext cx="8445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48895</xdr:rowOff>
    </xdr:from>
    <xdr:ext cx="762000" cy="253365"/>
    <xdr:sp macro="" textlink="">
      <xdr:nvSpPr>
        <xdr:cNvPr id="380" name="テキスト ボックス 379"/>
        <xdr:cNvSpPr txBox="1"/>
      </xdr:nvSpPr>
      <xdr:spPr>
        <a:xfrm>
          <a:off x="1674495" y="12431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133985</xdr:rowOff>
    </xdr:from>
    <xdr:to xmlns:xdr="http://schemas.openxmlformats.org/drawingml/2006/spreadsheetDrawing">
      <xdr:col>6</xdr:col>
      <xdr:colOff>171450</xdr:colOff>
      <xdr:row>75</xdr:row>
      <xdr:rowOff>66040</xdr:rowOff>
    </xdr:to>
    <xdr:sp macro="" textlink="">
      <xdr:nvSpPr>
        <xdr:cNvPr id="381" name="フローチャート: 判断 380"/>
        <xdr:cNvSpPr/>
      </xdr:nvSpPr>
      <xdr:spPr>
        <a:xfrm>
          <a:off x="1167130" y="123513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51435</xdr:rowOff>
    </xdr:from>
    <xdr:ext cx="761365" cy="252730"/>
    <xdr:sp macro="" textlink="">
      <xdr:nvSpPr>
        <xdr:cNvPr id="382" name="テキスト ボックス 381"/>
        <xdr:cNvSpPr txBox="1"/>
      </xdr:nvSpPr>
      <xdr:spPr>
        <a:xfrm>
          <a:off x="871220" y="124339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9525</xdr:rowOff>
    </xdr:from>
    <xdr:ext cx="761365" cy="253365"/>
    <xdr:sp macro="" textlink="">
      <xdr:nvSpPr>
        <xdr:cNvPr id="383" name="テキスト ボックス 382"/>
        <xdr:cNvSpPr txBox="1"/>
      </xdr:nvSpPr>
      <xdr:spPr>
        <a:xfrm>
          <a:off x="4215765" y="13877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9525</xdr:rowOff>
    </xdr:from>
    <xdr:ext cx="761365" cy="253365"/>
    <xdr:sp macro="" textlink="">
      <xdr:nvSpPr>
        <xdr:cNvPr id="384" name="テキスト ボックス 383"/>
        <xdr:cNvSpPr txBox="1"/>
      </xdr:nvSpPr>
      <xdr:spPr>
        <a:xfrm>
          <a:off x="3463290" y="13877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9525</xdr:rowOff>
    </xdr:from>
    <xdr:ext cx="762000" cy="253365"/>
    <xdr:sp macro="" textlink="">
      <xdr:nvSpPr>
        <xdr:cNvPr id="385" name="テキスト ボックス 384"/>
        <xdr:cNvSpPr txBox="1"/>
      </xdr:nvSpPr>
      <xdr:spPr>
        <a:xfrm>
          <a:off x="2642870" y="13877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9525</xdr:rowOff>
    </xdr:from>
    <xdr:ext cx="762000" cy="253365"/>
    <xdr:sp macro="" textlink="">
      <xdr:nvSpPr>
        <xdr:cNvPr id="386" name="テキスト ボックス 385"/>
        <xdr:cNvSpPr txBox="1"/>
      </xdr:nvSpPr>
      <xdr:spPr>
        <a:xfrm>
          <a:off x="1828800" y="13877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9525</xdr:rowOff>
    </xdr:from>
    <xdr:ext cx="761365" cy="253365"/>
    <xdr:sp macro="" textlink="">
      <xdr:nvSpPr>
        <xdr:cNvPr id="387" name="テキスト ボックス 386"/>
        <xdr:cNvSpPr txBox="1"/>
      </xdr:nvSpPr>
      <xdr:spPr>
        <a:xfrm>
          <a:off x="1019175" y="13877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117475</xdr:rowOff>
    </xdr:from>
    <xdr:to xmlns:xdr="http://schemas.openxmlformats.org/drawingml/2006/spreadsheetDrawing">
      <xdr:col>24</xdr:col>
      <xdr:colOff>76200</xdr:colOff>
      <xdr:row>75</xdr:row>
      <xdr:rowOff>48895</xdr:rowOff>
    </xdr:to>
    <xdr:sp macro="" textlink="">
      <xdr:nvSpPr>
        <xdr:cNvPr id="388" name="楕円 387"/>
        <xdr:cNvSpPr/>
      </xdr:nvSpPr>
      <xdr:spPr>
        <a:xfrm>
          <a:off x="4380865" y="12334875"/>
          <a:ext cx="8445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133350</xdr:rowOff>
    </xdr:from>
    <xdr:ext cx="761365" cy="252730"/>
    <xdr:sp macro="" textlink="">
      <xdr:nvSpPr>
        <xdr:cNvPr id="389" name="公債費該当値テキスト"/>
        <xdr:cNvSpPr txBox="1"/>
      </xdr:nvSpPr>
      <xdr:spPr>
        <a:xfrm>
          <a:off x="4503420" y="121856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111760</xdr:rowOff>
    </xdr:from>
    <xdr:to xmlns:xdr="http://schemas.openxmlformats.org/drawingml/2006/spreadsheetDrawing">
      <xdr:col>20</xdr:col>
      <xdr:colOff>38100</xdr:colOff>
      <xdr:row>75</xdr:row>
      <xdr:rowOff>43180</xdr:rowOff>
    </xdr:to>
    <xdr:sp macro="" textlink="">
      <xdr:nvSpPr>
        <xdr:cNvPr id="390" name="楕円 389"/>
        <xdr:cNvSpPr/>
      </xdr:nvSpPr>
      <xdr:spPr>
        <a:xfrm>
          <a:off x="3611245" y="12329160"/>
          <a:ext cx="8445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53340</xdr:rowOff>
    </xdr:from>
    <xdr:ext cx="736600" cy="252730"/>
    <xdr:sp macro="" textlink="">
      <xdr:nvSpPr>
        <xdr:cNvPr id="391" name="テキスト ボックス 390"/>
        <xdr:cNvSpPr txBox="1"/>
      </xdr:nvSpPr>
      <xdr:spPr>
        <a:xfrm>
          <a:off x="3298190" y="1210564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81915</xdr:rowOff>
    </xdr:from>
    <xdr:to xmlns:xdr="http://schemas.openxmlformats.org/drawingml/2006/spreadsheetDrawing">
      <xdr:col>15</xdr:col>
      <xdr:colOff>149225</xdr:colOff>
      <xdr:row>75</xdr:row>
      <xdr:rowOff>13335</xdr:rowOff>
    </xdr:to>
    <xdr:sp macro="" textlink="">
      <xdr:nvSpPr>
        <xdr:cNvPr id="392" name="楕円 391"/>
        <xdr:cNvSpPr/>
      </xdr:nvSpPr>
      <xdr:spPr>
        <a:xfrm>
          <a:off x="2790825" y="1229931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23495</xdr:rowOff>
    </xdr:from>
    <xdr:ext cx="761365" cy="252730"/>
    <xdr:sp macro="" textlink="">
      <xdr:nvSpPr>
        <xdr:cNvPr id="393" name="テキスト ボックス 392"/>
        <xdr:cNvSpPr txBox="1"/>
      </xdr:nvSpPr>
      <xdr:spPr>
        <a:xfrm>
          <a:off x="2494915" y="1207579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89535</xdr:rowOff>
    </xdr:from>
    <xdr:to xmlns:xdr="http://schemas.openxmlformats.org/drawingml/2006/spreadsheetDrawing">
      <xdr:col>11</xdr:col>
      <xdr:colOff>60325</xdr:colOff>
      <xdr:row>75</xdr:row>
      <xdr:rowOff>21590</xdr:rowOff>
    </xdr:to>
    <xdr:sp macro="" textlink="">
      <xdr:nvSpPr>
        <xdr:cNvPr id="394" name="楕円 393"/>
        <xdr:cNvSpPr/>
      </xdr:nvSpPr>
      <xdr:spPr>
        <a:xfrm>
          <a:off x="1987550" y="12306935"/>
          <a:ext cx="8445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31115</xdr:rowOff>
    </xdr:from>
    <xdr:ext cx="762000" cy="253365"/>
    <xdr:sp macro="" textlink="">
      <xdr:nvSpPr>
        <xdr:cNvPr id="395" name="テキスト ボックス 394"/>
        <xdr:cNvSpPr txBox="1"/>
      </xdr:nvSpPr>
      <xdr:spPr>
        <a:xfrm>
          <a:off x="1674495" y="120834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100330</xdr:rowOff>
    </xdr:from>
    <xdr:to xmlns:xdr="http://schemas.openxmlformats.org/drawingml/2006/spreadsheetDrawing">
      <xdr:col>6</xdr:col>
      <xdr:colOff>171450</xdr:colOff>
      <xdr:row>75</xdr:row>
      <xdr:rowOff>32385</xdr:rowOff>
    </xdr:to>
    <xdr:sp macro="" textlink="">
      <xdr:nvSpPr>
        <xdr:cNvPr id="396" name="楕円 395"/>
        <xdr:cNvSpPr/>
      </xdr:nvSpPr>
      <xdr:spPr>
        <a:xfrm>
          <a:off x="1167130" y="123177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41910</xdr:rowOff>
    </xdr:from>
    <xdr:ext cx="761365" cy="252730"/>
    <xdr:sp macro="" textlink="">
      <xdr:nvSpPr>
        <xdr:cNvPr id="397" name="テキスト ボックス 396"/>
        <xdr:cNvSpPr txBox="1"/>
      </xdr:nvSpPr>
      <xdr:spPr>
        <a:xfrm>
          <a:off x="871220" y="1209421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67945</xdr:rowOff>
    </xdr:from>
    <xdr:to xmlns:xdr="http://schemas.openxmlformats.org/drawingml/2006/spreadsheetDrawing">
      <xdr:col>85</xdr:col>
      <xdr:colOff>66675</xdr:colOff>
      <xdr:row>69</xdr:row>
      <xdr:rowOff>43180</xdr:rowOff>
    </xdr:to>
    <xdr:sp macro="" textlink="">
      <xdr:nvSpPr>
        <xdr:cNvPr id="398" name="正方形/長方形 397"/>
        <xdr:cNvSpPr/>
      </xdr:nvSpPr>
      <xdr:spPr>
        <a:xfrm>
          <a:off x="11383010" y="11129645"/>
          <a:ext cx="422846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130175</xdr:rowOff>
    </xdr:from>
    <xdr:to xmlns:xdr="http://schemas.openxmlformats.org/drawingml/2006/spreadsheetDrawing">
      <xdr:col>93</xdr:col>
      <xdr:colOff>3175</xdr:colOff>
      <xdr:row>69</xdr:row>
      <xdr:rowOff>43180</xdr:rowOff>
    </xdr:to>
    <xdr:sp macro="" textlink="">
      <xdr:nvSpPr>
        <xdr:cNvPr id="399" name="正方形/長方形 398"/>
        <xdr:cNvSpPr/>
      </xdr:nvSpPr>
      <xdr:spPr>
        <a:xfrm>
          <a:off x="15624175" y="1119187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149225</xdr:rowOff>
    </xdr:from>
    <xdr:to xmlns:xdr="http://schemas.openxmlformats.org/drawingml/2006/spreadsheetDrawing">
      <xdr:col>93</xdr:col>
      <xdr:colOff>3175</xdr:colOff>
      <xdr:row>70</xdr:row>
      <xdr:rowOff>62230</xdr:rowOff>
    </xdr:to>
    <xdr:sp macro="" textlink="">
      <xdr:nvSpPr>
        <xdr:cNvPr id="400" name="正方形/長方形 399"/>
        <xdr:cNvSpPr/>
      </xdr:nvSpPr>
      <xdr:spPr>
        <a:xfrm>
          <a:off x="15624175" y="1137602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130175</xdr:rowOff>
    </xdr:from>
    <xdr:to xmlns:xdr="http://schemas.openxmlformats.org/drawingml/2006/spreadsheetDrawing">
      <xdr:col>100</xdr:col>
      <xdr:colOff>165100</xdr:colOff>
      <xdr:row>69</xdr:row>
      <xdr:rowOff>43180</xdr:rowOff>
    </xdr:to>
    <xdr:sp macro="" textlink="">
      <xdr:nvSpPr>
        <xdr:cNvPr id="401" name="正方形/長方形 400"/>
        <xdr:cNvSpPr/>
      </xdr:nvSpPr>
      <xdr:spPr>
        <a:xfrm>
          <a:off x="17176115" y="1119187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149225</xdr:rowOff>
    </xdr:from>
    <xdr:to xmlns:xdr="http://schemas.openxmlformats.org/drawingml/2006/spreadsheetDrawing">
      <xdr:col>100</xdr:col>
      <xdr:colOff>165100</xdr:colOff>
      <xdr:row>70</xdr:row>
      <xdr:rowOff>62230</xdr:rowOff>
    </xdr:to>
    <xdr:sp macro="" textlink="">
      <xdr:nvSpPr>
        <xdr:cNvPr id="402" name="正方形/長方形 401"/>
        <xdr:cNvSpPr/>
      </xdr:nvSpPr>
      <xdr:spPr>
        <a:xfrm>
          <a:off x="17176115" y="11376025"/>
          <a:ext cx="127698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130175</xdr:rowOff>
    </xdr:from>
    <xdr:to xmlns:xdr="http://schemas.openxmlformats.org/drawingml/2006/spreadsheetDrawing">
      <xdr:col>109</xdr:col>
      <xdr:colOff>104775</xdr:colOff>
      <xdr:row>69</xdr:row>
      <xdr:rowOff>43180</xdr:rowOff>
    </xdr:to>
    <xdr:sp macro="" textlink="">
      <xdr:nvSpPr>
        <xdr:cNvPr id="403" name="正方形/長方形 402"/>
        <xdr:cNvSpPr/>
      </xdr:nvSpPr>
      <xdr:spPr>
        <a:xfrm>
          <a:off x="18651855" y="1119187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149225</xdr:rowOff>
    </xdr:from>
    <xdr:to xmlns:xdr="http://schemas.openxmlformats.org/drawingml/2006/spreadsheetDrawing">
      <xdr:col>109</xdr:col>
      <xdr:colOff>104775</xdr:colOff>
      <xdr:row>70</xdr:row>
      <xdr:rowOff>62230</xdr:rowOff>
    </xdr:to>
    <xdr:sp macro="" textlink="">
      <xdr:nvSpPr>
        <xdr:cNvPr id="404" name="正方形/長方形 403"/>
        <xdr:cNvSpPr/>
      </xdr:nvSpPr>
      <xdr:spPr>
        <a:xfrm>
          <a:off x="18651855" y="11376025"/>
          <a:ext cx="138684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124460</xdr:rowOff>
    </xdr:from>
    <xdr:to xmlns:xdr="http://schemas.openxmlformats.org/drawingml/2006/spreadsheetDrawing">
      <xdr:col>85</xdr:col>
      <xdr:colOff>66675</xdr:colOff>
      <xdr:row>84</xdr:row>
      <xdr:rowOff>12065</xdr:rowOff>
    </xdr:to>
    <xdr:sp macro="" textlink="">
      <xdr:nvSpPr>
        <xdr:cNvPr id="405" name="正方形/長方形 404"/>
        <xdr:cNvSpPr/>
      </xdr:nvSpPr>
      <xdr:spPr>
        <a:xfrm>
          <a:off x="11383010" y="11681460"/>
          <a:ext cx="4228465"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124460</xdr:rowOff>
    </xdr:from>
    <xdr:to xmlns:xdr="http://schemas.openxmlformats.org/drawingml/2006/spreadsheetDrawing">
      <xdr:col>113</xdr:col>
      <xdr:colOff>130175</xdr:colOff>
      <xdr:row>84</xdr:row>
      <xdr:rowOff>12065</xdr:rowOff>
    </xdr:to>
    <xdr:sp macro="" textlink="">
      <xdr:nvSpPr>
        <xdr:cNvPr id="406" name="正方形/長方形 405"/>
        <xdr:cNvSpPr/>
      </xdr:nvSpPr>
      <xdr:spPr>
        <a:xfrm>
          <a:off x="15910560" y="11681460"/>
          <a:ext cx="4885055" cy="21990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124460</xdr:rowOff>
    </xdr:from>
    <xdr:to xmlns:xdr="http://schemas.openxmlformats.org/drawingml/2006/spreadsheetDrawing">
      <xdr:col>106</xdr:col>
      <xdr:colOff>69850</xdr:colOff>
      <xdr:row>72</xdr:row>
      <xdr:rowOff>37465</xdr:rowOff>
    </xdr:to>
    <xdr:sp macro="" textlink="">
      <xdr:nvSpPr>
        <xdr:cNvPr id="407" name="正方形/長方形 406"/>
        <xdr:cNvSpPr/>
      </xdr:nvSpPr>
      <xdr:spPr>
        <a:xfrm>
          <a:off x="15970885" y="11681460"/>
          <a:ext cx="3484245"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99060</xdr:rowOff>
    </xdr:from>
    <xdr:to xmlns:xdr="http://schemas.openxmlformats.org/drawingml/2006/spreadsheetDrawing">
      <xdr:col>112</xdr:col>
      <xdr:colOff>177800</xdr:colOff>
      <xdr:row>83</xdr:row>
      <xdr:rowOff>118110</xdr:rowOff>
    </xdr:to>
    <xdr:sp macro="" textlink="" fLocksText="0">
      <xdr:nvSpPr>
        <xdr:cNvPr id="408" name="テキスト ボックス 407"/>
        <xdr:cNvSpPr txBox="1"/>
      </xdr:nvSpPr>
      <xdr:spPr>
        <a:xfrm>
          <a:off x="16008985" y="11986260"/>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a:t>
          </a:r>
          <a:r>
            <a:rPr kumimoji="1" lang="en-US" altLang="ja-JP" sz="1200">
              <a:latin typeface="ＭＳ Ｐゴシック"/>
              <a:ea typeface="ＭＳ Ｐゴシック"/>
            </a:rPr>
            <a:t>5</a:t>
          </a:r>
          <a:r>
            <a:rPr kumimoji="1" lang="ja-JP" altLang="en-US" sz="1200">
              <a:latin typeface="ＭＳ Ｐゴシック"/>
              <a:ea typeface="ＭＳ Ｐゴシック"/>
            </a:rPr>
            <a:t>年度については、歳入面において基準財政需要額の減少や地方財政対策の影響を受けた普通交付税が対前年度比▲</a:t>
          </a:r>
          <a:r>
            <a:rPr kumimoji="1" lang="en-US" altLang="ja-JP" sz="1200">
              <a:latin typeface="ＭＳ Ｐゴシック"/>
              <a:ea typeface="ＭＳ Ｐゴシック"/>
            </a:rPr>
            <a:t>51</a:t>
          </a:r>
          <a:r>
            <a:rPr kumimoji="1" lang="ja-JP" altLang="en-US" sz="1200">
              <a:latin typeface="ＭＳ Ｐゴシック"/>
              <a:ea typeface="ＭＳ Ｐゴシック"/>
            </a:rPr>
            <a:t>百万円（▲</a:t>
          </a:r>
          <a:r>
            <a:rPr kumimoji="1" lang="en-US" altLang="ja-JP" sz="1200">
              <a:latin typeface="ＭＳ Ｐゴシック"/>
              <a:ea typeface="ＭＳ Ｐゴシック"/>
            </a:rPr>
            <a:t>0.7</a:t>
          </a:r>
          <a:r>
            <a:rPr kumimoji="1" lang="ja-JP" altLang="en-US" sz="1200">
              <a:latin typeface="ＭＳ Ｐゴシック"/>
              <a:ea typeface="ＭＳ Ｐゴシック"/>
            </a:rPr>
            <a:t>％）、臨時財政対策債発行額▲</a:t>
          </a:r>
          <a:r>
            <a:rPr kumimoji="1" lang="en-US" altLang="ja-JP" sz="1200">
              <a:latin typeface="ＭＳ Ｐゴシック"/>
              <a:ea typeface="ＭＳ Ｐゴシック"/>
            </a:rPr>
            <a:t>62</a:t>
          </a:r>
          <a:r>
            <a:rPr kumimoji="1" lang="ja-JP" altLang="ja-JP" sz="1050">
              <a:solidFill>
                <a:schemeClr val="dk1"/>
              </a:solidFill>
              <a:effectLst/>
              <a:latin typeface="+mn-lt"/>
              <a:ea typeface="+mn-ea"/>
              <a:cs typeface="+mn-cs"/>
            </a:rPr>
            <a:t>百万</a:t>
          </a:r>
          <a:r>
            <a:rPr kumimoji="1" lang="ja-JP" altLang="en-US" sz="1200">
              <a:latin typeface="ＭＳ Ｐゴシック"/>
              <a:ea typeface="ＭＳ Ｐゴシック"/>
            </a:rPr>
            <a:t>円（▲</a:t>
          </a:r>
          <a:r>
            <a:rPr kumimoji="1" lang="en-US" altLang="ja-JP" sz="1200">
              <a:latin typeface="ＭＳ Ｐゴシック"/>
              <a:ea typeface="ＭＳ Ｐゴシック"/>
            </a:rPr>
            <a:t>44.7</a:t>
          </a:r>
          <a:r>
            <a:rPr kumimoji="1" lang="ja-JP" altLang="en-US" sz="1200">
              <a:latin typeface="ＭＳ Ｐゴシック"/>
              <a:ea typeface="ＭＳ Ｐゴシック"/>
            </a:rPr>
            <a:t>％）減等の影響が大きく、比率として</a:t>
          </a:r>
          <a:r>
            <a:rPr kumimoji="1" lang="en-US" altLang="ja-JP" sz="1200">
              <a:latin typeface="ＭＳ Ｐゴシック"/>
              <a:ea typeface="ＭＳ Ｐゴシック"/>
            </a:rPr>
            <a:t>3.1</a:t>
          </a:r>
          <a:r>
            <a:rPr kumimoji="1" lang="ja-JP" altLang="en-US" sz="1200">
              <a:latin typeface="ＭＳ Ｐゴシック"/>
              <a:ea typeface="ＭＳ Ｐゴシック"/>
            </a:rPr>
            <a:t>ポイントの増となった。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経常一般財源等収入の大幅な増加は困難であることから、経常経費を意識した予算規模の縮減により一般財源需要の抑制に努める。　　</a:t>
          </a:r>
          <a:endParaRPr kumimoji="1" lang="en-US" altLang="ja-JP" sz="1200">
            <a:latin typeface="ＭＳ Ｐゴシック"/>
            <a:ea typeface="ＭＳ Ｐゴシック"/>
          </a:endParaRPr>
        </a:p>
        <a:p>
          <a:r>
            <a:rPr kumimoji="1" lang="ja-JP" altLang="en-US" sz="1200">
              <a:latin typeface="ＭＳ Ｐゴシック"/>
              <a:ea typeface="ＭＳ Ｐゴシック"/>
            </a:rPr>
            <a:t>　また公営企業においても費用削減と収益増加に取り組み補助金、繰出金の減少を図っていく。</a:t>
          </a:r>
        </a:p>
      </xdr:txBody>
    </xdr:sp>
    <xdr:clientData/>
  </xdr:twoCellAnchor>
  <xdr:oneCellAnchor>
    <xdr:from xmlns:xdr="http://schemas.openxmlformats.org/drawingml/2006/spreadsheetDrawing">
      <xdr:col>62</xdr:col>
      <xdr:colOff>6350</xdr:colOff>
      <xdr:row>69</xdr:row>
      <xdr:rowOff>105410</xdr:rowOff>
    </xdr:from>
    <xdr:ext cx="298450" cy="220345"/>
    <xdr:sp macro="" textlink="">
      <xdr:nvSpPr>
        <xdr:cNvPr id="409" name="テキスト ボックス 408"/>
        <xdr:cNvSpPr txBox="1"/>
      </xdr:nvSpPr>
      <xdr:spPr>
        <a:xfrm>
          <a:off x="11344910" y="114973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12065</xdr:rowOff>
    </xdr:from>
    <xdr:to xmlns:xdr="http://schemas.openxmlformats.org/drawingml/2006/spreadsheetDrawing">
      <xdr:col>85</xdr:col>
      <xdr:colOff>66675</xdr:colOff>
      <xdr:row>84</xdr:row>
      <xdr:rowOff>12065</xdr:rowOff>
    </xdr:to>
    <xdr:cxnSp macro="">
      <xdr:nvCxnSpPr>
        <xdr:cNvPr id="410" name="直線コネクタ 409"/>
        <xdr:cNvCxnSpPr/>
      </xdr:nvCxnSpPr>
      <xdr:spPr>
        <a:xfrm>
          <a:off x="11383010" y="1388046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40640</xdr:rowOff>
    </xdr:from>
    <xdr:ext cx="508000" cy="252730"/>
    <xdr:sp macro="" textlink="">
      <xdr:nvSpPr>
        <xdr:cNvPr id="411" name="テキスト ボックス 410"/>
        <xdr:cNvSpPr txBox="1"/>
      </xdr:nvSpPr>
      <xdr:spPr>
        <a:xfrm>
          <a:off x="10926445" y="1374394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67945</xdr:rowOff>
    </xdr:from>
    <xdr:to xmlns:xdr="http://schemas.openxmlformats.org/drawingml/2006/spreadsheetDrawing">
      <xdr:col>85</xdr:col>
      <xdr:colOff>66675</xdr:colOff>
      <xdr:row>81</xdr:row>
      <xdr:rowOff>67945</xdr:rowOff>
    </xdr:to>
    <xdr:cxnSp macro="">
      <xdr:nvCxnSpPr>
        <xdr:cNvPr id="412" name="直線コネクタ 411"/>
        <xdr:cNvCxnSpPr/>
      </xdr:nvCxnSpPr>
      <xdr:spPr>
        <a:xfrm>
          <a:off x="11383010" y="1344104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97155</xdr:rowOff>
    </xdr:from>
    <xdr:ext cx="508000" cy="253365"/>
    <xdr:sp macro="" textlink="">
      <xdr:nvSpPr>
        <xdr:cNvPr id="413" name="テキスト ボックス 412"/>
        <xdr:cNvSpPr txBox="1"/>
      </xdr:nvSpPr>
      <xdr:spPr>
        <a:xfrm>
          <a:off x="10926445" y="13305155"/>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124460</xdr:rowOff>
    </xdr:from>
    <xdr:to xmlns:xdr="http://schemas.openxmlformats.org/drawingml/2006/spreadsheetDrawing">
      <xdr:col>85</xdr:col>
      <xdr:colOff>66675</xdr:colOff>
      <xdr:row>78</xdr:row>
      <xdr:rowOff>124460</xdr:rowOff>
    </xdr:to>
    <xdr:cxnSp macro="">
      <xdr:nvCxnSpPr>
        <xdr:cNvPr id="414" name="直線コネクタ 413"/>
        <xdr:cNvCxnSpPr/>
      </xdr:nvCxnSpPr>
      <xdr:spPr>
        <a:xfrm>
          <a:off x="11383010" y="1300226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153035</xdr:rowOff>
    </xdr:from>
    <xdr:ext cx="508000" cy="252730"/>
    <xdr:sp macro="" textlink="">
      <xdr:nvSpPr>
        <xdr:cNvPr id="415" name="テキスト ボックス 414"/>
        <xdr:cNvSpPr txBox="1"/>
      </xdr:nvSpPr>
      <xdr:spPr>
        <a:xfrm>
          <a:off x="10926445" y="1286573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12065</xdr:rowOff>
    </xdr:from>
    <xdr:to xmlns:xdr="http://schemas.openxmlformats.org/drawingml/2006/spreadsheetDrawing">
      <xdr:col>85</xdr:col>
      <xdr:colOff>66675</xdr:colOff>
      <xdr:row>76</xdr:row>
      <xdr:rowOff>12065</xdr:rowOff>
    </xdr:to>
    <xdr:cxnSp macro="">
      <xdr:nvCxnSpPr>
        <xdr:cNvPr id="416" name="直線コネクタ 415"/>
        <xdr:cNvCxnSpPr/>
      </xdr:nvCxnSpPr>
      <xdr:spPr>
        <a:xfrm>
          <a:off x="11383010" y="1255966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40640</xdr:rowOff>
    </xdr:from>
    <xdr:ext cx="508000" cy="252730"/>
    <xdr:sp macro="" textlink="">
      <xdr:nvSpPr>
        <xdr:cNvPr id="417" name="テキスト ボックス 416"/>
        <xdr:cNvSpPr txBox="1"/>
      </xdr:nvSpPr>
      <xdr:spPr>
        <a:xfrm>
          <a:off x="10926445" y="1242314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67945</xdr:rowOff>
    </xdr:from>
    <xdr:to xmlns:xdr="http://schemas.openxmlformats.org/drawingml/2006/spreadsheetDrawing">
      <xdr:col>85</xdr:col>
      <xdr:colOff>66675</xdr:colOff>
      <xdr:row>73</xdr:row>
      <xdr:rowOff>67945</xdr:rowOff>
    </xdr:to>
    <xdr:cxnSp macro="">
      <xdr:nvCxnSpPr>
        <xdr:cNvPr id="418" name="直線コネクタ 417"/>
        <xdr:cNvCxnSpPr/>
      </xdr:nvCxnSpPr>
      <xdr:spPr>
        <a:xfrm>
          <a:off x="11383010" y="1212024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97155</xdr:rowOff>
    </xdr:from>
    <xdr:ext cx="508000" cy="253365"/>
    <xdr:sp macro="" textlink="">
      <xdr:nvSpPr>
        <xdr:cNvPr id="419" name="テキスト ボックス 418"/>
        <xdr:cNvSpPr txBox="1"/>
      </xdr:nvSpPr>
      <xdr:spPr>
        <a:xfrm>
          <a:off x="10926445" y="11984355"/>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124460</xdr:rowOff>
    </xdr:from>
    <xdr:to xmlns:xdr="http://schemas.openxmlformats.org/drawingml/2006/spreadsheetDrawing">
      <xdr:col>85</xdr:col>
      <xdr:colOff>66675</xdr:colOff>
      <xdr:row>70</xdr:row>
      <xdr:rowOff>124460</xdr:rowOff>
    </xdr:to>
    <xdr:cxnSp macro="">
      <xdr:nvCxnSpPr>
        <xdr:cNvPr id="420" name="直線コネクタ 419"/>
        <xdr:cNvCxnSpPr/>
      </xdr:nvCxnSpPr>
      <xdr:spPr>
        <a:xfrm>
          <a:off x="11383010" y="1168146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153035</xdr:rowOff>
    </xdr:from>
    <xdr:ext cx="508000" cy="252730"/>
    <xdr:sp macro="" textlink="">
      <xdr:nvSpPr>
        <xdr:cNvPr id="421" name="テキスト ボックス 420"/>
        <xdr:cNvSpPr txBox="1"/>
      </xdr:nvSpPr>
      <xdr:spPr>
        <a:xfrm>
          <a:off x="10926445" y="1154493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124460</xdr:rowOff>
    </xdr:from>
    <xdr:to xmlns:xdr="http://schemas.openxmlformats.org/drawingml/2006/spreadsheetDrawing">
      <xdr:col>85</xdr:col>
      <xdr:colOff>66675</xdr:colOff>
      <xdr:row>84</xdr:row>
      <xdr:rowOff>12065</xdr:rowOff>
    </xdr:to>
    <xdr:sp macro="" textlink="">
      <xdr:nvSpPr>
        <xdr:cNvPr id="422" name="公債費以外グラフ枠"/>
        <xdr:cNvSpPr/>
      </xdr:nvSpPr>
      <xdr:spPr>
        <a:xfrm>
          <a:off x="11383010" y="11681460"/>
          <a:ext cx="4228465"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101600</xdr:rowOff>
    </xdr:from>
    <xdr:to xmlns:xdr="http://schemas.openxmlformats.org/drawingml/2006/spreadsheetDrawing">
      <xdr:col>82</xdr:col>
      <xdr:colOff>107950</xdr:colOff>
      <xdr:row>79</xdr:row>
      <xdr:rowOff>153670</xdr:rowOff>
    </xdr:to>
    <xdr:cxnSp macro="">
      <xdr:nvCxnSpPr>
        <xdr:cNvPr id="423" name="直線コネクタ 422"/>
        <xdr:cNvCxnSpPr/>
      </xdr:nvCxnSpPr>
      <xdr:spPr>
        <a:xfrm flipV="1">
          <a:off x="15104110" y="11988800"/>
          <a:ext cx="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79</xdr:row>
      <xdr:rowOff>126365</xdr:rowOff>
    </xdr:from>
    <xdr:ext cx="762000" cy="252730"/>
    <xdr:sp macro="" textlink="">
      <xdr:nvSpPr>
        <xdr:cNvPr id="424" name="公債費以外最小値テキスト"/>
        <xdr:cNvSpPr txBox="1"/>
      </xdr:nvSpPr>
      <xdr:spPr>
        <a:xfrm>
          <a:off x="15179040" y="131692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153670</xdr:rowOff>
    </xdr:from>
    <xdr:to xmlns:xdr="http://schemas.openxmlformats.org/drawingml/2006/spreadsheetDrawing">
      <xdr:col>82</xdr:col>
      <xdr:colOff>182880</xdr:colOff>
      <xdr:row>79</xdr:row>
      <xdr:rowOff>153670</xdr:rowOff>
    </xdr:to>
    <xdr:cxnSp macro="">
      <xdr:nvCxnSpPr>
        <xdr:cNvPr id="425" name="直線コネクタ 424"/>
        <xdr:cNvCxnSpPr/>
      </xdr:nvCxnSpPr>
      <xdr:spPr>
        <a:xfrm>
          <a:off x="15015210" y="131965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19050</xdr:rowOff>
    </xdr:from>
    <xdr:ext cx="762000" cy="252730"/>
    <xdr:sp macro="" textlink="">
      <xdr:nvSpPr>
        <xdr:cNvPr id="426" name="公債費以外最大値テキスト"/>
        <xdr:cNvSpPr txBox="1"/>
      </xdr:nvSpPr>
      <xdr:spPr>
        <a:xfrm>
          <a:off x="15179040" y="117411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101600</xdr:rowOff>
    </xdr:from>
    <xdr:to xmlns:xdr="http://schemas.openxmlformats.org/drawingml/2006/spreadsheetDrawing">
      <xdr:col>82</xdr:col>
      <xdr:colOff>182880</xdr:colOff>
      <xdr:row>72</xdr:row>
      <xdr:rowOff>101600</xdr:rowOff>
    </xdr:to>
    <xdr:cxnSp macro="">
      <xdr:nvCxnSpPr>
        <xdr:cNvPr id="427" name="直線コネクタ 426"/>
        <xdr:cNvCxnSpPr/>
      </xdr:nvCxnSpPr>
      <xdr:spPr>
        <a:xfrm>
          <a:off x="15015210" y="119888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142240</xdr:rowOff>
    </xdr:from>
    <xdr:to xmlns:xdr="http://schemas.openxmlformats.org/drawingml/2006/spreadsheetDrawing">
      <xdr:col>82</xdr:col>
      <xdr:colOff>107950</xdr:colOff>
      <xdr:row>79</xdr:row>
      <xdr:rowOff>112395</xdr:rowOff>
    </xdr:to>
    <xdr:cxnSp macro="">
      <xdr:nvCxnSpPr>
        <xdr:cNvPr id="428" name="直線コネクタ 427"/>
        <xdr:cNvCxnSpPr/>
      </xdr:nvCxnSpPr>
      <xdr:spPr>
        <a:xfrm>
          <a:off x="14334490" y="13020040"/>
          <a:ext cx="76962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143510</xdr:rowOff>
    </xdr:from>
    <xdr:ext cx="762000" cy="253365"/>
    <xdr:sp macro="" textlink="">
      <xdr:nvSpPr>
        <xdr:cNvPr id="429" name="公債費以外平均値テキスト"/>
        <xdr:cNvSpPr txBox="1"/>
      </xdr:nvSpPr>
      <xdr:spPr>
        <a:xfrm>
          <a:off x="15179040" y="125260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127635</xdr:rowOff>
    </xdr:from>
    <xdr:to xmlns:xdr="http://schemas.openxmlformats.org/drawingml/2006/spreadsheetDrawing">
      <xdr:col>82</xdr:col>
      <xdr:colOff>158750</xdr:colOff>
      <xdr:row>77</xdr:row>
      <xdr:rowOff>59690</xdr:rowOff>
    </xdr:to>
    <xdr:sp macro="" textlink="">
      <xdr:nvSpPr>
        <xdr:cNvPr id="430" name="フローチャート: 判断 429"/>
        <xdr:cNvSpPr/>
      </xdr:nvSpPr>
      <xdr:spPr>
        <a:xfrm>
          <a:off x="15053310" y="126752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149225</xdr:rowOff>
    </xdr:from>
    <xdr:to xmlns:xdr="http://schemas.openxmlformats.org/drawingml/2006/spreadsheetDrawing">
      <xdr:col>78</xdr:col>
      <xdr:colOff>69850</xdr:colOff>
      <xdr:row>78</xdr:row>
      <xdr:rowOff>142240</xdr:rowOff>
    </xdr:to>
    <xdr:cxnSp macro="">
      <xdr:nvCxnSpPr>
        <xdr:cNvPr id="431" name="直線コネクタ 430"/>
        <xdr:cNvCxnSpPr/>
      </xdr:nvCxnSpPr>
      <xdr:spPr>
        <a:xfrm>
          <a:off x="13531215" y="12861925"/>
          <a:ext cx="803275"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83185</xdr:rowOff>
    </xdr:from>
    <xdr:to xmlns:xdr="http://schemas.openxmlformats.org/drawingml/2006/spreadsheetDrawing">
      <xdr:col>78</xdr:col>
      <xdr:colOff>120650</xdr:colOff>
      <xdr:row>77</xdr:row>
      <xdr:rowOff>14605</xdr:rowOff>
    </xdr:to>
    <xdr:sp macro="" textlink="">
      <xdr:nvSpPr>
        <xdr:cNvPr id="432" name="フローチャート: 判断 431"/>
        <xdr:cNvSpPr/>
      </xdr:nvSpPr>
      <xdr:spPr>
        <a:xfrm>
          <a:off x="14283690" y="126307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24765</xdr:rowOff>
    </xdr:from>
    <xdr:ext cx="735965" cy="252730"/>
    <xdr:sp macro="" textlink="">
      <xdr:nvSpPr>
        <xdr:cNvPr id="433" name="テキスト ボックス 432"/>
        <xdr:cNvSpPr txBox="1"/>
      </xdr:nvSpPr>
      <xdr:spPr>
        <a:xfrm>
          <a:off x="13987780" y="12407265"/>
          <a:ext cx="735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149225</xdr:rowOff>
    </xdr:from>
    <xdr:to xmlns:xdr="http://schemas.openxmlformats.org/drawingml/2006/spreadsheetDrawing">
      <xdr:col>73</xdr:col>
      <xdr:colOff>180975</xdr:colOff>
      <xdr:row>78</xdr:row>
      <xdr:rowOff>79375</xdr:rowOff>
    </xdr:to>
    <xdr:cxnSp macro="">
      <xdr:nvCxnSpPr>
        <xdr:cNvPr id="434" name="直線コネクタ 433"/>
        <xdr:cNvCxnSpPr/>
      </xdr:nvCxnSpPr>
      <xdr:spPr>
        <a:xfrm flipV="1">
          <a:off x="12710795" y="12861925"/>
          <a:ext cx="82042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130175</xdr:rowOff>
    </xdr:from>
    <xdr:to xmlns:xdr="http://schemas.openxmlformats.org/drawingml/2006/spreadsheetDrawing">
      <xdr:col>74</xdr:col>
      <xdr:colOff>31750</xdr:colOff>
      <xdr:row>76</xdr:row>
      <xdr:rowOff>62230</xdr:rowOff>
    </xdr:to>
    <xdr:sp macro="" textlink="">
      <xdr:nvSpPr>
        <xdr:cNvPr id="435" name="フローチャート: 判断 434"/>
        <xdr:cNvSpPr/>
      </xdr:nvSpPr>
      <xdr:spPr>
        <a:xfrm>
          <a:off x="13480415" y="12512675"/>
          <a:ext cx="8445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71755</xdr:rowOff>
    </xdr:from>
    <xdr:ext cx="762000" cy="252730"/>
    <xdr:sp macro="" textlink="">
      <xdr:nvSpPr>
        <xdr:cNvPr id="436" name="テキスト ボックス 435"/>
        <xdr:cNvSpPr txBox="1"/>
      </xdr:nvSpPr>
      <xdr:spPr>
        <a:xfrm>
          <a:off x="13167360" y="12289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79375</xdr:rowOff>
    </xdr:from>
    <xdr:to xmlns:xdr="http://schemas.openxmlformats.org/drawingml/2006/spreadsheetDrawing">
      <xdr:col>69</xdr:col>
      <xdr:colOff>92075</xdr:colOff>
      <xdr:row>79</xdr:row>
      <xdr:rowOff>23495</xdr:rowOff>
    </xdr:to>
    <xdr:cxnSp macro="">
      <xdr:nvCxnSpPr>
        <xdr:cNvPr id="437" name="直線コネクタ 436"/>
        <xdr:cNvCxnSpPr/>
      </xdr:nvCxnSpPr>
      <xdr:spPr>
        <a:xfrm flipV="1">
          <a:off x="11890375" y="12957175"/>
          <a:ext cx="8204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114300</xdr:rowOff>
    </xdr:from>
    <xdr:to xmlns:xdr="http://schemas.openxmlformats.org/drawingml/2006/spreadsheetDrawing">
      <xdr:col>69</xdr:col>
      <xdr:colOff>142875</xdr:colOff>
      <xdr:row>77</xdr:row>
      <xdr:rowOff>46355</xdr:rowOff>
    </xdr:to>
    <xdr:sp macro="" textlink="">
      <xdr:nvSpPr>
        <xdr:cNvPr id="438" name="フローチャート: 判断 437"/>
        <xdr:cNvSpPr/>
      </xdr:nvSpPr>
      <xdr:spPr>
        <a:xfrm>
          <a:off x="12659995" y="126619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56515</xdr:rowOff>
    </xdr:from>
    <xdr:ext cx="762000" cy="252095"/>
    <xdr:sp macro="" textlink="">
      <xdr:nvSpPr>
        <xdr:cNvPr id="439" name="テキスト ボックス 438"/>
        <xdr:cNvSpPr txBox="1"/>
      </xdr:nvSpPr>
      <xdr:spPr>
        <a:xfrm>
          <a:off x="12364085" y="124390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163830</xdr:rowOff>
    </xdr:from>
    <xdr:to xmlns:xdr="http://schemas.openxmlformats.org/drawingml/2006/spreadsheetDrawing">
      <xdr:col>65</xdr:col>
      <xdr:colOff>53975</xdr:colOff>
      <xdr:row>77</xdr:row>
      <xdr:rowOff>95885</xdr:rowOff>
    </xdr:to>
    <xdr:sp macro="" textlink="">
      <xdr:nvSpPr>
        <xdr:cNvPr id="440" name="フローチャート: 判断 439"/>
        <xdr:cNvSpPr/>
      </xdr:nvSpPr>
      <xdr:spPr>
        <a:xfrm>
          <a:off x="11856720" y="12711430"/>
          <a:ext cx="8445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105410</xdr:rowOff>
    </xdr:from>
    <xdr:ext cx="761365" cy="253365"/>
    <xdr:sp macro="" textlink="">
      <xdr:nvSpPr>
        <xdr:cNvPr id="441" name="テキスト ボックス 440"/>
        <xdr:cNvSpPr txBox="1"/>
      </xdr:nvSpPr>
      <xdr:spPr>
        <a:xfrm>
          <a:off x="11543665" y="1248791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9525</xdr:rowOff>
    </xdr:from>
    <xdr:ext cx="761365" cy="253365"/>
    <xdr:sp macro="" textlink="">
      <xdr:nvSpPr>
        <xdr:cNvPr id="442" name="テキスト ボックス 441"/>
        <xdr:cNvSpPr txBox="1"/>
      </xdr:nvSpPr>
      <xdr:spPr>
        <a:xfrm>
          <a:off x="14905355" y="13877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9525</xdr:rowOff>
    </xdr:from>
    <xdr:ext cx="762000" cy="253365"/>
    <xdr:sp macro="" textlink="">
      <xdr:nvSpPr>
        <xdr:cNvPr id="443" name="テキスト ボックス 442"/>
        <xdr:cNvSpPr txBox="1"/>
      </xdr:nvSpPr>
      <xdr:spPr>
        <a:xfrm>
          <a:off x="14135735" y="13877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9525</xdr:rowOff>
    </xdr:from>
    <xdr:ext cx="762000" cy="253365"/>
    <xdr:sp macro="" textlink="">
      <xdr:nvSpPr>
        <xdr:cNvPr id="444" name="テキスト ボックス 443"/>
        <xdr:cNvSpPr txBox="1"/>
      </xdr:nvSpPr>
      <xdr:spPr>
        <a:xfrm>
          <a:off x="13332460" y="13877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9525</xdr:rowOff>
    </xdr:from>
    <xdr:ext cx="761365" cy="253365"/>
    <xdr:sp macro="" textlink="">
      <xdr:nvSpPr>
        <xdr:cNvPr id="445" name="テキスト ボックス 444"/>
        <xdr:cNvSpPr txBox="1"/>
      </xdr:nvSpPr>
      <xdr:spPr>
        <a:xfrm>
          <a:off x="12512040" y="138779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9525</xdr:rowOff>
    </xdr:from>
    <xdr:ext cx="762000" cy="253365"/>
    <xdr:sp macro="" textlink="">
      <xdr:nvSpPr>
        <xdr:cNvPr id="446" name="テキスト ボックス 445"/>
        <xdr:cNvSpPr txBox="1"/>
      </xdr:nvSpPr>
      <xdr:spPr>
        <a:xfrm>
          <a:off x="11704320" y="13877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63500</xdr:rowOff>
    </xdr:from>
    <xdr:to xmlns:xdr="http://schemas.openxmlformats.org/drawingml/2006/spreadsheetDrawing">
      <xdr:col>82</xdr:col>
      <xdr:colOff>158750</xdr:colOff>
      <xdr:row>79</xdr:row>
      <xdr:rowOff>162560</xdr:rowOff>
    </xdr:to>
    <xdr:sp macro="" textlink="">
      <xdr:nvSpPr>
        <xdr:cNvPr id="447" name="楕円 446"/>
        <xdr:cNvSpPr/>
      </xdr:nvSpPr>
      <xdr:spPr>
        <a:xfrm>
          <a:off x="15053310" y="13106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78</xdr:row>
      <xdr:rowOff>141605</xdr:rowOff>
    </xdr:from>
    <xdr:ext cx="762000" cy="253365"/>
    <xdr:sp macro="" textlink="">
      <xdr:nvSpPr>
        <xdr:cNvPr id="448" name="公債費以外該当値テキスト"/>
        <xdr:cNvSpPr txBox="1"/>
      </xdr:nvSpPr>
      <xdr:spPr>
        <a:xfrm>
          <a:off x="15179040" y="130194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92710</xdr:rowOff>
    </xdr:from>
    <xdr:to xmlns:xdr="http://schemas.openxmlformats.org/drawingml/2006/spreadsheetDrawing">
      <xdr:col>78</xdr:col>
      <xdr:colOff>120650</xdr:colOff>
      <xdr:row>79</xdr:row>
      <xdr:rowOff>24130</xdr:rowOff>
    </xdr:to>
    <xdr:sp macro="" textlink="">
      <xdr:nvSpPr>
        <xdr:cNvPr id="449" name="楕円 448"/>
        <xdr:cNvSpPr/>
      </xdr:nvSpPr>
      <xdr:spPr>
        <a:xfrm>
          <a:off x="14283690" y="129705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8890</xdr:rowOff>
    </xdr:from>
    <xdr:ext cx="735965" cy="253365"/>
    <xdr:sp macro="" textlink="">
      <xdr:nvSpPr>
        <xdr:cNvPr id="450" name="テキスト ボックス 449"/>
        <xdr:cNvSpPr txBox="1"/>
      </xdr:nvSpPr>
      <xdr:spPr>
        <a:xfrm>
          <a:off x="13987780" y="13051790"/>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99060</xdr:rowOff>
    </xdr:from>
    <xdr:to xmlns:xdr="http://schemas.openxmlformats.org/drawingml/2006/spreadsheetDrawing">
      <xdr:col>74</xdr:col>
      <xdr:colOff>31750</xdr:colOff>
      <xdr:row>78</xdr:row>
      <xdr:rowOff>31115</xdr:rowOff>
    </xdr:to>
    <xdr:sp macro="" textlink="">
      <xdr:nvSpPr>
        <xdr:cNvPr id="451" name="楕円 450"/>
        <xdr:cNvSpPr/>
      </xdr:nvSpPr>
      <xdr:spPr>
        <a:xfrm>
          <a:off x="13480415" y="12811760"/>
          <a:ext cx="8445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15875</xdr:rowOff>
    </xdr:from>
    <xdr:ext cx="762000" cy="253365"/>
    <xdr:sp macro="" textlink="">
      <xdr:nvSpPr>
        <xdr:cNvPr id="452" name="テキスト ボックス 451"/>
        <xdr:cNvSpPr txBox="1"/>
      </xdr:nvSpPr>
      <xdr:spPr>
        <a:xfrm>
          <a:off x="13167360" y="12893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29845</xdr:rowOff>
    </xdr:from>
    <xdr:to xmlns:xdr="http://schemas.openxmlformats.org/drawingml/2006/spreadsheetDrawing">
      <xdr:col>69</xdr:col>
      <xdr:colOff>142875</xdr:colOff>
      <xdr:row>78</xdr:row>
      <xdr:rowOff>128905</xdr:rowOff>
    </xdr:to>
    <xdr:sp macro="" textlink="">
      <xdr:nvSpPr>
        <xdr:cNvPr id="453" name="楕円 452"/>
        <xdr:cNvSpPr/>
      </xdr:nvSpPr>
      <xdr:spPr>
        <a:xfrm>
          <a:off x="12659995" y="129076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113665</xdr:rowOff>
    </xdr:from>
    <xdr:ext cx="762000" cy="253365"/>
    <xdr:sp macro="" textlink="">
      <xdr:nvSpPr>
        <xdr:cNvPr id="454" name="テキスト ボックス 453"/>
        <xdr:cNvSpPr txBox="1"/>
      </xdr:nvSpPr>
      <xdr:spPr>
        <a:xfrm>
          <a:off x="12364085" y="129914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141605</xdr:rowOff>
    </xdr:from>
    <xdr:to xmlns:xdr="http://schemas.openxmlformats.org/drawingml/2006/spreadsheetDrawing">
      <xdr:col>65</xdr:col>
      <xdr:colOff>53975</xdr:colOff>
      <xdr:row>79</xdr:row>
      <xdr:rowOff>73025</xdr:rowOff>
    </xdr:to>
    <xdr:sp macro="" textlink="">
      <xdr:nvSpPr>
        <xdr:cNvPr id="455" name="楕円 454"/>
        <xdr:cNvSpPr/>
      </xdr:nvSpPr>
      <xdr:spPr>
        <a:xfrm>
          <a:off x="11856720" y="13019405"/>
          <a:ext cx="8445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58420</xdr:rowOff>
    </xdr:from>
    <xdr:ext cx="761365" cy="252095"/>
    <xdr:sp macro="" textlink="">
      <xdr:nvSpPr>
        <xdr:cNvPr id="456" name="テキスト ボックス 455"/>
        <xdr:cNvSpPr txBox="1"/>
      </xdr:nvSpPr>
      <xdr:spPr>
        <a:xfrm>
          <a:off x="11543665" y="13101320"/>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6995"/>
          <a:ext cx="11316335" cy="4273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37465</xdr:rowOff>
    </xdr:to>
    <xdr:sp macro="" textlink="">
      <xdr:nvSpPr>
        <xdr:cNvPr id="4" name="団体名称ボックス1"/>
        <xdr:cNvSpPr/>
      </xdr:nvSpPr>
      <xdr:spPr>
        <a:xfrm>
          <a:off x="12922250" y="0"/>
          <a:ext cx="2768600" cy="3676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31115</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1115"/>
          <a:ext cx="27101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秋田県仙北市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915650" y="0"/>
          <a:ext cx="1809750" cy="3676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31115</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1115"/>
          <a:ext cx="17075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84375" y="11717020"/>
          <a:ext cx="3892550" cy="24574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65405</xdr:rowOff>
    </xdr:from>
    <xdr:to xmlns:xdr="http://schemas.openxmlformats.org/drawingml/2006/spreadsheetDrawing">
      <xdr:col>21</xdr:col>
      <xdr:colOff>0</xdr:colOff>
      <xdr:row>64</xdr:row>
      <xdr:rowOff>145415</xdr:rowOff>
    </xdr:to>
    <xdr:sp macro="" textlink="">
      <xdr:nvSpPr>
        <xdr:cNvPr id="11" name="正方形/長方形 10"/>
        <xdr:cNvSpPr/>
      </xdr:nvSpPr>
      <xdr:spPr>
        <a:xfrm>
          <a:off x="2508250" y="11754485"/>
          <a:ext cx="1158875" cy="2451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152400</xdr:rowOff>
    </xdr:from>
    <xdr:to xmlns:xdr="http://schemas.openxmlformats.org/drawingml/2006/spreadsheetDrawing">
      <xdr:col>14</xdr:col>
      <xdr:colOff>38100</xdr:colOff>
      <xdr:row>63</xdr:row>
      <xdr:rowOff>152400</xdr:rowOff>
    </xdr:to>
    <xdr:cxnSp macro="">
      <xdr:nvCxnSpPr>
        <xdr:cNvPr id="12" name="直線コネクタ 11"/>
        <xdr:cNvCxnSpPr/>
      </xdr:nvCxnSpPr>
      <xdr:spPr>
        <a:xfrm>
          <a:off x="2222500" y="1184148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102235</xdr:rowOff>
    </xdr:from>
    <xdr:to xmlns:xdr="http://schemas.openxmlformats.org/drawingml/2006/spreadsheetDrawing">
      <xdr:col>13</xdr:col>
      <xdr:colOff>139700</xdr:colOff>
      <xdr:row>64</xdr:row>
      <xdr:rowOff>34290</xdr:rowOff>
    </xdr:to>
    <xdr:sp macro="" textlink="">
      <xdr:nvSpPr>
        <xdr:cNvPr id="13" name="楕円 12"/>
        <xdr:cNvSpPr/>
      </xdr:nvSpPr>
      <xdr:spPr>
        <a:xfrm>
          <a:off x="2308225" y="1179131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102235</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117975" y="11791315"/>
          <a:ext cx="85725"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65405</xdr:rowOff>
    </xdr:from>
    <xdr:to xmlns:xdr="http://schemas.openxmlformats.org/drawingml/2006/spreadsheetDrawing">
      <xdr:col>31</xdr:col>
      <xdr:colOff>76200</xdr:colOff>
      <xdr:row>64</xdr:row>
      <xdr:rowOff>145415</xdr:rowOff>
    </xdr:to>
    <xdr:sp macro="" textlink="">
      <xdr:nvSpPr>
        <xdr:cNvPr id="15" name="正方形/長方形 14"/>
        <xdr:cNvSpPr/>
      </xdr:nvSpPr>
      <xdr:spPr>
        <a:xfrm>
          <a:off x="4330700" y="11754485"/>
          <a:ext cx="1158875" cy="2451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83820</xdr:rowOff>
    </xdr:to>
    <xdr:sp macro="" textlink="">
      <xdr:nvSpPr>
        <xdr:cNvPr id="16" name="正方形/長方形 15"/>
        <xdr:cNvSpPr/>
      </xdr:nvSpPr>
      <xdr:spPr>
        <a:xfrm>
          <a:off x="1984375" y="1038225"/>
          <a:ext cx="389255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1605"/>
          <a:ext cx="115887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5900" y="116522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152400</xdr:rowOff>
    </xdr:to>
    <xdr:sp macro="" textlink="">
      <xdr:nvSpPr>
        <xdr:cNvPr id="27" name="フローチャート: 判断 26"/>
        <xdr:cNvSpPr/>
      </xdr:nvSpPr>
      <xdr:spPr>
        <a:xfrm>
          <a:off x="215900" y="142430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114300</xdr:rowOff>
    </xdr:to>
    <xdr:sp macro="" textlink="">
      <xdr:nvSpPr>
        <xdr:cNvPr id="28" name="正方形/長方形 27"/>
        <xdr:cNvSpPr/>
      </xdr:nvSpPr>
      <xdr:spPr>
        <a:xfrm>
          <a:off x="1984375" y="1597025"/>
          <a:ext cx="3892550" cy="22383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69240"/>
    <xdr:sp macro="" textlink="">
      <xdr:nvSpPr>
        <xdr:cNvPr id="29" name="テキスト ボックス 28"/>
        <xdr:cNvSpPr txBox="1"/>
      </xdr:nvSpPr>
      <xdr:spPr>
        <a:xfrm>
          <a:off x="1549400" y="1228725"/>
          <a:ext cx="4114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114300</xdr:rowOff>
    </xdr:from>
    <xdr:to xmlns:xdr="http://schemas.openxmlformats.org/drawingml/2006/spreadsheetDrawing">
      <xdr:col>33</xdr:col>
      <xdr:colOff>114300</xdr:colOff>
      <xdr:row>22</xdr:row>
      <xdr:rowOff>114300</xdr:rowOff>
    </xdr:to>
    <xdr:cxnSp macro="">
      <xdr:nvCxnSpPr>
        <xdr:cNvPr id="30" name="直線コネクタ 29"/>
        <xdr:cNvCxnSpPr/>
      </xdr:nvCxnSpPr>
      <xdr:spPr>
        <a:xfrm>
          <a:off x="1984375" y="38354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142875</xdr:rowOff>
    </xdr:from>
    <xdr:ext cx="762000" cy="253365"/>
    <xdr:sp macro="" textlink="">
      <xdr:nvSpPr>
        <xdr:cNvPr id="31" name="テキスト ボックス 30"/>
        <xdr:cNvSpPr txBox="1"/>
      </xdr:nvSpPr>
      <xdr:spPr>
        <a:xfrm>
          <a:off x="1273175" y="36988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130810</xdr:rowOff>
    </xdr:from>
    <xdr:to xmlns:xdr="http://schemas.openxmlformats.org/drawingml/2006/spreadsheetDrawing">
      <xdr:col>33</xdr:col>
      <xdr:colOff>114300</xdr:colOff>
      <xdr:row>20</xdr:row>
      <xdr:rowOff>130810</xdr:rowOff>
    </xdr:to>
    <xdr:cxnSp macro="">
      <xdr:nvCxnSpPr>
        <xdr:cNvPr id="32" name="直線コネクタ 31"/>
        <xdr:cNvCxnSpPr/>
      </xdr:nvCxnSpPr>
      <xdr:spPr>
        <a:xfrm>
          <a:off x="1984375" y="35217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159385</xdr:rowOff>
    </xdr:from>
    <xdr:ext cx="762000" cy="252730"/>
    <xdr:sp macro="" textlink="">
      <xdr:nvSpPr>
        <xdr:cNvPr id="33" name="テキスト ボックス 32"/>
        <xdr:cNvSpPr txBox="1"/>
      </xdr:nvSpPr>
      <xdr:spPr>
        <a:xfrm>
          <a:off x="1273175" y="3385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146050</xdr:rowOff>
    </xdr:from>
    <xdr:to xmlns:xdr="http://schemas.openxmlformats.org/drawingml/2006/spreadsheetDrawing">
      <xdr:col>33</xdr:col>
      <xdr:colOff>114300</xdr:colOff>
      <xdr:row>18</xdr:row>
      <xdr:rowOff>146050</xdr:rowOff>
    </xdr:to>
    <xdr:cxnSp macro="">
      <xdr:nvCxnSpPr>
        <xdr:cNvPr id="34" name="直線コネクタ 33"/>
        <xdr:cNvCxnSpPr/>
      </xdr:nvCxnSpPr>
      <xdr:spPr>
        <a:xfrm>
          <a:off x="1984375" y="3206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3365"/>
    <xdr:sp macro="" textlink="">
      <xdr:nvSpPr>
        <xdr:cNvPr id="35" name="テキスト ボックス 34"/>
        <xdr:cNvSpPr txBox="1"/>
      </xdr:nvSpPr>
      <xdr:spPr>
        <a:xfrm>
          <a:off x="1273175" y="3068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162560</xdr:rowOff>
    </xdr:from>
    <xdr:to xmlns:xdr="http://schemas.openxmlformats.org/drawingml/2006/spreadsheetDrawing">
      <xdr:col>33</xdr:col>
      <xdr:colOff>114300</xdr:colOff>
      <xdr:row>16</xdr:row>
      <xdr:rowOff>162560</xdr:rowOff>
    </xdr:to>
    <xdr:cxnSp macro="">
      <xdr:nvCxnSpPr>
        <xdr:cNvPr id="36" name="直線コネクタ 35"/>
        <xdr:cNvCxnSpPr/>
      </xdr:nvCxnSpPr>
      <xdr:spPr>
        <a:xfrm>
          <a:off x="1984375" y="289306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62000" cy="252730"/>
    <xdr:sp macro="" textlink="">
      <xdr:nvSpPr>
        <xdr:cNvPr id="37" name="テキスト ボックス 36"/>
        <xdr:cNvSpPr txBox="1"/>
      </xdr:nvSpPr>
      <xdr:spPr>
        <a:xfrm>
          <a:off x="1273175" y="27539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10795</xdr:rowOff>
    </xdr:from>
    <xdr:to xmlns:xdr="http://schemas.openxmlformats.org/drawingml/2006/spreadsheetDrawing">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5905"/>
    <xdr:sp macro="" textlink="">
      <xdr:nvSpPr>
        <xdr:cNvPr id="39" name="テキスト ボックス 38"/>
        <xdr:cNvSpPr txBox="1"/>
      </xdr:nvSpPr>
      <xdr:spPr>
        <a:xfrm>
          <a:off x="1273175" y="2434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62000" cy="256540"/>
    <xdr:sp macro="" textlink="">
      <xdr:nvSpPr>
        <xdr:cNvPr id="45" name="テキスト ボックス 44"/>
        <xdr:cNvSpPr txBox="1"/>
      </xdr:nvSpPr>
      <xdr:spPr>
        <a:xfrm>
          <a:off x="1273175" y="1459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114300</xdr:rowOff>
    </xdr:to>
    <xdr:sp macro="" textlink="">
      <xdr:nvSpPr>
        <xdr:cNvPr id="46" name="人口1人当たり決算額の推移グラフ枠130"/>
        <xdr:cNvSpPr/>
      </xdr:nvSpPr>
      <xdr:spPr>
        <a:xfrm>
          <a:off x="1984375" y="1597025"/>
          <a:ext cx="3892550" cy="2238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33655</xdr:rowOff>
    </xdr:to>
    <xdr:cxnSp macro="">
      <xdr:nvCxnSpPr>
        <xdr:cNvPr id="47" name="直線コネクタ 46"/>
        <xdr:cNvCxnSpPr/>
      </xdr:nvCxnSpPr>
      <xdr:spPr>
        <a:xfrm flipV="1">
          <a:off x="5191125" y="2042795"/>
          <a:ext cx="0" cy="1381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6350</xdr:rowOff>
    </xdr:from>
    <xdr:ext cx="762000" cy="253365"/>
    <xdr:sp macro="" textlink="">
      <xdr:nvSpPr>
        <xdr:cNvPr id="48" name="人口1人当たり決算額の推移最小値テキスト130"/>
        <xdr:cNvSpPr txBox="1"/>
      </xdr:nvSpPr>
      <xdr:spPr>
        <a:xfrm>
          <a:off x="5264150" y="33972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33655</xdr:rowOff>
    </xdr:from>
    <xdr:to xmlns:xdr="http://schemas.openxmlformats.org/drawingml/2006/spreadsheetDrawing">
      <xdr:col>30</xdr:col>
      <xdr:colOff>25400</xdr:colOff>
      <xdr:row>20</xdr:row>
      <xdr:rowOff>33655</xdr:rowOff>
    </xdr:to>
    <xdr:cxnSp macro="">
      <xdr:nvCxnSpPr>
        <xdr:cNvPr id="49" name="直線コネクタ 48"/>
        <xdr:cNvCxnSpPr/>
      </xdr:nvCxnSpPr>
      <xdr:spPr>
        <a:xfrm>
          <a:off x="5102225" y="34245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62000" cy="258445"/>
    <xdr:sp macro="" textlink="">
      <xdr:nvSpPr>
        <xdr:cNvPr id="50" name="人口1人当たり決算額の推移最大値テキスト130"/>
        <xdr:cNvSpPr txBox="1"/>
      </xdr:nvSpPr>
      <xdr:spPr>
        <a:xfrm>
          <a:off x="5264150" y="1786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102225" y="20427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57150</xdr:rowOff>
    </xdr:from>
    <xdr:to xmlns:xdr="http://schemas.openxmlformats.org/drawingml/2006/spreadsheetDrawing">
      <xdr:col>29</xdr:col>
      <xdr:colOff>127000</xdr:colOff>
      <xdr:row>14</xdr:row>
      <xdr:rowOff>114300</xdr:rowOff>
    </xdr:to>
    <xdr:cxnSp macro="">
      <xdr:nvCxnSpPr>
        <xdr:cNvPr id="52" name="直線コネクタ 51"/>
        <xdr:cNvCxnSpPr/>
      </xdr:nvCxnSpPr>
      <xdr:spPr>
        <a:xfrm flipV="1">
          <a:off x="4591050" y="2451100"/>
          <a:ext cx="600075"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90170</xdr:rowOff>
    </xdr:from>
    <xdr:ext cx="762000" cy="252095"/>
    <xdr:sp macro="" textlink="">
      <xdr:nvSpPr>
        <xdr:cNvPr id="53" name="人口1人当たり決算額の推移平均値テキスト130"/>
        <xdr:cNvSpPr txBox="1"/>
      </xdr:nvSpPr>
      <xdr:spPr>
        <a:xfrm>
          <a:off x="5264150" y="282067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117475</xdr:rowOff>
    </xdr:from>
    <xdr:to xmlns:xdr="http://schemas.openxmlformats.org/drawingml/2006/spreadsheetDrawing">
      <xdr:col>29</xdr:col>
      <xdr:colOff>174625</xdr:colOff>
      <xdr:row>17</xdr:row>
      <xdr:rowOff>48895</xdr:rowOff>
    </xdr:to>
    <xdr:sp macro="" textlink="">
      <xdr:nvSpPr>
        <xdr:cNvPr id="54" name="フローチャート: 判断 53"/>
        <xdr:cNvSpPr/>
      </xdr:nvSpPr>
      <xdr:spPr>
        <a:xfrm>
          <a:off x="5140325" y="2847975"/>
          <a:ext cx="98425"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114300</xdr:rowOff>
    </xdr:from>
    <xdr:to xmlns:xdr="http://schemas.openxmlformats.org/drawingml/2006/spreadsheetDrawing">
      <xdr:col>26</xdr:col>
      <xdr:colOff>50800</xdr:colOff>
      <xdr:row>14</xdr:row>
      <xdr:rowOff>128270</xdr:rowOff>
    </xdr:to>
    <xdr:cxnSp macro="">
      <xdr:nvCxnSpPr>
        <xdr:cNvPr id="55" name="直線コネクタ 54"/>
        <xdr:cNvCxnSpPr/>
      </xdr:nvCxnSpPr>
      <xdr:spPr>
        <a:xfrm flipV="1">
          <a:off x="3956050" y="2508250"/>
          <a:ext cx="6350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160655</xdr:rowOff>
    </xdr:from>
    <xdr:to xmlns:xdr="http://schemas.openxmlformats.org/drawingml/2006/spreadsheetDrawing">
      <xdr:col>26</xdr:col>
      <xdr:colOff>101600</xdr:colOff>
      <xdr:row>17</xdr:row>
      <xdr:rowOff>92710</xdr:rowOff>
    </xdr:to>
    <xdr:sp macro="" textlink="">
      <xdr:nvSpPr>
        <xdr:cNvPr id="56" name="フローチャート: 判断 55"/>
        <xdr:cNvSpPr/>
      </xdr:nvSpPr>
      <xdr:spPr>
        <a:xfrm>
          <a:off x="4540250" y="2891155"/>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77470</xdr:rowOff>
    </xdr:from>
    <xdr:ext cx="736600" cy="253365"/>
    <xdr:sp macro="" textlink="">
      <xdr:nvSpPr>
        <xdr:cNvPr id="57" name="テキスト ボックス 56"/>
        <xdr:cNvSpPr txBox="1"/>
      </xdr:nvSpPr>
      <xdr:spPr>
        <a:xfrm>
          <a:off x="4241800" y="29730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14</xdr:row>
      <xdr:rowOff>128270</xdr:rowOff>
    </xdr:from>
    <xdr:to xmlns:xdr="http://schemas.openxmlformats.org/drawingml/2006/spreadsheetDrawing">
      <xdr:col>22</xdr:col>
      <xdr:colOff>114300</xdr:colOff>
      <xdr:row>15</xdr:row>
      <xdr:rowOff>15240</xdr:rowOff>
    </xdr:to>
    <xdr:cxnSp macro="">
      <xdr:nvCxnSpPr>
        <xdr:cNvPr id="58" name="直線コネクタ 57"/>
        <xdr:cNvCxnSpPr/>
      </xdr:nvCxnSpPr>
      <xdr:spPr>
        <a:xfrm flipV="1">
          <a:off x="3317875" y="2522220"/>
          <a:ext cx="638175" cy="584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103505</xdr:rowOff>
    </xdr:to>
    <xdr:sp macro="" textlink="">
      <xdr:nvSpPr>
        <xdr:cNvPr id="59" name="フローチャート: 判断 58"/>
        <xdr:cNvSpPr/>
      </xdr:nvSpPr>
      <xdr:spPr>
        <a:xfrm>
          <a:off x="3905250" y="290004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88900</xdr:rowOff>
    </xdr:from>
    <xdr:ext cx="762000" cy="252095"/>
    <xdr:sp macro="" textlink="">
      <xdr:nvSpPr>
        <xdr:cNvPr id="60" name="テキスト ボックス 59"/>
        <xdr:cNvSpPr txBox="1"/>
      </xdr:nvSpPr>
      <xdr:spPr>
        <a:xfrm>
          <a:off x="3606800" y="29845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15240</xdr:rowOff>
    </xdr:from>
    <xdr:to xmlns:xdr="http://schemas.openxmlformats.org/drawingml/2006/spreadsheetDrawing">
      <xdr:col>18</xdr:col>
      <xdr:colOff>174625</xdr:colOff>
      <xdr:row>15</xdr:row>
      <xdr:rowOff>127635</xdr:rowOff>
    </xdr:to>
    <xdr:cxnSp macro="">
      <xdr:nvCxnSpPr>
        <xdr:cNvPr id="61" name="直線コネクタ 60"/>
        <xdr:cNvCxnSpPr/>
      </xdr:nvCxnSpPr>
      <xdr:spPr>
        <a:xfrm flipV="1">
          <a:off x="2670175" y="2580640"/>
          <a:ext cx="64770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48895</xdr:rowOff>
    </xdr:from>
    <xdr:to xmlns:xdr="http://schemas.openxmlformats.org/drawingml/2006/spreadsheetDrawing">
      <xdr:col>19</xdr:col>
      <xdr:colOff>38100</xdr:colOff>
      <xdr:row>17</xdr:row>
      <xdr:rowOff>147955</xdr:rowOff>
    </xdr:to>
    <xdr:sp macro="" textlink="">
      <xdr:nvSpPr>
        <xdr:cNvPr id="62" name="フローチャート: 判断 61"/>
        <xdr:cNvSpPr/>
      </xdr:nvSpPr>
      <xdr:spPr>
        <a:xfrm>
          <a:off x="3270250" y="2944495"/>
          <a:ext cx="8572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133350</xdr:rowOff>
    </xdr:from>
    <xdr:ext cx="762000" cy="252730"/>
    <xdr:sp macro="" textlink="">
      <xdr:nvSpPr>
        <xdr:cNvPr id="63" name="テキスト ボックス 62"/>
        <xdr:cNvSpPr txBox="1"/>
      </xdr:nvSpPr>
      <xdr:spPr>
        <a:xfrm>
          <a:off x="2968625" y="30289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80010</xdr:rowOff>
    </xdr:from>
    <xdr:to xmlns:xdr="http://schemas.openxmlformats.org/drawingml/2006/spreadsheetDrawing">
      <xdr:col>15</xdr:col>
      <xdr:colOff>101600</xdr:colOff>
      <xdr:row>18</xdr:row>
      <xdr:rowOff>11430</xdr:rowOff>
    </xdr:to>
    <xdr:sp macro="" textlink="">
      <xdr:nvSpPr>
        <xdr:cNvPr id="64" name="フローチャート: 判断 63"/>
        <xdr:cNvSpPr/>
      </xdr:nvSpPr>
      <xdr:spPr>
        <a:xfrm>
          <a:off x="2619375" y="2975610"/>
          <a:ext cx="10160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165100</xdr:rowOff>
    </xdr:from>
    <xdr:ext cx="762000" cy="253365"/>
    <xdr:sp macro="" textlink="">
      <xdr:nvSpPr>
        <xdr:cNvPr id="65" name="テキスト ボックス 64"/>
        <xdr:cNvSpPr txBox="1"/>
      </xdr:nvSpPr>
      <xdr:spPr>
        <a:xfrm>
          <a:off x="2320925" y="30607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1365" cy="253365"/>
    <xdr:sp macro="" textlink="">
      <xdr:nvSpPr>
        <xdr:cNvPr id="66" name="テキスト ボックス 65"/>
        <xdr:cNvSpPr txBox="1"/>
      </xdr:nvSpPr>
      <xdr:spPr>
        <a:xfrm>
          <a:off x="5029200" y="38582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7" name="テキスト ボックス 66"/>
        <xdr:cNvSpPr txBox="1"/>
      </xdr:nvSpPr>
      <xdr:spPr>
        <a:xfrm>
          <a:off x="4429125" y="3858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8" name="テキスト ボックス 67"/>
        <xdr:cNvSpPr txBox="1"/>
      </xdr:nvSpPr>
      <xdr:spPr>
        <a:xfrm>
          <a:off x="3794125" y="3858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9" name="テキスト ボックス 68"/>
        <xdr:cNvSpPr txBox="1"/>
      </xdr:nvSpPr>
      <xdr:spPr>
        <a:xfrm>
          <a:off x="3143250" y="3858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70" name="テキスト ボックス 69"/>
        <xdr:cNvSpPr txBox="1"/>
      </xdr:nvSpPr>
      <xdr:spPr>
        <a:xfrm>
          <a:off x="2508250" y="3858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6350</xdr:rowOff>
    </xdr:from>
    <xdr:to xmlns:xdr="http://schemas.openxmlformats.org/drawingml/2006/spreadsheetDrawing">
      <xdr:col>29</xdr:col>
      <xdr:colOff>174625</xdr:colOff>
      <xdr:row>14</xdr:row>
      <xdr:rowOff>107950</xdr:rowOff>
    </xdr:to>
    <xdr:sp macro="" textlink="">
      <xdr:nvSpPr>
        <xdr:cNvPr id="71" name="楕円 70"/>
        <xdr:cNvSpPr/>
      </xdr:nvSpPr>
      <xdr:spPr>
        <a:xfrm>
          <a:off x="5140325" y="240030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22860</xdr:rowOff>
    </xdr:from>
    <xdr:ext cx="762000" cy="259080"/>
    <xdr:sp macro="" textlink="">
      <xdr:nvSpPr>
        <xdr:cNvPr id="72" name="人口1人当たり決算額の推移該当値テキスト130"/>
        <xdr:cNvSpPr txBox="1"/>
      </xdr:nvSpPr>
      <xdr:spPr>
        <a:xfrm>
          <a:off x="526415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63500</xdr:rowOff>
    </xdr:from>
    <xdr:to xmlns:xdr="http://schemas.openxmlformats.org/drawingml/2006/spreadsheetDrawing">
      <xdr:col>26</xdr:col>
      <xdr:colOff>101600</xdr:colOff>
      <xdr:row>14</xdr:row>
      <xdr:rowOff>165100</xdr:rowOff>
    </xdr:to>
    <xdr:sp macro="" textlink="">
      <xdr:nvSpPr>
        <xdr:cNvPr id="73" name="楕円 72"/>
        <xdr:cNvSpPr/>
      </xdr:nvSpPr>
      <xdr:spPr>
        <a:xfrm>
          <a:off x="4540250" y="245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3810</xdr:rowOff>
    </xdr:from>
    <xdr:ext cx="736600" cy="259080"/>
    <xdr:sp macro="" textlink="">
      <xdr:nvSpPr>
        <xdr:cNvPr id="74" name="テキスト ボックス 73"/>
        <xdr:cNvSpPr txBox="1"/>
      </xdr:nvSpPr>
      <xdr:spPr>
        <a:xfrm>
          <a:off x="4241800" y="2226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77470</xdr:rowOff>
    </xdr:from>
    <xdr:to xmlns:xdr="http://schemas.openxmlformats.org/drawingml/2006/spreadsheetDrawing">
      <xdr:col>22</xdr:col>
      <xdr:colOff>165100</xdr:colOff>
      <xdr:row>15</xdr:row>
      <xdr:rowOff>7620</xdr:rowOff>
    </xdr:to>
    <xdr:sp macro="" textlink="">
      <xdr:nvSpPr>
        <xdr:cNvPr id="75" name="楕円 74"/>
        <xdr:cNvSpPr/>
      </xdr:nvSpPr>
      <xdr:spPr>
        <a:xfrm>
          <a:off x="3905250" y="247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17780</xdr:rowOff>
    </xdr:from>
    <xdr:ext cx="762000" cy="258445"/>
    <xdr:sp macro="" textlink="">
      <xdr:nvSpPr>
        <xdr:cNvPr id="76" name="テキスト ボックス 75"/>
        <xdr:cNvSpPr txBox="1"/>
      </xdr:nvSpPr>
      <xdr:spPr>
        <a:xfrm>
          <a:off x="3606800" y="2240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136525</xdr:rowOff>
    </xdr:from>
    <xdr:to xmlns:xdr="http://schemas.openxmlformats.org/drawingml/2006/spreadsheetDrawing">
      <xdr:col>19</xdr:col>
      <xdr:colOff>38100</xdr:colOff>
      <xdr:row>15</xdr:row>
      <xdr:rowOff>65405</xdr:rowOff>
    </xdr:to>
    <xdr:sp macro="" textlink="">
      <xdr:nvSpPr>
        <xdr:cNvPr id="77" name="楕円 76"/>
        <xdr:cNvSpPr/>
      </xdr:nvSpPr>
      <xdr:spPr>
        <a:xfrm>
          <a:off x="3270250" y="2530475"/>
          <a:ext cx="8572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13</xdr:row>
      <xdr:rowOff>76835</xdr:rowOff>
    </xdr:from>
    <xdr:ext cx="762000" cy="258445"/>
    <xdr:sp macro="" textlink="">
      <xdr:nvSpPr>
        <xdr:cNvPr id="78" name="テキスト ボックス 77"/>
        <xdr:cNvSpPr txBox="1"/>
      </xdr:nvSpPr>
      <xdr:spPr>
        <a:xfrm>
          <a:off x="2968625" y="2299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77470</xdr:rowOff>
    </xdr:from>
    <xdr:to xmlns:xdr="http://schemas.openxmlformats.org/drawingml/2006/spreadsheetDrawing">
      <xdr:col>15</xdr:col>
      <xdr:colOff>101600</xdr:colOff>
      <xdr:row>16</xdr:row>
      <xdr:rowOff>8890</xdr:rowOff>
    </xdr:to>
    <xdr:sp macro="" textlink="">
      <xdr:nvSpPr>
        <xdr:cNvPr id="79" name="楕円 78"/>
        <xdr:cNvSpPr/>
      </xdr:nvSpPr>
      <xdr:spPr>
        <a:xfrm>
          <a:off x="2619375" y="2642870"/>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19685</xdr:rowOff>
    </xdr:from>
    <xdr:ext cx="762000" cy="255905"/>
    <xdr:sp macro="" textlink="">
      <xdr:nvSpPr>
        <xdr:cNvPr id="80" name="テキスト ボックス 79"/>
        <xdr:cNvSpPr txBox="1"/>
      </xdr:nvSpPr>
      <xdr:spPr>
        <a:xfrm>
          <a:off x="2320925" y="2413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81" name="正方形/長方形 80"/>
        <xdr:cNvSpPr/>
      </xdr:nvSpPr>
      <xdr:spPr>
        <a:xfrm>
          <a:off x="1984375" y="4933950"/>
          <a:ext cx="389255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222375" cy="113792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38100</xdr:rowOff>
    </xdr:to>
    <xdr:sp macro="" textlink="">
      <xdr:nvSpPr>
        <xdr:cNvPr id="83" name="正方形/長方形 82"/>
        <xdr:cNvSpPr/>
      </xdr:nvSpPr>
      <xdr:spPr>
        <a:xfrm>
          <a:off x="425450" y="5048250"/>
          <a:ext cx="1158875"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51435</xdr:rowOff>
    </xdr:from>
    <xdr:to xmlns:xdr="http://schemas.openxmlformats.org/drawingml/2006/spreadsheetDrawing">
      <xdr:col>9</xdr:col>
      <xdr:colOff>12700</xdr:colOff>
      <xdr:row>31</xdr:row>
      <xdr:rowOff>304800</xdr:rowOff>
    </xdr:to>
    <xdr:sp macro="" textlink="">
      <xdr:nvSpPr>
        <xdr:cNvPr id="84" name="正方形/長方形 83"/>
        <xdr:cNvSpPr/>
      </xdr:nvSpPr>
      <xdr:spPr>
        <a:xfrm>
          <a:off x="425450" y="5309235"/>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614670"/>
          <a:ext cx="1158875" cy="636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6" name="直線コネクタ 85"/>
        <xdr:cNvCxnSpPr/>
      </xdr:nvCxnSpPr>
      <xdr:spPr>
        <a:xfrm flipH="1">
          <a:off x="180975" y="511175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304800</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562600"/>
          <a:ext cx="0" cy="1409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304800</xdr:rowOff>
    </xdr:from>
    <xdr:to xmlns:xdr="http://schemas.openxmlformats.org/drawingml/2006/spreadsheetDrawing">
      <xdr:col>1</xdr:col>
      <xdr:colOff>174625</xdr:colOff>
      <xdr:row>31</xdr:row>
      <xdr:rowOff>304800</xdr:rowOff>
    </xdr:to>
    <xdr:cxnSp macro="">
      <xdr:nvCxnSpPr>
        <xdr:cNvPr id="88" name="直線コネクタ 87"/>
        <xdr:cNvCxnSpPr/>
      </xdr:nvCxnSpPr>
      <xdr:spPr>
        <a:xfrm flipH="1">
          <a:off x="180975" y="55626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28575</xdr:rowOff>
    </xdr:from>
    <xdr:to xmlns:xdr="http://schemas.openxmlformats.org/drawingml/2006/spreadsheetDrawing">
      <xdr:col>1</xdr:col>
      <xdr:colOff>92075</xdr:colOff>
      <xdr:row>33</xdr:row>
      <xdr:rowOff>168910</xdr:rowOff>
    </xdr:to>
    <xdr:cxnSp macro="">
      <xdr:nvCxnSpPr>
        <xdr:cNvPr id="89" name="直線コネクタ 88"/>
        <xdr:cNvCxnSpPr/>
      </xdr:nvCxnSpPr>
      <xdr:spPr>
        <a:xfrm flipV="1">
          <a:off x="266700" y="5801995"/>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171450</xdr:rowOff>
    </xdr:from>
    <xdr:to xmlns:xdr="http://schemas.openxmlformats.org/drawingml/2006/spreadsheetDrawing">
      <xdr:col>1</xdr:col>
      <xdr:colOff>174625</xdr:colOff>
      <xdr:row>33</xdr:row>
      <xdr:rowOff>171450</xdr:rowOff>
    </xdr:to>
    <xdr:cxnSp macro="">
      <xdr:nvCxnSpPr>
        <xdr:cNvPr id="90" name="直線コネクタ 89"/>
        <xdr:cNvCxnSpPr/>
      </xdr:nvCxnSpPr>
      <xdr:spPr>
        <a:xfrm flipH="1">
          <a:off x="180975" y="594487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67945</xdr:rowOff>
    </xdr:to>
    <xdr:sp macro="" textlink="">
      <xdr:nvSpPr>
        <xdr:cNvPr id="91" name="楕円 90"/>
        <xdr:cNvSpPr/>
      </xdr:nvSpPr>
      <xdr:spPr>
        <a:xfrm>
          <a:off x="215900" y="506095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164465</xdr:rowOff>
    </xdr:to>
    <xdr:sp macro="" textlink="">
      <xdr:nvSpPr>
        <xdr:cNvPr id="92" name="フローチャート: 判断 91"/>
        <xdr:cNvSpPr/>
      </xdr:nvSpPr>
      <xdr:spPr>
        <a:xfrm>
          <a:off x="215900" y="53213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241300</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4991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11480" cy="273050"/>
    <xdr:sp macro="" textlink="">
      <xdr:nvSpPr>
        <xdr:cNvPr id="94" name="テキスト ボックス 93"/>
        <xdr:cNvSpPr txBox="1"/>
      </xdr:nvSpPr>
      <xdr:spPr>
        <a:xfrm>
          <a:off x="1549400" y="5123815"/>
          <a:ext cx="41148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785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140335</xdr:rowOff>
    </xdr:from>
    <xdr:to xmlns:xdr="http://schemas.openxmlformats.org/drawingml/2006/spreadsheetDrawing">
      <xdr:col>33</xdr:col>
      <xdr:colOff>114300</xdr:colOff>
      <xdr:row>38</xdr:row>
      <xdr:rowOff>140335</xdr:rowOff>
    </xdr:to>
    <xdr:cxnSp macro="">
      <xdr:nvCxnSpPr>
        <xdr:cNvPr id="96" name="直線コネクタ 95"/>
        <xdr:cNvCxnSpPr/>
      </xdr:nvCxnSpPr>
      <xdr:spPr>
        <a:xfrm>
          <a:off x="1984375" y="746188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5905"/>
    <xdr:sp macro="" textlink="">
      <xdr:nvSpPr>
        <xdr:cNvPr id="97" name="テキスト ボックス 96"/>
        <xdr:cNvSpPr txBox="1"/>
      </xdr:nvSpPr>
      <xdr:spPr>
        <a:xfrm>
          <a:off x="1273175" y="73228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159385</xdr:rowOff>
    </xdr:from>
    <xdr:to xmlns:xdr="http://schemas.openxmlformats.org/drawingml/2006/spreadsheetDrawing">
      <xdr:col>33</xdr:col>
      <xdr:colOff>114300</xdr:colOff>
      <xdr:row>37</xdr:row>
      <xdr:rowOff>159385</xdr:rowOff>
    </xdr:to>
    <xdr:cxnSp macro="">
      <xdr:nvCxnSpPr>
        <xdr:cNvPr id="98" name="直線コネクタ 97"/>
        <xdr:cNvCxnSpPr/>
      </xdr:nvCxnSpPr>
      <xdr:spPr>
        <a:xfrm>
          <a:off x="1984375" y="71367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9080"/>
    <xdr:sp macro="" textlink="">
      <xdr:nvSpPr>
        <xdr:cNvPr id="99" name="テキスト ボックス 98"/>
        <xdr:cNvSpPr txBox="1"/>
      </xdr:nvSpPr>
      <xdr:spPr>
        <a:xfrm>
          <a:off x="1273175"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1984375" y="68103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205105</xdr:rowOff>
    </xdr:from>
    <xdr:ext cx="762000" cy="259715"/>
    <xdr:sp macro="" textlink="">
      <xdr:nvSpPr>
        <xdr:cNvPr id="101" name="テキスト ボックス 100"/>
        <xdr:cNvSpPr txBox="1"/>
      </xdr:nvSpPr>
      <xdr:spPr>
        <a:xfrm>
          <a:off x="1273175" y="66668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1984375" y="64833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9080"/>
    <xdr:sp macro="" textlink="">
      <xdr:nvSpPr>
        <xdr:cNvPr id="103" name="テキスト ボックス 102"/>
        <xdr:cNvSpPr txBox="1"/>
      </xdr:nvSpPr>
      <xdr:spPr>
        <a:xfrm>
          <a:off x="1273175" y="633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38100</xdr:rowOff>
    </xdr:from>
    <xdr:to xmlns:xdr="http://schemas.openxmlformats.org/drawingml/2006/spreadsheetDrawing">
      <xdr:col>33</xdr:col>
      <xdr:colOff>114300</xdr:colOff>
      <xdr:row>34</xdr:row>
      <xdr:rowOff>38100</xdr:rowOff>
    </xdr:to>
    <xdr:cxnSp macro="">
      <xdr:nvCxnSpPr>
        <xdr:cNvPr id="104" name="直線コネクタ 103"/>
        <xdr:cNvCxnSpPr/>
      </xdr:nvCxnSpPr>
      <xdr:spPr>
        <a:xfrm>
          <a:off x="1984375" y="615569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237490</xdr:rowOff>
    </xdr:from>
    <xdr:ext cx="762000" cy="259080"/>
    <xdr:sp macro="" textlink="">
      <xdr:nvSpPr>
        <xdr:cNvPr id="105" name="テキスト ボックス 104"/>
        <xdr:cNvSpPr txBox="1"/>
      </xdr:nvSpPr>
      <xdr:spPr>
        <a:xfrm>
          <a:off x="1273175" y="601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1984375" y="58273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080"/>
    <xdr:sp macro="" textlink="">
      <xdr:nvSpPr>
        <xdr:cNvPr id="107" name="テキスト ボックス 106"/>
        <xdr:cNvSpPr txBox="1"/>
      </xdr:nvSpPr>
      <xdr:spPr>
        <a:xfrm>
          <a:off x="1273175" y="5684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241300</xdr:rowOff>
    </xdr:from>
    <xdr:to xmlns:xdr="http://schemas.openxmlformats.org/drawingml/2006/spreadsheetDrawing">
      <xdr:col>33</xdr:col>
      <xdr:colOff>114300</xdr:colOff>
      <xdr:row>31</xdr:row>
      <xdr:rowOff>241300</xdr:rowOff>
    </xdr:to>
    <xdr:cxnSp macro="">
      <xdr:nvCxnSpPr>
        <xdr:cNvPr id="108" name="直線コネクタ 107"/>
        <xdr:cNvCxnSpPr/>
      </xdr:nvCxnSpPr>
      <xdr:spPr>
        <a:xfrm>
          <a:off x="1984375" y="5499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98425</xdr:rowOff>
    </xdr:from>
    <xdr:ext cx="762000" cy="259080"/>
    <xdr:sp macro="" textlink="">
      <xdr:nvSpPr>
        <xdr:cNvPr id="109" name="テキスト ボックス 108"/>
        <xdr:cNvSpPr txBox="1"/>
      </xdr:nvSpPr>
      <xdr:spPr>
        <a:xfrm>
          <a:off x="1273175" y="535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241300</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1984375" y="54991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248285</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191125" y="6021705"/>
          <a:ext cx="0" cy="15055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62000" cy="259080"/>
    <xdr:sp macro="" textlink="">
      <xdr:nvSpPr>
        <xdr:cNvPr id="112" name="人口1人当たり決算額の推移最小値テキスト445"/>
        <xdr:cNvSpPr txBox="1"/>
      </xdr:nvSpPr>
      <xdr:spPr>
        <a:xfrm>
          <a:off x="5264150" y="749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102225" y="752729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62000" cy="258445"/>
    <xdr:sp macro="" textlink="">
      <xdr:nvSpPr>
        <xdr:cNvPr id="114" name="人口1人当たり決算額の推移最大値テキスト445"/>
        <xdr:cNvSpPr txBox="1"/>
      </xdr:nvSpPr>
      <xdr:spPr>
        <a:xfrm>
          <a:off x="5264150" y="5765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248285</xdr:rowOff>
    </xdr:from>
    <xdr:to xmlns:xdr="http://schemas.openxmlformats.org/drawingml/2006/spreadsheetDrawing">
      <xdr:col>30</xdr:col>
      <xdr:colOff>25400</xdr:colOff>
      <xdr:row>33</xdr:row>
      <xdr:rowOff>248285</xdr:rowOff>
    </xdr:to>
    <xdr:cxnSp macro="">
      <xdr:nvCxnSpPr>
        <xdr:cNvPr id="115" name="直線コネクタ 114"/>
        <xdr:cNvCxnSpPr/>
      </xdr:nvCxnSpPr>
      <xdr:spPr>
        <a:xfrm>
          <a:off x="5102225" y="60217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22860</xdr:rowOff>
    </xdr:from>
    <xdr:to xmlns:xdr="http://schemas.openxmlformats.org/drawingml/2006/spreadsheetDrawing">
      <xdr:col>29</xdr:col>
      <xdr:colOff>127000</xdr:colOff>
      <xdr:row>38</xdr:row>
      <xdr:rowOff>31115</xdr:rowOff>
    </xdr:to>
    <xdr:cxnSp macro="">
      <xdr:nvCxnSpPr>
        <xdr:cNvPr id="116" name="直線コネクタ 115"/>
        <xdr:cNvCxnSpPr/>
      </xdr:nvCxnSpPr>
      <xdr:spPr>
        <a:xfrm flipV="1">
          <a:off x="4591050" y="7344410"/>
          <a:ext cx="600075"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7620</xdr:rowOff>
    </xdr:from>
    <xdr:ext cx="762000" cy="254635"/>
    <xdr:sp macro="" textlink="">
      <xdr:nvSpPr>
        <xdr:cNvPr id="117" name="人口1人当たり決算額の推移平均値テキスト445"/>
        <xdr:cNvSpPr txBox="1"/>
      </xdr:nvSpPr>
      <xdr:spPr>
        <a:xfrm>
          <a:off x="5264150" y="732917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174625</xdr:colOff>
      <xdr:row>38</xdr:row>
      <xdr:rowOff>99695</xdr:rowOff>
    </xdr:to>
    <xdr:sp macro="" textlink="">
      <xdr:nvSpPr>
        <xdr:cNvPr id="118" name="フローチャート: 判断 117"/>
        <xdr:cNvSpPr/>
      </xdr:nvSpPr>
      <xdr:spPr>
        <a:xfrm>
          <a:off x="5140325" y="7322185"/>
          <a:ext cx="9842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31115</xdr:rowOff>
    </xdr:from>
    <xdr:to xmlns:xdr="http://schemas.openxmlformats.org/drawingml/2006/spreadsheetDrawing">
      <xdr:col>26</xdr:col>
      <xdr:colOff>50800</xdr:colOff>
      <xdr:row>38</xdr:row>
      <xdr:rowOff>34925</xdr:rowOff>
    </xdr:to>
    <xdr:cxnSp macro="">
      <xdr:nvCxnSpPr>
        <xdr:cNvPr id="119" name="直線コネクタ 118"/>
        <xdr:cNvCxnSpPr/>
      </xdr:nvCxnSpPr>
      <xdr:spPr>
        <a:xfrm flipV="1">
          <a:off x="3956050" y="7352665"/>
          <a:ext cx="6350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100330</xdr:rowOff>
    </xdr:to>
    <xdr:sp macro="" textlink="">
      <xdr:nvSpPr>
        <xdr:cNvPr id="120" name="フローチャート: 判断 119"/>
        <xdr:cNvSpPr/>
      </xdr:nvSpPr>
      <xdr:spPr>
        <a:xfrm>
          <a:off x="4540250" y="732282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85725</xdr:rowOff>
    </xdr:from>
    <xdr:ext cx="736600" cy="255905"/>
    <xdr:sp macro="" textlink="">
      <xdr:nvSpPr>
        <xdr:cNvPr id="121" name="テキスト ボックス 120"/>
        <xdr:cNvSpPr txBox="1"/>
      </xdr:nvSpPr>
      <xdr:spPr>
        <a:xfrm>
          <a:off x="4241800" y="740727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38</xdr:row>
      <xdr:rowOff>27940</xdr:rowOff>
    </xdr:from>
    <xdr:to xmlns:xdr="http://schemas.openxmlformats.org/drawingml/2006/spreadsheetDrawing">
      <xdr:col>22</xdr:col>
      <xdr:colOff>114300</xdr:colOff>
      <xdr:row>38</xdr:row>
      <xdr:rowOff>34925</xdr:rowOff>
    </xdr:to>
    <xdr:cxnSp macro="">
      <xdr:nvCxnSpPr>
        <xdr:cNvPr id="122" name="直線コネクタ 121"/>
        <xdr:cNvCxnSpPr/>
      </xdr:nvCxnSpPr>
      <xdr:spPr>
        <a:xfrm>
          <a:off x="3317875" y="7349490"/>
          <a:ext cx="638175"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104140</xdr:rowOff>
    </xdr:to>
    <xdr:sp macro="" textlink="">
      <xdr:nvSpPr>
        <xdr:cNvPr id="123" name="フローチャート: 判断 122"/>
        <xdr:cNvSpPr/>
      </xdr:nvSpPr>
      <xdr:spPr>
        <a:xfrm>
          <a:off x="3905250" y="732663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89535</xdr:rowOff>
    </xdr:from>
    <xdr:ext cx="762000" cy="256540"/>
    <xdr:sp macro="" textlink="">
      <xdr:nvSpPr>
        <xdr:cNvPr id="124" name="テキスト ボックス 123"/>
        <xdr:cNvSpPr txBox="1"/>
      </xdr:nvSpPr>
      <xdr:spPr>
        <a:xfrm>
          <a:off x="3606800" y="74110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14605</xdr:rowOff>
    </xdr:from>
    <xdr:to xmlns:xdr="http://schemas.openxmlformats.org/drawingml/2006/spreadsheetDrawing">
      <xdr:col>18</xdr:col>
      <xdr:colOff>174625</xdr:colOff>
      <xdr:row>38</xdr:row>
      <xdr:rowOff>27940</xdr:rowOff>
    </xdr:to>
    <xdr:cxnSp macro="">
      <xdr:nvCxnSpPr>
        <xdr:cNvPr id="125" name="直線コネクタ 124"/>
        <xdr:cNvCxnSpPr/>
      </xdr:nvCxnSpPr>
      <xdr:spPr>
        <a:xfrm>
          <a:off x="2670175" y="733615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10160</xdr:rowOff>
    </xdr:from>
    <xdr:to xmlns:xdr="http://schemas.openxmlformats.org/drawingml/2006/spreadsheetDrawing">
      <xdr:col>19</xdr:col>
      <xdr:colOff>38100</xdr:colOff>
      <xdr:row>38</xdr:row>
      <xdr:rowOff>109855</xdr:rowOff>
    </xdr:to>
    <xdr:sp macro="" textlink="">
      <xdr:nvSpPr>
        <xdr:cNvPr id="126" name="フローチャート: 判断 125"/>
        <xdr:cNvSpPr/>
      </xdr:nvSpPr>
      <xdr:spPr>
        <a:xfrm>
          <a:off x="3270250" y="7331710"/>
          <a:ext cx="85725"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38</xdr:row>
      <xdr:rowOff>95250</xdr:rowOff>
    </xdr:from>
    <xdr:ext cx="762000" cy="257175"/>
    <xdr:sp macro="" textlink="">
      <xdr:nvSpPr>
        <xdr:cNvPr id="127" name="テキスト ボックス 126"/>
        <xdr:cNvSpPr txBox="1"/>
      </xdr:nvSpPr>
      <xdr:spPr>
        <a:xfrm>
          <a:off x="2968625" y="7416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7620</xdr:rowOff>
    </xdr:from>
    <xdr:to xmlns:xdr="http://schemas.openxmlformats.org/drawingml/2006/spreadsheetDrawing">
      <xdr:col>15</xdr:col>
      <xdr:colOff>101600</xdr:colOff>
      <xdr:row>38</xdr:row>
      <xdr:rowOff>107315</xdr:rowOff>
    </xdr:to>
    <xdr:sp macro="" textlink="">
      <xdr:nvSpPr>
        <xdr:cNvPr id="128" name="フローチャート: 判断 127"/>
        <xdr:cNvSpPr/>
      </xdr:nvSpPr>
      <xdr:spPr>
        <a:xfrm>
          <a:off x="2619375" y="732917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92710</xdr:rowOff>
    </xdr:from>
    <xdr:ext cx="762000" cy="257175"/>
    <xdr:sp macro="" textlink="">
      <xdr:nvSpPr>
        <xdr:cNvPr id="129" name="テキスト ボックス 128"/>
        <xdr:cNvSpPr txBox="1"/>
      </xdr:nvSpPr>
      <xdr:spPr>
        <a:xfrm>
          <a:off x="2320925" y="7414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3365"/>
    <xdr:sp macro="" textlink="">
      <xdr:nvSpPr>
        <xdr:cNvPr id="130" name="テキスト ボックス 129"/>
        <xdr:cNvSpPr txBox="1"/>
      </xdr:nvSpPr>
      <xdr:spPr>
        <a:xfrm>
          <a:off x="5029200" y="78079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31" name="テキスト ボックス 130"/>
        <xdr:cNvSpPr txBox="1"/>
      </xdr:nvSpPr>
      <xdr:spPr>
        <a:xfrm>
          <a:off x="4429125" y="7807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32" name="テキスト ボックス 131"/>
        <xdr:cNvSpPr txBox="1"/>
      </xdr:nvSpPr>
      <xdr:spPr>
        <a:xfrm>
          <a:off x="3794125" y="7807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33" name="テキスト ボックス 132"/>
        <xdr:cNvSpPr txBox="1"/>
      </xdr:nvSpPr>
      <xdr:spPr>
        <a:xfrm>
          <a:off x="3143250" y="7807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4" name="テキスト ボックス 133"/>
        <xdr:cNvSpPr txBox="1"/>
      </xdr:nvSpPr>
      <xdr:spPr>
        <a:xfrm>
          <a:off x="2508250" y="7807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314325</xdr:rowOff>
    </xdr:from>
    <xdr:to xmlns:xdr="http://schemas.openxmlformats.org/drawingml/2006/spreadsheetDrawing">
      <xdr:col>29</xdr:col>
      <xdr:colOff>174625</xdr:colOff>
      <xdr:row>38</xdr:row>
      <xdr:rowOff>71755</xdr:rowOff>
    </xdr:to>
    <xdr:sp macro="" textlink="">
      <xdr:nvSpPr>
        <xdr:cNvPr id="135" name="楕円 134"/>
        <xdr:cNvSpPr/>
      </xdr:nvSpPr>
      <xdr:spPr>
        <a:xfrm>
          <a:off x="5140325" y="729170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160655</xdr:rowOff>
    </xdr:from>
    <xdr:ext cx="762000" cy="256540"/>
    <xdr:sp macro="" textlink="">
      <xdr:nvSpPr>
        <xdr:cNvPr id="136" name="人口1人当たり決算額の推移該当値テキスト445"/>
        <xdr:cNvSpPr txBox="1"/>
      </xdr:nvSpPr>
      <xdr:spPr>
        <a:xfrm>
          <a:off x="5264150" y="7138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323850</xdr:rowOff>
    </xdr:from>
    <xdr:to xmlns:xdr="http://schemas.openxmlformats.org/drawingml/2006/spreadsheetDrawing">
      <xdr:col>26</xdr:col>
      <xdr:colOff>101600</xdr:colOff>
      <xdr:row>38</xdr:row>
      <xdr:rowOff>80645</xdr:rowOff>
    </xdr:to>
    <xdr:sp macro="" textlink="">
      <xdr:nvSpPr>
        <xdr:cNvPr id="137" name="楕円 136"/>
        <xdr:cNvSpPr/>
      </xdr:nvSpPr>
      <xdr:spPr>
        <a:xfrm>
          <a:off x="4540250" y="73012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93345</xdr:rowOff>
    </xdr:from>
    <xdr:ext cx="736600" cy="258445"/>
    <xdr:sp macro="" textlink="">
      <xdr:nvSpPr>
        <xdr:cNvPr id="138" name="テキスト ボックス 137"/>
        <xdr:cNvSpPr txBox="1"/>
      </xdr:nvSpPr>
      <xdr:spPr>
        <a:xfrm>
          <a:off x="4241800" y="7070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327660</xdr:rowOff>
    </xdr:from>
    <xdr:to xmlns:xdr="http://schemas.openxmlformats.org/drawingml/2006/spreadsheetDrawing">
      <xdr:col>22</xdr:col>
      <xdr:colOff>165100</xdr:colOff>
      <xdr:row>38</xdr:row>
      <xdr:rowOff>84455</xdr:rowOff>
    </xdr:to>
    <xdr:sp macro="" textlink="">
      <xdr:nvSpPr>
        <xdr:cNvPr id="139" name="楕円 138"/>
        <xdr:cNvSpPr/>
      </xdr:nvSpPr>
      <xdr:spPr>
        <a:xfrm>
          <a:off x="3905250" y="73050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97155</xdr:rowOff>
    </xdr:from>
    <xdr:ext cx="762000" cy="258445"/>
    <xdr:sp macro="" textlink="">
      <xdr:nvSpPr>
        <xdr:cNvPr id="140" name="テキスト ボックス 139"/>
        <xdr:cNvSpPr txBox="1"/>
      </xdr:nvSpPr>
      <xdr:spPr>
        <a:xfrm>
          <a:off x="3606800" y="7074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321310</xdr:rowOff>
    </xdr:from>
    <xdr:to xmlns:xdr="http://schemas.openxmlformats.org/drawingml/2006/spreadsheetDrawing">
      <xdr:col>19</xdr:col>
      <xdr:colOff>38100</xdr:colOff>
      <xdr:row>38</xdr:row>
      <xdr:rowOff>77470</xdr:rowOff>
    </xdr:to>
    <xdr:sp macro="" textlink="">
      <xdr:nvSpPr>
        <xdr:cNvPr id="141" name="楕円 140"/>
        <xdr:cNvSpPr/>
      </xdr:nvSpPr>
      <xdr:spPr>
        <a:xfrm>
          <a:off x="3270250" y="7298690"/>
          <a:ext cx="8572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88900</xdr:rowOff>
    </xdr:from>
    <xdr:ext cx="762000" cy="259080"/>
    <xdr:sp macro="" textlink="">
      <xdr:nvSpPr>
        <xdr:cNvPr id="142" name="テキスト ボックス 141"/>
        <xdr:cNvSpPr txBox="1"/>
      </xdr:nvSpPr>
      <xdr:spPr>
        <a:xfrm>
          <a:off x="2968625" y="706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307975</xdr:rowOff>
    </xdr:from>
    <xdr:to xmlns:xdr="http://schemas.openxmlformats.org/drawingml/2006/spreadsheetDrawing">
      <xdr:col>15</xdr:col>
      <xdr:colOff>101600</xdr:colOff>
      <xdr:row>38</xdr:row>
      <xdr:rowOff>64770</xdr:rowOff>
    </xdr:to>
    <xdr:sp macro="" textlink="">
      <xdr:nvSpPr>
        <xdr:cNvPr id="143" name="楕円 142"/>
        <xdr:cNvSpPr/>
      </xdr:nvSpPr>
      <xdr:spPr>
        <a:xfrm>
          <a:off x="2619375" y="72853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75565</xdr:rowOff>
    </xdr:from>
    <xdr:ext cx="762000" cy="259080"/>
    <xdr:sp macro="" textlink="">
      <xdr:nvSpPr>
        <xdr:cNvPr id="144" name="テキスト ボックス 143"/>
        <xdr:cNvSpPr txBox="1"/>
      </xdr:nvSpPr>
      <xdr:spPr>
        <a:xfrm>
          <a:off x="2320925"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39,266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87375" y="127000"/>
          <a:ext cx="11636375"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62230</xdr:rowOff>
    </xdr:to>
    <xdr:sp macro="" textlink="">
      <xdr:nvSpPr>
        <xdr:cNvPr id="3" name="正方形/長方形 2"/>
        <xdr:cNvSpPr/>
      </xdr:nvSpPr>
      <xdr:spPr>
        <a:xfrm>
          <a:off x="17462500" y="190500"/>
          <a:ext cx="360680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481550" y="214630"/>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67945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9395"/>
          <a:ext cx="3505200" cy="4273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秋田県仙北市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62230</xdr:rowOff>
    </xdr:to>
    <xdr:sp macro="" textlink="">
      <xdr:nvSpPr>
        <xdr:cNvPr id="6" name="正方形/長方形 5"/>
        <xdr:cNvSpPr/>
      </xdr:nvSpPr>
      <xdr:spPr>
        <a:xfrm>
          <a:off x="14906625" y="190500"/>
          <a:ext cx="243840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932025" y="214630"/>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67945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9395"/>
          <a:ext cx="2336800" cy="4394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98500" y="862965"/>
          <a:ext cx="9255125" cy="17132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62230</xdr:rowOff>
    </xdr:from>
    <xdr:to xmlns:xdr="http://schemas.openxmlformats.org/drawingml/2006/spreadsheetDrawing">
      <xdr:col>12</xdr:col>
      <xdr:colOff>0</xdr:colOff>
      <xdr:row>15</xdr:row>
      <xdr:rowOff>62230</xdr:rowOff>
    </xdr:to>
    <xdr:sp macro="" textlink="">
      <xdr:nvSpPr>
        <xdr:cNvPr id="10" name="正方形/長方形 9"/>
        <xdr:cNvSpPr/>
      </xdr:nvSpPr>
      <xdr:spPr>
        <a:xfrm>
          <a:off x="825500" y="89408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62230</xdr:rowOff>
    </xdr:from>
    <xdr:to xmlns:xdr="http://schemas.openxmlformats.org/drawingml/2006/spreadsheetDrawing">
      <xdr:col>19</xdr:col>
      <xdr:colOff>25400</xdr:colOff>
      <xdr:row>15</xdr:row>
      <xdr:rowOff>62230</xdr:rowOff>
    </xdr:to>
    <xdr:sp macro="" textlink="">
      <xdr:nvSpPr>
        <xdr:cNvPr id="11" name="正方形/長方形 10"/>
        <xdr:cNvSpPr/>
      </xdr:nvSpPr>
      <xdr:spPr>
        <a:xfrm>
          <a:off x="2047875" y="89408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23,443
23,361
1,093.56
23,626,213
23,144,664
401,617
11,535,569
21,651,423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62230</xdr:rowOff>
    </xdr:from>
    <xdr:to xmlns:xdr="http://schemas.openxmlformats.org/drawingml/2006/spreadsheetDrawing">
      <xdr:col>26</xdr:col>
      <xdr:colOff>127000</xdr:colOff>
      <xdr:row>15</xdr:row>
      <xdr:rowOff>62230</xdr:rowOff>
    </xdr:to>
    <xdr:sp macro="" textlink="">
      <xdr:nvSpPr>
        <xdr:cNvPr id="12" name="正方形/長方形 11"/>
        <xdr:cNvSpPr/>
      </xdr:nvSpPr>
      <xdr:spPr>
        <a:xfrm>
          <a:off x="3270250" y="89408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161290</xdr:rowOff>
    </xdr:to>
    <xdr:sp macro="" textlink="">
      <xdr:nvSpPr>
        <xdr:cNvPr id="13" name="正方形/長方形 12"/>
        <xdr:cNvSpPr/>
      </xdr:nvSpPr>
      <xdr:spPr>
        <a:xfrm>
          <a:off x="4667250" y="912495"/>
          <a:ext cx="1857375" cy="906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161290</xdr:rowOff>
    </xdr:to>
    <xdr:sp macro="" textlink="">
      <xdr:nvSpPr>
        <xdr:cNvPr id="14" name="正方形/長方形 13"/>
        <xdr:cNvSpPr/>
      </xdr:nvSpPr>
      <xdr:spPr>
        <a:xfrm>
          <a:off x="6524625" y="912495"/>
          <a:ext cx="1158875" cy="906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98.8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25195"/>
          <a:ext cx="587375" cy="9036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118110</xdr:rowOff>
    </xdr:to>
    <xdr:sp macro="" textlink="">
      <xdr:nvSpPr>
        <xdr:cNvPr id="16" name="正方形/長方形 15"/>
        <xdr:cNvSpPr/>
      </xdr:nvSpPr>
      <xdr:spPr>
        <a:xfrm>
          <a:off x="4667250" y="1657350"/>
          <a:ext cx="1857375" cy="613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118110</xdr:rowOff>
    </xdr:to>
    <xdr:sp macro="" textlink="">
      <xdr:nvSpPr>
        <xdr:cNvPr id="17" name="正方形/長方形 16"/>
        <xdr:cNvSpPr/>
      </xdr:nvSpPr>
      <xdr:spPr>
        <a:xfrm>
          <a:off x="6588125" y="1657350"/>
          <a:ext cx="3492500" cy="613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142240</xdr:rowOff>
    </xdr:to>
    <xdr:sp macro="" textlink="">
      <xdr:nvSpPr>
        <xdr:cNvPr id="18" name="角丸四角形 17"/>
        <xdr:cNvSpPr/>
      </xdr:nvSpPr>
      <xdr:spPr>
        <a:xfrm>
          <a:off x="10153650" y="862965"/>
          <a:ext cx="1397000" cy="11017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25195"/>
          <a:ext cx="13335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398125" y="1181100"/>
          <a:ext cx="13335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398125" y="1498600"/>
          <a:ext cx="1333500" cy="613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236200" y="10344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155575</xdr:rowOff>
    </xdr:from>
    <xdr:to xmlns:xdr="http://schemas.openxmlformats.org/drawingml/2006/spreadsheetDrawing">
      <xdr:col>59</xdr:col>
      <xdr:colOff>73025</xdr:colOff>
      <xdr:row>6</xdr:row>
      <xdr:rowOff>86995</xdr:rowOff>
    </xdr:to>
    <xdr:sp macro="" textlink="">
      <xdr:nvSpPr>
        <xdr:cNvPr id="23" name="楕円 22"/>
        <xdr:cNvSpPr/>
      </xdr:nvSpPr>
      <xdr:spPr>
        <a:xfrm>
          <a:off x="10290175" y="987425"/>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2695"/>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118110</xdr:rowOff>
    </xdr:to>
    <xdr:cxnSp macro="">
      <xdr:nvCxnSpPr>
        <xdr:cNvPr id="25" name="直線コネクタ 24"/>
        <xdr:cNvCxnSpPr/>
      </xdr:nvCxnSpPr>
      <xdr:spPr>
        <a:xfrm>
          <a:off x="10320655" y="147637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255250" y="147637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46355</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70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50875" y="27597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2095"/>
    <xdr:sp macro="" textlink="">
      <xdr:nvSpPr>
        <xdr:cNvPr id="30" name="テキスト ボックス 29"/>
        <xdr:cNvSpPr txBox="1"/>
      </xdr:nvSpPr>
      <xdr:spPr>
        <a:xfrm>
          <a:off x="650875" y="3065145"/>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62230</xdr:rowOff>
    </xdr:from>
    <xdr:ext cx="8231505" cy="253365"/>
    <xdr:sp macro="" textlink="">
      <xdr:nvSpPr>
        <xdr:cNvPr id="31" name="テキスト ボックス 30"/>
        <xdr:cNvSpPr txBox="1"/>
      </xdr:nvSpPr>
      <xdr:spPr>
        <a:xfrm>
          <a:off x="650875" y="337058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98500" y="3859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2550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4625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9400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98500" y="4653915"/>
          <a:ext cx="43053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0345"/>
    <xdr:sp macro="" textlink="">
      <xdr:nvSpPr>
        <xdr:cNvPr id="40" name="テキスト ボックス 39"/>
        <xdr:cNvSpPr txBox="1"/>
      </xdr:nvSpPr>
      <xdr:spPr>
        <a:xfrm>
          <a:off x="676275" y="4470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98500" y="6856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30860" cy="253365"/>
    <xdr:sp macro="" textlink="">
      <xdr:nvSpPr>
        <xdr:cNvPr id="42" name="テキスト ボックス 41"/>
        <xdr:cNvSpPr txBox="1"/>
      </xdr:nvSpPr>
      <xdr:spPr>
        <a:xfrm>
          <a:off x="214630" y="67195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97155</xdr:rowOff>
    </xdr:from>
    <xdr:to xmlns:xdr="http://schemas.openxmlformats.org/drawingml/2006/spreadsheetDrawing">
      <xdr:col>28</xdr:col>
      <xdr:colOff>114300</xdr:colOff>
      <xdr:row>39</xdr:row>
      <xdr:rowOff>97155</xdr:rowOff>
    </xdr:to>
    <xdr:cxnSp macro="">
      <xdr:nvCxnSpPr>
        <xdr:cNvPr id="43" name="直線コネクタ 42"/>
        <xdr:cNvCxnSpPr/>
      </xdr:nvCxnSpPr>
      <xdr:spPr>
        <a:xfrm>
          <a:off x="698500" y="65424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125730</xdr:rowOff>
    </xdr:from>
    <xdr:ext cx="530860" cy="252730"/>
    <xdr:sp macro="" textlink="">
      <xdr:nvSpPr>
        <xdr:cNvPr id="44" name="テキスト ボックス 43"/>
        <xdr:cNvSpPr txBox="1"/>
      </xdr:nvSpPr>
      <xdr:spPr>
        <a:xfrm>
          <a:off x="214630" y="640588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112395</xdr:rowOff>
    </xdr:from>
    <xdr:to xmlns:xdr="http://schemas.openxmlformats.org/drawingml/2006/spreadsheetDrawing">
      <xdr:col>28</xdr:col>
      <xdr:colOff>114300</xdr:colOff>
      <xdr:row>37</xdr:row>
      <xdr:rowOff>112395</xdr:rowOff>
    </xdr:to>
    <xdr:cxnSp macro="">
      <xdr:nvCxnSpPr>
        <xdr:cNvPr id="45" name="直線コネクタ 44"/>
        <xdr:cNvCxnSpPr/>
      </xdr:nvCxnSpPr>
      <xdr:spPr>
        <a:xfrm>
          <a:off x="698500" y="62274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140970</xdr:rowOff>
    </xdr:from>
    <xdr:ext cx="530860" cy="253365"/>
    <xdr:sp macro="" textlink="">
      <xdr:nvSpPr>
        <xdr:cNvPr id="46" name="テキスト ボックス 45"/>
        <xdr:cNvSpPr txBox="1"/>
      </xdr:nvSpPr>
      <xdr:spPr>
        <a:xfrm>
          <a:off x="214630" y="60909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128270</xdr:rowOff>
    </xdr:from>
    <xdr:to xmlns:xdr="http://schemas.openxmlformats.org/drawingml/2006/spreadsheetDrawing">
      <xdr:col>28</xdr:col>
      <xdr:colOff>114300</xdr:colOff>
      <xdr:row>35</xdr:row>
      <xdr:rowOff>128270</xdr:rowOff>
    </xdr:to>
    <xdr:cxnSp macro="">
      <xdr:nvCxnSpPr>
        <xdr:cNvPr id="47" name="直線コネクタ 46"/>
        <xdr:cNvCxnSpPr/>
      </xdr:nvCxnSpPr>
      <xdr:spPr>
        <a:xfrm>
          <a:off x="698500" y="59131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157480</xdr:rowOff>
    </xdr:from>
    <xdr:ext cx="595630" cy="252730"/>
    <xdr:sp macro="" textlink="">
      <xdr:nvSpPr>
        <xdr:cNvPr id="48" name="テキスト ボックス 47"/>
        <xdr:cNvSpPr txBox="1"/>
      </xdr:nvSpPr>
      <xdr:spPr>
        <a:xfrm>
          <a:off x="166370" y="57772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144145</xdr:rowOff>
    </xdr:from>
    <xdr:to xmlns:xdr="http://schemas.openxmlformats.org/drawingml/2006/spreadsheetDrawing">
      <xdr:col>28</xdr:col>
      <xdr:colOff>114300</xdr:colOff>
      <xdr:row>33</xdr:row>
      <xdr:rowOff>144145</xdr:rowOff>
    </xdr:to>
    <xdr:cxnSp macro="">
      <xdr:nvCxnSpPr>
        <xdr:cNvPr id="49" name="直線コネクタ 48"/>
        <xdr:cNvCxnSpPr/>
      </xdr:nvCxnSpPr>
      <xdr:spPr>
        <a:xfrm>
          <a:off x="698500" y="5598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53365"/>
    <xdr:sp macro="" textlink="">
      <xdr:nvSpPr>
        <xdr:cNvPr id="50" name="テキスト ボックス 49"/>
        <xdr:cNvSpPr txBox="1"/>
      </xdr:nvSpPr>
      <xdr:spPr>
        <a:xfrm>
          <a:off x="166370" y="546036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160655</xdr:rowOff>
    </xdr:from>
    <xdr:to xmlns:xdr="http://schemas.openxmlformats.org/drawingml/2006/spreadsheetDrawing">
      <xdr:col>28</xdr:col>
      <xdr:colOff>114300</xdr:colOff>
      <xdr:row>31</xdr:row>
      <xdr:rowOff>160655</xdr:rowOff>
    </xdr:to>
    <xdr:cxnSp macro="">
      <xdr:nvCxnSpPr>
        <xdr:cNvPr id="51" name="直線コネクタ 50"/>
        <xdr:cNvCxnSpPr/>
      </xdr:nvCxnSpPr>
      <xdr:spPr>
        <a:xfrm>
          <a:off x="698500" y="52851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2730"/>
    <xdr:sp macro="" textlink="">
      <xdr:nvSpPr>
        <xdr:cNvPr id="52" name="テキスト ボックス 51"/>
        <xdr:cNvSpPr txBox="1"/>
      </xdr:nvSpPr>
      <xdr:spPr>
        <a:xfrm>
          <a:off x="166370" y="51466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37465</xdr:rowOff>
    </xdr:from>
    <xdr:ext cx="595630" cy="253365"/>
    <xdr:sp macro="" textlink="">
      <xdr:nvSpPr>
        <xdr:cNvPr id="54" name="テキスト ボックス 53"/>
        <xdr:cNvSpPr txBox="1"/>
      </xdr:nvSpPr>
      <xdr:spPr>
        <a:xfrm>
          <a:off x="166370" y="48317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52730"/>
    <xdr:sp macro="" textlink="">
      <xdr:nvSpPr>
        <xdr:cNvPr id="56" name="テキスト ボックス 55"/>
        <xdr:cNvSpPr txBox="1"/>
      </xdr:nvSpPr>
      <xdr:spPr>
        <a:xfrm>
          <a:off x="166370" y="4517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7" name="人件費グラフ枠"/>
        <xdr:cNvSpPr/>
      </xdr:nvSpPr>
      <xdr:spPr>
        <a:xfrm>
          <a:off x="698500" y="4653915"/>
          <a:ext cx="43053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29845</xdr:rowOff>
    </xdr:from>
    <xdr:to xmlns:xdr="http://schemas.openxmlformats.org/drawingml/2006/spreadsheetDrawing">
      <xdr:col>24</xdr:col>
      <xdr:colOff>62865</xdr:colOff>
      <xdr:row>39</xdr:row>
      <xdr:rowOff>83185</xdr:rowOff>
    </xdr:to>
    <xdr:cxnSp macro="">
      <xdr:nvCxnSpPr>
        <xdr:cNvPr id="58" name="直線コネクタ 57"/>
        <xdr:cNvCxnSpPr/>
      </xdr:nvCxnSpPr>
      <xdr:spPr>
        <a:xfrm flipV="1">
          <a:off x="4252595" y="515429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86360</xdr:rowOff>
    </xdr:from>
    <xdr:ext cx="534670" cy="252095"/>
    <xdr:sp macro="" textlink="">
      <xdr:nvSpPr>
        <xdr:cNvPr id="59" name="人件費最小値テキスト"/>
        <xdr:cNvSpPr txBox="1"/>
      </xdr:nvSpPr>
      <xdr:spPr>
        <a:xfrm>
          <a:off x="4305300" y="65316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83185</xdr:rowOff>
    </xdr:from>
    <xdr:to xmlns:xdr="http://schemas.openxmlformats.org/drawingml/2006/spreadsheetDrawing">
      <xdr:col>24</xdr:col>
      <xdr:colOff>152400</xdr:colOff>
      <xdr:row>39</xdr:row>
      <xdr:rowOff>83185</xdr:rowOff>
    </xdr:to>
    <xdr:cxnSp macro="">
      <xdr:nvCxnSpPr>
        <xdr:cNvPr id="60" name="直線コネクタ 59"/>
        <xdr:cNvCxnSpPr/>
      </xdr:nvCxnSpPr>
      <xdr:spPr>
        <a:xfrm>
          <a:off x="4181475" y="6528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144780</xdr:rowOff>
    </xdr:from>
    <xdr:ext cx="598805" cy="252730"/>
    <xdr:sp macro="" textlink="">
      <xdr:nvSpPr>
        <xdr:cNvPr id="61" name="人件費最大値テキスト"/>
        <xdr:cNvSpPr txBox="1"/>
      </xdr:nvSpPr>
      <xdr:spPr>
        <a:xfrm>
          <a:off x="4305300" y="49390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29845</xdr:rowOff>
    </xdr:from>
    <xdr:to xmlns:xdr="http://schemas.openxmlformats.org/drawingml/2006/spreadsheetDrawing">
      <xdr:col>24</xdr:col>
      <xdr:colOff>152400</xdr:colOff>
      <xdr:row>31</xdr:row>
      <xdr:rowOff>29845</xdr:rowOff>
    </xdr:to>
    <xdr:cxnSp macro="">
      <xdr:nvCxnSpPr>
        <xdr:cNvPr id="62" name="直線コネクタ 61"/>
        <xdr:cNvCxnSpPr/>
      </xdr:nvCxnSpPr>
      <xdr:spPr>
        <a:xfrm>
          <a:off x="4181475" y="5154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19685</xdr:rowOff>
    </xdr:from>
    <xdr:to xmlns:xdr="http://schemas.openxmlformats.org/drawingml/2006/spreadsheetDrawing">
      <xdr:col>24</xdr:col>
      <xdr:colOff>63500</xdr:colOff>
      <xdr:row>34</xdr:row>
      <xdr:rowOff>43180</xdr:rowOff>
    </xdr:to>
    <xdr:cxnSp macro="">
      <xdr:nvCxnSpPr>
        <xdr:cNvPr id="63" name="直線コネクタ 62"/>
        <xdr:cNvCxnSpPr/>
      </xdr:nvCxnSpPr>
      <xdr:spPr>
        <a:xfrm flipV="1">
          <a:off x="3492500" y="563943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22225</xdr:rowOff>
    </xdr:from>
    <xdr:ext cx="598805" cy="252730"/>
    <xdr:sp macro="" textlink="">
      <xdr:nvSpPr>
        <xdr:cNvPr id="64" name="人件費平均値テキスト"/>
        <xdr:cNvSpPr txBox="1"/>
      </xdr:nvSpPr>
      <xdr:spPr>
        <a:xfrm>
          <a:off x="4305300" y="597217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42545</xdr:rowOff>
    </xdr:from>
    <xdr:to xmlns:xdr="http://schemas.openxmlformats.org/drawingml/2006/spreadsheetDrawing">
      <xdr:col>24</xdr:col>
      <xdr:colOff>114300</xdr:colOff>
      <xdr:row>36</xdr:row>
      <xdr:rowOff>142240</xdr:rowOff>
    </xdr:to>
    <xdr:sp macro="" textlink="">
      <xdr:nvSpPr>
        <xdr:cNvPr id="65" name="フローチャート: 判断 64"/>
        <xdr:cNvSpPr/>
      </xdr:nvSpPr>
      <xdr:spPr>
        <a:xfrm>
          <a:off x="4203700" y="59924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154305</xdr:rowOff>
    </xdr:from>
    <xdr:to xmlns:xdr="http://schemas.openxmlformats.org/drawingml/2006/spreadsheetDrawing">
      <xdr:col>19</xdr:col>
      <xdr:colOff>174625</xdr:colOff>
      <xdr:row>34</xdr:row>
      <xdr:rowOff>43180</xdr:rowOff>
    </xdr:to>
    <xdr:cxnSp macro="">
      <xdr:nvCxnSpPr>
        <xdr:cNvPr id="66" name="直線コネクタ 65"/>
        <xdr:cNvCxnSpPr/>
      </xdr:nvCxnSpPr>
      <xdr:spPr>
        <a:xfrm>
          <a:off x="2670175" y="5608955"/>
          <a:ext cx="8223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67310</xdr:rowOff>
    </xdr:from>
    <xdr:to xmlns:xdr="http://schemas.openxmlformats.org/drawingml/2006/spreadsheetDrawing">
      <xdr:col>20</xdr:col>
      <xdr:colOff>38100</xdr:colOff>
      <xdr:row>36</xdr:row>
      <xdr:rowOff>165100</xdr:rowOff>
    </xdr:to>
    <xdr:sp macro="" textlink="">
      <xdr:nvSpPr>
        <xdr:cNvPr id="67" name="フローチャート: 判断 66"/>
        <xdr:cNvSpPr/>
      </xdr:nvSpPr>
      <xdr:spPr>
        <a:xfrm>
          <a:off x="3444875" y="60172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158115</xdr:rowOff>
    </xdr:from>
    <xdr:ext cx="598805" cy="252730"/>
    <xdr:sp macro="" textlink="">
      <xdr:nvSpPr>
        <xdr:cNvPr id="68" name="テキスト ボックス 67"/>
        <xdr:cNvSpPr txBox="1"/>
      </xdr:nvSpPr>
      <xdr:spPr>
        <a:xfrm>
          <a:off x="3211830" y="61080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154305</xdr:rowOff>
    </xdr:from>
    <xdr:to xmlns:xdr="http://schemas.openxmlformats.org/drawingml/2006/spreadsheetDrawing">
      <xdr:col>15</xdr:col>
      <xdr:colOff>50800</xdr:colOff>
      <xdr:row>34</xdr:row>
      <xdr:rowOff>129540</xdr:rowOff>
    </xdr:to>
    <xdr:cxnSp macro="">
      <xdr:nvCxnSpPr>
        <xdr:cNvPr id="69" name="直線コネクタ 68"/>
        <xdr:cNvCxnSpPr/>
      </xdr:nvCxnSpPr>
      <xdr:spPr>
        <a:xfrm flipV="1">
          <a:off x="1860550" y="5608955"/>
          <a:ext cx="809625"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74930</xdr:rowOff>
    </xdr:from>
    <xdr:to xmlns:xdr="http://schemas.openxmlformats.org/drawingml/2006/spreadsheetDrawing">
      <xdr:col>15</xdr:col>
      <xdr:colOff>101600</xdr:colOff>
      <xdr:row>37</xdr:row>
      <xdr:rowOff>6985</xdr:rowOff>
    </xdr:to>
    <xdr:sp macro="" textlink="">
      <xdr:nvSpPr>
        <xdr:cNvPr id="70" name="フローチャート: 判断 69"/>
        <xdr:cNvSpPr/>
      </xdr:nvSpPr>
      <xdr:spPr>
        <a:xfrm>
          <a:off x="2619375" y="60248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165100</xdr:rowOff>
    </xdr:from>
    <xdr:ext cx="598805" cy="253365"/>
    <xdr:sp macro="" textlink="">
      <xdr:nvSpPr>
        <xdr:cNvPr id="71" name="テキスト ボックス 70"/>
        <xdr:cNvSpPr txBox="1"/>
      </xdr:nvSpPr>
      <xdr:spPr>
        <a:xfrm>
          <a:off x="2402205" y="61150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129540</xdr:rowOff>
    </xdr:from>
    <xdr:to xmlns:xdr="http://schemas.openxmlformats.org/drawingml/2006/spreadsheetDrawing">
      <xdr:col>10</xdr:col>
      <xdr:colOff>114300</xdr:colOff>
      <xdr:row>36</xdr:row>
      <xdr:rowOff>81280</xdr:rowOff>
    </xdr:to>
    <xdr:cxnSp macro="">
      <xdr:nvCxnSpPr>
        <xdr:cNvPr id="72" name="直線コネクタ 71"/>
        <xdr:cNvCxnSpPr/>
      </xdr:nvCxnSpPr>
      <xdr:spPr>
        <a:xfrm flipV="1">
          <a:off x="1047750" y="5749290"/>
          <a:ext cx="8128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122555</xdr:rowOff>
    </xdr:from>
    <xdr:to xmlns:xdr="http://schemas.openxmlformats.org/drawingml/2006/spreadsheetDrawing">
      <xdr:col>10</xdr:col>
      <xdr:colOff>165100</xdr:colOff>
      <xdr:row>37</xdr:row>
      <xdr:rowOff>53975</xdr:rowOff>
    </xdr:to>
    <xdr:sp macro="" textlink="">
      <xdr:nvSpPr>
        <xdr:cNvPr id="73" name="フローチャート: 判断 72"/>
        <xdr:cNvSpPr/>
      </xdr:nvSpPr>
      <xdr:spPr>
        <a:xfrm>
          <a:off x="1809750" y="60725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45085</xdr:rowOff>
    </xdr:from>
    <xdr:ext cx="598805" cy="253365"/>
    <xdr:sp macro="" textlink="">
      <xdr:nvSpPr>
        <xdr:cNvPr id="74" name="テキスト ボックス 73"/>
        <xdr:cNvSpPr txBox="1"/>
      </xdr:nvSpPr>
      <xdr:spPr>
        <a:xfrm>
          <a:off x="1576705" y="61601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56515</xdr:rowOff>
    </xdr:from>
    <xdr:to xmlns:xdr="http://schemas.openxmlformats.org/drawingml/2006/spreadsheetDrawing">
      <xdr:col>6</xdr:col>
      <xdr:colOff>38100</xdr:colOff>
      <xdr:row>37</xdr:row>
      <xdr:rowOff>156210</xdr:rowOff>
    </xdr:to>
    <xdr:sp macro="" textlink="">
      <xdr:nvSpPr>
        <xdr:cNvPr id="75" name="フローチャート: 判断 74"/>
        <xdr:cNvSpPr/>
      </xdr:nvSpPr>
      <xdr:spPr>
        <a:xfrm>
          <a:off x="1000125" y="617156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146685</xdr:rowOff>
    </xdr:from>
    <xdr:ext cx="534035" cy="252730"/>
    <xdr:sp macro="" textlink="">
      <xdr:nvSpPr>
        <xdr:cNvPr id="76" name="テキスト ボックス 75"/>
        <xdr:cNvSpPr txBox="1"/>
      </xdr:nvSpPr>
      <xdr:spPr>
        <a:xfrm>
          <a:off x="799465" y="626173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7" name="テキスト ボックス 76"/>
        <xdr:cNvSpPr txBox="1"/>
      </xdr:nvSpPr>
      <xdr:spPr>
        <a:xfrm>
          <a:off x="40798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78105</xdr:rowOff>
    </xdr:from>
    <xdr:ext cx="762000" cy="253365"/>
    <xdr:sp macro="" textlink="">
      <xdr:nvSpPr>
        <xdr:cNvPr id="78" name="テキスト ボックス 77"/>
        <xdr:cNvSpPr txBox="1"/>
      </xdr:nvSpPr>
      <xdr:spPr>
        <a:xfrm>
          <a:off x="33178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62000" cy="253365"/>
    <xdr:sp macro="" textlink="">
      <xdr:nvSpPr>
        <xdr:cNvPr id="79" name="テキスト ボックス 78"/>
        <xdr:cNvSpPr txBox="1"/>
      </xdr:nvSpPr>
      <xdr:spPr>
        <a:xfrm>
          <a:off x="249555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80" name="テキスト ボックス 79"/>
        <xdr:cNvSpPr txBox="1"/>
      </xdr:nvSpPr>
      <xdr:spPr>
        <a:xfrm>
          <a:off x="168592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78105</xdr:rowOff>
    </xdr:from>
    <xdr:ext cx="762000" cy="253365"/>
    <xdr:sp macro="" textlink="">
      <xdr:nvSpPr>
        <xdr:cNvPr id="81" name="テキスト ボックス 80"/>
        <xdr:cNvSpPr txBox="1"/>
      </xdr:nvSpPr>
      <xdr:spPr>
        <a:xfrm>
          <a:off x="87312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137160</xdr:rowOff>
    </xdr:from>
    <xdr:to xmlns:xdr="http://schemas.openxmlformats.org/drawingml/2006/spreadsheetDrawing">
      <xdr:col>24</xdr:col>
      <xdr:colOff>114300</xdr:colOff>
      <xdr:row>34</xdr:row>
      <xdr:rowOff>68580</xdr:rowOff>
    </xdr:to>
    <xdr:sp macro="" textlink="">
      <xdr:nvSpPr>
        <xdr:cNvPr id="82" name="楕円 81"/>
        <xdr:cNvSpPr/>
      </xdr:nvSpPr>
      <xdr:spPr>
        <a:xfrm>
          <a:off x="4203700" y="55918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159385</xdr:rowOff>
    </xdr:from>
    <xdr:ext cx="598805" cy="252730"/>
    <xdr:sp macro="" textlink="">
      <xdr:nvSpPr>
        <xdr:cNvPr id="83" name="人件費該当値テキスト"/>
        <xdr:cNvSpPr txBox="1"/>
      </xdr:nvSpPr>
      <xdr:spPr>
        <a:xfrm>
          <a:off x="4305300" y="54489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161290</xdr:rowOff>
    </xdr:from>
    <xdr:to xmlns:xdr="http://schemas.openxmlformats.org/drawingml/2006/spreadsheetDrawing">
      <xdr:col>20</xdr:col>
      <xdr:colOff>38100</xdr:colOff>
      <xdr:row>34</xdr:row>
      <xdr:rowOff>93345</xdr:rowOff>
    </xdr:to>
    <xdr:sp macro="" textlink="">
      <xdr:nvSpPr>
        <xdr:cNvPr id="84" name="楕円 83"/>
        <xdr:cNvSpPr/>
      </xdr:nvSpPr>
      <xdr:spPr>
        <a:xfrm>
          <a:off x="3444875" y="561594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109220</xdr:rowOff>
    </xdr:from>
    <xdr:ext cx="598805" cy="253365"/>
    <xdr:sp macro="" textlink="">
      <xdr:nvSpPr>
        <xdr:cNvPr id="85" name="テキスト ボックス 84"/>
        <xdr:cNvSpPr txBox="1"/>
      </xdr:nvSpPr>
      <xdr:spPr>
        <a:xfrm>
          <a:off x="3211830" y="53987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104140</xdr:rowOff>
    </xdr:from>
    <xdr:to xmlns:xdr="http://schemas.openxmlformats.org/drawingml/2006/spreadsheetDrawing">
      <xdr:col>15</xdr:col>
      <xdr:colOff>101600</xdr:colOff>
      <xdr:row>34</xdr:row>
      <xdr:rowOff>36195</xdr:rowOff>
    </xdr:to>
    <xdr:sp macro="" textlink="">
      <xdr:nvSpPr>
        <xdr:cNvPr id="86" name="楕円 85"/>
        <xdr:cNvSpPr/>
      </xdr:nvSpPr>
      <xdr:spPr>
        <a:xfrm>
          <a:off x="2619375" y="55587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52705</xdr:rowOff>
    </xdr:from>
    <xdr:ext cx="598805" cy="252730"/>
    <xdr:sp macro="" textlink="">
      <xdr:nvSpPr>
        <xdr:cNvPr id="87" name="テキスト ボックス 86"/>
        <xdr:cNvSpPr txBox="1"/>
      </xdr:nvSpPr>
      <xdr:spPr>
        <a:xfrm>
          <a:off x="2402205" y="53422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80010</xdr:rowOff>
    </xdr:from>
    <xdr:to xmlns:xdr="http://schemas.openxmlformats.org/drawingml/2006/spreadsheetDrawing">
      <xdr:col>10</xdr:col>
      <xdr:colOff>165100</xdr:colOff>
      <xdr:row>35</xdr:row>
      <xdr:rowOff>11430</xdr:rowOff>
    </xdr:to>
    <xdr:sp macro="" textlink="">
      <xdr:nvSpPr>
        <xdr:cNvPr id="88" name="楕円 87"/>
        <xdr:cNvSpPr/>
      </xdr:nvSpPr>
      <xdr:spPr>
        <a:xfrm>
          <a:off x="1809750" y="56997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27940</xdr:rowOff>
    </xdr:from>
    <xdr:ext cx="598805" cy="252095"/>
    <xdr:sp macro="" textlink="">
      <xdr:nvSpPr>
        <xdr:cNvPr id="89" name="テキスト ボックス 88"/>
        <xdr:cNvSpPr txBox="1"/>
      </xdr:nvSpPr>
      <xdr:spPr>
        <a:xfrm>
          <a:off x="1576705" y="54825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31750</xdr:rowOff>
    </xdr:from>
    <xdr:to xmlns:xdr="http://schemas.openxmlformats.org/drawingml/2006/spreadsheetDrawing">
      <xdr:col>6</xdr:col>
      <xdr:colOff>38100</xdr:colOff>
      <xdr:row>36</xdr:row>
      <xdr:rowOff>130810</xdr:rowOff>
    </xdr:to>
    <xdr:sp macro="" textlink="">
      <xdr:nvSpPr>
        <xdr:cNvPr id="90" name="楕円 89"/>
        <xdr:cNvSpPr/>
      </xdr:nvSpPr>
      <xdr:spPr>
        <a:xfrm>
          <a:off x="1000125" y="598170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146685</xdr:rowOff>
    </xdr:from>
    <xdr:ext cx="598805" cy="252730"/>
    <xdr:sp macro="" textlink="">
      <xdr:nvSpPr>
        <xdr:cNvPr id="91" name="テキスト ボックス 90"/>
        <xdr:cNvSpPr txBox="1"/>
      </xdr:nvSpPr>
      <xdr:spPr>
        <a:xfrm>
          <a:off x="767080" y="57664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698500" y="7161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3" name="正方形/長方形 92"/>
        <xdr:cNvSpPr/>
      </xdr:nvSpPr>
      <xdr:spPr>
        <a:xfrm>
          <a:off x="82550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5" name="正方形/長方形 94"/>
        <xdr:cNvSpPr/>
      </xdr:nvSpPr>
      <xdr:spPr>
        <a:xfrm>
          <a:off x="174625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7" name="正方形/長方形 96"/>
        <xdr:cNvSpPr/>
      </xdr:nvSpPr>
      <xdr:spPr>
        <a:xfrm>
          <a:off x="279400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9" name="正方形/長方形 98"/>
        <xdr:cNvSpPr/>
      </xdr:nvSpPr>
      <xdr:spPr>
        <a:xfrm>
          <a:off x="698500" y="7955915"/>
          <a:ext cx="43053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0345"/>
    <xdr:sp macro="" textlink="">
      <xdr:nvSpPr>
        <xdr:cNvPr id="100" name="テキスト ボックス 99"/>
        <xdr:cNvSpPr txBox="1"/>
      </xdr:nvSpPr>
      <xdr:spPr>
        <a:xfrm>
          <a:off x="676275" y="7772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101" name="直線コネクタ 100"/>
        <xdr:cNvCxnSpPr/>
      </xdr:nvCxnSpPr>
      <xdr:spPr>
        <a:xfrm>
          <a:off x="698500" y="10158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2" name="直線コネクタ 101"/>
        <xdr:cNvCxnSpPr/>
      </xdr:nvCxnSpPr>
      <xdr:spPr>
        <a:xfrm>
          <a:off x="698500" y="97904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71755</xdr:rowOff>
    </xdr:from>
    <xdr:ext cx="248920" cy="252730"/>
    <xdr:sp macro="" textlink="">
      <xdr:nvSpPr>
        <xdr:cNvPr id="103" name="テキスト ボックス 102"/>
        <xdr:cNvSpPr txBox="1"/>
      </xdr:nvSpPr>
      <xdr:spPr>
        <a:xfrm>
          <a:off x="481330" y="96539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698500" y="9423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53365"/>
    <xdr:sp macro="" textlink="">
      <xdr:nvSpPr>
        <xdr:cNvPr id="105" name="テキスト ボックス 104"/>
        <xdr:cNvSpPr txBox="1"/>
      </xdr:nvSpPr>
      <xdr:spPr>
        <a:xfrm>
          <a:off x="166370" y="92868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6" name="直線コネクタ 105"/>
        <xdr:cNvCxnSpPr/>
      </xdr:nvCxnSpPr>
      <xdr:spPr>
        <a:xfrm>
          <a:off x="698500" y="90582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53365"/>
    <xdr:sp macro="" textlink="">
      <xdr:nvSpPr>
        <xdr:cNvPr id="107" name="テキスト ボックス 106"/>
        <xdr:cNvSpPr txBox="1"/>
      </xdr:nvSpPr>
      <xdr:spPr>
        <a:xfrm>
          <a:off x="166370" y="89217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8" name="直線コネクタ 107"/>
        <xdr:cNvCxnSpPr/>
      </xdr:nvCxnSpPr>
      <xdr:spPr>
        <a:xfrm>
          <a:off x="698500" y="8690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127635</xdr:rowOff>
    </xdr:from>
    <xdr:ext cx="595630" cy="253365"/>
    <xdr:sp macro="" textlink="">
      <xdr:nvSpPr>
        <xdr:cNvPr id="109" name="テキスト ボックス 108"/>
        <xdr:cNvSpPr txBox="1"/>
      </xdr:nvSpPr>
      <xdr:spPr>
        <a:xfrm>
          <a:off x="166370" y="855408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62230</xdr:rowOff>
    </xdr:from>
    <xdr:to xmlns:xdr="http://schemas.openxmlformats.org/drawingml/2006/spreadsheetDrawing">
      <xdr:col>28</xdr:col>
      <xdr:colOff>114300</xdr:colOff>
      <xdr:row>50</xdr:row>
      <xdr:rowOff>62230</xdr:rowOff>
    </xdr:to>
    <xdr:cxnSp macro="">
      <xdr:nvCxnSpPr>
        <xdr:cNvPr id="110" name="直線コネクタ 109"/>
        <xdr:cNvCxnSpPr/>
      </xdr:nvCxnSpPr>
      <xdr:spPr>
        <a:xfrm>
          <a:off x="698500" y="83235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52730"/>
    <xdr:sp macro="" textlink="">
      <xdr:nvSpPr>
        <xdr:cNvPr id="111" name="テキスト ボックス 110"/>
        <xdr:cNvSpPr txBox="1"/>
      </xdr:nvSpPr>
      <xdr:spPr>
        <a:xfrm>
          <a:off x="166370" y="818705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165" cy="252730"/>
    <xdr:sp macro="" textlink="">
      <xdr:nvSpPr>
        <xdr:cNvPr id="113" name="テキスト ボックス 112"/>
        <xdr:cNvSpPr txBox="1"/>
      </xdr:nvSpPr>
      <xdr:spPr>
        <a:xfrm>
          <a:off x="76200" y="7819390"/>
          <a:ext cx="6851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4" name="物件費グラフ枠"/>
        <xdr:cNvSpPr/>
      </xdr:nvSpPr>
      <xdr:spPr>
        <a:xfrm>
          <a:off x="698500" y="7955915"/>
          <a:ext cx="43053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12700</xdr:rowOff>
    </xdr:from>
    <xdr:to xmlns:xdr="http://schemas.openxmlformats.org/drawingml/2006/spreadsheetDrawing">
      <xdr:col>24</xdr:col>
      <xdr:colOff>62865</xdr:colOff>
      <xdr:row>58</xdr:row>
      <xdr:rowOff>121285</xdr:rowOff>
    </xdr:to>
    <xdr:cxnSp macro="">
      <xdr:nvCxnSpPr>
        <xdr:cNvPr id="115" name="直線コネクタ 114"/>
        <xdr:cNvCxnSpPr/>
      </xdr:nvCxnSpPr>
      <xdr:spPr>
        <a:xfrm flipV="1">
          <a:off x="4252595" y="843915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125095</xdr:rowOff>
    </xdr:from>
    <xdr:ext cx="534670" cy="252730"/>
    <xdr:sp macro="" textlink="">
      <xdr:nvSpPr>
        <xdr:cNvPr id="116" name="物件費最小値テキスト"/>
        <xdr:cNvSpPr txBox="1"/>
      </xdr:nvSpPr>
      <xdr:spPr>
        <a:xfrm>
          <a:off x="4305300" y="97072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121285</xdr:rowOff>
    </xdr:from>
    <xdr:to xmlns:xdr="http://schemas.openxmlformats.org/drawingml/2006/spreadsheetDrawing">
      <xdr:col>24</xdr:col>
      <xdr:colOff>152400</xdr:colOff>
      <xdr:row>58</xdr:row>
      <xdr:rowOff>121285</xdr:rowOff>
    </xdr:to>
    <xdr:cxnSp macro="">
      <xdr:nvCxnSpPr>
        <xdr:cNvPr id="117" name="直線コネクタ 116"/>
        <xdr:cNvCxnSpPr/>
      </xdr:nvCxnSpPr>
      <xdr:spPr>
        <a:xfrm>
          <a:off x="4181475" y="9703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128270</xdr:rowOff>
    </xdr:from>
    <xdr:ext cx="598805" cy="253365"/>
    <xdr:sp macro="" textlink="">
      <xdr:nvSpPr>
        <xdr:cNvPr id="118" name="物件費最大値テキスト"/>
        <xdr:cNvSpPr txBox="1"/>
      </xdr:nvSpPr>
      <xdr:spPr>
        <a:xfrm>
          <a:off x="4305300" y="82245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12700</xdr:rowOff>
    </xdr:from>
    <xdr:to xmlns:xdr="http://schemas.openxmlformats.org/drawingml/2006/spreadsheetDrawing">
      <xdr:col>24</xdr:col>
      <xdr:colOff>152400</xdr:colOff>
      <xdr:row>51</xdr:row>
      <xdr:rowOff>12700</xdr:rowOff>
    </xdr:to>
    <xdr:cxnSp macro="">
      <xdr:nvCxnSpPr>
        <xdr:cNvPr id="119" name="直線コネクタ 118"/>
        <xdr:cNvCxnSpPr/>
      </xdr:nvCxnSpPr>
      <xdr:spPr>
        <a:xfrm>
          <a:off x="4181475" y="8439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2540</xdr:rowOff>
    </xdr:from>
    <xdr:to xmlns:xdr="http://schemas.openxmlformats.org/drawingml/2006/spreadsheetDrawing">
      <xdr:col>24</xdr:col>
      <xdr:colOff>63500</xdr:colOff>
      <xdr:row>58</xdr:row>
      <xdr:rowOff>10795</xdr:rowOff>
    </xdr:to>
    <xdr:cxnSp macro="">
      <xdr:nvCxnSpPr>
        <xdr:cNvPr id="120" name="直線コネクタ 119"/>
        <xdr:cNvCxnSpPr/>
      </xdr:nvCxnSpPr>
      <xdr:spPr>
        <a:xfrm flipV="1">
          <a:off x="3492500" y="958469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113030</xdr:rowOff>
    </xdr:from>
    <xdr:ext cx="598805" cy="253365"/>
    <xdr:sp macro="" textlink="">
      <xdr:nvSpPr>
        <xdr:cNvPr id="121" name="物件費平均値テキスト"/>
        <xdr:cNvSpPr txBox="1"/>
      </xdr:nvSpPr>
      <xdr:spPr>
        <a:xfrm>
          <a:off x="4305300" y="953008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134620</xdr:rowOff>
    </xdr:from>
    <xdr:to xmlns:xdr="http://schemas.openxmlformats.org/drawingml/2006/spreadsheetDrawing">
      <xdr:col>24</xdr:col>
      <xdr:colOff>114300</xdr:colOff>
      <xdr:row>58</xdr:row>
      <xdr:rowOff>66675</xdr:rowOff>
    </xdr:to>
    <xdr:sp macro="" textlink="">
      <xdr:nvSpPr>
        <xdr:cNvPr id="122" name="フローチャート: 判断 121"/>
        <xdr:cNvSpPr/>
      </xdr:nvSpPr>
      <xdr:spPr>
        <a:xfrm>
          <a:off x="4203700" y="95516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10795</xdr:rowOff>
    </xdr:from>
    <xdr:to xmlns:xdr="http://schemas.openxmlformats.org/drawingml/2006/spreadsheetDrawing">
      <xdr:col>19</xdr:col>
      <xdr:colOff>174625</xdr:colOff>
      <xdr:row>58</xdr:row>
      <xdr:rowOff>42545</xdr:rowOff>
    </xdr:to>
    <xdr:cxnSp macro="">
      <xdr:nvCxnSpPr>
        <xdr:cNvPr id="123" name="直線コネクタ 122"/>
        <xdr:cNvCxnSpPr/>
      </xdr:nvCxnSpPr>
      <xdr:spPr>
        <a:xfrm flipV="1">
          <a:off x="2670175" y="9592945"/>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137795</xdr:rowOff>
    </xdr:from>
    <xdr:to xmlns:xdr="http://schemas.openxmlformats.org/drawingml/2006/spreadsheetDrawing">
      <xdr:col>20</xdr:col>
      <xdr:colOff>38100</xdr:colOff>
      <xdr:row>58</xdr:row>
      <xdr:rowOff>69215</xdr:rowOff>
    </xdr:to>
    <xdr:sp macro="" textlink="">
      <xdr:nvSpPr>
        <xdr:cNvPr id="124" name="フローチャート: 判断 123"/>
        <xdr:cNvSpPr/>
      </xdr:nvSpPr>
      <xdr:spPr>
        <a:xfrm>
          <a:off x="3444875" y="9554845"/>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60960</xdr:rowOff>
    </xdr:from>
    <xdr:ext cx="598805" cy="253365"/>
    <xdr:sp macro="" textlink="">
      <xdr:nvSpPr>
        <xdr:cNvPr id="125" name="テキスト ボックス 124"/>
        <xdr:cNvSpPr txBox="1"/>
      </xdr:nvSpPr>
      <xdr:spPr>
        <a:xfrm>
          <a:off x="3211830" y="96431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26670</xdr:rowOff>
    </xdr:from>
    <xdr:to xmlns:xdr="http://schemas.openxmlformats.org/drawingml/2006/spreadsheetDrawing">
      <xdr:col>15</xdr:col>
      <xdr:colOff>50800</xdr:colOff>
      <xdr:row>58</xdr:row>
      <xdr:rowOff>42545</xdr:rowOff>
    </xdr:to>
    <xdr:cxnSp macro="">
      <xdr:nvCxnSpPr>
        <xdr:cNvPr id="126" name="直線コネクタ 125"/>
        <xdr:cNvCxnSpPr/>
      </xdr:nvCxnSpPr>
      <xdr:spPr>
        <a:xfrm>
          <a:off x="1860550" y="9608820"/>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147955</xdr:rowOff>
    </xdr:from>
    <xdr:to xmlns:xdr="http://schemas.openxmlformats.org/drawingml/2006/spreadsheetDrawing">
      <xdr:col>15</xdr:col>
      <xdr:colOff>101600</xdr:colOff>
      <xdr:row>58</xdr:row>
      <xdr:rowOff>80010</xdr:rowOff>
    </xdr:to>
    <xdr:sp macro="" textlink="">
      <xdr:nvSpPr>
        <xdr:cNvPr id="127" name="フローチャート: 判断 126"/>
        <xdr:cNvSpPr/>
      </xdr:nvSpPr>
      <xdr:spPr>
        <a:xfrm>
          <a:off x="2619375" y="95650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96520</xdr:rowOff>
    </xdr:from>
    <xdr:ext cx="534035" cy="253365"/>
    <xdr:sp macro="" textlink="">
      <xdr:nvSpPr>
        <xdr:cNvPr id="128" name="テキスト ボックス 127"/>
        <xdr:cNvSpPr txBox="1"/>
      </xdr:nvSpPr>
      <xdr:spPr>
        <a:xfrm>
          <a:off x="2434590" y="934847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26670</xdr:rowOff>
    </xdr:from>
    <xdr:to xmlns:xdr="http://schemas.openxmlformats.org/drawingml/2006/spreadsheetDrawing">
      <xdr:col>10</xdr:col>
      <xdr:colOff>114300</xdr:colOff>
      <xdr:row>58</xdr:row>
      <xdr:rowOff>35560</xdr:rowOff>
    </xdr:to>
    <xdr:cxnSp macro="">
      <xdr:nvCxnSpPr>
        <xdr:cNvPr id="129" name="直線コネクタ 128"/>
        <xdr:cNvCxnSpPr/>
      </xdr:nvCxnSpPr>
      <xdr:spPr>
        <a:xfrm flipV="1">
          <a:off x="1047750" y="960882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160020</xdr:rowOff>
    </xdr:from>
    <xdr:to xmlns:xdr="http://schemas.openxmlformats.org/drawingml/2006/spreadsheetDrawing">
      <xdr:col>10</xdr:col>
      <xdr:colOff>165100</xdr:colOff>
      <xdr:row>58</xdr:row>
      <xdr:rowOff>92075</xdr:rowOff>
    </xdr:to>
    <xdr:sp macro="" textlink="">
      <xdr:nvSpPr>
        <xdr:cNvPr id="130" name="フローチャート: 判断 129"/>
        <xdr:cNvSpPr/>
      </xdr:nvSpPr>
      <xdr:spPr>
        <a:xfrm>
          <a:off x="1809750" y="95770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83185</xdr:rowOff>
    </xdr:from>
    <xdr:ext cx="534035" cy="252730"/>
    <xdr:sp macro="" textlink="">
      <xdr:nvSpPr>
        <xdr:cNvPr id="131" name="テキスト ボックス 130"/>
        <xdr:cNvSpPr txBox="1"/>
      </xdr:nvSpPr>
      <xdr:spPr>
        <a:xfrm>
          <a:off x="1609090" y="966533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165100</xdr:rowOff>
    </xdr:from>
    <xdr:to xmlns:xdr="http://schemas.openxmlformats.org/drawingml/2006/spreadsheetDrawing">
      <xdr:col>6</xdr:col>
      <xdr:colOff>38100</xdr:colOff>
      <xdr:row>58</xdr:row>
      <xdr:rowOff>97790</xdr:rowOff>
    </xdr:to>
    <xdr:sp macro="" textlink="">
      <xdr:nvSpPr>
        <xdr:cNvPr id="132" name="フローチャート: 判断 131"/>
        <xdr:cNvSpPr/>
      </xdr:nvSpPr>
      <xdr:spPr>
        <a:xfrm>
          <a:off x="1000125" y="95821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89535</xdr:rowOff>
    </xdr:from>
    <xdr:ext cx="534035" cy="252095"/>
    <xdr:sp macro="" textlink="">
      <xdr:nvSpPr>
        <xdr:cNvPr id="133" name="テキスト ボックス 132"/>
        <xdr:cNvSpPr txBox="1"/>
      </xdr:nvSpPr>
      <xdr:spPr>
        <a:xfrm>
          <a:off x="799465" y="9671685"/>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4" name="テキスト ボックス 133"/>
        <xdr:cNvSpPr txBox="1"/>
      </xdr:nvSpPr>
      <xdr:spPr>
        <a:xfrm>
          <a:off x="40798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78105</xdr:rowOff>
    </xdr:from>
    <xdr:ext cx="762000" cy="253365"/>
    <xdr:sp macro="" textlink="">
      <xdr:nvSpPr>
        <xdr:cNvPr id="135" name="テキスト ボックス 134"/>
        <xdr:cNvSpPr txBox="1"/>
      </xdr:nvSpPr>
      <xdr:spPr>
        <a:xfrm>
          <a:off x="33178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62000" cy="253365"/>
    <xdr:sp macro="" textlink="">
      <xdr:nvSpPr>
        <xdr:cNvPr id="136" name="テキスト ボックス 135"/>
        <xdr:cNvSpPr txBox="1"/>
      </xdr:nvSpPr>
      <xdr:spPr>
        <a:xfrm>
          <a:off x="249555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7" name="テキスト ボックス 136"/>
        <xdr:cNvSpPr txBox="1"/>
      </xdr:nvSpPr>
      <xdr:spPr>
        <a:xfrm>
          <a:off x="168592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78105</xdr:rowOff>
    </xdr:from>
    <xdr:ext cx="762000" cy="253365"/>
    <xdr:sp macro="" textlink="">
      <xdr:nvSpPr>
        <xdr:cNvPr id="138" name="テキスト ボックス 137"/>
        <xdr:cNvSpPr txBox="1"/>
      </xdr:nvSpPr>
      <xdr:spPr>
        <a:xfrm>
          <a:off x="87312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120650</xdr:rowOff>
    </xdr:from>
    <xdr:to xmlns:xdr="http://schemas.openxmlformats.org/drawingml/2006/spreadsheetDrawing">
      <xdr:col>24</xdr:col>
      <xdr:colOff>114300</xdr:colOff>
      <xdr:row>58</xdr:row>
      <xdr:rowOff>52705</xdr:rowOff>
    </xdr:to>
    <xdr:sp macro="" textlink="">
      <xdr:nvSpPr>
        <xdr:cNvPr id="139" name="楕円 138"/>
        <xdr:cNvSpPr/>
      </xdr:nvSpPr>
      <xdr:spPr>
        <a:xfrm>
          <a:off x="4203700" y="95377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80645</xdr:rowOff>
    </xdr:from>
    <xdr:ext cx="598805" cy="253365"/>
    <xdr:sp macro="" textlink="">
      <xdr:nvSpPr>
        <xdr:cNvPr id="140" name="物件費該当値テキスト"/>
        <xdr:cNvSpPr txBox="1"/>
      </xdr:nvSpPr>
      <xdr:spPr>
        <a:xfrm>
          <a:off x="4305300" y="93325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128905</xdr:rowOff>
    </xdr:from>
    <xdr:to xmlns:xdr="http://schemas.openxmlformats.org/drawingml/2006/spreadsheetDrawing">
      <xdr:col>20</xdr:col>
      <xdr:colOff>38100</xdr:colOff>
      <xdr:row>58</xdr:row>
      <xdr:rowOff>60960</xdr:rowOff>
    </xdr:to>
    <xdr:sp macro="" textlink="">
      <xdr:nvSpPr>
        <xdr:cNvPr id="141" name="楕円 140"/>
        <xdr:cNvSpPr/>
      </xdr:nvSpPr>
      <xdr:spPr>
        <a:xfrm>
          <a:off x="3444875" y="954595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76835</xdr:rowOff>
    </xdr:from>
    <xdr:ext cx="598805" cy="253365"/>
    <xdr:sp macro="" textlink="">
      <xdr:nvSpPr>
        <xdr:cNvPr id="142" name="テキスト ボックス 141"/>
        <xdr:cNvSpPr txBox="1"/>
      </xdr:nvSpPr>
      <xdr:spPr>
        <a:xfrm>
          <a:off x="3211830" y="93287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160655</xdr:rowOff>
    </xdr:from>
    <xdr:to xmlns:xdr="http://schemas.openxmlformats.org/drawingml/2006/spreadsheetDrawing">
      <xdr:col>15</xdr:col>
      <xdr:colOff>101600</xdr:colOff>
      <xdr:row>58</xdr:row>
      <xdr:rowOff>92710</xdr:rowOff>
    </xdr:to>
    <xdr:sp macro="" textlink="">
      <xdr:nvSpPr>
        <xdr:cNvPr id="143" name="楕円 142"/>
        <xdr:cNvSpPr/>
      </xdr:nvSpPr>
      <xdr:spPr>
        <a:xfrm>
          <a:off x="2619375" y="95777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83820</xdr:rowOff>
    </xdr:from>
    <xdr:ext cx="534035" cy="252730"/>
    <xdr:sp macro="" textlink="">
      <xdr:nvSpPr>
        <xdr:cNvPr id="144" name="テキスト ボックス 143"/>
        <xdr:cNvSpPr txBox="1"/>
      </xdr:nvSpPr>
      <xdr:spPr>
        <a:xfrm>
          <a:off x="2434590" y="96659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144145</xdr:rowOff>
    </xdr:from>
    <xdr:to xmlns:xdr="http://schemas.openxmlformats.org/drawingml/2006/spreadsheetDrawing">
      <xdr:col>10</xdr:col>
      <xdr:colOff>165100</xdr:colOff>
      <xdr:row>58</xdr:row>
      <xdr:rowOff>76200</xdr:rowOff>
    </xdr:to>
    <xdr:sp macro="" textlink="">
      <xdr:nvSpPr>
        <xdr:cNvPr id="145" name="楕円 144"/>
        <xdr:cNvSpPr/>
      </xdr:nvSpPr>
      <xdr:spPr>
        <a:xfrm>
          <a:off x="1809750" y="95611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92710</xdr:rowOff>
    </xdr:from>
    <xdr:ext cx="534035" cy="252730"/>
    <xdr:sp macro="" textlink="">
      <xdr:nvSpPr>
        <xdr:cNvPr id="146" name="テキスト ボックス 145"/>
        <xdr:cNvSpPr txBox="1"/>
      </xdr:nvSpPr>
      <xdr:spPr>
        <a:xfrm>
          <a:off x="1609090" y="934466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153670</xdr:rowOff>
    </xdr:from>
    <xdr:to xmlns:xdr="http://schemas.openxmlformats.org/drawingml/2006/spreadsheetDrawing">
      <xdr:col>6</xdr:col>
      <xdr:colOff>38100</xdr:colOff>
      <xdr:row>58</xdr:row>
      <xdr:rowOff>85090</xdr:rowOff>
    </xdr:to>
    <xdr:sp macro="" textlink="">
      <xdr:nvSpPr>
        <xdr:cNvPr id="147" name="楕円 146"/>
        <xdr:cNvSpPr/>
      </xdr:nvSpPr>
      <xdr:spPr>
        <a:xfrm>
          <a:off x="1000125" y="9570720"/>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100965</xdr:rowOff>
    </xdr:from>
    <xdr:ext cx="534035" cy="252730"/>
    <xdr:sp macro="" textlink="">
      <xdr:nvSpPr>
        <xdr:cNvPr id="148" name="テキスト ボックス 147"/>
        <xdr:cNvSpPr txBox="1"/>
      </xdr:nvSpPr>
      <xdr:spPr>
        <a:xfrm>
          <a:off x="799465" y="935291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9" name="正方形/長方形 148"/>
        <xdr:cNvSpPr/>
      </xdr:nvSpPr>
      <xdr:spPr>
        <a:xfrm>
          <a:off x="698500" y="10463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0" name="正方形/長方形 149"/>
        <xdr:cNvSpPr/>
      </xdr:nvSpPr>
      <xdr:spPr>
        <a:xfrm>
          <a:off x="82550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2550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2" name="正方形/長方形 151"/>
        <xdr:cNvSpPr/>
      </xdr:nvSpPr>
      <xdr:spPr>
        <a:xfrm>
          <a:off x="174625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4625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4" name="正方形/長方形 153"/>
        <xdr:cNvSpPr/>
      </xdr:nvSpPr>
      <xdr:spPr>
        <a:xfrm>
          <a:off x="279400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9400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6" name="正方形/長方形 155"/>
        <xdr:cNvSpPr/>
      </xdr:nvSpPr>
      <xdr:spPr>
        <a:xfrm>
          <a:off x="698500" y="11257915"/>
          <a:ext cx="43053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0345"/>
    <xdr:sp macro="" textlink="">
      <xdr:nvSpPr>
        <xdr:cNvPr id="157" name="テキスト ボックス 156"/>
        <xdr:cNvSpPr txBox="1"/>
      </xdr:nvSpPr>
      <xdr:spPr>
        <a:xfrm>
          <a:off x="676275" y="11074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8" name="直線コネクタ 157"/>
        <xdr:cNvCxnSpPr/>
      </xdr:nvCxnSpPr>
      <xdr:spPr>
        <a:xfrm>
          <a:off x="698500" y="13460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9" name="直線コネクタ 158"/>
        <xdr:cNvCxnSpPr/>
      </xdr:nvCxnSpPr>
      <xdr:spPr>
        <a:xfrm>
          <a:off x="698500" y="130924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71755</xdr:rowOff>
    </xdr:from>
    <xdr:ext cx="248920" cy="252730"/>
    <xdr:sp macro="" textlink="">
      <xdr:nvSpPr>
        <xdr:cNvPr id="160" name="テキスト ボックス 159"/>
        <xdr:cNvSpPr txBox="1"/>
      </xdr:nvSpPr>
      <xdr:spPr>
        <a:xfrm>
          <a:off x="481330" y="129559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698500" y="12725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34925</xdr:rowOff>
    </xdr:from>
    <xdr:ext cx="530860" cy="253365"/>
    <xdr:sp macro="" textlink="">
      <xdr:nvSpPr>
        <xdr:cNvPr id="162" name="テキスト ボックス 161"/>
        <xdr:cNvSpPr txBox="1"/>
      </xdr:nvSpPr>
      <xdr:spPr>
        <a:xfrm>
          <a:off x="214630" y="125888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3" name="直線コネクタ 162"/>
        <xdr:cNvCxnSpPr/>
      </xdr:nvCxnSpPr>
      <xdr:spPr>
        <a:xfrm>
          <a:off x="698500" y="123602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0860" cy="253365"/>
    <xdr:sp macro="" textlink="">
      <xdr:nvSpPr>
        <xdr:cNvPr id="164" name="テキスト ボックス 163"/>
        <xdr:cNvSpPr txBox="1"/>
      </xdr:nvSpPr>
      <xdr:spPr>
        <a:xfrm>
          <a:off x="214630" y="122237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5" name="直線コネクタ 164"/>
        <xdr:cNvCxnSpPr/>
      </xdr:nvCxnSpPr>
      <xdr:spPr>
        <a:xfrm>
          <a:off x="698500" y="1199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127635</xdr:rowOff>
    </xdr:from>
    <xdr:ext cx="530860" cy="253365"/>
    <xdr:sp macro="" textlink="">
      <xdr:nvSpPr>
        <xdr:cNvPr id="166" name="テキスト ボックス 165"/>
        <xdr:cNvSpPr txBox="1"/>
      </xdr:nvSpPr>
      <xdr:spPr>
        <a:xfrm>
          <a:off x="214630" y="1185608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62230</xdr:rowOff>
    </xdr:from>
    <xdr:to xmlns:xdr="http://schemas.openxmlformats.org/drawingml/2006/spreadsheetDrawing">
      <xdr:col>28</xdr:col>
      <xdr:colOff>114300</xdr:colOff>
      <xdr:row>70</xdr:row>
      <xdr:rowOff>62230</xdr:rowOff>
    </xdr:to>
    <xdr:cxnSp macro="">
      <xdr:nvCxnSpPr>
        <xdr:cNvPr id="167" name="直線コネクタ 166"/>
        <xdr:cNvCxnSpPr/>
      </xdr:nvCxnSpPr>
      <xdr:spPr>
        <a:xfrm>
          <a:off x="698500" y="116255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90805</xdr:rowOff>
    </xdr:from>
    <xdr:ext cx="530860" cy="252730"/>
    <xdr:sp macro="" textlink="">
      <xdr:nvSpPr>
        <xdr:cNvPr id="168" name="テキスト ボックス 167"/>
        <xdr:cNvSpPr txBox="1"/>
      </xdr:nvSpPr>
      <xdr:spPr>
        <a:xfrm>
          <a:off x="214630" y="1148905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52730"/>
    <xdr:sp macro="" textlink="">
      <xdr:nvSpPr>
        <xdr:cNvPr id="170" name="テキスト ボックス 169"/>
        <xdr:cNvSpPr txBox="1"/>
      </xdr:nvSpPr>
      <xdr:spPr>
        <a:xfrm>
          <a:off x="166370" y="11121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1" name="維持補修費グラフ枠"/>
        <xdr:cNvSpPr/>
      </xdr:nvSpPr>
      <xdr:spPr>
        <a:xfrm>
          <a:off x="698500" y="11257915"/>
          <a:ext cx="43053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99060</xdr:rowOff>
    </xdr:from>
    <xdr:to xmlns:xdr="http://schemas.openxmlformats.org/drawingml/2006/spreadsheetDrawing">
      <xdr:col>24</xdr:col>
      <xdr:colOff>62865</xdr:colOff>
      <xdr:row>79</xdr:row>
      <xdr:rowOff>32385</xdr:rowOff>
    </xdr:to>
    <xdr:cxnSp macro="">
      <xdr:nvCxnSpPr>
        <xdr:cNvPr id="172" name="直線コネクタ 171"/>
        <xdr:cNvCxnSpPr/>
      </xdr:nvCxnSpPr>
      <xdr:spPr>
        <a:xfrm flipV="1">
          <a:off x="4252595" y="11662410"/>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36195</xdr:rowOff>
    </xdr:from>
    <xdr:ext cx="378460" cy="253365"/>
    <xdr:sp macro="" textlink="">
      <xdr:nvSpPr>
        <xdr:cNvPr id="173" name="維持補修費最小値テキスト"/>
        <xdr:cNvSpPr txBox="1"/>
      </xdr:nvSpPr>
      <xdr:spPr>
        <a:xfrm>
          <a:off x="4305300" y="130854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32385</xdr:rowOff>
    </xdr:from>
    <xdr:to xmlns:xdr="http://schemas.openxmlformats.org/drawingml/2006/spreadsheetDrawing">
      <xdr:col>24</xdr:col>
      <xdr:colOff>152400</xdr:colOff>
      <xdr:row>79</xdr:row>
      <xdr:rowOff>32385</xdr:rowOff>
    </xdr:to>
    <xdr:cxnSp macro="">
      <xdr:nvCxnSpPr>
        <xdr:cNvPr id="174" name="直線コネクタ 173"/>
        <xdr:cNvCxnSpPr/>
      </xdr:nvCxnSpPr>
      <xdr:spPr>
        <a:xfrm>
          <a:off x="4181475" y="13081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46990</xdr:rowOff>
    </xdr:from>
    <xdr:ext cx="534670" cy="253365"/>
    <xdr:sp macro="" textlink="">
      <xdr:nvSpPr>
        <xdr:cNvPr id="175" name="維持補修費最大値テキスト"/>
        <xdr:cNvSpPr txBox="1"/>
      </xdr:nvSpPr>
      <xdr:spPr>
        <a:xfrm>
          <a:off x="4305300" y="114452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99060</xdr:rowOff>
    </xdr:from>
    <xdr:to xmlns:xdr="http://schemas.openxmlformats.org/drawingml/2006/spreadsheetDrawing">
      <xdr:col>24</xdr:col>
      <xdr:colOff>152400</xdr:colOff>
      <xdr:row>70</xdr:row>
      <xdr:rowOff>99060</xdr:rowOff>
    </xdr:to>
    <xdr:cxnSp macro="">
      <xdr:nvCxnSpPr>
        <xdr:cNvPr id="176" name="直線コネクタ 175"/>
        <xdr:cNvCxnSpPr/>
      </xdr:nvCxnSpPr>
      <xdr:spPr>
        <a:xfrm>
          <a:off x="4181475" y="1166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15240</xdr:rowOff>
    </xdr:from>
    <xdr:to xmlns:xdr="http://schemas.openxmlformats.org/drawingml/2006/spreadsheetDrawing">
      <xdr:col>24</xdr:col>
      <xdr:colOff>63500</xdr:colOff>
      <xdr:row>76</xdr:row>
      <xdr:rowOff>61595</xdr:rowOff>
    </xdr:to>
    <xdr:cxnSp macro="">
      <xdr:nvCxnSpPr>
        <xdr:cNvPr id="177" name="直線コネクタ 176"/>
        <xdr:cNvCxnSpPr/>
      </xdr:nvCxnSpPr>
      <xdr:spPr>
        <a:xfrm>
          <a:off x="3492500" y="12569190"/>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118110</xdr:rowOff>
    </xdr:from>
    <xdr:ext cx="534670" cy="252095"/>
    <xdr:sp macro="" textlink="">
      <xdr:nvSpPr>
        <xdr:cNvPr id="178" name="維持補修費平均値テキスト"/>
        <xdr:cNvSpPr txBox="1"/>
      </xdr:nvSpPr>
      <xdr:spPr>
        <a:xfrm>
          <a:off x="4305300" y="1283716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139065</xdr:rowOff>
    </xdr:from>
    <xdr:to xmlns:xdr="http://schemas.openxmlformats.org/drawingml/2006/spreadsheetDrawing">
      <xdr:col>24</xdr:col>
      <xdr:colOff>114300</xdr:colOff>
      <xdr:row>78</xdr:row>
      <xdr:rowOff>70485</xdr:rowOff>
    </xdr:to>
    <xdr:sp macro="" textlink="">
      <xdr:nvSpPr>
        <xdr:cNvPr id="179" name="フローチャート: 判断 178"/>
        <xdr:cNvSpPr/>
      </xdr:nvSpPr>
      <xdr:spPr>
        <a:xfrm>
          <a:off x="4203700" y="128581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15240</xdr:rowOff>
    </xdr:from>
    <xdr:to xmlns:xdr="http://schemas.openxmlformats.org/drawingml/2006/spreadsheetDrawing">
      <xdr:col>19</xdr:col>
      <xdr:colOff>174625</xdr:colOff>
      <xdr:row>76</xdr:row>
      <xdr:rowOff>34925</xdr:rowOff>
    </xdr:to>
    <xdr:cxnSp macro="">
      <xdr:nvCxnSpPr>
        <xdr:cNvPr id="180" name="直線コネクタ 179"/>
        <xdr:cNvCxnSpPr/>
      </xdr:nvCxnSpPr>
      <xdr:spPr>
        <a:xfrm flipV="1">
          <a:off x="2670175" y="12569190"/>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128270</xdr:rowOff>
    </xdr:from>
    <xdr:to xmlns:xdr="http://schemas.openxmlformats.org/drawingml/2006/spreadsheetDrawing">
      <xdr:col>20</xdr:col>
      <xdr:colOff>38100</xdr:colOff>
      <xdr:row>78</xdr:row>
      <xdr:rowOff>60325</xdr:rowOff>
    </xdr:to>
    <xdr:sp macro="" textlink="">
      <xdr:nvSpPr>
        <xdr:cNvPr id="181" name="フローチャート: 判断 180"/>
        <xdr:cNvSpPr/>
      </xdr:nvSpPr>
      <xdr:spPr>
        <a:xfrm>
          <a:off x="3444875" y="1284732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52070</xdr:rowOff>
    </xdr:from>
    <xdr:ext cx="534035" cy="252730"/>
    <xdr:sp macro="" textlink="">
      <xdr:nvSpPr>
        <xdr:cNvPr id="182" name="テキスト ボックス 181"/>
        <xdr:cNvSpPr txBox="1"/>
      </xdr:nvSpPr>
      <xdr:spPr>
        <a:xfrm>
          <a:off x="3244215" y="1293622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34925</xdr:rowOff>
    </xdr:from>
    <xdr:to xmlns:xdr="http://schemas.openxmlformats.org/drawingml/2006/spreadsheetDrawing">
      <xdr:col>15</xdr:col>
      <xdr:colOff>50800</xdr:colOff>
      <xdr:row>76</xdr:row>
      <xdr:rowOff>88265</xdr:rowOff>
    </xdr:to>
    <xdr:cxnSp macro="">
      <xdr:nvCxnSpPr>
        <xdr:cNvPr id="183" name="直線コネクタ 182"/>
        <xdr:cNvCxnSpPr/>
      </xdr:nvCxnSpPr>
      <xdr:spPr>
        <a:xfrm flipV="1">
          <a:off x="1860550" y="12588875"/>
          <a:ext cx="8096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126365</xdr:rowOff>
    </xdr:from>
    <xdr:to xmlns:xdr="http://schemas.openxmlformats.org/drawingml/2006/spreadsheetDrawing">
      <xdr:col>15</xdr:col>
      <xdr:colOff>101600</xdr:colOff>
      <xdr:row>78</xdr:row>
      <xdr:rowOff>57785</xdr:rowOff>
    </xdr:to>
    <xdr:sp macro="" textlink="">
      <xdr:nvSpPr>
        <xdr:cNvPr id="184" name="フローチャート: 判断 183"/>
        <xdr:cNvSpPr/>
      </xdr:nvSpPr>
      <xdr:spPr>
        <a:xfrm>
          <a:off x="2619375" y="128454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48895</xdr:rowOff>
    </xdr:from>
    <xdr:ext cx="534035" cy="253365"/>
    <xdr:sp macro="" textlink="">
      <xdr:nvSpPr>
        <xdr:cNvPr id="185" name="テキスト ボックス 184"/>
        <xdr:cNvSpPr txBox="1"/>
      </xdr:nvSpPr>
      <xdr:spPr>
        <a:xfrm>
          <a:off x="2434590" y="1293304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88265</xdr:rowOff>
    </xdr:from>
    <xdr:to xmlns:xdr="http://schemas.openxmlformats.org/drawingml/2006/spreadsheetDrawing">
      <xdr:col>10</xdr:col>
      <xdr:colOff>114300</xdr:colOff>
      <xdr:row>77</xdr:row>
      <xdr:rowOff>149225</xdr:rowOff>
    </xdr:to>
    <xdr:cxnSp macro="">
      <xdr:nvCxnSpPr>
        <xdr:cNvPr id="186" name="直線コネクタ 185"/>
        <xdr:cNvCxnSpPr/>
      </xdr:nvCxnSpPr>
      <xdr:spPr>
        <a:xfrm flipV="1">
          <a:off x="1047750" y="12642215"/>
          <a:ext cx="8128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152400</xdr:rowOff>
    </xdr:from>
    <xdr:to xmlns:xdr="http://schemas.openxmlformats.org/drawingml/2006/spreadsheetDrawing">
      <xdr:col>10</xdr:col>
      <xdr:colOff>165100</xdr:colOff>
      <xdr:row>78</xdr:row>
      <xdr:rowOff>83820</xdr:rowOff>
    </xdr:to>
    <xdr:sp macro="" textlink="">
      <xdr:nvSpPr>
        <xdr:cNvPr id="187" name="フローチャート: 判断 186"/>
        <xdr:cNvSpPr/>
      </xdr:nvSpPr>
      <xdr:spPr>
        <a:xfrm>
          <a:off x="1809750" y="128714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74930</xdr:rowOff>
    </xdr:from>
    <xdr:ext cx="469265" cy="253365"/>
    <xdr:sp macro="" textlink="">
      <xdr:nvSpPr>
        <xdr:cNvPr id="188" name="テキスト ボックス 187"/>
        <xdr:cNvSpPr txBox="1"/>
      </xdr:nvSpPr>
      <xdr:spPr>
        <a:xfrm>
          <a:off x="1641475" y="1295908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36830</xdr:rowOff>
    </xdr:from>
    <xdr:to xmlns:xdr="http://schemas.openxmlformats.org/drawingml/2006/spreadsheetDrawing">
      <xdr:col>6</xdr:col>
      <xdr:colOff>38100</xdr:colOff>
      <xdr:row>78</xdr:row>
      <xdr:rowOff>135890</xdr:rowOff>
    </xdr:to>
    <xdr:sp macro="" textlink="">
      <xdr:nvSpPr>
        <xdr:cNvPr id="189" name="フローチャート: 判断 188"/>
        <xdr:cNvSpPr/>
      </xdr:nvSpPr>
      <xdr:spPr>
        <a:xfrm>
          <a:off x="1000125" y="1292098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127635</xdr:rowOff>
    </xdr:from>
    <xdr:ext cx="469265" cy="253365"/>
    <xdr:sp macro="" textlink="">
      <xdr:nvSpPr>
        <xdr:cNvPr id="190" name="テキスト ボックス 189"/>
        <xdr:cNvSpPr txBox="1"/>
      </xdr:nvSpPr>
      <xdr:spPr>
        <a:xfrm>
          <a:off x="831850" y="1301178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1" name="テキスト ボックス 190"/>
        <xdr:cNvSpPr txBox="1"/>
      </xdr:nvSpPr>
      <xdr:spPr>
        <a:xfrm>
          <a:off x="407987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78105</xdr:rowOff>
    </xdr:from>
    <xdr:ext cx="762000" cy="253365"/>
    <xdr:sp macro="" textlink="">
      <xdr:nvSpPr>
        <xdr:cNvPr id="192" name="テキスト ボックス 191"/>
        <xdr:cNvSpPr txBox="1"/>
      </xdr:nvSpPr>
      <xdr:spPr>
        <a:xfrm>
          <a:off x="331787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62000" cy="253365"/>
    <xdr:sp macro="" textlink="">
      <xdr:nvSpPr>
        <xdr:cNvPr id="193" name="テキスト ボックス 192"/>
        <xdr:cNvSpPr txBox="1"/>
      </xdr:nvSpPr>
      <xdr:spPr>
        <a:xfrm>
          <a:off x="249555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4" name="テキスト ボックス 193"/>
        <xdr:cNvSpPr txBox="1"/>
      </xdr:nvSpPr>
      <xdr:spPr>
        <a:xfrm>
          <a:off x="168592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78105</xdr:rowOff>
    </xdr:from>
    <xdr:ext cx="762000" cy="253365"/>
    <xdr:sp macro="" textlink="">
      <xdr:nvSpPr>
        <xdr:cNvPr id="195" name="テキスト ボックス 194"/>
        <xdr:cNvSpPr txBox="1"/>
      </xdr:nvSpPr>
      <xdr:spPr>
        <a:xfrm>
          <a:off x="87312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11430</xdr:rowOff>
    </xdr:from>
    <xdr:to xmlns:xdr="http://schemas.openxmlformats.org/drawingml/2006/spreadsheetDrawing">
      <xdr:col>24</xdr:col>
      <xdr:colOff>114300</xdr:colOff>
      <xdr:row>76</xdr:row>
      <xdr:rowOff>111125</xdr:rowOff>
    </xdr:to>
    <xdr:sp macro="" textlink="">
      <xdr:nvSpPr>
        <xdr:cNvPr id="196" name="楕円 195"/>
        <xdr:cNvSpPr/>
      </xdr:nvSpPr>
      <xdr:spPr>
        <a:xfrm>
          <a:off x="4203700" y="12565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34290</xdr:rowOff>
    </xdr:from>
    <xdr:ext cx="534670" cy="253365"/>
    <xdr:sp macro="" textlink="">
      <xdr:nvSpPr>
        <xdr:cNvPr id="197" name="維持補修費該当値テキスト"/>
        <xdr:cNvSpPr txBox="1"/>
      </xdr:nvSpPr>
      <xdr:spPr>
        <a:xfrm>
          <a:off x="4305300" y="124231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133350</xdr:rowOff>
    </xdr:from>
    <xdr:to xmlns:xdr="http://schemas.openxmlformats.org/drawingml/2006/spreadsheetDrawing">
      <xdr:col>20</xdr:col>
      <xdr:colOff>38100</xdr:colOff>
      <xdr:row>76</xdr:row>
      <xdr:rowOff>65405</xdr:rowOff>
    </xdr:to>
    <xdr:sp macro="" textlink="">
      <xdr:nvSpPr>
        <xdr:cNvPr id="198" name="楕円 197"/>
        <xdr:cNvSpPr/>
      </xdr:nvSpPr>
      <xdr:spPr>
        <a:xfrm>
          <a:off x="3444875" y="1252220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81280</xdr:rowOff>
    </xdr:from>
    <xdr:ext cx="534035" cy="253365"/>
    <xdr:sp macro="" textlink="">
      <xdr:nvSpPr>
        <xdr:cNvPr id="199" name="テキスト ボックス 198"/>
        <xdr:cNvSpPr txBox="1"/>
      </xdr:nvSpPr>
      <xdr:spPr>
        <a:xfrm>
          <a:off x="3244215" y="1230503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153035</xdr:rowOff>
    </xdr:from>
    <xdr:to xmlns:xdr="http://schemas.openxmlformats.org/drawingml/2006/spreadsheetDrawing">
      <xdr:col>15</xdr:col>
      <xdr:colOff>101600</xdr:colOff>
      <xdr:row>76</xdr:row>
      <xdr:rowOff>84455</xdr:rowOff>
    </xdr:to>
    <xdr:sp macro="" textlink="">
      <xdr:nvSpPr>
        <xdr:cNvPr id="200" name="楕円 199"/>
        <xdr:cNvSpPr/>
      </xdr:nvSpPr>
      <xdr:spPr>
        <a:xfrm>
          <a:off x="2619375" y="125418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100330</xdr:rowOff>
    </xdr:from>
    <xdr:ext cx="534035" cy="252730"/>
    <xdr:sp macro="" textlink="">
      <xdr:nvSpPr>
        <xdr:cNvPr id="201" name="テキスト ボックス 200"/>
        <xdr:cNvSpPr txBox="1"/>
      </xdr:nvSpPr>
      <xdr:spPr>
        <a:xfrm>
          <a:off x="2434590" y="123240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38100</xdr:rowOff>
    </xdr:from>
    <xdr:to xmlns:xdr="http://schemas.openxmlformats.org/drawingml/2006/spreadsheetDrawing">
      <xdr:col>10</xdr:col>
      <xdr:colOff>165100</xdr:colOff>
      <xdr:row>76</xdr:row>
      <xdr:rowOff>137795</xdr:rowOff>
    </xdr:to>
    <xdr:sp macro="" textlink="">
      <xdr:nvSpPr>
        <xdr:cNvPr id="202" name="楕円 201"/>
        <xdr:cNvSpPr/>
      </xdr:nvSpPr>
      <xdr:spPr>
        <a:xfrm>
          <a:off x="1809750" y="12592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154305</xdr:rowOff>
    </xdr:from>
    <xdr:ext cx="534035" cy="252730"/>
    <xdr:sp macro="" textlink="">
      <xdr:nvSpPr>
        <xdr:cNvPr id="203" name="テキスト ボックス 202"/>
        <xdr:cNvSpPr txBox="1"/>
      </xdr:nvSpPr>
      <xdr:spPr>
        <a:xfrm>
          <a:off x="1609090" y="1237805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99060</xdr:rowOff>
    </xdr:from>
    <xdr:to xmlns:xdr="http://schemas.openxmlformats.org/drawingml/2006/spreadsheetDrawing">
      <xdr:col>6</xdr:col>
      <xdr:colOff>38100</xdr:colOff>
      <xdr:row>78</xdr:row>
      <xdr:rowOff>31115</xdr:rowOff>
    </xdr:to>
    <xdr:sp macro="" textlink="">
      <xdr:nvSpPr>
        <xdr:cNvPr id="204" name="楕円 203"/>
        <xdr:cNvSpPr/>
      </xdr:nvSpPr>
      <xdr:spPr>
        <a:xfrm>
          <a:off x="1000125" y="1281811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46990</xdr:rowOff>
    </xdr:from>
    <xdr:ext cx="534035" cy="253365"/>
    <xdr:sp macro="" textlink="">
      <xdr:nvSpPr>
        <xdr:cNvPr id="205" name="テキスト ボックス 204"/>
        <xdr:cNvSpPr txBox="1"/>
      </xdr:nvSpPr>
      <xdr:spPr>
        <a:xfrm>
          <a:off x="799465" y="1260094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6" name="正方形/長方形 205"/>
        <xdr:cNvSpPr/>
      </xdr:nvSpPr>
      <xdr:spPr>
        <a:xfrm>
          <a:off x="698500" y="13765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7" name="正方形/長方形 206"/>
        <xdr:cNvSpPr/>
      </xdr:nvSpPr>
      <xdr:spPr>
        <a:xfrm>
          <a:off x="82550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9" name="正方形/長方形 208"/>
        <xdr:cNvSpPr/>
      </xdr:nvSpPr>
      <xdr:spPr>
        <a:xfrm>
          <a:off x="174625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1" name="正方形/長方形 210"/>
        <xdr:cNvSpPr/>
      </xdr:nvSpPr>
      <xdr:spPr>
        <a:xfrm>
          <a:off x="279400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0345"/>
    <xdr:sp macro="" textlink="">
      <xdr:nvSpPr>
        <xdr:cNvPr id="214" name="テキスト ボックス 213"/>
        <xdr:cNvSpPr txBox="1"/>
      </xdr:nvSpPr>
      <xdr:spPr>
        <a:xfrm>
          <a:off x="676275" y="14376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6" name="テキスト ボックス 215"/>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8" name="テキスト ボックス 217"/>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0" name="テキスト ボックス 219"/>
        <xdr:cNvSpPr txBox="1"/>
      </xdr:nvSpPr>
      <xdr:spPr>
        <a:xfrm>
          <a:off x="16637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2" name="テキスト ボックス 221"/>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62230</xdr:rowOff>
    </xdr:from>
    <xdr:to xmlns:xdr="http://schemas.openxmlformats.org/drawingml/2006/spreadsheetDrawing">
      <xdr:col>28</xdr:col>
      <xdr:colOff>114300</xdr:colOff>
      <xdr:row>90</xdr:row>
      <xdr:rowOff>62230</xdr:rowOff>
    </xdr:to>
    <xdr:cxnSp macro="">
      <xdr:nvCxnSpPr>
        <xdr:cNvPr id="225" name="直線コネクタ 224"/>
        <xdr:cNvCxnSpPr/>
      </xdr:nvCxnSpPr>
      <xdr:spPr>
        <a:xfrm>
          <a:off x="698500" y="149275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5630" cy="253365"/>
    <xdr:sp macro="" textlink="">
      <xdr:nvSpPr>
        <xdr:cNvPr id="226" name="テキスト ボックス 225"/>
        <xdr:cNvSpPr txBox="1"/>
      </xdr:nvSpPr>
      <xdr:spPr>
        <a:xfrm>
          <a:off x="166370" y="1479105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2730"/>
    <xdr:sp macro="" textlink="">
      <xdr:nvSpPr>
        <xdr:cNvPr id="228" name="テキスト ボックス 227"/>
        <xdr:cNvSpPr txBox="1"/>
      </xdr:nvSpPr>
      <xdr:spPr>
        <a:xfrm>
          <a:off x="166370" y="14423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112395</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252595" y="1497774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305300" y="1627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181475" y="16275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60325</xdr:rowOff>
    </xdr:from>
    <xdr:ext cx="598805" cy="252730"/>
    <xdr:sp macro="" textlink="">
      <xdr:nvSpPr>
        <xdr:cNvPr id="233" name="扶助費最大値テキスト"/>
        <xdr:cNvSpPr txBox="1"/>
      </xdr:nvSpPr>
      <xdr:spPr>
        <a:xfrm>
          <a:off x="4305300" y="147605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112395</xdr:rowOff>
    </xdr:from>
    <xdr:to xmlns:xdr="http://schemas.openxmlformats.org/drawingml/2006/spreadsheetDrawing">
      <xdr:col>24</xdr:col>
      <xdr:colOff>152400</xdr:colOff>
      <xdr:row>90</xdr:row>
      <xdr:rowOff>112395</xdr:rowOff>
    </xdr:to>
    <xdr:cxnSp macro="">
      <xdr:nvCxnSpPr>
        <xdr:cNvPr id="234" name="直線コネクタ 233"/>
        <xdr:cNvCxnSpPr/>
      </xdr:nvCxnSpPr>
      <xdr:spPr>
        <a:xfrm>
          <a:off x="4181475" y="14977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159385</xdr:rowOff>
    </xdr:from>
    <xdr:to xmlns:xdr="http://schemas.openxmlformats.org/drawingml/2006/spreadsheetDrawing">
      <xdr:col>24</xdr:col>
      <xdr:colOff>63500</xdr:colOff>
      <xdr:row>97</xdr:row>
      <xdr:rowOff>84455</xdr:rowOff>
    </xdr:to>
    <xdr:cxnSp macro="">
      <xdr:nvCxnSpPr>
        <xdr:cNvPr id="235" name="直線コネクタ 234"/>
        <xdr:cNvCxnSpPr/>
      </xdr:nvCxnSpPr>
      <xdr:spPr>
        <a:xfrm flipV="1">
          <a:off x="3492500" y="16047085"/>
          <a:ext cx="762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135255</xdr:rowOff>
    </xdr:from>
    <xdr:ext cx="598805" cy="258445"/>
    <xdr:sp macro="" textlink="">
      <xdr:nvSpPr>
        <xdr:cNvPr id="236" name="扶助費平均値テキスト"/>
        <xdr:cNvSpPr txBox="1"/>
      </xdr:nvSpPr>
      <xdr:spPr>
        <a:xfrm>
          <a:off x="4305300" y="156800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203700" y="158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152400</xdr:rowOff>
    </xdr:from>
    <xdr:to xmlns:xdr="http://schemas.openxmlformats.org/drawingml/2006/spreadsheetDrawing">
      <xdr:col>19</xdr:col>
      <xdr:colOff>174625</xdr:colOff>
      <xdr:row>97</xdr:row>
      <xdr:rowOff>84455</xdr:rowOff>
    </xdr:to>
    <xdr:cxnSp macro="">
      <xdr:nvCxnSpPr>
        <xdr:cNvPr id="238" name="直線コネクタ 237"/>
        <xdr:cNvCxnSpPr/>
      </xdr:nvCxnSpPr>
      <xdr:spPr>
        <a:xfrm>
          <a:off x="2670175" y="16040100"/>
          <a:ext cx="8223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444875" y="158984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128905</xdr:rowOff>
    </xdr:from>
    <xdr:ext cx="598805" cy="259080"/>
    <xdr:sp macro="" textlink="">
      <xdr:nvSpPr>
        <xdr:cNvPr id="240" name="テキスト ボックス 239"/>
        <xdr:cNvSpPr txBox="1"/>
      </xdr:nvSpPr>
      <xdr:spPr>
        <a:xfrm>
          <a:off x="3211830" y="15673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152400</xdr:rowOff>
    </xdr:from>
    <xdr:to xmlns:xdr="http://schemas.openxmlformats.org/drawingml/2006/spreadsheetDrawing">
      <xdr:col>15</xdr:col>
      <xdr:colOff>50800</xdr:colOff>
      <xdr:row>98</xdr:row>
      <xdr:rowOff>6985</xdr:rowOff>
    </xdr:to>
    <xdr:cxnSp macro="">
      <xdr:nvCxnSpPr>
        <xdr:cNvPr id="241" name="直線コネクタ 240"/>
        <xdr:cNvCxnSpPr/>
      </xdr:nvCxnSpPr>
      <xdr:spPr>
        <a:xfrm flipV="1">
          <a:off x="1860550" y="16040100"/>
          <a:ext cx="809625"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619375" y="158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48895</xdr:rowOff>
    </xdr:from>
    <xdr:ext cx="598805" cy="259080"/>
    <xdr:sp macro="" textlink="">
      <xdr:nvSpPr>
        <xdr:cNvPr id="243" name="テキスト ボックス 242"/>
        <xdr:cNvSpPr txBox="1"/>
      </xdr:nvSpPr>
      <xdr:spPr>
        <a:xfrm>
          <a:off x="2402205" y="15593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82550</xdr:rowOff>
    </xdr:from>
    <xdr:to xmlns:xdr="http://schemas.openxmlformats.org/drawingml/2006/spreadsheetDrawing">
      <xdr:col>10</xdr:col>
      <xdr:colOff>114300</xdr:colOff>
      <xdr:row>98</xdr:row>
      <xdr:rowOff>6985</xdr:rowOff>
    </xdr:to>
    <xdr:cxnSp macro="">
      <xdr:nvCxnSpPr>
        <xdr:cNvPr id="244" name="直線コネクタ 243"/>
        <xdr:cNvCxnSpPr/>
      </xdr:nvCxnSpPr>
      <xdr:spPr>
        <a:xfrm>
          <a:off x="1047750" y="16141700"/>
          <a:ext cx="8128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809750" y="1599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54610</xdr:rowOff>
    </xdr:from>
    <xdr:ext cx="598805" cy="258445"/>
    <xdr:sp macro="" textlink="">
      <xdr:nvSpPr>
        <xdr:cNvPr id="246" name="テキスト ボックス 245"/>
        <xdr:cNvSpPr txBox="1"/>
      </xdr:nvSpPr>
      <xdr:spPr>
        <a:xfrm>
          <a:off x="1576705" y="15770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00125" y="15995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54610</xdr:rowOff>
    </xdr:from>
    <xdr:ext cx="598805" cy="258445"/>
    <xdr:sp macro="" textlink="">
      <xdr:nvSpPr>
        <xdr:cNvPr id="248" name="テキスト ボックス 247"/>
        <xdr:cNvSpPr txBox="1"/>
      </xdr:nvSpPr>
      <xdr:spPr>
        <a:xfrm>
          <a:off x="767080" y="15770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109220</xdr:rowOff>
    </xdr:from>
    <xdr:to xmlns:xdr="http://schemas.openxmlformats.org/drawingml/2006/spreadsheetDrawing">
      <xdr:col>24</xdr:col>
      <xdr:colOff>114300</xdr:colOff>
      <xdr:row>97</xdr:row>
      <xdr:rowOff>38735</xdr:rowOff>
    </xdr:to>
    <xdr:sp macro="" textlink="">
      <xdr:nvSpPr>
        <xdr:cNvPr id="254" name="楕円 253"/>
        <xdr:cNvSpPr/>
      </xdr:nvSpPr>
      <xdr:spPr>
        <a:xfrm>
          <a:off x="4203700" y="15996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86995</xdr:rowOff>
    </xdr:from>
    <xdr:ext cx="598805" cy="258445"/>
    <xdr:sp macro="" textlink="">
      <xdr:nvSpPr>
        <xdr:cNvPr id="255" name="扶助費該当値テキスト"/>
        <xdr:cNvSpPr txBox="1"/>
      </xdr:nvSpPr>
      <xdr:spPr>
        <a:xfrm>
          <a:off x="4305300" y="15974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33655</xdr:rowOff>
    </xdr:from>
    <xdr:to xmlns:xdr="http://schemas.openxmlformats.org/drawingml/2006/spreadsheetDrawing">
      <xdr:col>20</xdr:col>
      <xdr:colOff>38100</xdr:colOff>
      <xdr:row>97</xdr:row>
      <xdr:rowOff>135255</xdr:rowOff>
    </xdr:to>
    <xdr:sp macro="" textlink="">
      <xdr:nvSpPr>
        <xdr:cNvPr id="256" name="楕円 255"/>
        <xdr:cNvSpPr/>
      </xdr:nvSpPr>
      <xdr:spPr>
        <a:xfrm>
          <a:off x="3444875" y="160928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126365</xdr:rowOff>
    </xdr:from>
    <xdr:ext cx="534035" cy="259080"/>
    <xdr:sp macro="" textlink="">
      <xdr:nvSpPr>
        <xdr:cNvPr id="257" name="テキスト ボックス 256"/>
        <xdr:cNvSpPr txBox="1"/>
      </xdr:nvSpPr>
      <xdr:spPr>
        <a:xfrm>
          <a:off x="3244215" y="16185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101600</xdr:rowOff>
    </xdr:from>
    <xdr:to xmlns:xdr="http://schemas.openxmlformats.org/drawingml/2006/spreadsheetDrawing">
      <xdr:col>15</xdr:col>
      <xdr:colOff>101600</xdr:colOff>
      <xdr:row>97</xdr:row>
      <xdr:rowOff>31750</xdr:rowOff>
    </xdr:to>
    <xdr:sp macro="" textlink="">
      <xdr:nvSpPr>
        <xdr:cNvPr id="258" name="楕円 257"/>
        <xdr:cNvSpPr/>
      </xdr:nvSpPr>
      <xdr:spPr>
        <a:xfrm>
          <a:off x="2619375" y="159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22860</xdr:rowOff>
    </xdr:from>
    <xdr:ext cx="598805" cy="259080"/>
    <xdr:sp macro="" textlink="">
      <xdr:nvSpPr>
        <xdr:cNvPr id="259" name="テキスト ボックス 258"/>
        <xdr:cNvSpPr txBox="1"/>
      </xdr:nvSpPr>
      <xdr:spPr>
        <a:xfrm>
          <a:off x="2402205" y="16082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127635</xdr:rowOff>
    </xdr:from>
    <xdr:to xmlns:xdr="http://schemas.openxmlformats.org/drawingml/2006/spreadsheetDrawing">
      <xdr:col>10</xdr:col>
      <xdr:colOff>165100</xdr:colOff>
      <xdr:row>98</xdr:row>
      <xdr:rowOff>57785</xdr:rowOff>
    </xdr:to>
    <xdr:sp macro="" textlink="">
      <xdr:nvSpPr>
        <xdr:cNvPr id="260" name="楕円 259"/>
        <xdr:cNvSpPr/>
      </xdr:nvSpPr>
      <xdr:spPr>
        <a:xfrm>
          <a:off x="180975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48895</xdr:rowOff>
    </xdr:from>
    <xdr:ext cx="534035" cy="259080"/>
    <xdr:sp macro="" textlink="">
      <xdr:nvSpPr>
        <xdr:cNvPr id="261" name="テキスト ボックス 260"/>
        <xdr:cNvSpPr txBox="1"/>
      </xdr:nvSpPr>
      <xdr:spPr>
        <a:xfrm>
          <a:off x="1609090" y="16279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31750</xdr:rowOff>
    </xdr:from>
    <xdr:to xmlns:xdr="http://schemas.openxmlformats.org/drawingml/2006/spreadsheetDrawing">
      <xdr:col>6</xdr:col>
      <xdr:colOff>38100</xdr:colOff>
      <xdr:row>97</xdr:row>
      <xdr:rowOff>133350</xdr:rowOff>
    </xdr:to>
    <xdr:sp macro="" textlink="">
      <xdr:nvSpPr>
        <xdr:cNvPr id="262" name="楕円 261"/>
        <xdr:cNvSpPr/>
      </xdr:nvSpPr>
      <xdr:spPr>
        <a:xfrm>
          <a:off x="1000125" y="16090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124460</xdr:rowOff>
    </xdr:from>
    <xdr:ext cx="534035" cy="259080"/>
    <xdr:sp macro="" textlink="">
      <xdr:nvSpPr>
        <xdr:cNvPr id="263" name="テキスト ボックス 262"/>
        <xdr:cNvSpPr txBox="1"/>
      </xdr:nvSpPr>
      <xdr:spPr>
        <a:xfrm>
          <a:off x="799465" y="16183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4" name="正方形/長方形 263"/>
        <xdr:cNvSpPr/>
      </xdr:nvSpPr>
      <xdr:spPr>
        <a:xfrm>
          <a:off x="6064250" y="3859530"/>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5" name="正方形/長方形 264"/>
        <xdr:cNvSpPr/>
      </xdr:nvSpPr>
      <xdr:spPr>
        <a:xfrm>
          <a:off x="6175375"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7" name="正方形/長方形 266"/>
        <xdr:cNvSpPr/>
      </xdr:nvSpPr>
      <xdr:spPr>
        <a:xfrm>
          <a:off x="711200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9" name="正方形/長方形 268"/>
        <xdr:cNvSpPr/>
      </xdr:nvSpPr>
      <xdr:spPr>
        <a:xfrm>
          <a:off x="815975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1" name="正方形/長方形 270"/>
        <xdr:cNvSpPr/>
      </xdr:nvSpPr>
      <xdr:spPr>
        <a:xfrm>
          <a:off x="6064250" y="4653915"/>
          <a:ext cx="4289425"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0345"/>
    <xdr:sp macro="" textlink="">
      <xdr:nvSpPr>
        <xdr:cNvPr id="272" name="テキスト ボックス 271"/>
        <xdr:cNvSpPr txBox="1"/>
      </xdr:nvSpPr>
      <xdr:spPr>
        <a:xfrm>
          <a:off x="6026150" y="4470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3" name="直線コネクタ 272"/>
        <xdr:cNvCxnSpPr/>
      </xdr:nvCxnSpPr>
      <xdr:spPr>
        <a:xfrm>
          <a:off x="6064250" y="6856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4" name="直線コネクタ 273"/>
        <xdr:cNvCxnSpPr/>
      </xdr:nvCxnSpPr>
      <xdr:spPr>
        <a:xfrm>
          <a:off x="6064250" y="64884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71755</xdr:rowOff>
    </xdr:from>
    <xdr:ext cx="248920" cy="252730"/>
    <xdr:sp macro="" textlink="">
      <xdr:nvSpPr>
        <xdr:cNvPr id="275" name="テキスト ボックス 274"/>
        <xdr:cNvSpPr txBox="1"/>
      </xdr:nvSpPr>
      <xdr:spPr>
        <a:xfrm>
          <a:off x="5831205" y="63519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064250" y="6121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34925</xdr:rowOff>
    </xdr:from>
    <xdr:ext cx="595630" cy="253365"/>
    <xdr:sp macro="" textlink="">
      <xdr:nvSpPr>
        <xdr:cNvPr id="277" name="テキスト ボックス 276"/>
        <xdr:cNvSpPr txBox="1"/>
      </xdr:nvSpPr>
      <xdr:spPr>
        <a:xfrm>
          <a:off x="5516245" y="59848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8" name="直線コネクタ 277"/>
        <xdr:cNvCxnSpPr/>
      </xdr:nvCxnSpPr>
      <xdr:spPr>
        <a:xfrm>
          <a:off x="6064250" y="57562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5630" cy="253365"/>
    <xdr:sp macro="" textlink="">
      <xdr:nvSpPr>
        <xdr:cNvPr id="279" name="テキスト ボックス 278"/>
        <xdr:cNvSpPr txBox="1"/>
      </xdr:nvSpPr>
      <xdr:spPr>
        <a:xfrm>
          <a:off x="5516245" y="56197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80" name="直線コネクタ 279"/>
        <xdr:cNvCxnSpPr/>
      </xdr:nvCxnSpPr>
      <xdr:spPr>
        <a:xfrm>
          <a:off x="6064250" y="5388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127635</xdr:rowOff>
    </xdr:from>
    <xdr:ext cx="595630" cy="253365"/>
    <xdr:sp macro="" textlink="">
      <xdr:nvSpPr>
        <xdr:cNvPr id="281" name="テキスト ボックス 280"/>
        <xdr:cNvSpPr txBox="1"/>
      </xdr:nvSpPr>
      <xdr:spPr>
        <a:xfrm>
          <a:off x="5516245" y="525208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62230</xdr:rowOff>
    </xdr:from>
    <xdr:to xmlns:xdr="http://schemas.openxmlformats.org/drawingml/2006/spreadsheetDrawing">
      <xdr:col>59</xdr:col>
      <xdr:colOff>50800</xdr:colOff>
      <xdr:row>30</xdr:row>
      <xdr:rowOff>62230</xdr:rowOff>
    </xdr:to>
    <xdr:cxnSp macro="">
      <xdr:nvCxnSpPr>
        <xdr:cNvPr id="282" name="直線コネクタ 281"/>
        <xdr:cNvCxnSpPr/>
      </xdr:nvCxnSpPr>
      <xdr:spPr>
        <a:xfrm>
          <a:off x="6064250" y="50215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5630" cy="252730"/>
    <xdr:sp macro="" textlink="">
      <xdr:nvSpPr>
        <xdr:cNvPr id="283" name="テキスト ボックス 282"/>
        <xdr:cNvSpPr txBox="1"/>
      </xdr:nvSpPr>
      <xdr:spPr>
        <a:xfrm>
          <a:off x="5516245" y="488505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52730"/>
    <xdr:sp macro="" textlink="">
      <xdr:nvSpPr>
        <xdr:cNvPr id="285" name="テキスト ボックス 284"/>
        <xdr:cNvSpPr txBox="1"/>
      </xdr:nvSpPr>
      <xdr:spPr>
        <a:xfrm>
          <a:off x="5516245" y="4517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6" name="補助費等グラフ枠"/>
        <xdr:cNvSpPr/>
      </xdr:nvSpPr>
      <xdr:spPr>
        <a:xfrm>
          <a:off x="6064250" y="4653915"/>
          <a:ext cx="4289425"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18415</xdr:rowOff>
    </xdr:from>
    <xdr:to xmlns:xdr="http://schemas.openxmlformats.org/drawingml/2006/spreadsheetDrawing">
      <xdr:col>54</xdr:col>
      <xdr:colOff>174625</xdr:colOff>
      <xdr:row>38</xdr:row>
      <xdr:rowOff>104140</xdr:rowOff>
    </xdr:to>
    <xdr:cxnSp macro="">
      <xdr:nvCxnSpPr>
        <xdr:cNvPr id="287" name="直線コネクタ 286"/>
        <xdr:cNvCxnSpPr/>
      </xdr:nvCxnSpPr>
      <xdr:spPr>
        <a:xfrm flipV="1">
          <a:off x="9604375" y="5142865"/>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107950</xdr:rowOff>
    </xdr:from>
    <xdr:ext cx="534670" cy="253365"/>
    <xdr:sp macro="" textlink="">
      <xdr:nvSpPr>
        <xdr:cNvPr id="288" name="補助費等最小値テキスト"/>
        <xdr:cNvSpPr txBox="1"/>
      </xdr:nvSpPr>
      <xdr:spPr>
        <a:xfrm>
          <a:off x="9655175" y="63881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104140</xdr:rowOff>
    </xdr:from>
    <xdr:to xmlns:xdr="http://schemas.openxmlformats.org/drawingml/2006/spreadsheetDrawing">
      <xdr:col>55</xdr:col>
      <xdr:colOff>88900</xdr:colOff>
      <xdr:row>38</xdr:row>
      <xdr:rowOff>104140</xdr:rowOff>
    </xdr:to>
    <xdr:cxnSp macro="">
      <xdr:nvCxnSpPr>
        <xdr:cNvPr id="289" name="直線コネクタ 288"/>
        <xdr:cNvCxnSpPr/>
      </xdr:nvCxnSpPr>
      <xdr:spPr>
        <a:xfrm>
          <a:off x="9531350" y="6384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133350</xdr:rowOff>
    </xdr:from>
    <xdr:ext cx="598805" cy="252730"/>
    <xdr:sp macro="" textlink="">
      <xdr:nvSpPr>
        <xdr:cNvPr id="290" name="補助費等最大値テキスト"/>
        <xdr:cNvSpPr txBox="1"/>
      </xdr:nvSpPr>
      <xdr:spPr>
        <a:xfrm>
          <a:off x="9655175" y="49276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18415</xdr:rowOff>
    </xdr:from>
    <xdr:to xmlns:xdr="http://schemas.openxmlformats.org/drawingml/2006/spreadsheetDrawing">
      <xdr:col>55</xdr:col>
      <xdr:colOff>88900</xdr:colOff>
      <xdr:row>31</xdr:row>
      <xdr:rowOff>18415</xdr:rowOff>
    </xdr:to>
    <xdr:cxnSp macro="">
      <xdr:nvCxnSpPr>
        <xdr:cNvPr id="291" name="直線コネクタ 290"/>
        <xdr:cNvCxnSpPr/>
      </xdr:nvCxnSpPr>
      <xdr:spPr>
        <a:xfrm>
          <a:off x="9531350" y="5142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142240</xdr:rowOff>
    </xdr:from>
    <xdr:to xmlns:xdr="http://schemas.openxmlformats.org/drawingml/2006/spreadsheetDrawing">
      <xdr:col>55</xdr:col>
      <xdr:colOff>0</xdr:colOff>
      <xdr:row>34</xdr:row>
      <xdr:rowOff>72390</xdr:rowOff>
    </xdr:to>
    <xdr:cxnSp macro="">
      <xdr:nvCxnSpPr>
        <xdr:cNvPr id="292" name="直線コネクタ 291"/>
        <xdr:cNvCxnSpPr/>
      </xdr:nvCxnSpPr>
      <xdr:spPr>
        <a:xfrm flipV="1">
          <a:off x="8845550" y="5596890"/>
          <a:ext cx="75882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83185</xdr:rowOff>
    </xdr:from>
    <xdr:ext cx="598805" cy="252730"/>
    <xdr:sp macro="" textlink="">
      <xdr:nvSpPr>
        <xdr:cNvPr id="293" name="補助費等平均値テキスト"/>
        <xdr:cNvSpPr txBox="1"/>
      </xdr:nvSpPr>
      <xdr:spPr>
        <a:xfrm>
          <a:off x="9655175" y="603313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103505</xdr:rowOff>
    </xdr:from>
    <xdr:to xmlns:xdr="http://schemas.openxmlformats.org/drawingml/2006/spreadsheetDrawing">
      <xdr:col>55</xdr:col>
      <xdr:colOff>50800</xdr:colOff>
      <xdr:row>37</xdr:row>
      <xdr:rowOff>35560</xdr:rowOff>
    </xdr:to>
    <xdr:sp macro="" textlink="">
      <xdr:nvSpPr>
        <xdr:cNvPr id="294" name="フローチャート: 判断 293"/>
        <xdr:cNvSpPr/>
      </xdr:nvSpPr>
      <xdr:spPr>
        <a:xfrm>
          <a:off x="9569450" y="605345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34</xdr:row>
      <xdr:rowOff>72390</xdr:rowOff>
    </xdr:from>
    <xdr:to xmlns:xdr="http://schemas.openxmlformats.org/drawingml/2006/spreadsheetDrawing">
      <xdr:col>50</xdr:col>
      <xdr:colOff>114300</xdr:colOff>
      <xdr:row>34</xdr:row>
      <xdr:rowOff>129540</xdr:rowOff>
    </xdr:to>
    <xdr:cxnSp macro="">
      <xdr:nvCxnSpPr>
        <xdr:cNvPr id="295" name="直線コネクタ 294"/>
        <xdr:cNvCxnSpPr/>
      </xdr:nvCxnSpPr>
      <xdr:spPr>
        <a:xfrm flipV="1">
          <a:off x="8032750" y="5692140"/>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108585</xdr:rowOff>
    </xdr:from>
    <xdr:to xmlns:xdr="http://schemas.openxmlformats.org/drawingml/2006/spreadsheetDrawing">
      <xdr:col>50</xdr:col>
      <xdr:colOff>165100</xdr:colOff>
      <xdr:row>37</xdr:row>
      <xdr:rowOff>40005</xdr:rowOff>
    </xdr:to>
    <xdr:sp macro="" textlink="">
      <xdr:nvSpPr>
        <xdr:cNvPr id="296" name="フローチャート: 判断 295"/>
        <xdr:cNvSpPr/>
      </xdr:nvSpPr>
      <xdr:spPr>
        <a:xfrm>
          <a:off x="8794750" y="60585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31750</xdr:rowOff>
    </xdr:from>
    <xdr:ext cx="598805" cy="253365"/>
    <xdr:sp macro="" textlink="">
      <xdr:nvSpPr>
        <xdr:cNvPr id="297" name="テキスト ボックス 296"/>
        <xdr:cNvSpPr txBox="1"/>
      </xdr:nvSpPr>
      <xdr:spPr>
        <a:xfrm>
          <a:off x="8561705" y="61468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48260</xdr:rowOff>
    </xdr:from>
    <xdr:to xmlns:xdr="http://schemas.openxmlformats.org/drawingml/2006/spreadsheetDrawing">
      <xdr:col>45</xdr:col>
      <xdr:colOff>174625</xdr:colOff>
      <xdr:row>34</xdr:row>
      <xdr:rowOff>129540</xdr:rowOff>
    </xdr:to>
    <xdr:cxnSp macro="">
      <xdr:nvCxnSpPr>
        <xdr:cNvPr id="298" name="直線コネクタ 297"/>
        <xdr:cNvCxnSpPr/>
      </xdr:nvCxnSpPr>
      <xdr:spPr>
        <a:xfrm>
          <a:off x="7210425" y="5337810"/>
          <a:ext cx="822325"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119380</xdr:rowOff>
    </xdr:from>
    <xdr:to xmlns:xdr="http://schemas.openxmlformats.org/drawingml/2006/spreadsheetDrawing">
      <xdr:col>46</xdr:col>
      <xdr:colOff>38100</xdr:colOff>
      <xdr:row>37</xdr:row>
      <xdr:rowOff>51435</xdr:rowOff>
    </xdr:to>
    <xdr:sp macro="" textlink="">
      <xdr:nvSpPr>
        <xdr:cNvPr id="299" name="フローチャート: 判断 298"/>
        <xdr:cNvSpPr/>
      </xdr:nvSpPr>
      <xdr:spPr>
        <a:xfrm>
          <a:off x="7985125" y="606933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41910</xdr:rowOff>
    </xdr:from>
    <xdr:ext cx="598805" cy="252730"/>
    <xdr:sp macro="" textlink="">
      <xdr:nvSpPr>
        <xdr:cNvPr id="300" name="テキスト ボックス 299"/>
        <xdr:cNvSpPr txBox="1"/>
      </xdr:nvSpPr>
      <xdr:spPr>
        <a:xfrm>
          <a:off x="7752080" y="61569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48260</xdr:rowOff>
    </xdr:from>
    <xdr:to xmlns:xdr="http://schemas.openxmlformats.org/drawingml/2006/spreadsheetDrawing">
      <xdr:col>41</xdr:col>
      <xdr:colOff>50800</xdr:colOff>
      <xdr:row>35</xdr:row>
      <xdr:rowOff>130175</xdr:rowOff>
    </xdr:to>
    <xdr:cxnSp macro="">
      <xdr:nvCxnSpPr>
        <xdr:cNvPr id="301" name="直線コネクタ 300"/>
        <xdr:cNvCxnSpPr/>
      </xdr:nvCxnSpPr>
      <xdr:spPr>
        <a:xfrm flipV="1">
          <a:off x="6400800" y="5337810"/>
          <a:ext cx="809625" cy="577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86360</xdr:rowOff>
    </xdr:from>
    <xdr:to xmlns:xdr="http://schemas.openxmlformats.org/drawingml/2006/spreadsheetDrawing">
      <xdr:col>41</xdr:col>
      <xdr:colOff>101600</xdr:colOff>
      <xdr:row>35</xdr:row>
      <xdr:rowOff>18415</xdr:rowOff>
    </xdr:to>
    <xdr:sp macro="" textlink="">
      <xdr:nvSpPr>
        <xdr:cNvPr id="302" name="フローチャート: 判断 301"/>
        <xdr:cNvSpPr/>
      </xdr:nvSpPr>
      <xdr:spPr>
        <a:xfrm>
          <a:off x="7159625" y="57061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8890</xdr:rowOff>
    </xdr:from>
    <xdr:ext cx="598805" cy="253365"/>
    <xdr:sp macro="" textlink="">
      <xdr:nvSpPr>
        <xdr:cNvPr id="303" name="テキスト ボックス 302"/>
        <xdr:cNvSpPr txBox="1"/>
      </xdr:nvSpPr>
      <xdr:spPr>
        <a:xfrm>
          <a:off x="6942455" y="57937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45720</xdr:rowOff>
    </xdr:from>
    <xdr:to xmlns:xdr="http://schemas.openxmlformats.org/drawingml/2006/spreadsheetDrawing">
      <xdr:col>36</xdr:col>
      <xdr:colOff>165100</xdr:colOff>
      <xdr:row>37</xdr:row>
      <xdr:rowOff>144780</xdr:rowOff>
    </xdr:to>
    <xdr:sp macro="" textlink="">
      <xdr:nvSpPr>
        <xdr:cNvPr id="304" name="フローチャート: 判断 303"/>
        <xdr:cNvSpPr/>
      </xdr:nvSpPr>
      <xdr:spPr>
        <a:xfrm>
          <a:off x="6350000" y="6160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136525</xdr:rowOff>
    </xdr:from>
    <xdr:ext cx="534035" cy="253365"/>
    <xdr:sp macro="" textlink="">
      <xdr:nvSpPr>
        <xdr:cNvPr id="305" name="テキスト ボックス 304"/>
        <xdr:cNvSpPr txBox="1"/>
      </xdr:nvSpPr>
      <xdr:spPr>
        <a:xfrm>
          <a:off x="6149340" y="625157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6" name="テキスト ボックス 305"/>
        <xdr:cNvSpPr txBox="1"/>
      </xdr:nvSpPr>
      <xdr:spPr>
        <a:xfrm>
          <a:off x="942975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7" name="テキスト ボックス 306"/>
        <xdr:cNvSpPr txBox="1"/>
      </xdr:nvSpPr>
      <xdr:spPr>
        <a:xfrm>
          <a:off x="867092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78105</xdr:rowOff>
    </xdr:from>
    <xdr:ext cx="762000" cy="253365"/>
    <xdr:sp macro="" textlink="">
      <xdr:nvSpPr>
        <xdr:cNvPr id="308" name="テキスト ボックス 307"/>
        <xdr:cNvSpPr txBox="1"/>
      </xdr:nvSpPr>
      <xdr:spPr>
        <a:xfrm>
          <a:off x="785812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62000" cy="253365"/>
    <xdr:sp macro="" textlink="">
      <xdr:nvSpPr>
        <xdr:cNvPr id="309" name="テキスト ボックス 308"/>
        <xdr:cNvSpPr txBox="1"/>
      </xdr:nvSpPr>
      <xdr:spPr>
        <a:xfrm>
          <a:off x="70358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0" name="テキスト ボックス 309"/>
        <xdr:cNvSpPr txBox="1"/>
      </xdr:nvSpPr>
      <xdr:spPr>
        <a:xfrm>
          <a:off x="62261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93345</xdr:rowOff>
    </xdr:from>
    <xdr:to xmlns:xdr="http://schemas.openxmlformats.org/drawingml/2006/spreadsheetDrawing">
      <xdr:col>55</xdr:col>
      <xdr:colOff>50800</xdr:colOff>
      <xdr:row>34</xdr:row>
      <xdr:rowOff>24765</xdr:rowOff>
    </xdr:to>
    <xdr:sp macro="" textlink="">
      <xdr:nvSpPr>
        <xdr:cNvPr id="311" name="楕円 310"/>
        <xdr:cNvSpPr/>
      </xdr:nvSpPr>
      <xdr:spPr>
        <a:xfrm>
          <a:off x="9569450" y="5547995"/>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114935</xdr:rowOff>
    </xdr:from>
    <xdr:ext cx="598805" cy="252730"/>
    <xdr:sp macro="" textlink="">
      <xdr:nvSpPr>
        <xdr:cNvPr id="312" name="補助費等該当値テキスト"/>
        <xdr:cNvSpPr txBox="1"/>
      </xdr:nvSpPr>
      <xdr:spPr>
        <a:xfrm>
          <a:off x="9655175" y="54044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22860</xdr:rowOff>
    </xdr:from>
    <xdr:to xmlns:xdr="http://schemas.openxmlformats.org/drawingml/2006/spreadsheetDrawing">
      <xdr:col>50</xdr:col>
      <xdr:colOff>165100</xdr:colOff>
      <xdr:row>34</xdr:row>
      <xdr:rowOff>122555</xdr:rowOff>
    </xdr:to>
    <xdr:sp macro="" textlink="">
      <xdr:nvSpPr>
        <xdr:cNvPr id="313" name="楕円 312"/>
        <xdr:cNvSpPr/>
      </xdr:nvSpPr>
      <xdr:spPr>
        <a:xfrm>
          <a:off x="8794750" y="5642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138430</xdr:rowOff>
    </xdr:from>
    <xdr:ext cx="598805" cy="253365"/>
    <xdr:sp macro="" textlink="">
      <xdr:nvSpPr>
        <xdr:cNvPr id="314" name="テキスト ボックス 313"/>
        <xdr:cNvSpPr txBox="1"/>
      </xdr:nvSpPr>
      <xdr:spPr>
        <a:xfrm>
          <a:off x="8561705" y="54279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80010</xdr:rowOff>
    </xdr:from>
    <xdr:to xmlns:xdr="http://schemas.openxmlformats.org/drawingml/2006/spreadsheetDrawing">
      <xdr:col>46</xdr:col>
      <xdr:colOff>38100</xdr:colOff>
      <xdr:row>35</xdr:row>
      <xdr:rowOff>11430</xdr:rowOff>
    </xdr:to>
    <xdr:sp macro="" textlink="">
      <xdr:nvSpPr>
        <xdr:cNvPr id="315" name="楕円 314"/>
        <xdr:cNvSpPr/>
      </xdr:nvSpPr>
      <xdr:spPr>
        <a:xfrm>
          <a:off x="7985125" y="5699760"/>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27940</xdr:rowOff>
    </xdr:from>
    <xdr:ext cx="598805" cy="252095"/>
    <xdr:sp macro="" textlink="">
      <xdr:nvSpPr>
        <xdr:cNvPr id="316" name="テキスト ボックス 315"/>
        <xdr:cNvSpPr txBox="1"/>
      </xdr:nvSpPr>
      <xdr:spPr>
        <a:xfrm>
          <a:off x="7752080" y="54825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165100</xdr:rowOff>
    </xdr:from>
    <xdr:to xmlns:xdr="http://schemas.openxmlformats.org/drawingml/2006/spreadsheetDrawing">
      <xdr:col>41</xdr:col>
      <xdr:colOff>101600</xdr:colOff>
      <xdr:row>32</xdr:row>
      <xdr:rowOff>97790</xdr:rowOff>
    </xdr:to>
    <xdr:sp macro="" textlink="">
      <xdr:nvSpPr>
        <xdr:cNvPr id="317" name="楕円 316"/>
        <xdr:cNvSpPr/>
      </xdr:nvSpPr>
      <xdr:spPr>
        <a:xfrm>
          <a:off x="7159625" y="528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113665</xdr:rowOff>
    </xdr:from>
    <xdr:ext cx="598805" cy="253365"/>
    <xdr:sp macro="" textlink="">
      <xdr:nvSpPr>
        <xdr:cNvPr id="318" name="テキスト ボックス 317"/>
        <xdr:cNvSpPr txBox="1"/>
      </xdr:nvSpPr>
      <xdr:spPr>
        <a:xfrm>
          <a:off x="6942455" y="50730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80645</xdr:rowOff>
    </xdr:from>
    <xdr:to xmlns:xdr="http://schemas.openxmlformats.org/drawingml/2006/spreadsheetDrawing">
      <xdr:col>36</xdr:col>
      <xdr:colOff>165100</xdr:colOff>
      <xdr:row>36</xdr:row>
      <xdr:rowOff>12065</xdr:rowOff>
    </xdr:to>
    <xdr:sp macro="" textlink="">
      <xdr:nvSpPr>
        <xdr:cNvPr id="319" name="楕円 318"/>
        <xdr:cNvSpPr/>
      </xdr:nvSpPr>
      <xdr:spPr>
        <a:xfrm>
          <a:off x="6350000" y="58654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28575</xdr:rowOff>
    </xdr:from>
    <xdr:ext cx="598805" cy="252730"/>
    <xdr:sp macro="" textlink="">
      <xdr:nvSpPr>
        <xdr:cNvPr id="320" name="テキスト ボックス 319"/>
        <xdr:cNvSpPr txBox="1"/>
      </xdr:nvSpPr>
      <xdr:spPr>
        <a:xfrm>
          <a:off x="6116955" y="56483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1" name="正方形/長方形 320"/>
        <xdr:cNvSpPr/>
      </xdr:nvSpPr>
      <xdr:spPr>
        <a:xfrm>
          <a:off x="6064250" y="7161530"/>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2" name="正方形/長方形 321"/>
        <xdr:cNvSpPr/>
      </xdr:nvSpPr>
      <xdr:spPr>
        <a:xfrm>
          <a:off x="6175375"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4" name="正方形/長方形 323"/>
        <xdr:cNvSpPr/>
      </xdr:nvSpPr>
      <xdr:spPr>
        <a:xfrm>
          <a:off x="711200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6" name="正方形/長方形 325"/>
        <xdr:cNvSpPr/>
      </xdr:nvSpPr>
      <xdr:spPr>
        <a:xfrm>
          <a:off x="815975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8" name="正方形/長方形 327"/>
        <xdr:cNvSpPr/>
      </xdr:nvSpPr>
      <xdr:spPr>
        <a:xfrm>
          <a:off x="6064250" y="7955915"/>
          <a:ext cx="4289425"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0345"/>
    <xdr:sp macro="" textlink="">
      <xdr:nvSpPr>
        <xdr:cNvPr id="329" name="テキスト ボックス 328"/>
        <xdr:cNvSpPr txBox="1"/>
      </xdr:nvSpPr>
      <xdr:spPr>
        <a:xfrm>
          <a:off x="6026150" y="7772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0" name="直線コネクタ 329"/>
        <xdr:cNvCxnSpPr/>
      </xdr:nvCxnSpPr>
      <xdr:spPr>
        <a:xfrm>
          <a:off x="6064250" y="10158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31" name="直線コネクタ 330"/>
        <xdr:cNvCxnSpPr/>
      </xdr:nvCxnSpPr>
      <xdr:spPr>
        <a:xfrm>
          <a:off x="6064250" y="97186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8920" cy="253365"/>
    <xdr:sp macro="" textlink="">
      <xdr:nvSpPr>
        <xdr:cNvPr id="332" name="テキスト ボックス 331"/>
        <xdr:cNvSpPr txBox="1"/>
      </xdr:nvSpPr>
      <xdr:spPr>
        <a:xfrm>
          <a:off x="5831205" y="958215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53340</xdr:rowOff>
    </xdr:from>
    <xdr:ext cx="595630" cy="252730"/>
    <xdr:sp macro="" textlink="">
      <xdr:nvSpPr>
        <xdr:cNvPr id="334" name="テキスト ボックス 333"/>
        <xdr:cNvSpPr txBox="1"/>
      </xdr:nvSpPr>
      <xdr:spPr>
        <a:xfrm>
          <a:off x="5516245" y="91401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35" name="直線コネクタ 334"/>
        <xdr:cNvCxnSpPr/>
      </xdr:nvCxnSpPr>
      <xdr:spPr>
        <a:xfrm>
          <a:off x="6064250" y="88372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109220</xdr:rowOff>
    </xdr:from>
    <xdr:ext cx="595630" cy="253365"/>
    <xdr:sp macro="" textlink="">
      <xdr:nvSpPr>
        <xdr:cNvPr id="336" name="テキスト ボックス 335"/>
        <xdr:cNvSpPr txBox="1"/>
      </xdr:nvSpPr>
      <xdr:spPr>
        <a:xfrm>
          <a:off x="5516245" y="870077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37" name="直線コネクタ 336"/>
        <xdr:cNvCxnSpPr/>
      </xdr:nvCxnSpPr>
      <xdr:spPr>
        <a:xfrm>
          <a:off x="6064250" y="83978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165100</xdr:rowOff>
    </xdr:from>
    <xdr:ext cx="595630" cy="253365"/>
    <xdr:sp macro="" textlink="">
      <xdr:nvSpPr>
        <xdr:cNvPr id="338" name="テキスト ボックス 337"/>
        <xdr:cNvSpPr txBox="1"/>
      </xdr:nvSpPr>
      <xdr:spPr>
        <a:xfrm>
          <a:off x="5516245" y="82613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52730"/>
    <xdr:sp macro="" textlink="">
      <xdr:nvSpPr>
        <xdr:cNvPr id="340" name="テキスト ボックス 339"/>
        <xdr:cNvSpPr txBox="1"/>
      </xdr:nvSpPr>
      <xdr:spPr>
        <a:xfrm>
          <a:off x="5516245" y="7819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1" name="普通建設事業費グラフ枠"/>
        <xdr:cNvSpPr/>
      </xdr:nvSpPr>
      <xdr:spPr>
        <a:xfrm>
          <a:off x="6064250" y="7955915"/>
          <a:ext cx="4289425"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43815</xdr:rowOff>
    </xdr:from>
    <xdr:to xmlns:xdr="http://schemas.openxmlformats.org/drawingml/2006/spreadsheetDrawing">
      <xdr:col>54</xdr:col>
      <xdr:colOff>174625</xdr:colOff>
      <xdr:row>58</xdr:row>
      <xdr:rowOff>99695</xdr:rowOff>
    </xdr:to>
    <xdr:cxnSp macro="">
      <xdr:nvCxnSpPr>
        <xdr:cNvPr id="342" name="直線コネクタ 341"/>
        <xdr:cNvCxnSpPr/>
      </xdr:nvCxnSpPr>
      <xdr:spPr>
        <a:xfrm flipV="1">
          <a:off x="9604375" y="847026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103505</xdr:rowOff>
    </xdr:from>
    <xdr:ext cx="534670" cy="252730"/>
    <xdr:sp macro="" textlink="">
      <xdr:nvSpPr>
        <xdr:cNvPr id="343" name="普通建設事業費最小値テキスト"/>
        <xdr:cNvSpPr txBox="1"/>
      </xdr:nvSpPr>
      <xdr:spPr>
        <a:xfrm>
          <a:off x="9655175" y="96856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99695</xdr:rowOff>
    </xdr:from>
    <xdr:to xmlns:xdr="http://schemas.openxmlformats.org/drawingml/2006/spreadsheetDrawing">
      <xdr:col>55</xdr:col>
      <xdr:colOff>88900</xdr:colOff>
      <xdr:row>58</xdr:row>
      <xdr:rowOff>99695</xdr:rowOff>
    </xdr:to>
    <xdr:cxnSp macro="">
      <xdr:nvCxnSpPr>
        <xdr:cNvPr id="344" name="直線コネクタ 343"/>
        <xdr:cNvCxnSpPr/>
      </xdr:nvCxnSpPr>
      <xdr:spPr>
        <a:xfrm>
          <a:off x="9531350" y="9681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160020</xdr:rowOff>
    </xdr:from>
    <xdr:ext cx="598805" cy="253365"/>
    <xdr:sp macro="" textlink="">
      <xdr:nvSpPr>
        <xdr:cNvPr id="345" name="普通建設事業費最大値テキスト"/>
        <xdr:cNvSpPr txBox="1"/>
      </xdr:nvSpPr>
      <xdr:spPr>
        <a:xfrm>
          <a:off x="9655175" y="82562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43815</xdr:rowOff>
    </xdr:from>
    <xdr:to xmlns:xdr="http://schemas.openxmlformats.org/drawingml/2006/spreadsheetDrawing">
      <xdr:col>55</xdr:col>
      <xdr:colOff>88900</xdr:colOff>
      <xdr:row>51</xdr:row>
      <xdr:rowOff>43815</xdr:rowOff>
    </xdr:to>
    <xdr:cxnSp macro="">
      <xdr:nvCxnSpPr>
        <xdr:cNvPr id="346" name="直線コネクタ 345"/>
        <xdr:cNvCxnSpPr/>
      </xdr:nvCxnSpPr>
      <xdr:spPr>
        <a:xfrm>
          <a:off x="9531350" y="8470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12065</xdr:rowOff>
    </xdr:from>
    <xdr:to xmlns:xdr="http://schemas.openxmlformats.org/drawingml/2006/spreadsheetDrawing">
      <xdr:col>55</xdr:col>
      <xdr:colOff>0</xdr:colOff>
      <xdr:row>58</xdr:row>
      <xdr:rowOff>17145</xdr:rowOff>
    </xdr:to>
    <xdr:cxnSp macro="">
      <xdr:nvCxnSpPr>
        <xdr:cNvPr id="347" name="直線コネクタ 346"/>
        <xdr:cNvCxnSpPr/>
      </xdr:nvCxnSpPr>
      <xdr:spPr>
        <a:xfrm>
          <a:off x="8845550" y="9594215"/>
          <a:ext cx="7588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69850</xdr:rowOff>
    </xdr:from>
    <xdr:ext cx="534670" cy="252730"/>
    <xdr:sp macro="" textlink="">
      <xdr:nvSpPr>
        <xdr:cNvPr id="348" name="普通建設事業費平均値テキスト"/>
        <xdr:cNvSpPr txBox="1"/>
      </xdr:nvSpPr>
      <xdr:spPr>
        <a:xfrm>
          <a:off x="9655175" y="932180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47625</xdr:rowOff>
    </xdr:from>
    <xdr:to xmlns:xdr="http://schemas.openxmlformats.org/drawingml/2006/spreadsheetDrawing">
      <xdr:col>55</xdr:col>
      <xdr:colOff>50800</xdr:colOff>
      <xdr:row>57</xdr:row>
      <xdr:rowOff>146685</xdr:rowOff>
    </xdr:to>
    <xdr:sp macro="" textlink="">
      <xdr:nvSpPr>
        <xdr:cNvPr id="349" name="フローチャート: 判断 348"/>
        <xdr:cNvSpPr/>
      </xdr:nvSpPr>
      <xdr:spPr>
        <a:xfrm>
          <a:off x="9569450" y="946467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128270</xdr:rowOff>
    </xdr:from>
    <xdr:to xmlns:xdr="http://schemas.openxmlformats.org/drawingml/2006/spreadsheetDrawing">
      <xdr:col>50</xdr:col>
      <xdr:colOff>114300</xdr:colOff>
      <xdr:row>58</xdr:row>
      <xdr:rowOff>12065</xdr:rowOff>
    </xdr:to>
    <xdr:cxnSp macro="">
      <xdr:nvCxnSpPr>
        <xdr:cNvPr id="350" name="直線コネクタ 349"/>
        <xdr:cNvCxnSpPr/>
      </xdr:nvCxnSpPr>
      <xdr:spPr>
        <a:xfrm>
          <a:off x="8032750" y="9545320"/>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62865</xdr:rowOff>
    </xdr:from>
    <xdr:to xmlns:xdr="http://schemas.openxmlformats.org/drawingml/2006/spreadsheetDrawing">
      <xdr:col>50</xdr:col>
      <xdr:colOff>165100</xdr:colOff>
      <xdr:row>57</xdr:row>
      <xdr:rowOff>161925</xdr:rowOff>
    </xdr:to>
    <xdr:sp macro="" textlink="">
      <xdr:nvSpPr>
        <xdr:cNvPr id="351" name="フローチャート: 判断 350"/>
        <xdr:cNvSpPr/>
      </xdr:nvSpPr>
      <xdr:spPr>
        <a:xfrm>
          <a:off x="8794750" y="9479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10160</xdr:rowOff>
    </xdr:from>
    <xdr:ext cx="534035" cy="252730"/>
    <xdr:sp macro="" textlink="">
      <xdr:nvSpPr>
        <xdr:cNvPr id="352" name="テキスト ボックス 351"/>
        <xdr:cNvSpPr txBox="1"/>
      </xdr:nvSpPr>
      <xdr:spPr>
        <a:xfrm>
          <a:off x="8594090" y="926211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1905</xdr:rowOff>
    </xdr:from>
    <xdr:to xmlns:xdr="http://schemas.openxmlformats.org/drawingml/2006/spreadsheetDrawing">
      <xdr:col>45</xdr:col>
      <xdr:colOff>174625</xdr:colOff>
      <xdr:row>57</xdr:row>
      <xdr:rowOff>128270</xdr:rowOff>
    </xdr:to>
    <xdr:cxnSp macro="">
      <xdr:nvCxnSpPr>
        <xdr:cNvPr id="353" name="直線コネクタ 352"/>
        <xdr:cNvCxnSpPr/>
      </xdr:nvCxnSpPr>
      <xdr:spPr>
        <a:xfrm>
          <a:off x="7210425" y="9418955"/>
          <a:ext cx="822325"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38735</xdr:rowOff>
    </xdr:from>
    <xdr:to xmlns:xdr="http://schemas.openxmlformats.org/drawingml/2006/spreadsheetDrawing">
      <xdr:col>46</xdr:col>
      <xdr:colOff>38100</xdr:colOff>
      <xdr:row>57</xdr:row>
      <xdr:rowOff>138430</xdr:rowOff>
    </xdr:to>
    <xdr:sp macro="" textlink="">
      <xdr:nvSpPr>
        <xdr:cNvPr id="354" name="フローチャート: 判断 353"/>
        <xdr:cNvSpPr/>
      </xdr:nvSpPr>
      <xdr:spPr>
        <a:xfrm>
          <a:off x="7985125" y="945578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154940</xdr:rowOff>
    </xdr:from>
    <xdr:ext cx="534035" cy="252730"/>
    <xdr:sp macro="" textlink="">
      <xdr:nvSpPr>
        <xdr:cNvPr id="355" name="テキスト ボックス 354"/>
        <xdr:cNvSpPr txBox="1"/>
      </xdr:nvSpPr>
      <xdr:spPr>
        <a:xfrm>
          <a:off x="7784465" y="924179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151765</xdr:rowOff>
    </xdr:from>
    <xdr:to xmlns:xdr="http://schemas.openxmlformats.org/drawingml/2006/spreadsheetDrawing">
      <xdr:col>41</xdr:col>
      <xdr:colOff>50800</xdr:colOff>
      <xdr:row>57</xdr:row>
      <xdr:rowOff>1905</xdr:rowOff>
    </xdr:to>
    <xdr:cxnSp macro="">
      <xdr:nvCxnSpPr>
        <xdr:cNvPr id="356" name="直線コネクタ 355"/>
        <xdr:cNvCxnSpPr/>
      </xdr:nvCxnSpPr>
      <xdr:spPr>
        <a:xfrm>
          <a:off x="6400800" y="940371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47625</xdr:rowOff>
    </xdr:from>
    <xdr:to xmlns:xdr="http://schemas.openxmlformats.org/drawingml/2006/spreadsheetDrawing">
      <xdr:col>41</xdr:col>
      <xdr:colOff>101600</xdr:colOff>
      <xdr:row>57</xdr:row>
      <xdr:rowOff>146685</xdr:rowOff>
    </xdr:to>
    <xdr:sp macro="" textlink="">
      <xdr:nvSpPr>
        <xdr:cNvPr id="357" name="フローチャート: 判断 356"/>
        <xdr:cNvSpPr/>
      </xdr:nvSpPr>
      <xdr:spPr>
        <a:xfrm>
          <a:off x="7159625" y="9464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138430</xdr:rowOff>
    </xdr:from>
    <xdr:ext cx="534035" cy="253365"/>
    <xdr:sp macro="" textlink="">
      <xdr:nvSpPr>
        <xdr:cNvPr id="358" name="テキスト ボックス 357"/>
        <xdr:cNvSpPr txBox="1"/>
      </xdr:nvSpPr>
      <xdr:spPr>
        <a:xfrm>
          <a:off x="6974840" y="95554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43815</xdr:rowOff>
    </xdr:from>
    <xdr:to xmlns:xdr="http://schemas.openxmlformats.org/drawingml/2006/spreadsheetDrawing">
      <xdr:col>36</xdr:col>
      <xdr:colOff>165100</xdr:colOff>
      <xdr:row>57</xdr:row>
      <xdr:rowOff>142875</xdr:rowOff>
    </xdr:to>
    <xdr:sp macro="" textlink="">
      <xdr:nvSpPr>
        <xdr:cNvPr id="359" name="フローチャート: 判断 358"/>
        <xdr:cNvSpPr/>
      </xdr:nvSpPr>
      <xdr:spPr>
        <a:xfrm>
          <a:off x="6350000" y="9460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134620</xdr:rowOff>
    </xdr:from>
    <xdr:ext cx="534035" cy="252730"/>
    <xdr:sp macro="" textlink="">
      <xdr:nvSpPr>
        <xdr:cNvPr id="360" name="テキスト ボックス 359"/>
        <xdr:cNvSpPr txBox="1"/>
      </xdr:nvSpPr>
      <xdr:spPr>
        <a:xfrm>
          <a:off x="6149340" y="95516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1" name="テキスト ボックス 360"/>
        <xdr:cNvSpPr txBox="1"/>
      </xdr:nvSpPr>
      <xdr:spPr>
        <a:xfrm>
          <a:off x="942975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2" name="テキスト ボックス 361"/>
        <xdr:cNvSpPr txBox="1"/>
      </xdr:nvSpPr>
      <xdr:spPr>
        <a:xfrm>
          <a:off x="867092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78105</xdr:rowOff>
    </xdr:from>
    <xdr:ext cx="762000" cy="253365"/>
    <xdr:sp macro="" textlink="">
      <xdr:nvSpPr>
        <xdr:cNvPr id="363" name="テキスト ボックス 362"/>
        <xdr:cNvSpPr txBox="1"/>
      </xdr:nvSpPr>
      <xdr:spPr>
        <a:xfrm>
          <a:off x="785812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62000" cy="253365"/>
    <xdr:sp macro="" textlink="">
      <xdr:nvSpPr>
        <xdr:cNvPr id="364" name="テキスト ボックス 363"/>
        <xdr:cNvSpPr txBox="1"/>
      </xdr:nvSpPr>
      <xdr:spPr>
        <a:xfrm>
          <a:off x="70358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5" name="テキスト ボックス 364"/>
        <xdr:cNvSpPr txBox="1"/>
      </xdr:nvSpPr>
      <xdr:spPr>
        <a:xfrm>
          <a:off x="62261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134620</xdr:rowOff>
    </xdr:from>
    <xdr:to xmlns:xdr="http://schemas.openxmlformats.org/drawingml/2006/spreadsheetDrawing">
      <xdr:col>55</xdr:col>
      <xdr:colOff>50800</xdr:colOff>
      <xdr:row>58</xdr:row>
      <xdr:rowOff>66675</xdr:rowOff>
    </xdr:to>
    <xdr:sp macro="" textlink="">
      <xdr:nvSpPr>
        <xdr:cNvPr id="366" name="楕円 365"/>
        <xdr:cNvSpPr/>
      </xdr:nvSpPr>
      <xdr:spPr>
        <a:xfrm>
          <a:off x="9569450" y="955167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52070</xdr:rowOff>
    </xdr:from>
    <xdr:ext cx="534670" cy="252730"/>
    <xdr:sp macro="" textlink="">
      <xdr:nvSpPr>
        <xdr:cNvPr id="367" name="普通建設事業費該当値テキスト"/>
        <xdr:cNvSpPr txBox="1"/>
      </xdr:nvSpPr>
      <xdr:spPr>
        <a:xfrm>
          <a:off x="9655175" y="94691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130175</xdr:rowOff>
    </xdr:from>
    <xdr:to xmlns:xdr="http://schemas.openxmlformats.org/drawingml/2006/spreadsheetDrawing">
      <xdr:col>50</xdr:col>
      <xdr:colOff>165100</xdr:colOff>
      <xdr:row>58</xdr:row>
      <xdr:rowOff>62230</xdr:rowOff>
    </xdr:to>
    <xdr:sp macro="" textlink="">
      <xdr:nvSpPr>
        <xdr:cNvPr id="368" name="楕円 367"/>
        <xdr:cNvSpPr/>
      </xdr:nvSpPr>
      <xdr:spPr>
        <a:xfrm>
          <a:off x="8794750" y="95472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53340</xdr:rowOff>
    </xdr:from>
    <xdr:ext cx="534035" cy="252730"/>
    <xdr:sp macro="" textlink="">
      <xdr:nvSpPr>
        <xdr:cNvPr id="369" name="テキスト ボックス 368"/>
        <xdr:cNvSpPr txBox="1"/>
      </xdr:nvSpPr>
      <xdr:spPr>
        <a:xfrm>
          <a:off x="8594090" y="963549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78740</xdr:rowOff>
    </xdr:from>
    <xdr:to xmlns:xdr="http://schemas.openxmlformats.org/drawingml/2006/spreadsheetDrawing">
      <xdr:col>46</xdr:col>
      <xdr:colOff>38100</xdr:colOff>
      <xdr:row>58</xdr:row>
      <xdr:rowOff>10160</xdr:rowOff>
    </xdr:to>
    <xdr:sp macro="" textlink="">
      <xdr:nvSpPr>
        <xdr:cNvPr id="370" name="楕円 369"/>
        <xdr:cNvSpPr/>
      </xdr:nvSpPr>
      <xdr:spPr>
        <a:xfrm>
          <a:off x="7985125" y="9495790"/>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1905</xdr:rowOff>
    </xdr:from>
    <xdr:ext cx="534035" cy="253365"/>
    <xdr:sp macro="" textlink="">
      <xdr:nvSpPr>
        <xdr:cNvPr id="371" name="テキスト ボックス 370"/>
        <xdr:cNvSpPr txBox="1"/>
      </xdr:nvSpPr>
      <xdr:spPr>
        <a:xfrm>
          <a:off x="7784465" y="958405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120015</xdr:rowOff>
    </xdr:from>
    <xdr:to xmlns:xdr="http://schemas.openxmlformats.org/drawingml/2006/spreadsheetDrawing">
      <xdr:col>41</xdr:col>
      <xdr:colOff>101600</xdr:colOff>
      <xdr:row>57</xdr:row>
      <xdr:rowOff>52070</xdr:rowOff>
    </xdr:to>
    <xdr:sp macro="" textlink="">
      <xdr:nvSpPr>
        <xdr:cNvPr id="372" name="楕円 371"/>
        <xdr:cNvSpPr/>
      </xdr:nvSpPr>
      <xdr:spPr>
        <a:xfrm>
          <a:off x="7159625" y="93719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67310</xdr:rowOff>
    </xdr:from>
    <xdr:ext cx="598805" cy="253365"/>
    <xdr:sp macro="" textlink="">
      <xdr:nvSpPr>
        <xdr:cNvPr id="373" name="テキスト ボックス 372"/>
        <xdr:cNvSpPr txBox="1"/>
      </xdr:nvSpPr>
      <xdr:spPr>
        <a:xfrm>
          <a:off x="6942455" y="91541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101600</xdr:rowOff>
    </xdr:from>
    <xdr:to xmlns:xdr="http://schemas.openxmlformats.org/drawingml/2006/spreadsheetDrawing">
      <xdr:col>36</xdr:col>
      <xdr:colOff>165100</xdr:colOff>
      <xdr:row>57</xdr:row>
      <xdr:rowOff>33655</xdr:rowOff>
    </xdr:to>
    <xdr:sp macro="" textlink="">
      <xdr:nvSpPr>
        <xdr:cNvPr id="374" name="楕円 373"/>
        <xdr:cNvSpPr/>
      </xdr:nvSpPr>
      <xdr:spPr>
        <a:xfrm>
          <a:off x="6350000" y="93535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50165</xdr:rowOff>
    </xdr:from>
    <xdr:ext cx="598805" cy="252730"/>
    <xdr:sp macro="" textlink="">
      <xdr:nvSpPr>
        <xdr:cNvPr id="375" name="テキスト ボックス 374"/>
        <xdr:cNvSpPr txBox="1"/>
      </xdr:nvSpPr>
      <xdr:spPr>
        <a:xfrm>
          <a:off x="6116955" y="913701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6" name="正方形/長方形 375"/>
        <xdr:cNvSpPr/>
      </xdr:nvSpPr>
      <xdr:spPr>
        <a:xfrm>
          <a:off x="6064250" y="10463530"/>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7" name="正方形/長方形 376"/>
        <xdr:cNvSpPr/>
      </xdr:nvSpPr>
      <xdr:spPr>
        <a:xfrm>
          <a:off x="6175375"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175375"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9" name="正方形/長方形 378"/>
        <xdr:cNvSpPr/>
      </xdr:nvSpPr>
      <xdr:spPr>
        <a:xfrm>
          <a:off x="711200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11200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1" name="正方形/長方形 380"/>
        <xdr:cNvSpPr/>
      </xdr:nvSpPr>
      <xdr:spPr>
        <a:xfrm>
          <a:off x="815975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15975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3" name="正方形/長方形 382"/>
        <xdr:cNvSpPr/>
      </xdr:nvSpPr>
      <xdr:spPr>
        <a:xfrm>
          <a:off x="6064250" y="11257915"/>
          <a:ext cx="4289425"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0345"/>
    <xdr:sp macro="" textlink="">
      <xdr:nvSpPr>
        <xdr:cNvPr id="384" name="テキスト ボックス 383"/>
        <xdr:cNvSpPr txBox="1"/>
      </xdr:nvSpPr>
      <xdr:spPr>
        <a:xfrm>
          <a:off x="6026150" y="11074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5" name="直線コネクタ 384"/>
        <xdr:cNvCxnSpPr/>
      </xdr:nvCxnSpPr>
      <xdr:spPr>
        <a:xfrm>
          <a:off x="6064250" y="13460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6" name="直線コネクタ 385"/>
        <xdr:cNvCxnSpPr/>
      </xdr:nvCxnSpPr>
      <xdr:spPr>
        <a:xfrm>
          <a:off x="6064250" y="130924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71755</xdr:rowOff>
    </xdr:from>
    <xdr:ext cx="248920" cy="252730"/>
    <xdr:sp macro="" textlink="">
      <xdr:nvSpPr>
        <xdr:cNvPr id="387" name="テキスト ボックス 386"/>
        <xdr:cNvSpPr txBox="1"/>
      </xdr:nvSpPr>
      <xdr:spPr>
        <a:xfrm>
          <a:off x="5831205" y="129559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064250" y="12725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30860" cy="253365"/>
    <xdr:sp macro="" textlink="">
      <xdr:nvSpPr>
        <xdr:cNvPr id="389" name="テキスト ボックス 388"/>
        <xdr:cNvSpPr txBox="1"/>
      </xdr:nvSpPr>
      <xdr:spPr>
        <a:xfrm>
          <a:off x="5580380" y="125888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0" name="直線コネクタ 389"/>
        <xdr:cNvCxnSpPr/>
      </xdr:nvCxnSpPr>
      <xdr:spPr>
        <a:xfrm>
          <a:off x="6064250" y="123602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860" cy="253365"/>
    <xdr:sp macro="" textlink="">
      <xdr:nvSpPr>
        <xdr:cNvPr id="391" name="テキスト ボックス 390"/>
        <xdr:cNvSpPr txBox="1"/>
      </xdr:nvSpPr>
      <xdr:spPr>
        <a:xfrm>
          <a:off x="5580380" y="122237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2" name="直線コネクタ 391"/>
        <xdr:cNvCxnSpPr/>
      </xdr:nvCxnSpPr>
      <xdr:spPr>
        <a:xfrm>
          <a:off x="6064250" y="1199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127635</xdr:rowOff>
    </xdr:from>
    <xdr:ext cx="530860" cy="253365"/>
    <xdr:sp macro="" textlink="">
      <xdr:nvSpPr>
        <xdr:cNvPr id="393" name="テキスト ボックス 392"/>
        <xdr:cNvSpPr txBox="1"/>
      </xdr:nvSpPr>
      <xdr:spPr>
        <a:xfrm>
          <a:off x="5580380" y="1185608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62230</xdr:rowOff>
    </xdr:from>
    <xdr:to xmlns:xdr="http://schemas.openxmlformats.org/drawingml/2006/spreadsheetDrawing">
      <xdr:col>59</xdr:col>
      <xdr:colOff>50800</xdr:colOff>
      <xdr:row>70</xdr:row>
      <xdr:rowOff>62230</xdr:rowOff>
    </xdr:to>
    <xdr:cxnSp macro="">
      <xdr:nvCxnSpPr>
        <xdr:cNvPr id="394" name="直線コネクタ 393"/>
        <xdr:cNvCxnSpPr/>
      </xdr:nvCxnSpPr>
      <xdr:spPr>
        <a:xfrm>
          <a:off x="6064250" y="116255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90805</xdr:rowOff>
    </xdr:from>
    <xdr:ext cx="595630" cy="252730"/>
    <xdr:sp macro="" textlink="">
      <xdr:nvSpPr>
        <xdr:cNvPr id="395" name="テキスト ボックス 394"/>
        <xdr:cNvSpPr txBox="1"/>
      </xdr:nvSpPr>
      <xdr:spPr>
        <a:xfrm>
          <a:off x="5516245" y="1148905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52730"/>
    <xdr:sp macro="" textlink="">
      <xdr:nvSpPr>
        <xdr:cNvPr id="397" name="テキスト ボックス 396"/>
        <xdr:cNvSpPr txBox="1"/>
      </xdr:nvSpPr>
      <xdr:spPr>
        <a:xfrm>
          <a:off x="5516245" y="11121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8" name="普通建設事業費 （ うち新規整備　）グラフ枠"/>
        <xdr:cNvSpPr/>
      </xdr:nvSpPr>
      <xdr:spPr>
        <a:xfrm>
          <a:off x="6064250" y="11257915"/>
          <a:ext cx="4289425"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57150</xdr:rowOff>
    </xdr:from>
    <xdr:to xmlns:xdr="http://schemas.openxmlformats.org/drawingml/2006/spreadsheetDrawing">
      <xdr:col>54</xdr:col>
      <xdr:colOff>174625</xdr:colOff>
      <xdr:row>79</xdr:row>
      <xdr:rowOff>43180</xdr:rowOff>
    </xdr:to>
    <xdr:cxnSp macro="">
      <xdr:nvCxnSpPr>
        <xdr:cNvPr id="399" name="直線コネクタ 398"/>
        <xdr:cNvCxnSpPr/>
      </xdr:nvCxnSpPr>
      <xdr:spPr>
        <a:xfrm flipV="1">
          <a:off x="9604375" y="1178560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46990</xdr:rowOff>
    </xdr:from>
    <xdr:ext cx="249555" cy="253365"/>
    <xdr:sp macro="" textlink="">
      <xdr:nvSpPr>
        <xdr:cNvPr id="400" name="普通建設事業費 （ うち新規整備　）最小値テキスト"/>
        <xdr:cNvSpPr txBox="1"/>
      </xdr:nvSpPr>
      <xdr:spPr>
        <a:xfrm>
          <a:off x="9655175" y="130962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1" name="直線コネクタ 400"/>
        <xdr:cNvCxnSpPr/>
      </xdr:nvCxnSpPr>
      <xdr:spPr>
        <a:xfrm>
          <a:off x="9531350" y="13092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805" cy="253365"/>
    <xdr:sp macro="" textlink="">
      <xdr:nvSpPr>
        <xdr:cNvPr id="402" name="普通建設事業費 （ うち新規整備　）最大値テキスト"/>
        <xdr:cNvSpPr txBox="1"/>
      </xdr:nvSpPr>
      <xdr:spPr>
        <a:xfrm>
          <a:off x="9655175" y="115684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57150</xdr:rowOff>
    </xdr:from>
    <xdr:to xmlns:xdr="http://schemas.openxmlformats.org/drawingml/2006/spreadsheetDrawing">
      <xdr:col>55</xdr:col>
      <xdr:colOff>88900</xdr:colOff>
      <xdr:row>71</xdr:row>
      <xdr:rowOff>57150</xdr:rowOff>
    </xdr:to>
    <xdr:cxnSp macro="">
      <xdr:nvCxnSpPr>
        <xdr:cNvPr id="403" name="直線コネクタ 402"/>
        <xdr:cNvCxnSpPr/>
      </xdr:nvCxnSpPr>
      <xdr:spPr>
        <a:xfrm>
          <a:off x="9531350" y="11785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113665</xdr:rowOff>
    </xdr:from>
    <xdr:to xmlns:xdr="http://schemas.openxmlformats.org/drawingml/2006/spreadsheetDrawing">
      <xdr:col>55</xdr:col>
      <xdr:colOff>0</xdr:colOff>
      <xdr:row>79</xdr:row>
      <xdr:rowOff>43180</xdr:rowOff>
    </xdr:to>
    <xdr:cxnSp macro="">
      <xdr:nvCxnSpPr>
        <xdr:cNvPr id="404" name="直線コネクタ 403"/>
        <xdr:cNvCxnSpPr/>
      </xdr:nvCxnSpPr>
      <xdr:spPr>
        <a:xfrm flipV="1">
          <a:off x="8845550" y="12997815"/>
          <a:ext cx="758825"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114300</xdr:rowOff>
    </xdr:from>
    <xdr:ext cx="534670" cy="253365"/>
    <xdr:sp macro="" textlink="">
      <xdr:nvSpPr>
        <xdr:cNvPr id="405" name="普通建設事業費 （ うち新規整備　）平均値テキスト"/>
        <xdr:cNvSpPr txBox="1"/>
      </xdr:nvSpPr>
      <xdr:spPr>
        <a:xfrm>
          <a:off x="9655175" y="126682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92710</xdr:rowOff>
    </xdr:from>
    <xdr:to xmlns:xdr="http://schemas.openxmlformats.org/drawingml/2006/spreadsheetDrawing">
      <xdr:col>55</xdr:col>
      <xdr:colOff>50800</xdr:colOff>
      <xdr:row>78</xdr:row>
      <xdr:rowOff>24130</xdr:rowOff>
    </xdr:to>
    <xdr:sp macro="" textlink="">
      <xdr:nvSpPr>
        <xdr:cNvPr id="406" name="フローチャート: 判断 405"/>
        <xdr:cNvSpPr/>
      </xdr:nvSpPr>
      <xdr:spPr>
        <a:xfrm>
          <a:off x="9569450" y="12811760"/>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137160</xdr:rowOff>
    </xdr:from>
    <xdr:to xmlns:xdr="http://schemas.openxmlformats.org/drawingml/2006/spreadsheetDrawing">
      <xdr:col>50</xdr:col>
      <xdr:colOff>114300</xdr:colOff>
      <xdr:row>79</xdr:row>
      <xdr:rowOff>43180</xdr:rowOff>
    </xdr:to>
    <xdr:cxnSp macro="">
      <xdr:nvCxnSpPr>
        <xdr:cNvPr id="407" name="直線コネクタ 406"/>
        <xdr:cNvCxnSpPr/>
      </xdr:nvCxnSpPr>
      <xdr:spPr>
        <a:xfrm>
          <a:off x="8032750" y="13021310"/>
          <a:ext cx="8128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99060</xdr:rowOff>
    </xdr:from>
    <xdr:to xmlns:xdr="http://schemas.openxmlformats.org/drawingml/2006/spreadsheetDrawing">
      <xdr:col>50</xdr:col>
      <xdr:colOff>165100</xdr:colOff>
      <xdr:row>78</xdr:row>
      <xdr:rowOff>31115</xdr:rowOff>
    </xdr:to>
    <xdr:sp macro="" textlink="">
      <xdr:nvSpPr>
        <xdr:cNvPr id="408" name="フローチャート: 判断 407"/>
        <xdr:cNvSpPr/>
      </xdr:nvSpPr>
      <xdr:spPr>
        <a:xfrm>
          <a:off x="8794750" y="128181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46990</xdr:rowOff>
    </xdr:from>
    <xdr:ext cx="534035" cy="253365"/>
    <xdr:sp macro="" textlink="">
      <xdr:nvSpPr>
        <xdr:cNvPr id="409" name="テキスト ボックス 408"/>
        <xdr:cNvSpPr txBox="1"/>
      </xdr:nvSpPr>
      <xdr:spPr>
        <a:xfrm>
          <a:off x="8594090" y="1260094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25400</xdr:rowOff>
    </xdr:from>
    <xdr:to xmlns:xdr="http://schemas.openxmlformats.org/drawingml/2006/spreadsheetDrawing">
      <xdr:col>45</xdr:col>
      <xdr:colOff>174625</xdr:colOff>
      <xdr:row>78</xdr:row>
      <xdr:rowOff>137160</xdr:rowOff>
    </xdr:to>
    <xdr:cxnSp macro="">
      <xdr:nvCxnSpPr>
        <xdr:cNvPr id="410" name="直線コネクタ 409"/>
        <xdr:cNvCxnSpPr/>
      </xdr:nvCxnSpPr>
      <xdr:spPr>
        <a:xfrm>
          <a:off x="7210425" y="12909550"/>
          <a:ext cx="822325"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22860</xdr:rowOff>
    </xdr:from>
    <xdr:to xmlns:xdr="http://schemas.openxmlformats.org/drawingml/2006/spreadsheetDrawing">
      <xdr:col>46</xdr:col>
      <xdr:colOff>38100</xdr:colOff>
      <xdr:row>77</xdr:row>
      <xdr:rowOff>122555</xdr:rowOff>
    </xdr:to>
    <xdr:sp macro="" textlink="">
      <xdr:nvSpPr>
        <xdr:cNvPr id="411" name="フローチャート: 判断 410"/>
        <xdr:cNvSpPr/>
      </xdr:nvSpPr>
      <xdr:spPr>
        <a:xfrm>
          <a:off x="7985125" y="1274191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138430</xdr:rowOff>
    </xdr:from>
    <xdr:ext cx="534035" cy="253365"/>
    <xdr:sp macro="" textlink="">
      <xdr:nvSpPr>
        <xdr:cNvPr id="412" name="テキスト ボックス 411"/>
        <xdr:cNvSpPr txBox="1"/>
      </xdr:nvSpPr>
      <xdr:spPr>
        <a:xfrm>
          <a:off x="7784465" y="125272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60960</xdr:rowOff>
    </xdr:from>
    <xdr:to xmlns:xdr="http://schemas.openxmlformats.org/drawingml/2006/spreadsheetDrawing">
      <xdr:col>41</xdr:col>
      <xdr:colOff>50800</xdr:colOff>
      <xdr:row>78</xdr:row>
      <xdr:rowOff>25400</xdr:rowOff>
    </xdr:to>
    <xdr:cxnSp macro="">
      <xdr:nvCxnSpPr>
        <xdr:cNvPr id="413" name="直線コネクタ 412"/>
        <xdr:cNvCxnSpPr/>
      </xdr:nvCxnSpPr>
      <xdr:spPr>
        <a:xfrm>
          <a:off x="6400800" y="12284710"/>
          <a:ext cx="809625" cy="624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164465</xdr:rowOff>
    </xdr:from>
    <xdr:to xmlns:xdr="http://schemas.openxmlformats.org/drawingml/2006/spreadsheetDrawing">
      <xdr:col>41</xdr:col>
      <xdr:colOff>101600</xdr:colOff>
      <xdr:row>77</xdr:row>
      <xdr:rowOff>96520</xdr:rowOff>
    </xdr:to>
    <xdr:sp macro="" textlink="">
      <xdr:nvSpPr>
        <xdr:cNvPr id="414" name="フローチャート: 判断 413"/>
        <xdr:cNvSpPr/>
      </xdr:nvSpPr>
      <xdr:spPr>
        <a:xfrm>
          <a:off x="7159625" y="127184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112395</xdr:rowOff>
    </xdr:from>
    <xdr:ext cx="534035" cy="253365"/>
    <xdr:sp macro="" textlink="">
      <xdr:nvSpPr>
        <xdr:cNvPr id="415" name="テキスト ボックス 414"/>
        <xdr:cNvSpPr txBox="1"/>
      </xdr:nvSpPr>
      <xdr:spPr>
        <a:xfrm>
          <a:off x="6974840" y="1250124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6350</xdr:rowOff>
    </xdr:from>
    <xdr:to xmlns:xdr="http://schemas.openxmlformats.org/drawingml/2006/spreadsheetDrawing">
      <xdr:col>36</xdr:col>
      <xdr:colOff>165100</xdr:colOff>
      <xdr:row>77</xdr:row>
      <xdr:rowOff>105410</xdr:rowOff>
    </xdr:to>
    <xdr:sp macro="" textlink="">
      <xdr:nvSpPr>
        <xdr:cNvPr id="416" name="フローチャート: 判断 415"/>
        <xdr:cNvSpPr/>
      </xdr:nvSpPr>
      <xdr:spPr>
        <a:xfrm>
          <a:off x="6350000" y="12725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97155</xdr:rowOff>
    </xdr:from>
    <xdr:ext cx="534035" cy="253365"/>
    <xdr:sp macro="" textlink="">
      <xdr:nvSpPr>
        <xdr:cNvPr id="417" name="テキスト ボックス 416"/>
        <xdr:cNvSpPr txBox="1"/>
      </xdr:nvSpPr>
      <xdr:spPr>
        <a:xfrm>
          <a:off x="6149340" y="1281620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8" name="テキスト ボックス 417"/>
        <xdr:cNvSpPr txBox="1"/>
      </xdr:nvSpPr>
      <xdr:spPr>
        <a:xfrm>
          <a:off x="942975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9" name="テキスト ボックス 418"/>
        <xdr:cNvSpPr txBox="1"/>
      </xdr:nvSpPr>
      <xdr:spPr>
        <a:xfrm>
          <a:off x="867092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78105</xdr:rowOff>
    </xdr:from>
    <xdr:ext cx="762000" cy="253365"/>
    <xdr:sp macro="" textlink="">
      <xdr:nvSpPr>
        <xdr:cNvPr id="420" name="テキスト ボックス 419"/>
        <xdr:cNvSpPr txBox="1"/>
      </xdr:nvSpPr>
      <xdr:spPr>
        <a:xfrm>
          <a:off x="785812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62000" cy="253365"/>
    <xdr:sp macro="" textlink="">
      <xdr:nvSpPr>
        <xdr:cNvPr id="421" name="テキスト ボックス 420"/>
        <xdr:cNvSpPr txBox="1"/>
      </xdr:nvSpPr>
      <xdr:spPr>
        <a:xfrm>
          <a:off x="70358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2" name="テキスト ボックス 421"/>
        <xdr:cNvSpPr txBox="1"/>
      </xdr:nvSpPr>
      <xdr:spPr>
        <a:xfrm>
          <a:off x="622617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64770</xdr:rowOff>
    </xdr:from>
    <xdr:to xmlns:xdr="http://schemas.openxmlformats.org/drawingml/2006/spreadsheetDrawing">
      <xdr:col>55</xdr:col>
      <xdr:colOff>50800</xdr:colOff>
      <xdr:row>78</xdr:row>
      <xdr:rowOff>163830</xdr:rowOff>
    </xdr:to>
    <xdr:sp macro="" textlink="">
      <xdr:nvSpPr>
        <xdr:cNvPr id="423" name="楕円 422"/>
        <xdr:cNvSpPr/>
      </xdr:nvSpPr>
      <xdr:spPr>
        <a:xfrm>
          <a:off x="9569450" y="1294892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149225</xdr:rowOff>
    </xdr:from>
    <xdr:ext cx="469900" cy="252095"/>
    <xdr:sp macro="" textlink="">
      <xdr:nvSpPr>
        <xdr:cNvPr id="424" name="普通建設事業費 （ うち新規整備　）該当値テキスト"/>
        <xdr:cNvSpPr txBox="1"/>
      </xdr:nvSpPr>
      <xdr:spPr>
        <a:xfrm>
          <a:off x="9655175" y="128682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161290</xdr:rowOff>
    </xdr:from>
    <xdr:to xmlns:xdr="http://schemas.openxmlformats.org/drawingml/2006/spreadsheetDrawing">
      <xdr:col>50</xdr:col>
      <xdr:colOff>165100</xdr:colOff>
      <xdr:row>79</xdr:row>
      <xdr:rowOff>93345</xdr:rowOff>
    </xdr:to>
    <xdr:sp macro="" textlink="">
      <xdr:nvSpPr>
        <xdr:cNvPr id="425" name="楕円 424"/>
        <xdr:cNvSpPr/>
      </xdr:nvSpPr>
      <xdr:spPr>
        <a:xfrm>
          <a:off x="8794750" y="130454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79</xdr:row>
      <xdr:rowOff>84455</xdr:rowOff>
    </xdr:from>
    <xdr:ext cx="249555" cy="252730"/>
    <xdr:sp macro="" textlink="">
      <xdr:nvSpPr>
        <xdr:cNvPr id="426" name="テキスト ボックス 425"/>
        <xdr:cNvSpPr txBox="1"/>
      </xdr:nvSpPr>
      <xdr:spPr>
        <a:xfrm>
          <a:off x="8731250" y="1313370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87630</xdr:rowOff>
    </xdr:from>
    <xdr:to xmlns:xdr="http://schemas.openxmlformats.org/drawingml/2006/spreadsheetDrawing">
      <xdr:col>46</xdr:col>
      <xdr:colOff>38100</xdr:colOff>
      <xdr:row>79</xdr:row>
      <xdr:rowOff>19685</xdr:rowOff>
    </xdr:to>
    <xdr:sp macro="" textlink="">
      <xdr:nvSpPr>
        <xdr:cNvPr id="427" name="楕円 426"/>
        <xdr:cNvSpPr/>
      </xdr:nvSpPr>
      <xdr:spPr>
        <a:xfrm>
          <a:off x="7985125" y="1297178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10160</xdr:rowOff>
    </xdr:from>
    <xdr:ext cx="469265" cy="252730"/>
    <xdr:sp macro="" textlink="">
      <xdr:nvSpPr>
        <xdr:cNvPr id="428" name="テキスト ボックス 427"/>
        <xdr:cNvSpPr txBox="1"/>
      </xdr:nvSpPr>
      <xdr:spPr>
        <a:xfrm>
          <a:off x="7816850" y="130594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142875</xdr:rowOff>
    </xdr:from>
    <xdr:to xmlns:xdr="http://schemas.openxmlformats.org/drawingml/2006/spreadsheetDrawing">
      <xdr:col>41</xdr:col>
      <xdr:colOff>101600</xdr:colOff>
      <xdr:row>78</xdr:row>
      <xdr:rowOff>74930</xdr:rowOff>
    </xdr:to>
    <xdr:sp macro="" textlink="">
      <xdr:nvSpPr>
        <xdr:cNvPr id="429" name="楕円 428"/>
        <xdr:cNvSpPr/>
      </xdr:nvSpPr>
      <xdr:spPr>
        <a:xfrm>
          <a:off x="7159625" y="128619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66675</xdr:rowOff>
    </xdr:from>
    <xdr:ext cx="534035" cy="253365"/>
    <xdr:sp macro="" textlink="">
      <xdr:nvSpPr>
        <xdr:cNvPr id="430" name="テキスト ボックス 429"/>
        <xdr:cNvSpPr txBox="1"/>
      </xdr:nvSpPr>
      <xdr:spPr>
        <a:xfrm>
          <a:off x="6974840" y="1295082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10795</xdr:rowOff>
    </xdr:from>
    <xdr:to xmlns:xdr="http://schemas.openxmlformats.org/drawingml/2006/spreadsheetDrawing">
      <xdr:col>36</xdr:col>
      <xdr:colOff>165100</xdr:colOff>
      <xdr:row>74</xdr:row>
      <xdr:rowOff>110490</xdr:rowOff>
    </xdr:to>
    <xdr:sp macro="" textlink="">
      <xdr:nvSpPr>
        <xdr:cNvPr id="431" name="楕円 430"/>
        <xdr:cNvSpPr/>
      </xdr:nvSpPr>
      <xdr:spPr>
        <a:xfrm>
          <a:off x="6350000" y="122345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127000</xdr:rowOff>
    </xdr:from>
    <xdr:ext cx="534035" cy="253365"/>
    <xdr:sp macro="" textlink="">
      <xdr:nvSpPr>
        <xdr:cNvPr id="432" name="テキスト ボックス 431"/>
        <xdr:cNvSpPr txBox="1"/>
      </xdr:nvSpPr>
      <xdr:spPr>
        <a:xfrm>
          <a:off x="6149340" y="1202055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3" name="正方形/長方形 432"/>
        <xdr:cNvSpPr/>
      </xdr:nvSpPr>
      <xdr:spPr>
        <a:xfrm>
          <a:off x="6064250" y="13765530"/>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4" name="正方形/長方形 433"/>
        <xdr:cNvSpPr/>
      </xdr:nvSpPr>
      <xdr:spPr>
        <a:xfrm>
          <a:off x="6175375"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175375"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6" name="正方形/長方形 435"/>
        <xdr:cNvSpPr/>
      </xdr:nvSpPr>
      <xdr:spPr>
        <a:xfrm>
          <a:off x="711200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11200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8" name="正方形/長方形 437"/>
        <xdr:cNvSpPr/>
      </xdr:nvSpPr>
      <xdr:spPr>
        <a:xfrm>
          <a:off x="815975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15975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0345"/>
    <xdr:sp macro="" textlink="">
      <xdr:nvSpPr>
        <xdr:cNvPr id="441" name="テキスト ボックス 440"/>
        <xdr:cNvSpPr txBox="1"/>
      </xdr:nvSpPr>
      <xdr:spPr>
        <a:xfrm>
          <a:off x="6026150" y="14376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4" name="テキスト ボックス 443"/>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6" name="テキスト ボックス 445"/>
        <xdr:cNvSpPr txBox="1"/>
      </xdr:nvSpPr>
      <xdr:spPr>
        <a:xfrm>
          <a:off x="5516245"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8" name="テキスト ボックス 447"/>
        <xdr:cNvSpPr txBox="1"/>
      </xdr:nvSpPr>
      <xdr:spPr>
        <a:xfrm>
          <a:off x="5516245"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49" name="直線コネクタ 448"/>
        <xdr:cNvCxnSpPr/>
      </xdr:nvCxnSpPr>
      <xdr:spPr>
        <a:xfrm>
          <a:off x="6064250" y="150018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5630" cy="255270"/>
    <xdr:sp macro="" textlink="">
      <xdr:nvSpPr>
        <xdr:cNvPr id="450" name="テキスト ボックス 449"/>
        <xdr:cNvSpPr txBox="1"/>
      </xdr:nvSpPr>
      <xdr:spPr>
        <a:xfrm>
          <a:off x="5516245" y="1486535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1" name="直線コネクタ 450"/>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2730"/>
    <xdr:sp macro="" textlink="">
      <xdr:nvSpPr>
        <xdr:cNvPr id="452" name="テキスト ボックス 451"/>
        <xdr:cNvSpPr txBox="1"/>
      </xdr:nvSpPr>
      <xdr:spPr>
        <a:xfrm>
          <a:off x="5516245" y="14423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92</xdr:row>
      <xdr:rowOff>3175</xdr:rowOff>
    </xdr:from>
    <xdr:to xmlns:xdr="http://schemas.openxmlformats.org/drawingml/2006/spreadsheetDrawing">
      <xdr:col>54</xdr:col>
      <xdr:colOff>174625</xdr:colOff>
      <xdr:row>98</xdr:row>
      <xdr:rowOff>126365</xdr:rowOff>
    </xdr:to>
    <xdr:cxnSp macro="">
      <xdr:nvCxnSpPr>
        <xdr:cNvPr id="454" name="直線コネクタ 453"/>
        <xdr:cNvCxnSpPr/>
      </xdr:nvCxnSpPr>
      <xdr:spPr>
        <a:xfrm flipV="1">
          <a:off x="9604375" y="152050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9655175" y="16360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9531350" y="16356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118745</xdr:rowOff>
    </xdr:from>
    <xdr:ext cx="598805" cy="257175"/>
    <xdr:sp macro="" textlink="">
      <xdr:nvSpPr>
        <xdr:cNvPr id="457" name="普通建設事業費 （ うち更新整備　）最大値テキスト"/>
        <xdr:cNvSpPr txBox="1"/>
      </xdr:nvSpPr>
      <xdr:spPr>
        <a:xfrm>
          <a:off x="9655175" y="149840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9531350" y="15205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53340</xdr:rowOff>
    </xdr:from>
    <xdr:to xmlns:xdr="http://schemas.openxmlformats.org/drawingml/2006/spreadsheetDrawing">
      <xdr:col>55</xdr:col>
      <xdr:colOff>0</xdr:colOff>
      <xdr:row>98</xdr:row>
      <xdr:rowOff>71755</xdr:rowOff>
    </xdr:to>
    <xdr:cxnSp macro="">
      <xdr:nvCxnSpPr>
        <xdr:cNvPr id="459" name="直線コネクタ 458"/>
        <xdr:cNvCxnSpPr/>
      </xdr:nvCxnSpPr>
      <xdr:spPr>
        <a:xfrm>
          <a:off x="8845550" y="16283940"/>
          <a:ext cx="7588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149860</xdr:rowOff>
    </xdr:from>
    <xdr:ext cx="534670" cy="259080"/>
    <xdr:sp macro="" textlink="">
      <xdr:nvSpPr>
        <xdr:cNvPr id="460" name="普通建設事業費 （ うち更新整備　）平均値テキスト"/>
        <xdr:cNvSpPr txBox="1"/>
      </xdr:nvSpPr>
      <xdr:spPr>
        <a:xfrm>
          <a:off x="9655175" y="16037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9569450" y="16186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36830</xdr:rowOff>
    </xdr:from>
    <xdr:to xmlns:xdr="http://schemas.openxmlformats.org/drawingml/2006/spreadsheetDrawing">
      <xdr:col>50</xdr:col>
      <xdr:colOff>114300</xdr:colOff>
      <xdr:row>98</xdr:row>
      <xdr:rowOff>53340</xdr:rowOff>
    </xdr:to>
    <xdr:cxnSp macro="">
      <xdr:nvCxnSpPr>
        <xdr:cNvPr id="462" name="直線コネクタ 461"/>
        <xdr:cNvCxnSpPr/>
      </xdr:nvCxnSpPr>
      <xdr:spPr>
        <a:xfrm>
          <a:off x="8032750" y="1626743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879475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86995</xdr:rowOff>
    </xdr:from>
    <xdr:ext cx="534035" cy="258445"/>
    <xdr:sp macro="" textlink="">
      <xdr:nvSpPr>
        <xdr:cNvPr id="464" name="テキスト ボックス 463"/>
        <xdr:cNvSpPr txBox="1"/>
      </xdr:nvSpPr>
      <xdr:spPr>
        <a:xfrm>
          <a:off x="8594090" y="1597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64135</xdr:rowOff>
    </xdr:from>
    <xdr:to xmlns:xdr="http://schemas.openxmlformats.org/drawingml/2006/spreadsheetDrawing">
      <xdr:col>45</xdr:col>
      <xdr:colOff>174625</xdr:colOff>
      <xdr:row>98</xdr:row>
      <xdr:rowOff>36830</xdr:rowOff>
    </xdr:to>
    <xdr:cxnSp macro="">
      <xdr:nvCxnSpPr>
        <xdr:cNvPr id="465" name="直線コネクタ 464"/>
        <xdr:cNvCxnSpPr/>
      </xdr:nvCxnSpPr>
      <xdr:spPr>
        <a:xfrm>
          <a:off x="7210425" y="16123285"/>
          <a:ext cx="822325"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7985125" y="16193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80645</xdr:rowOff>
    </xdr:from>
    <xdr:ext cx="534035" cy="259080"/>
    <xdr:sp macro="" textlink="">
      <xdr:nvSpPr>
        <xdr:cNvPr id="467" name="テキスト ボックス 466"/>
        <xdr:cNvSpPr txBox="1"/>
      </xdr:nvSpPr>
      <xdr:spPr>
        <a:xfrm>
          <a:off x="7784465" y="15968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64135</xdr:rowOff>
    </xdr:from>
    <xdr:to xmlns:xdr="http://schemas.openxmlformats.org/drawingml/2006/spreadsheetDrawing">
      <xdr:col>41</xdr:col>
      <xdr:colOff>50800</xdr:colOff>
      <xdr:row>98</xdr:row>
      <xdr:rowOff>4445</xdr:rowOff>
    </xdr:to>
    <xdr:cxnSp macro="">
      <xdr:nvCxnSpPr>
        <xdr:cNvPr id="468" name="直線コネクタ 467"/>
        <xdr:cNvCxnSpPr/>
      </xdr:nvCxnSpPr>
      <xdr:spPr>
        <a:xfrm flipV="1">
          <a:off x="6400800" y="16123285"/>
          <a:ext cx="809625"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159625" y="16203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65405</xdr:rowOff>
    </xdr:from>
    <xdr:ext cx="534035" cy="258445"/>
    <xdr:sp macro="" textlink="">
      <xdr:nvSpPr>
        <xdr:cNvPr id="470" name="テキスト ボックス 469"/>
        <xdr:cNvSpPr txBox="1"/>
      </xdr:nvSpPr>
      <xdr:spPr>
        <a:xfrm>
          <a:off x="6974840" y="16296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35000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61595</xdr:rowOff>
    </xdr:from>
    <xdr:ext cx="534035" cy="259080"/>
    <xdr:sp macro="" textlink="">
      <xdr:nvSpPr>
        <xdr:cNvPr id="472" name="テキスト ボックス 471"/>
        <xdr:cNvSpPr txBox="1"/>
      </xdr:nvSpPr>
      <xdr:spPr>
        <a:xfrm>
          <a:off x="6149340" y="16292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5" name="テキスト ボックス 474"/>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78" name="楕円 477"/>
        <xdr:cNvSpPr/>
      </xdr:nvSpPr>
      <xdr:spPr>
        <a:xfrm>
          <a:off x="9569450" y="16251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107315</xdr:rowOff>
    </xdr:from>
    <xdr:ext cx="534670" cy="259080"/>
    <xdr:sp macro="" textlink="">
      <xdr:nvSpPr>
        <xdr:cNvPr id="479" name="普通建設事業費 （ うち更新整備　）該当値テキスト"/>
        <xdr:cNvSpPr txBox="1"/>
      </xdr:nvSpPr>
      <xdr:spPr>
        <a:xfrm>
          <a:off x="9655175" y="16166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2540</xdr:rowOff>
    </xdr:from>
    <xdr:to xmlns:xdr="http://schemas.openxmlformats.org/drawingml/2006/spreadsheetDrawing">
      <xdr:col>50</xdr:col>
      <xdr:colOff>165100</xdr:colOff>
      <xdr:row>98</xdr:row>
      <xdr:rowOff>104140</xdr:rowOff>
    </xdr:to>
    <xdr:sp macro="" textlink="">
      <xdr:nvSpPr>
        <xdr:cNvPr id="480" name="楕円 479"/>
        <xdr:cNvSpPr/>
      </xdr:nvSpPr>
      <xdr:spPr>
        <a:xfrm>
          <a:off x="8794750" y="162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95250</xdr:rowOff>
    </xdr:from>
    <xdr:ext cx="534035" cy="259080"/>
    <xdr:sp macro="" textlink="">
      <xdr:nvSpPr>
        <xdr:cNvPr id="481" name="テキスト ボックス 480"/>
        <xdr:cNvSpPr txBox="1"/>
      </xdr:nvSpPr>
      <xdr:spPr>
        <a:xfrm>
          <a:off x="8594090" y="1632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157480</xdr:rowOff>
    </xdr:from>
    <xdr:to xmlns:xdr="http://schemas.openxmlformats.org/drawingml/2006/spreadsheetDrawing">
      <xdr:col>46</xdr:col>
      <xdr:colOff>38100</xdr:colOff>
      <xdr:row>98</xdr:row>
      <xdr:rowOff>87630</xdr:rowOff>
    </xdr:to>
    <xdr:sp macro="" textlink="">
      <xdr:nvSpPr>
        <xdr:cNvPr id="482" name="楕円 481"/>
        <xdr:cNvSpPr/>
      </xdr:nvSpPr>
      <xdr:spPr>
        <a:xfrm>
          <a:off x="7985125" y="162166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78740</xdr:rowOff>
    </xdr:from>
    <xdr:ext cx="534035" cy="259080"/>
    <xdr:sp macro="" textlink="">
      <xdr:nvSpPr>
        <xdr:cNvPr id="483" name="テキスト ボックス 482"/>
        <xdr:cNvSpPr txBox="1"/>
      </xdr:nvSpPr>
      <xdr:spPr>
        <a:xfrm>
          <a:off x="7784465" y="1630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13335</xdr:rowOff>
    </xdr:from>
    <xdr:to xmlns:xdr="http://schemas.openxmlformats.org/drawingml/2006/spreadsheetDrawing">
      <xdr:col>41</xdr:col>
      <xdr:colOff>101600</xdr:colOff>
      <xdr:row>97</xdr:row>
      <xdr:rowOff>114935</xdr:rowOff>
    </xdr:to>
    <xdr:sp macro="" textlink="">
      <xdr:nvSpPr>
        <xdr:cNvPr id="484" name="楕円 483"/>
        <xdr:cNvSpPr/>
      </xdr:nvSpPr>
      <xdr:spPr>
        <a:xfrm>
          <a:off x="7159625" y="160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132080</xdr:rowOff>
    </xdr:from>
    <xdr:ext cx="598805" cy="258445"/>
    <xdr:sp macro="" textlink="">
      <xdr:nvSpPr>
        <xdr:cNvPr id="485" name="テキスト ボックス 484"/>
        <xdr:cNvSpPr txBox="1"/>
      </xdr:nvSpPr>
      <xdr:spPr>
        <a:xfrm>
          <a:off x="6942455" y="158483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125095</xdr:rowOff>
    </xdr:from>
    <xdr:to xmlns:xdr="http://schemas.openxmlformats.org/drawingml/2006/spreadsheetDrawing">
      <xdr:col>36</xdr:col>
      <xdr:colOff>165100</xdr:colOff>
      <xdr:row>98</xdr:row>
      <xdr:rowOff>55245</xdr:rowOff>
    </xdr:to>
    <xdr:sp macro="" textlink="">
      <xdr:nvSpPr>
        <xdr:cNvPr id="486" name="楕円 485"/>
        <xdr:cNvSpPr/>
      </xdr:nvSpPr>
      <xdr:spPr>
        <a:xfrm>
          <a:off x="6350000" y="161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71755</xdr:rowOff>
    </xdr:from>
    <xdr:ext cx="534035" cy="259080"/>
    <xdr:sp macro="" textlink="">
      <xdr:nvSpPr>
        <xdr:cNvPr id="487" name="テキスト ボックス 486"/>
        <xdr:cNvSpPr txBox="1"/>
      </xdr:nvSpPr>
      <xdr:spPr>
        <a:xfrm>
          <a:off x="6149340" y="15959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174625</xdr:colOff>
      <xdr:row>25</xdr:row>
      <xdr:rowOff>31115</xdr:rowOff>
    </xdr:to>
    <xdr:sp macro="" textlink="">
      <xdr:nvSpPr>
        <xdr:cNvPr id="488" name="正方形/長方形 487"/>
        <xdr:cNvSpPr/>
      </xdr:nvSpPr>
      <xdr:spPr>
        <a:xfrm>
          <a:off x="11414125" y="3859530"/>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9" name="正方形/長方形 488"/>
        <xdr:cNvSpPr/>
      </xdr:nvSpPr>
      <xdr:spPr>
        <a:xfrm>
          <a:off x="1152525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52525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1" name="正方形/長方形 490"/>
        <xdr:cNvSpPr/>
      </xdr:nvSpPr>
      <xdr:spPr>
        <a:xfrm>
          <a:off x="12461875"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461875"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3" name="正方形/長方形 492"/>
        <xdr:cNvSpPr/>
      </xdr:nvSpPr>
      <xdr:spPr>
        <a:xfrm>
          <a:off x="13509625"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509625"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80645</xdr:rowOff>
    </xdr:to>
    <xdr:sp macro="" textlink="">
      <xdr:nvSpPr>
        <xdr:cNvPr id="495" name="正方形/長方形 494"/>
        <xdr:cNvSpPr/>
      </xdr:nvSpPr>
      <xdr:spPr>
        <a:xfrm>
          <a:off x="11414125" y="4653915"/>
          <a:ext cx="4302125"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0345"/>
    <xdr:sp macro="" textlink="">
      <xdr:nvSpPr>
        <xdr:cNvPr id="496" name="テキスト ボックス 495"/>
        <xdr:cNvSpPr txBox="1"/>
      </xdr:nvSpPr>
      <xdr:spPr>
        <a:xfrm>
          <a:off x="11376025" y="4470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174625</xdr:colOff>
      <xdr:row>41</xdr:row>
      <xdr:rowOff>80645</xdr:rowOff>
    </xdr:to>
    <xdr:cxnSp macro="">
      <xdr:nvCxnSpPr>
        <xdr:cNvPr id="497" name="直線コネクタ 496"/>
        <xdr:cNvCxnSpPr/>
      </xdr:nvCxnSpPr>
      <xdr:spPr>
        <a:xfrm>
          <a:off x="11414125" y="68560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174625</xdr:colOff>
      <xdr:row>39</xdr:row>
      <xdr:rowOff>43180</xdr:rowOff>
    </xdr:to>
    <xdr:cxnSp macro="">
      <xdr:nvCxnSpPr>
        <xdr:cNvPr id="498" name="直線コネクタ 497"/>
        <xdr:cNvCxnSpPr/>
      </xdr:nvCxnSpPr>
      <xdr:spPr>
        <a:xfrm>
          <a:off x="11414125" y="64884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71755</xdr:rowOff>
    </xdr:from>
    <xdr:ext cx="248920" cy="252730"/>
    <xdr:sp macro="" textlink="">
      <xdr:nvSpPr>
        <xdr:cNvPr id="499" name="テキスト ボックス 498"/>
        <xdr:cNvSpPr txBox="1"/>
      </xdr:nvSpPr>
      <xdr:spPr>
        <a:xfrm>
          <a:off x="11181080" y="63519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500" name="直線コネクタ 499"/>
        <xdr:cNvCxnSpPr/>
      </xdr:nvCxnSpPr>
      <xdr:spPr>
        <a:xfrm>
          <a:off x="11414125" y="6121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0860" cy="253365"/>
    <xdr:sp macro="" textlink="">
      <xdr:nvSpPr>
        <xdr:cNvPr id="501" name="テキスト ボックス 500"/>
        <xdr:cNvSpPr txBox="1"/>
      </xdr:nvSpPr>
      <xdr:spPr>
        <a:xfrm>
          <a:off x="10930255" y="59848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174625</xdr:colOff>
      <xdr:row>34</xdr:row>
      <xdr:rowOff>136525</xdr:rowOff>
    </xdr:to>
    <xdr:cxnSp macro="">
      <xdr:nvCxnSpPr>
        <xdr:cNvPr id="502" name="直線コネクタ 501"/>
        <xdr:cNvCxnSpPr/>
      </xdr:nvCxnSpPr>
      <xdr:spPr>
        <a:xfrm>
          <a:off x="11414125" y="57562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0860" cy="253365"/>
    <xdr:sp macro="" textlink="">
      <xdr:nvSpPr>
        <xdr:cNvPr id="503" name="テキスト ボックス 502"/>
        <xdr:cNvSpPr txBox="1"/>
      </xdr:nvSpPr>
      <xdr:spPr>
        <a:xfrm>
          <a:off x="10930255" y="56197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174625</xdr:colOff>
      <xdr:row>32</xdr:row>
      <xdr:rowOff>99060</xdr:rowOff>
    </xdr:to>
    <xdr:cxnSp macro="">
      <xdr:nvCxnSpPr>
        <xdr:cNvPr id="504" name="直線コネクタ 503"/>
        <xdr:cNvCxnSpPr/>
      </xdr:nvCxnSpPr>
      <xdr:spPr>
        <a:xfrm>
          <a:off x="11414125" y="5388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127635</xdr:rowOff>
    </xdr:from>
    <xdr:ext cx="530860" cy="253365"/>
    <xdr:sp macro="" textlink="">
      <xdr:nvSpPr>
        <xdr:cNvPr id="505" name="テキスト ボックス 504"/>
        <xdr:cNvSpPr txBox="1"/>
      </xdr:nvSpPr>
      <xdr:spPr>
        <a:xfrm>
          <a:off x="10930255" y="525208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62230</xdr:rowOff>
    </xdr:from>
    <xdr:to xmlns:xdr="http://schemas.openxmlformats.org/drawingml/2006/spreadsheetDrawing">
      <xdr:col>89</xdr:col>
      <xdr:colOff>174625</xdr:colOff>
      <xdr:row>30</xdr:row>
      <xdr:rowOff>62230</xdr:rowOff>
    </xdr:to>
    <xdr:cxnSp macro="">
      <xdr:nvCxnSpPr>
        <xdr:cNvPr id="506" name="直線コネクタ 505"/>
        <xdr:cNvCxnSpPr/>
      </xdr:nvCxnSpPr>
      <xdr:spPr>
        <a:xfrm>
          <a:off x="11414125" y="50215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90805</xdr:rowOff>
    </xdr:from>
    <xdr:ext cx="595630" cy="252730"/>
    <xdr:sp macro="" textlink="">
      <xdr:nvSpPr>
        <xdr:cNvPr id="507" name="テキスト ボックス 506"/>
        <xdr:cNvSpPr txBox="1"/>
      </xdr:nvSpPr>
      <xdr:spPr>
        <a:xfrm>
          <a:off x="10866120" y="488505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8" name="直線コネクタ 507"/>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52730"/>
    <xdr:sp macro="" textlink="">
      <xdr:nvSpPr>
        <xdr:cNvPr id="509" name="テキスト ボックス 508"/>
        <xdr:cNvSpPr txBox="1"/>
      </xdr:nvSpPr>
      <xdr:spPr>
        <a:xfrm>
          <a:off x="10866120" y="4517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80645</xdr:rowOff>
    </xdr:to>
    <xdr:sp macro="" textlink="">
      <xdr:nvSpPr>
        <xdr:cNvPr id="510" name="災害復旧事業費グラフ枠"/>
        <xdr:cNvSpPr/>
      </xdr:nvSpPr>
      <xdr:spPr>
        <a:xfrm>
          <a:off x="11414125" y="4653915"/>
          <a:ext cx="4302125"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147320</xdr:rowOff>
    </xdr:from>
    <xdr:to xmlns:xdr="http://schemas.openxmlformats.org/drawingml/2006/spreadsheetDrawing">
      <xdr:col>85</xdr:col>
      <xdr:colOff>126365</xdr:colOff>
      <xdr:row>39</xdr:row>
      <xdr:rowOff>43180</xdr:rowOff>
    </xdr:to>
    <xdr:cxnSp macro="">
      <xdr:nvCxnSpPr>
        <xdr:cNvPr id="511" name="直線コネクタ 510"/>
        <xdr:cNvCxnSpPr/>
      </xdr:nvCxnSpPr>
      <xdr:spPr>
        <a:xfrm flipV="1">
          <a:off x="14968220" y="510667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46990</xdr:rowOff>
    </xdr:from>
    <xdr:ext cx="249555" cy="253365"/>
    <xdr:sp macro="" textlink="">
      <xdr:nvSpPr>
        <xdr:cNvPr id="512" name="災害復旧事業費最小値テキスト"/>
        <xdr:cNvSpPr txBox="1"/>
      </xdr:nvSpPr>
      <xdr:spPr>
        <a:xfrm>
          <a:off x="15017750" y="64922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43180</xdr:rowOff>
    </xdr:from>
    <xdr:to xmlns:xdr="http://schemas.openxmlformats.org/drawingml/2006/spreadsheetDrawing">
      <xdr:col>86</xdr:col>
      <xdr:colOff>25400</xdr:colOff>
      <xdr:row>39</xdr:row>
      <xdr:rowOff>43180</xdr:rowOff>
    </xdr:to>
    <xdr:cxnSp macro="">
      <xdr:nvCxnSpPr>
        <xdr:cNvPr id="513" name="直線コネクタ 512"/>
        <xdr:cNvCxnSpPr/>
      </xdr:nvCxnSpPr>
      <xdr:spPr>
        <a:xfrm>
          <a:off x="14881225" y="6488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95885</xdr:rowOff>
    </xdr:from>
    <xdr:ext cx="598805" cy="253365"/>
    <xdr:sp macro="" textlink="">
      <xdr:nvSpPr>
        <xdr:cNvPr id="514" name="災害復旧事業費最大値テキスト"/>
        <xdr:cNvSpPr txBox="1"/>
      </xdr:nvSpPr>
      <xdr:spPr>
        <a:xfrm>
          <a:off x="15017750" y="48901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147320</xdr:rowOff>
    </xdr:from>
    <xdr:to xmlns:xdr="http://schemas.openxmlformats.org/drawingml/2006/spreadsheetDrawing">
      <xdr:col>86</xdr:col>
      <xdr:colOff>25400</xdr:colOff>
      <xdr:row>30</xdr:row>
      <xdr:rowOff>147320</xdr:rowOff>
    </xdr:to>
    <xdr:cxnSp macro="">
      <xdr:nvCxnSpPr>
        <xdr:cNvPr id="515" name="直線コネクタ 514"/>
        <xdr:cNvCxnSpPr/>
      </xdr:nvCxnSpPr>
      <xdr:spPr>
        <a:xfrm>
          <a:off x="14881225" y="5106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153035</xdr:rowOff>
    </xdr:from>
    <xdr:to xmlns:xdr="http://schemas.openxmlformats.org/drawingml/2006/spreadsheetDrawing">
      <xdr:col>85</xdr:col>
      <xdr:colOff>127000</xdr:colOff>
      <xdr:row>39</xdr:row>
      <xdr:rowOff>41910</xdr:rowOff>
    </xdr:to>
    <xdr:cxnSp macro="">
      <xdr:nvCxnSpPr>
        <xdr:cNvPr id="516" name="直線コネクタ 515"/>
        <xdr:cNvCxnSpPr/>
      </xdr:nvCxnSpPr>
      <xdr:spPr>
        <a:xfrm flipV="1">
          <a:off x="14195425" y="6433185"/>
          <a:ext cx="7747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86995</xdr:rowOff>
    </xdr:from>
    <xdr:ext cx="469900" cy="252095"/>
    <xdr:sp macro="" textlink="">
      <xdr:nvSpPr>
        <xdr:cNvPr id="517" name="災害復旧事業費平均値テキスト"/>
        <xdr:cNvSpPr txBox="1"/>
      </xdr:nvSpPr>
      <xdr:spPr>
        <a:xfrm>
          <a:off x="15017750" y="620204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64770</xdr:rowOff>
    </xdr:from>
    <xdr:to xmlns:xdr="http://schemas.openxmlformats.org/drawingml/2006/spreadsheetDrawing">
      <xdr:col>85</xdr:col>
      <xdr:colOff>174625</xdr:colOff>
      <xdr:row>38</xdr:row>
      <xdr:rowOff>163830</xdr:rowOff>
    </xdr:to>
    <xdr:sp macro="" textlink="">
      <xdr:nvSpPr>
        <xdr:cNvPr id="518" name="フローチャート: 判断 517"/>
        <xdr:cNvSpPr/>
      </xdr:nvSpPr>
      <xdr:spPr>
        <a:xfrm>
          <a:off x="14919325" y="6344920"/>
          <a:ext cx="984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41910</xdr:rowOff>
    </xdr:from>
    <xdr:to xmlns:xdr="http://schemas.openxmlformats.org/drawingml/2006/spreadsheetDrawing">
      <xdr:col>81</xdr:col>
      <xdr:colOff>50800</xdr:colOff>
      <xdr:row>39</xdr:row>
      <xdr:rowOff>42545</xdr:rowOff>
    </xdr:to>
    <xdr:cxnSp macro="">
      <xdr:nvCxnSpPr>
        <xdr:cNvPr id="519" name="直線コネクタ 518"/>
        <xdr:cNvCxnSpPr/>
      </xdr:nvCxnSpPr>
      <xdr:spPr>
        <a:xfrm flipV="1">
          <a:off x="13385800" y="648716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52070</xdr:rowOff>
    </xdr:from>
    <xdr:to xmlns:xdr="http://schemas.openxmlformats.org/drawingml/2006/spreadsheetDrawing">
      <xdr:col>81</xdr:col>
      <xdr:colOff>101600</xdr:colOff>
      <xdr:row>38</xdr:row>
      <xdr:rowOff>151130</xdr:rowOff>
    </xdr:to>
    <xdr:sp macro="" textlink="">
      <xdr:nvSpPr>
        <xdr:cNvPr id="520" name="フローチャート: 判断 519"/>
        <xdr:cNvSpPr/>
      </xdr:nvSpPr>
      <xdr:spPr>
        <a:xfrm>
          <a:off x="14144625" y="6332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165100</xdr:rowOff>
    </xdr:from>
    <xdr:ext cx="469265" cy="253365"/>
    <xdr:sp macro="" textlink="">
      <xdr:nvSpPr>
        <xdr:cNvPr id="521" name="テキスト ボックス 520"/>
        <xdr:cNvSpPr txBox="1"/>
      </xdr:nvSpPr>
      <xdr:spPr>
        <a:xfrm>
          <a:off x="13976350" y="611505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39370</xdr:rowOff>
    </xdr:from>
    <xdr:to xmlns:xdr="http://schemas.openxmlformats.org/drawingml/2006/spreadsheetDrawing">
      <xdr:col>76</xdr:col>
      <xdr:colOff>114300</xdr:colOff>
      <xdr:row>39</xdr:row>
      <xdr:rowOff>42545</xdr:rowOff>
    </xdr:to>
    <xdr:cxnSp macro="">
      <xdr:nvCxnSpPr>
        <xdr:cNvPr id="522" name="直線コネクタ 521"/>
        <xdr:cNvCxnSpPr/>
      </xdr:nvCxnSpPr>
      <xdr:spPr>
        <a:xfrm>
          <a:off x="12573000" y="648462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36830</xdr:rowOff>
    </xdr:from>
    <xdr:to xmlns:xdr="http://schemas.openxmlformats.org/drawingml/2006/spreadsheetDrawing">
      <xdr:col>76</xdr:col>
      <xdr:colOff>165100</xdr:colOff>
      <xdr:row>38</xdr:row>
      <xdr:rowOff>135890</xdr:rowOff>
    </xdr:to>
    <xdr:sp macro="" textlink="">
      <xdr:nvSpPr>
        <xdr:cNvPr id="523" name="フローチャート: 判断 522"/>
        <xdr:cNvSpPr/>
      </xdr:nvSpPr>
      <xdr:spPr>
        <a:xfrm>
          <a:off x="13335000" y="6316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152400</xdr:rowOff>
    </xdr:from>
    <xdr:ext cx="534035" cy="252730"/>
    <xdr:sp macro="" textlink="">
      <xdr:nvSpPr>
        <xdr:cNvPr id="524" name="テキスト ボックス 523"/>
        <xdr:cNvSpPr txBox="1"/>
      </xdr:nvSpPr>
      <xdr:spPr>
        <a:xfrm>
          <a:off x="13134340" y="61023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36830</xdr:rowOff>
    </xdr:from>
    <xdr:to xmlns:xdr="http://schemas.openxmlformats.org/drawingml/2006/spreadsheetDrawing">
      <xdr:col>71</xdr:col>
      <xdr:colOff>174625</xdr:colOff>
      <xdr:row>39</xdr:row>
      <xdr:rowOff>39370</xdr:rowOff>
    </xdr:to>
    <xdr:cxnSp macro="">
      <xdr:nvCxnSpPr>
        <xdr:cNvPr id="525" name="直線コネクタ 524"/>
        <xdr:cNvCxnSpPr/>
      </xdr:nvCxnSpPr>
      <xdr:spPr>
        <a:xfrm>
          <a:off x="11750675" y="648208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46990</xdr:rowOff>
    </xdr:from>
    <xdr:to xmlns:xdr="http://schemas.openxmlformats.org/drawingml/2006/spreadsheetDrawing">
      <xdr:col>72</xdr:col>
      <xdr:colOff>38100</xdr:colOff>
      <xdr:row>38</xdr:row>
      <xdr:rowOff>146050</xdr:rowOff>
    </xdr:to>
    <xdr:sp macro="" textlink="">
      <xdr:nvSpPr>
        <xdr:cNvPr id="526" name="フローチャート: 判断 525"/>
        <xdr:cNvSpPr/>
      </xdr:nvSpPr>
      <xdr:spPr>
        <a:xfrm>
          <a:off x="12525375" y="632714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162560</xdr:rowOff>
    </xdr:from>
    <xdr:ext cx="469265" cy="252730"/>
    <xdr:sp macro="" textlink="">
      <xdr:nvSpPr>
        <xdr:cNvPr id="527" name="テキスト ボックス 526"/>
        <xdr:cNvSpPr txBox="1"/>
      </xdr:nvSpPr>
      <xdr:spPr>
        <a:xfrm>
          <a:off x="12357100" y="61125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36195</xdr:rowOff>
    </xdr:from>
    <xdr:to xmlns:xdr="http://schemas.openxmlformats.org/drawingml/2006/spreadsheetDrawing">
      <xdr:col>67</xdr:col>
      <xdr:colOff>101600</xdr:colOff>
      <xdr:row>38</xdr:row>
      <xdr:rowOff>135255</xdr:rowOff>
    </xdr:to>
    <xdr:sp macro="" textlink="">
      <xdr:nvSpPr>
        <xdr:cNvPr id="528" name="フローチャート: 判断 527"/>
        <xdr:cNvSpPr/>
      </xdr:nvSpPr>
      <xdr:spPr>
        <a:xfrm>
          <a:off x="11699875" y="6316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151765</xdr:rowOff>
    </xdr:from>
    <xdr:ext cx="534035" cy="252730"/>
    <xdr:sp macro="" textlink="">
      <xdr:nvSpPr>
        <xdr:cNvPr id="529" name="テキスト ボックス 528"/>
        <xdr:cNvSpPr txBox="1"/>
      </xdr:nvSpPr>
      <xdr:spPr>
        <a:xfrm>
          <a:off x="11515090" y="610171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0" name="テキスト ボックス 529"/>
        <xdr:cNvSpPr txBox="1"/>
      </xdr:nvSpPr>
      <xdr:spPr>
        <a:xfrm>
          <a:off x="147955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62000" cy="253365"/>
    <xdr:sp macro="" textlink="">
      <xdr:nvSpPr>
        <xdr:cNvPr id="531" name="テキスト ボックス 530"/>
        <xdr:cNvSpPr txBox="1"/>
      </xdr:nvSpPr>
      <xdr:spPr>
        <a:xfrm>
          <a:off x="140208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2" name="テキスト ボックス 531"/>
        <xdr:cNvSpPr txBox="1"/>
      </xdr:nvSpPr>
      <xdr:spPr>
        <a:xfrm>
          <a:off x="132111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78105</xdr:rowOff>
    </xdr:from>
    <xdr:ext cx="762000" cy="253365"/>
    <xdr:sp macro="" textlink="">
      <xdr:nvSpPr>
        <xdr:cNvPr id="533" name="テキスト ボックス 532"/>
        <xdr:cNvSpPr txBox="1"/>
      </xdr:nvSpPr>
      <xdr:spPr>
        <a:xfrm>
          <a:off x="123983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62000" cy="253365"/>
    <xdr:sp macro="" textlink="">
      <xdr:nvSpPr>
        <xdr:cNvPr id="534" name="テキスト ボックス 533"/>
        <xdr:cNvSpPr txBox="1"/>
      </xdr:nvSpPr>
      <xdr:spPr>
        <a:xfrm>
          <a:off x="1157605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102870</xdr:rowOff>
    </xdr:from>
    <xdr:to xmlns:xdr="http://schemas.openxmlformats.org/drawingml/2006/spreadsheetDrawing">
      <xdr:col>85</xdr:col>
      <xdr:colOff>174625</xdr:colOff>
      <xdr:row>39</xdr:row>
      <xdr:rowOff>34925</xdr:rowOff>
    </xdr:to>
    <xdr:sp macro="" textlink="">
      <xdr:nvSpPr>
        <xdr:cNvPr id="535" name="楕円 534"/>
        <xdr:cNvSpPr/>
      </xdr:nvSpPr>
      <xdr:spPr>
        <a:xfrm>
          <a:off x="14919325" y="6383020"/>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43180</xdr:rowOff>
    </xdr:from>
    <xdr:ext cx="469900" cy="252730"/>
    <xdr:sp macro="" textlink="">
      <xdr:nvSpPr>
        <xdr:cNvPr id="536" name="災害復旧事業費該当値テキスト"/>
        <xdr:cNvSpPr txBox="1"/>
      </xdr:nvSpPr>
      <xdr:spPr>
        <a:xfrm>
          <a:off x="15017750" y="63233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160020</xdr:rowOff>
    </xdr:from>
    <xdr:to xmlns:xdr="http://schemas.openxmlformats.org/drawingml/2006/spreadsheetDrawing">
      <xdr:col>81</xdr:col>
      <xdr:colOff>101600</xdr:colOff>
      <xdr:row>39</xdr:row>
      <xdr:rowOff>92075</xdr:rowOff>
    </xdr:to>
    <xdr:sp macro="" textlink="">
      <xdr:nvSpPr>
        <xdr:cNvPr id="537" name="楕円 536"/>
        <xdr:cNvSpPr/>
      </xdr:nvSpPr>
      <xdr:spPr>
        <a:xfrm>
          <a:off x="14144625" y="64401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83185</xdr:rowOff>
    </xdr:from>
    <xdr:ext cx="313690" cy="252730"/>
    <xdr:sp macro="" textlink="">
      <xdr:nvSpPr>
        <xdr:cNvPr id="538" name="テキスト ボックス 537"/>
        <xdr:cNvSpPr txBox="1"/>
      </xdr:nvSpPr>
      <xdr:spPr>
        <a:xfrm>
          <a:off x="14054455" y="652843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160655</xdr:rowOff>
    </xdr:from>
    <xdr:to xmlns:xdr="http://schemas.openxmlformats.org/drawingml/2006/spreadsheetDrawing">
      <xdr:col>76</xdr:col>
      <xdr:colOff>165100</xdr:colOff>
      <xdr:row>39</xdr:row>
      <xdr:rowOff>92710</xdr:rowOff>
    </xdr:to>
    <xdr:sp macro="" textlink="">
      <xdr:nvSpPr>
        <xdr:cNvPr id="539" name="楕円 538"/>
        <xdr:cNvSpPr/>
      </xdr:nvSpPr>
      <xdr:spPr>
        <a:xfrm>
          <a:off x="13335000" y="64408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83820</xdr:rowOff>
    </xdr:from>
    <xdr:ext cx="313690" cy="252730"/>
    <xdr:sp macro="" textlink="">
      <xdr:nvSpPr>
        <xdr:cNvPr id="540" name="テキスト ボックス 539"/>
        <xdr:cNvSpPr txBox="1"/>
      </xdr:nvSpPr>
      <xdr:spPr>
        <a:xfrm>
          <a:off x="13244830" y="652907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157480</xdr:rowOff>
    </xdr:from>
    <xdr:to xmlns:xdr="http://schemas.openxmlformats.org/drawingml/2006/spreadsheetDrawing">
      <xdr:col>72</xdr:col>
      <xdr:colOff>38100</xdr:colOff>
      <xdr:row>39</xdr:row>
      <xdr:rowOff>89535</xdr:rowOff>
    </xdr:to>
    <xdr:sp macro="" textlink="">
      <xdr:nvSpPr>
        <xdr:cNvPr id="541" name="楕円 540"/>
        <xdr:cNvSpPr/>
      </xdr:nvSpPr>
      <xdr:spPr>
        <a:xfrm>
          <a:off x="12525375" y="643763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80645</xdr:rowOff>
    </xdr:from>
    <xdr:ext cx="378460" cy="253365"/>
    <xdr:sp macro="" textlink="">
      <xdr:nvSpPr>
        <xdr:cNvPr id="542" name="テキスト ボックス 541"/>
        <xdr:cNvSpPr txBox="1"/>
      </xdr:nvSpPr>
      <xdr:spPr>
        <a:xfrm>
          <a:off x="12398375" y="65258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154940</xdr:rowOff>
    </xdr:from>
    <xdr:to xmlns:xdr="http://schemas.openxmlformats.org/drawingml/2006/spreadsheetDrawing">
      <xdr:col>67</xdr:col>
      <xdr:colOff>101600</xdr:colOff>
      <xdr:row>39</xdr:row>
      <xdr:rowOff>86360</xdr:rowOff>
    </xdr:to>
    <xdr:sp macro="" textlink="">
      <xdr:nvSpPr>
        <xdr:cNvPr id="543" name="楕円 542"/>
        <xdr:cNvSpPr/>
      </xdr:nvSpPr>
      <xdr:spPr>
        <a:xfrm>
          <a:off x="11699875" y="64350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78105</xdr:rowOff>
    </xdr:from>
    <xdr:ext cx="377825" cy="253365"/>
    <xdr:sp macro="" textlink="">
      <xdr:nvSpPr>
        <xdr:cNvPr id="544" name="テキスト ボックス 543"/>
        <xdr:cNvSpPr txBox="1"/>
      </xdr:nvSpPr>
      <xdr:spPr>
        <a:xfrm>
          <a:off x="11577320" y="6523355"/>
          <a:ext cx="377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174625</xdr:colOff>
      <xdr:row>45</xdr:row>
      <xdr:rowOff>31115</xdr:rowOff>
    </xdr:to>
    <xdr:sp macro="" textlink="">
      <xdr:nvSpPr>
        <xdr:cNvPr id="545" name="正方形/長方形 544"/>
        <xdr:cNvSpPr/>
      </xdr:nvSpPr>
      <xdr:spPr>
        <a:xfrm>
          <a:off x="11414125" y="7161530"/>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6" name="正方形/長方形 545"/>
        <xdr:cNvSpPr/>
      </xdr:nvSpPr>
      <xdr:spPr>
        <a:xfrm>
          <a:off x="1152525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52525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8" name="正方形/長方形 547"/>
        <xdr:cNvSpPr/>
      </xdr:nvSpPr>
      <xdr:spPr>
        <a:xfrm>
          <a:off x="12461875"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461875"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0" name="正方形/長方形 549"/>
        <xdr:cNvSpPr/>
      </xdr:nvSpPr>
      <xdr:spPr>
        <a:xfrm>
          <a:off x="13509625"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509625"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80645</xdr:rowOff>
    </xdr:to>
    <xdr:sp macro="" textlink="">
      <xdr:nvSpPr>
        <xdr:cNvPr id="552" name="正方形/長方形 551"/>
        <xdr:cNvSpPr/>
      </xdr:nvSpPr>
      <xdr:spPr>
        <a:xfrm>
          <a:off x="11414125" y="7955915"/>
          <a:ext cx="4302125"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0345"/>
    <xdr:sp macro="" textlink="">
      <xdr:nvSpPr>
        <xdr:cNvPr id="553" name="テキスト ボックス 552"/>
        <xdr:cNvSpPr txBox="1"/>
      </xdr:nvSpPr>
      <xdr:spPr>
        <a:xfrm>
          <a:off x="11376025" y="7772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174625</xdr:colOff>
      <xdr:row>61</xdr:row>
      <xdr:rowOff>80645</xdr:rowOff>
    </xdr:to>
    <xdr:cxnSp macro="">
      <xdr:nvCxnSpPr>
        <xdr:cNvPr id="554" name="直線コネクタ 553"/>
        <xdr:cNvCxnSpPr/>
      </xdr:nvCxnSpPr>
      <xdr:spPr>
        <a:xfrm>
          <a:off x="11414125" y="101580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174625</xdr:colOff>
      <xdr:row>54</xdr:row>
      <xdr:rowOff>136525</xdr:rowOff>
    </xdr:to>
    <xdr:cxnSp macro="">
      <xdr:nvCxnSpPr>
        <xdr:cNvPr id="555" name="直線コネクタ 554"/>
        <xdr:cNvCxnSpPr/>
      </xdr:nvCxnSpPr>
      <xdr:spPr>
        <a:xfrm>
          <a:off x="11414125" y="90582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8920" cy="253365"/>
    <xdr:sp macro="" textlink="">
      <xdr:nvSpPr>
        <xdr:cNvPr id="556" name="テキスト ボックス 555"/>
        <xdr:cNvSpPr txBox="1"/>
      </xdr:nvSpPr>
      <xdr:spPr>
        <a:xfrm>
          <a:off x="11181080" y="892175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7" name="直線コネクタ 55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8920" cy="252730"/>
    <xdr:sp macro="" textlink="">
      <xdr:nvSpPr>
        <xdr:cNvPr id="558" name="テキスト ボックス 557"/>
        <xdr:cNvSpPr txBox="1"/>
      </xdr:nvSpPr>
      <xdr:spPr>
        <a:xfrm>
          <a:off x="11181080" y="781939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80645</xdr:rowOff>
    </xdr:to>
    <xdr:sp macro="" textlink="">
      <xdr:nvSpPr>
        <xdr:cNvPr id="559" name="失業対策事業費グラフ枠"/>
        <xdr:cNvSpPr/>
      </xdr:nvSpPr>
      <xdr:spPr>
        <a:xfrm>
          <a:off x="11414125" y="7955915"/>
          <a:ext cx="4302125"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0" name="直線コネクタ 559"/>
        <xdr:cNvCxnSpPr/>
      </xdr:nvCxnSpPr>
      <xdr:spPr>
        <a:xfrm>
          <a:off x="14968220" y="905827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53365"/>
    <xdr:sp macro="" textlink="">
      <xdr:nvSpPr>
        <xdr:cNvPr id="561" name="失業対策事業費最小値テキスト"/>
        <xdr:cNvSpPr txBox="1"/>
      </xdr:nvSpPr>
      <xdr:spPr>
        <a:xfrm>
          <a:off x="15017750" y="90963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2" name="直線コネクタ 561"/>
        <xdr:cNvCxnSpPr/>
      </xdr:nvCxnSpPr>
      <xdr:spPr>
        <a:xfrm>
          <a:off x="14881225" y="9058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53365"/>
    <xdr:sp macro="" textlink="">
      <xdr:nvSpPr>
        <xdr:cNvPr id="563" name="失業対策事業費最大値テキスト"/>
        <xdr:cNvSpPr txBox="1"/>
      </xdr:nvSpPr>
      <xdr:spPr>
        <a:xfrm>
          <a:off x="15017750" y="87661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4" name="直線コネクタ 563"/>
        <xdr:cNvCxnSpPr/>
      </xdr:nvCxnSpPr>
      <xdr:spPr>
        <a:xfrm>
          <a:off x="14881225" y="9058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65" name="直線コネクタ 564"/>
        <xdr:cNvCxnSpPr/>
      </xdr:nvCxnSpPr>
      <xdr:spPr>
        <a:xfrm>
          <a:off x="14195425" y="905827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66040</xdr:rowOff>
    </xdr:from>
    <xdr:ext cx="249555" cy="253365"/>
    <xdr:sp macro="" textlink="">
      <xdr:nvSpPr>
        <xdr:cNvPr id="566" name="失業対策事業費平均値テキスト"/>
        <xdr:cNvSpPr txBox="1"/>
      </xdr:nvSpPr>
      <xdr:spPr>
        <a:xfrm>
          <a:off x="15017750" y="8987790"/>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174625</xdr:colOff>
      <xdr:row>55</xdr:row>
      <xdr:rowOff>19050</xdr:rowOff>
    </xdr:to>
    <xdr:sp macro="" textlink="">
      <xdr:nvSpPr>
        <xdr:cNvPr id="567" name="フローチャート: 判断 566"/>
        <xdr:cNvSpPr/>
      </xdr:nvSpPr>
      <xdr:spPr>
        <a:xfrm>
          <a:off x="14919325" y="9008745"/>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68" name="直線コネクタ 567"/>
        <xdr:cNvCxnSpPr/>
      </xdr:nvCxnSpPr>
      <xdr:spPr>
        <a:xfrm>
          <a:off x="13385800" y="90582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4144625" y="90087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53365"/>
    <xdr:sp macro="" textlink="">
      <xdr:nvSpPr>
        <xdr:cNvPr id="570" name="テキスト ボックス 569"/>
        <xdr:cNvSpPr txBox="1"/>
      </xdr:nvSpPr>
      <xdr:spPr>
        <a:xfrm>
          <a:off x="14086840" y="909637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136525</xdr:rowOff>
    </xdr:from>
    <xdr:to xmlns:xdr="http://schemas.openxmlformats.org/drawingml/2006/spreadsheetDrawing">
      <xdr:col>76</xdr:col>
      <xdr:colOff>114300</xdr:colOff>
      <xdr:row>54</xdr:row>
      <xdr:rowOff>136525</xdr:rowOff>
    </xdr:to>
    <xdr:cxnSp macro="">
      <xdr:nvCxnSpPr>
        <xdr:cNvPr id="571" name="直線コネクタ 570"/>
        <xdr:cNvCxnSpPr/>
      </xdr:nvCxnSpPr>
      <xdr:spPr>
        <a:xfrm>
          <a:off x="12573000" y="905827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3335000" y="90087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53365"/>
    <xdr:sp macro="" textlink="">
      <xdr:nvSpPr>
        <xdr:cNvPr id="573" name="テキスト ボックス 572"/>
        <xdr:cNvSpPr txBox="1"/>
      </xdr:nvSpPr>
      <xdr:spPr>
        <a:xfrm>
          <a:off x="13271500" y="90963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174625</xdr:colOff>
      <xdr:row>54</xdr:row>
      <xdr:rowOff>136525</xdr:rowOff>
    </xdr:to>
    <xdr:cxnSp macro="">
      <xdr:nvCxnSpPr>
        <xdr:cNvPr id="574" name="直線コネクタ 573"/>
        <xdr:cNvCxnSpPr/>
      </xdr:nvCxnSpPr>
      <xdr:spPr>
        <a:xfrm>
          <a:off x="11750675" y="905827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2525375" y="900874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53365"/>
    <xdr:sp macro="" textlink="">
      <xdr:nvSpPr>
        <xdr:cNvPr id="576" name="テキスト ボックス 575"/>
        <xdr:cNvSpPr txBox="1"/>
      </xdr:nvSpPr>
      <xdr:spPr>
        <a:xfrm>
          <a:off x="12451715" y="909637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1699875" y="90087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53365"/>
    <xdr:sp macro="" textlink="">
      <xdr:nvSpPr>
        <xdr:cNvPr id="578" name="テキスト ボックス 577"/>
        <xdr:cNvSpPr txBox="1"/>
      </xdr:nvSpPr>
      <xdr:spPr>
        <a:xfrm>
          <a:off x="11642090" y="909637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79" name="テキスト ボックス 578"/>
        <xdr:cNvSpPr txBox="1"/>
      </xdr:nvSpPr>
      <xdr:spPr>
        <a:xfrm>
          <a:off x="147955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62000" cy="253365"/>
    <xdr:sp macro="" textlink="">
      <xdr:nvSpPr>
        <xdr:cNvPr id="580" name="テキスト ボックス 579"/>
        <xdr:cNvSpPr txBox="1"/>
      </xdr:nvSpPr>
      <xdr:spPr>
        <a:xfrm>
          <a:off x="140208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1" name="テキスト ボックス 580"/>
        <xdr:cNvSpPr txBox="1"/>
      </xdr:nvSpPr>
      <xdr:spPr>
        <a:xfrm>
          <a:off x="132111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78105</xdr:rowOff>
    </xdr:from>
    <xdr:ext cx="762000" cy="253365"/>
    <xdr:sp macro="" textlink="">
      <xdr:nvSpPr>
        <xdr:cNvPr id="582" name="テキスト ボックス 581"/>
        <xdr:cNvSpPr txBox="1"/>
      </xdr:nvSpPr>
      <xdr:spPr>
        <a:xfrm>
          <a:off x="123983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62000" cy="253365"/>
    <xdr:sp macro="" textlink="">
      <xdr:nvSpPr>
        <xdr:cNvPr id="583" name="テキスト ボックス 582"/>
        <xdr:cNvSpPr txBox="1"/>
      </xdr:nvSpPr>
      <xdr:spPr>
        <a:xfrm>
          <a:off x="1157605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174625</xdr:colOff>
      <xdr:row>55</xdr:row>
      <xdr:rowOff>19050</xdr:rowOff>
    </xdr:to>
    <xdr:sp macro="" textlink="">
      <xdr:nvSpPr>
        <xdr:cNvPr id="584" name="楕円 583"/>
        <xdr:cNvSpPr/>
      </xdr:nvSpPr>
      <xdr:spPr>
        <a:xfrm>
          <a:off x="14919325" y="900874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121920</xdr:rowOff>
    </xdr:from>
    <xdr:ext cx="249555" cy="252730"/>
    <xdr:sp macro="" textlink="">
      <xdr:nvSpPr>
        <xdr:cNvPr id="585" name="失業対策事業費該当値テキスト"/>
        <xdr:cNvSpPr txBox="1"/>
      </xdr:nvSpPr>
      <xdr:spPr>
        <a:xfrm>
          <a:off x="15017750" y="887857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4144625" y="9008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8920" cy="253365"/>
    <xdr:sp macro="" textlink="">
      <xdr:nvSpPr>
        <xdr:cNvPr id="587" name="テキスト ボックス 586"/>
        <xdr:cNvSpPr txBox="1"/>
      </xdr:nvSpPr>
      <xdr:spPr>
        <a:xfrm>
          <a:off x="14086840" y="879157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3335000" y="9008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34925</xdr:rowOff>
    </xdr:from>
    <xdr:ext cx="249555" cy="253365"/>
    <xdr:sp macro="" textlink="">
      <xdr:nvSpPr>
        <xdr:cNvPr id="589" name="テキスト ボックス 588"/>
        <xdr:cNvSpPr txBox="1"/>
      </xdr:nvSpPr>
      <xdr:spPr>
        <a:xfrm>
          <a:off x="13271500" y="87915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19050</xdr:rowOff>
    </xdr:to>
    <xdr:sp macro="" textlink="">
      <xdr:nvSpPr>
        <xdr:cNvPr id="590" name="楕円 589"/>
        <xdr:cNvSpPr/>
      </xdr:nvSpPr>
      <xdr:spPr>
        <a:xfrm>
          <a:off x="12525375" y="900874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8920" cy="253365"/>
    <xdr:sp macro="" textlink="">
      <xdr:nvSpPr>
        <xdr:cNvPr id="591" name="テキスト ボックス 590"/>
        <xdr:cNvSpPr txBox="1"/>
      </xdr:nvSpPr>
      <xdr:spPr>
        <a:xfrm>
          <a:off x="12451715" y="879157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1699875" y="9008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8920" cy="253365"/>
    <xdr:sp macro="" textlink="">
      <xdr:nvSpPr>
        <xdr:cNvPr id="593" name="テキスト ボックス 592"/>
        <xdr:cNvSpPr txBox="1"/>
      </xdr:nvSpPr>
      <xdr:spPr>
        <a:xfrm>
          <a:off x="11642090" y="879157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174625</xdr:colOff>
      <xdr:row>65</xdr:row>
      <xdr:rowOff>31115</xdr:rowOff>
    </xdr:to>
    <xdr:sp macro="" textlink="">
      <xdr:nvSpPr>
        <xdr:cNvPr id="594" name="正方形/長方形 593"/>
        <xdr:cNvSpPr/>
      </xdr:nvSpPr>
      <xdr:spPr>
        <a:xfrm>
          <a:off x="11414125" y="10463530"/>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5" name="正方形/長方形 594"/>
        <xdr:cNvSpPr/>
      </xdr:nvSpPr>
      <xdr:spPr>
        <a:xfrm>
          <a:off x="1152525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597" name="正方形/長方形 596"/>
        <xdr:cNvSpPr/>
      </xdr:nvSpPr>
      <xdr:spPr>
        <a:xfrm>
          <a:off x="12461875"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599" name="正方形/長方形 598"/>
        <xdr:cNvSpPr/>
      </xdr:nvSpPr>
      <xdr:spPr>
        <a:xfrm>
          <a:off x="13509625"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80645</xdr:rowOff>
    </xdr:to>
    <xdr:sp macro="" textlink="">
      <xdr:nvSpPr>
        <xdr:cNvPr id="601" name="正方形/長方形 600"/>
        <xdr:cNvSpPr/>
      </xdr:nvSpPr>
      <xdr:spPr>
        <a:xfrm>
          <a:off x="11414125" y="11257915"/>
          <a:ext cx="4302125"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0345"/>
    <xdr:sp macro="" textlink="">
      <xdr:nvSpPr>
        <xdr:cNvPr id="602" name="テキスト ボックス 601"/>
        <xdr:cNvSpPr txBox="1"/>
      </xdr:nvSpPr>
      <xdr:spPr>
        <a:xfrm>
          <a:off x="11376025" y="11074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174625</xdr:colOff>
      <xdr:row>81</xdr:row>
      <xdr:rowOff>80645</xdr:rowOff>
    </xdr:to>
    <xdr:cxnSp macro="">
      <xdr:nvCxnSpPr>
        <xdr:cNvPr id="603" name="直線コネクタ 602"/>
        <xdr:cNvCxnSpPr/>
      </xdr:nvCxnSpPr>
      <xdr:spPr>
        <a:xfrm>
          <a:off x="11414125" y="134600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174625</xdr:colOff>
      <xdr:row>78</xdr:row>
      <xdr:rowOff>136525</xdr:rowOff>
    </xdr:to>
    <xdr:cxnSp macro="">
      <xdr:nvCxnSpPr>
        <xdr:cNvPr id="604" name="直線コネクタ 603"/>
        <xdr:cNvCxnSpPr/>
      </xdr:nvCxnSpPr>
      <xdr:spPr>
        <a:xfrm>
          <a:off x="11414125" y="130206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8920" cy="253365"/>
    <xdr:sp macro="" textlink="">
      <xdr:nvSpPr>
        <xdr:cNvPr id="605" name="テキスト ボックス 604"/>
        <xdr:cNvSpPr txBox="1"/>
      </xdr:nvSpPr>
      <xdr:spPr>
        <a:xfrm>
          <a:off x="11181080" y="1288415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06" name="直線コネクタ 605"/>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53340</xdr:rowOff>
    </xdr:from>
    <xdr:ext cx="595630" cy="252730"/>
    <xdr:sp macro="" textlink="">
      <xdr:nvSpPr>
        <xdr:cNvPr id="607" name="テキスト ボックス 606"/>
        <xdr:cNvSpPr txBox="1"/>
      </xdr:nvSpPr>
      <xdr:spPr>
        <a:xfrm>
          <a:off x="10866120" y="124421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174625</xdr:colOff>
      <xdr:row>73</xdr:row>
      <xdr:rowOff>80645</xdr:rowOff>
    </xdr:to>
    <xdr:cxnSp macro="">
      <xdr:nvCxnSpPr>
        <xdr:cNvPr id="608" name="直線コネクタ 607"/>
        <xdr:cNvCxnSpPr/>
      </xdr:nvCxnSpPr>
      <xdr:spPr>
        <a:xfrm>
          <a:off x="11414125" y="121392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109220</xdr:rowOff>
    </xdr:from>
    <xdr:ext cx="595630" cy="253365"/>
    <xdr:sp macro="" textlink="">
      <xdr:nvSpPr>
        <xdr:cNvPr id="609" name="テキスト ボックス 608"/>
        <xdr:cNvSpPr txBox="1"/>
      </xdr:nvSpPr>
      <xdr:spPr>
        <a:xfrm>
          <a:off x="10866120" y="1200277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174625</xdr:colOff>
      <xdr:row>70</xdr:row>
      <xdr:rowOff>136525</xdr:rowOff>
    </xdr:to>
    <xdr:cxnSp macro="">
      <xdr:nvCxnSpPr>
        <xdr:cNvPr id="610" name="直線コネクタ 609"/>
        <xdr:cNvCxnSpPr/>
      </xdr:nvCxnSpPr>
      <xdr:spPr>
        <a:xfrm>
          <a:off x="11414125" y="116998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165100</xdr:rowOff>
    </xdr:from>
    <xdr:ext cx="595630" cy="253365"/>
    <xdr:sp macro="" textlink="">
      <xdr:nvSpPr>
        <xdr:cNvPr id="611" name="テキスト ボックス 610"/>
        <xdr:cNvSpPr txBox="1"/>
      </xdr:nvSpPr>
      <xdr:spPr>
        <a:xfrm>
          <a:off x="10866120" y="115633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2" name="直線コネクタ 61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52730"/>
    <xdr:sp macro="" textlink="">
      <xdr:nvSpPr>
        <xdr:cNvPr id="613" name="テキスト ボックス 612"/>
        <xdr:cNvSpPr txBox="1"/>
      </xdr:nvSpPr>
      <xdr:spPr>
        <a:xfrm>
          <a:off x="10866120" y="11121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80645</xdr:rowOff>
    </xdr:to>
    <xdr:sp macro="" textlink="">
      <xdr:nvSpPr>
        <xdr:cNvPr id="614" name="公債費グラフ枠"/>
        <xdr:cNvSpPr/>
      </xdr:nvSpPr>
      <xdr:spPr>
        <a:xfrm>
          <a:off x="11414125" y="11257915"/>
          <a:ext cx="4302125"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101600</xdr:rowOff>
    </xdr:from>
    <xdr:to xmlns:xdr="http://schemas.openxmlformats.org/drawingml/2006/spreadsheetDrawing">
      <xdr:col>85</xdr:col>
      <xdr:colOff>126365</xdr:colOff>
      <xdr:row>78</xdr:row>
      <xdr:rowOff>63500</xdr:rowOff>
    </xdr:to>
    <xdr:cxnSp macro="">
      <xdr:nvCxnSpPr>
        <xdr:cNvPr id="615" name="直線コネクタ 614"/>
        <xdr:cNvCxnSpPr/>
      </xdr:nvCxnSpPr>
      <xdr:spPr>
        <a:xfrm flipV="1">
          <a:off x="14968220" y="1183005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67310</xdr:rowOff>
    </xdr:from>
    <xdr:ext cx="534670" cy="253365"/>
    <xdr:sp macro="" textlink="">
      <xdr:nvSpPr>
        <xdr:cNvPr id="616" name="公債費最小値テキスト"/>
        <xdr:cNvSpPr txBox="1"/>
      </xdr:nvSpPr>
      <xdr:spPr>
        <a:xfrm>
          <a:off x="15017750" y="129514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63500</xdr:rowOff>
    </xdr:from>
    <xdr:to xmlns:xdr="http://schemas.openxmlformats.org/drawingml/2006/spreadsheetDrawing">
      <xdr:col>86</xdr:col>
      <xdr:colOff>25400</xdr:colOff>
      <xdr:row>78</xdr:row>
      <xdr:rowOff>63500</xdr:rowOff>
    </xdr:to>
    <xdr:cxnSp macro="">
      <xdr:nvCxnSpPr>
        <xdr:cNvPr id="617" name="直線コネクタ 616"/>
        <xdr:cNvCxnSpPr/>
      </xdr:nvCxnSpPr>
      <xdr:spPr>
        <a:xfrm>
          <a:off x="14881225" y="12947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50165</xdr:rowOff>
    </xdr:from>
    <xdr:ext cx="598805" cy="252730"/>
    <xdr:sp macro="" textlink="">
      <xdr:nvSpPr>
        <xdr:cNvPr id="618" name="公債費最大値テキスト"/>
        <xdr:cNvSpPr txBox="1"/>
      </xdr:nvSpPr>
      <xdr:spPr>
        <a:xfrm>
          <a:off x="15017750" y="1161351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101600</xdr:rowOff>
    </xdr:from>
    <xdr:to xmlns:xdr="http://schemas.openxmlformats.org/drawingml/2006/spreadsheetDrawing">
      <xdr:col>86</xdr:col>
      <xdr:colOff>25400</xdr:colOff>
      <xdr:row>71</xdr:row>
      <xdr:rowOff>101600</xdr:rowOff>
    </xdr:to>
    <xdr:cxnSp macro="">
      <xdr:nvCxnSpPr>
        <xdr:cNvPr id="619" name="直線コネクタ 618"/>
        <xdr:cNvCxnSpPr/>
      </xdr:nvCxnSpPr>
      <xdr:spPr>
        <a:xfrm>
          <a:off x="14881225" y="11830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97155</xdr:rowOff>
    </xdr:from>
    <xdr:to xmlns:xdr="http://schemas.openxmlformats.org/drawingml/2006/spreadsheetDrawing">
      <xdr:col>85</xdr:col>
      <xdr:colOff>127000</xdr:colOff>
      <xdr:row>77</xdr:row>
      <xdr:rowOff>104140</xdr:rowOff>
    </xdr:to>
    <xdr:cxnSp macro="">
      <xdr:nvCxnSpPr>
        <xdr:cNvPr id="620" name="直線コネクタ 619"/>
        <xdr:cNvCxnSpPr/>
      </xdr:nvCxnSpPr>
      <xdr:spPr>
        <a:xfrm flipV="1">
          <a:off x="14195425" y="12816205"/>
          <a:ext cx="774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60960</xdr:rowOff>
    </xdr:from>
    <xdr:ext cx="534670" cy="253365"/>
    <xdr:sp macro="" textlink="">
      <xdr:nvSpPr>
        <xdr:cNvPr id="621" name="公債費平均値テキスト"/>
        <xdr:cNvSpPr txBox="1"/>
      </xdr:nvSpPr>
      <xdr:spPr>
        <a:xfrm>
          <a:off x="15017750" y="127800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81915</xdr:rowOff>
    </xdr:from>
    <xdr:to xmlns:xdr="http://schemas.openxmlformats.org/drawingml/2006/spreadsheetDrawing">
      <xdr:col>85</xdr:col>
      <xdr:colOff>174625</xdr:colOff>
      <xdr:row>78</xdr:row>
      <xdr:rowOff>13335</xdr:rowOff>
    </xdr:to>
    <xdr:sp macro="" textlink="">
      <xdr:nvSpPr>
        <xdr:cNvPr id="622" name="フローチャート: 判断 621"/>
        <xdr:cNvSpPr/>
      </xdr:nvSpPr>
      <xdr:spPr>
        <a:xfrm>
          <a:off x="14919325" y="12800965"/>
          <a:ext cx="984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104140</xdr:rowOff>
    </xdr:from>
    <xdr:to xmlns:xdr="http://schemas.openxmlformats.org/drawingml/2006/spreadsheetDrawing">
      <xdr:col>81</xdr:col>
      <xdr:colOff>50800</xdr:colOff>
      <xdr:row>77</xdr:row>
      <xdr:rowOff>116205</xdr:rowOff>
    </xdr:to>
    <xdr:cxnSp macro="">
      <xdr:nvCxnSpPr>
        <xdr:cNvPr id="623" name="直線コネクタ 622"/>
        <xdr:cNvCxnSpPr/>
      </xdr:nvCxnSpPr>
      <xdr:spPr>
        <a:xfrm flipV="1">
          <a:off x="13385800" y="1282319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81280</xdr:rowOff>
    </xdr:from>
    <xdr:to xmlns:xdr="http://schemas.openxmlformats.org/drawingml/2006/spreadsheetDrawing">
      <xdr:col>81</xdr:col>
      <xdr:colOff>101600</xdr:colOff>
      <xdr:row>78</xdr:row>
      <xdr:rowOff>12700</xdr:rowOff>
    </xdr:to>
    <xdr:sp macro="" textlink="">
      <xdr:nvSpPr>
        <xdr:cNvPr id="624" name="フローチャート: 判断 623"/>
        <xdr:cNvSpPr/>
      </xdr:nvSpPr>
      <xdr:spPr>
        <a:xfrm>
          <a:off x="14144625" y="128003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4445</xdr:rowOff>
    </xdr:from>
    <xdr:ext cx="534035" cy="253365"/>
    <xdr:sp macro="" textlink="">
      <xdr:nvSpPr>
        <xdr:cNvPr id="625" name="テキスト ボックス 624"/>
        <xdr:cNvSpPr txBox="1"/>
      </xdr:nvSpPr>
      <xdr:spPr>
        <a:xfrm>
          <a:off x="13959840" y="1288859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116205</xdr:rowOff>
    </xdr:from>
    <xdr:to xmlns:xdr="http://schemas.openxmlformats.org/drawingml/2006/spreadsheetDrawing">
      <xdr:col>76</xdr:col>
      <xdr:colOff>114300</xdr:colOff>
      <xdr:row>77</xdr:row>
      <xdr:rowOff>120650</xdr:rowOff>
    </xdr:to>
    <xdr:cxnSp macro="">
      <xdr:nvCxnSpPr>
        <xdr:cNvPr id="626" name="直線コネクタ 625"/>
        <xdr:cNvCxnSpPr/>
      </xdr:nvCxnSpPr>
      <xdr:spPr>
        <a:xfrm flipV="1">
          <a:off x="12573000" y="1283525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86995</xdr:rowOff>
    </xdr:from>
    <xdr:to xmlns:xdr="http://schemas.openxmlformats.org/drawingml/2006/spreadsheetDrawing">
      <xdr:col>76</xdr:col>
      <xdr:colOff>165100</xdr:colOff>
      <xdr:row>78</xdr:row>
      <xdr:rowOff>19050</xdr:rowOff>
    </xdr:to>
    <xdr:sp macro="" textlink="">
      <xdr:nvSpPr>
        <xdr:cNvPr id="627" name="フローチャート: 判断 626"/>
        <xdr:cNvSpPr/>
      </xdr:nvSpPr>
      <xdr:spPr>
        <a:xfrm>
          <a:off x="13335000" y="128060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9525</xdr:rowOff>
    </xdr:from>
    <xdr:ext cx="534035" cy="253365"/>
    <xdr:sp macro="" textlink="">
      <xdr:nvSpPr>
        <xdr:cNvPr id="628" name="テキスト ボックス 627"/>
        <xdr:cNvSpPr txBox="1"/>
      </xdr:nvSpPr>
      <xdr:spPr>
        <a:xfrm>
          <a:off x="13134340" y="1289367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118745</xdr:rowOff>
    </xdr:from>
    <xdr:to xmlns:xdr="http://schemas.openxmlformats.org/drawingml/2006/spreadsheetDrawing">
      <xdr:col>71</xdr:col>
      <xdr:colOff>174625</xdr:colOff>
      <xdr:row>77</xdr:row>
      <xdr:rowOff>120650</xdr:rowOff>
    </xdr:to>
    <xdr:cxnSp macro="">
      <xdr:nvCxnSpPr>
        <xdr:cNvPr id="629" name="直線コネクタ 628"/>
        <xdr:cNvCxnSpPr/>
      </xdr:nvCxnSpPr>
      <xdr:spPr>
        <a:xfrm>
          <a:off x="11750675" y="1283779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97155</xdr:rowOff>
    </xdr:from>
    <xdr:to xmlns:xdr="http://schemas.openxmlformats.org/drawingml/2006/spreadsheetDrawing">
      <xdr:col>72</xdr:col>
      <xdr:colOff>38100</xdr:colOff>
      <xdr:row>78</xdr:row>
      <xdr:rowOff>28575</xdr:rowOff>
    </xdr:to>
    <xdr:sp macro="" textlink="">
      <xdr:nvSpPr>
        <xdr:cNvPr id="630" name="フローチャート: 判断 629"/>
        <xdr:cNvSpPr/>
      </xdr:nvSpPr>
      <xdr:spPr>
        <a:xfrm>
          <a:off x="12525375" y="12816205"/>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20320</xdr:rowOff>
    </xdr:from>
    <xdr:ext cx="534035" cy="252730"/>
    <xdr:sp macro="" textlink="">
      <xdr:nvSpPr>
        <xdr:cNvPr id="631" name="テキスト ボックス 630"/>
        <xdr:cNvSpPr txBox="1"/>
      </xdr:nvSpPr>
      <xdr:spPr>
        <a:xfrm>
          <a:off x="12324715" y="129044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99695</xdr:rowOff>
    </xdr:from>
    <xdr:to xmlns:xdr="http://schemas.openxmlformats.org/drawingml/2006/spreadsheetDrawing">
      <xdr:col>67</xdr:col>
      <xdr:colOff>101600</xdr:colOff>
      <xdr:row>78</xdr:row>
      <xdr:rowOff>31750</xdr:rowOff>
    </xdr:to>
    <xdr:sp macro="" textlink="">
      <xdr:nvSpPr>
        <xdr:cNvPr id="632" name="フローチャート: 判断 631"/>
        <xdr:cNvSpPr/>
      </xdr:nvSpPr>
      <xdr:spPr>
        <a:xfrm>
          <a:off x="11699875" y="128187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22860</xdr:rowOff>
    </xdr:from>
    <xdr:ext cx="534035" cy="252730"/>
    <xdr:sp macro="" textlink="">
      <xdr:nvSpPr>
        <xdr:cNvPr id="633" name="テキスト ボックス 632"/>
        <xdr:cNvSpPr txBox="1"/>
      </xdr:nvSpPr>
      <xdr:spPr>
        <a:xfrm>
          <a:off x="11515090" y="1290701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34" name="テキスト ボックス 633"/>
        <xdr:cNvSpPr txBox="1"/>
      </xdr:nvSpPr>
      <xdr:spPr>
        <a:xfrm>
          <a:off x="147955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62000" cy="253365"/>
    <xdr:sp macro="" textlink="">
      <xdr:nvSpPr>
        <xdr:cNvPr id="635" name="テキスト ボックス 634"/>
        <xdr:cNvSpPr txBox="1"/>
      </xdr:nvSpPr>
      <xdr:spPr>
        <a:xfrm>
          <a:off x="140208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36" name="テキスト ボックス 635"/>
        <xdr:cNvSpPr txBox="1"/>
      </xdr:nvSpPr>
      <xdr:spPr>
        <a:xfrm>
          <a:off x="1321117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78105</xdr:rowOff>
    </xdr:from>
    <xdr:ext cx="762000" cy="253365"/>
    <xdr:sp macro="" textlink="">
      <xdr:nvSpPr>
        <xdr:cNvPr id="637" name="テキスト ボックス 636"/>
        <xdr:cNvSpPr txBox="1"/>
      </xdr:nvSpPr>
      <xdr:spPr>
        <a:xfrm>
          <a:off x="1239837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62000" cy="253365"/>
    <xdr:sp macro="" textlink="">
      <xdr:nvSpPr>
        <xdr:cNvPr id="638" name="テキスト ボックス 637"/>
        <xdr:cNvSpPr txBox="1"/>
      </xdr:nvSpPr>
      <xdr:spPr>
        <a:xfrm>
          <a:off x="1157605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46990</xdr:rowOff>
    </xdr:from>
    <xdr:to xmlns:xdr="http://schemas.openxmlformats.org/drawingml/2006/spreadsheetDrawing">
      <xdr:col>85</xdr:col>
      <xdr:colOff>174625</xdr:colOff>
      <xdr:row>77</xdr:row>
      <xdr:rowOff>146050</xdr:rowOff>
    </xdr:to>
    <xdr:sp macro="" textlink="">
      <xdr:nvSpPr>
        <xdr:cNvPr id="639" name="楕円 638"/>
        <xdr:cNvSpPr/>
      </xdr:nvSpPr>
      <xdr:spPr>
        <a:xfrm>
          <a:off x="14919325" y="12766040"/>
          <a:ext cx="984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69215</xdr:rowOff>
    </xdr:from>
    <xdr:ext cx="534670" cy="253365"/>
    <xdr:sp macro="" textlink="">
      <xdr:nvSpPr>
        <xdr:cNvPr id="640" name="公債費該当値テキスト"/>
        <xdr:cNvSpPr txBox="1"/>
      </xdr:nvSpPr>
      <xdr:spPr>
        <a:xfrm>
          <a:off x="15017750" y="126231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54610</xdr:rowOff>
    </xdr:from>
    <xdr:to xmlns:xdr="http://schemas.openxmlformats.org/drawingml/2006/spreadsheetDrawing">
      <xdr:col>81</xdr:col>
      <xdr:colOff>101600</xdr:colOff>
      <xdr:row>77</xdr:row>
      <xdr:rowOff>154305</xdr:rowOff>
    </xdr:to>
    <xdr:sp macro="" textlink="">
      <xdr:nvSpPr>
        <xdr:cNvPr id="641" name="楕円 640"/>
        <xdr:cNvSpPr/>
      </xdr:nvSpPr>
      <xdr:spPr>
        <a:xfrm>
          <a:off x="14144625" y="127736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2540</xdr:rowOff>
    </xdr:from>
    <xdr:ext cx="534035" cy="253365"/>
    <xdr:sp macro="" textlink="">
      <xdr:nvSpPr>
        <xdr:cNvPr id="642" name="テキスト ボックス 641"/>
        <xdr:cNvSpPr txBox="1"/>
      </xdr:nvSpPr>
      <xdr:spPr>
        <a:xfrm>
          <a:off x="13959840" y="1255649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66675</xdr:rowOff>
    </xdr:from>
    <xdr:to xmlns:xdr="http://schemas.openxmlformats.org/drawingml/2006/spreadsheetDrawing">
      <xdr:col>76</xdr:col>
      <xdr:colOff>165100</xdr:colOff>
      <xdr:row>77</xdr:row>
      <xdr:rowOff>165100</xdr:rowOff>
    </xdr:to>
    <xdr:sp macro="" textlink="">
      <xdr:nvSpPr>
        <xdr:cNvPr id="643" name="楕円 642"/>
        <xdr:cNvSpPr/>
      </xdr:nvSpPr>
      <xdr:spPr>
        <a:xfrm>
          <a:off x="13335000" y="12785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13970</xdr:rowOff>
    </xdr:from>
    <xdr:ext cx="534035" cy="252730"/>
    <xdr:sp macro="" textlink="">
      <xdr:nvSpPr>
        <xdr:cNvPr id="644" name="テキスト ボックス 643"/>
        <xdr:cNvSpPr txBox="1"/>
      </xdr:nvSpPr>
      <xdr:spPr>
        <a:xfrm>
          <a:off x="13134340" y="1256792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70485</xdr:rowOff>
    </xdr:from>
    <xdr:to xmlns:xdr="http://schemas.openxmlformats.org/drawingml/2006/spreadsheetDrawing">
      <xdr:col>72</xdr:col>
      <xdr:colOff>38100</xdr:colOff>
      <xdr:row>78</xdr:row>
      <xdr:rowOff>2540</xdr:rowOff>
    </xdr:to>
    <xdr:sp macro="" textlink="">
      <xdr:nvSpPr>
        <xdr:cNvPr id="645" name="楕円 644"/>
        <xdr:cNvSpPr/>
      </xdr:nvSpPr>
      <xdr:spPr>
        <a:xfrm>
          <a:off x="12525375" y="127895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19050</xdr:rowOff>
    </xdr:from>
    <xdr:ext cx="534035" cy="252730"/>
    <xdr:sp macro="" textlink="">
      <xdr:nvSpPr>
        <xdr:cNvPr id="646" name="テキスト ボックス 645"/>
        <xdr:cNvSpPr txBox="1"/>
      </xdr:nvSpPr>
      <xdr:spPr>
        <a:xfrm>
          <a:off x="12324715" y="125730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68580</xdr:rowOff>
    </xdr:from>
    <xdr:to xmlns:xdr="http://schemas.openxmlformats.org/drawingml/2006/spreadsheetDrawing">
      <xdr:col>67</xdr:col>
      <xdr:colOff>101600</xdr:colOff>
      <xdr:row>78</xdr:row>
      <xdr:rowOff>635</xdr:rowOff>
    </xdr:to>
    <xdr:sp macro="" textlink="">
      <xdr:nvSpPr>
        <xdr:cNvPr id="647" name="楕円 646"/>
        <xdr:cNvSpPr/>
      </xdr:nvSpPr>
      <xdr:spPr>
        <a:xfrm>
          <a:off x="11699875" y="127876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17145</xdr:rowOff>
    </xdr:from>
    <xdr:ext cx="534035" cy="252730"/>
    <xdr:sp macro="" textlink="">
      <xdr:nvSpPr>
        <xdr:cNvPr id="648" name="テキスト ボックス 647"/>
        <xdr:cNvSpPr txBox="1"/>
      </xdr:nvSpPr>
      <xdr:spPr>
        <a:xfrm>
          <a:off x="11515090" y="1257109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174625</xdr:colOff>
      <xdr:row>85</xdr:row>
      <xdr:rowOff>31115</xdr:rowOff>
    </xdr:to>
    <xdr:sp macro="" textlink="">
      <xdr:nvSpPr>
        <xdr:cNvPr id="649" name="正方形/長方形 648"/>
        <xdr:cNvSpPr/>
      </xdr:nvSpPr>
      <xdr:spPr>
        <a:xfrm>
          <a:off x="11414125" y="13765530"/>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0" name="正方形/長方形 649"/>
        <xdr:cNvSpPr/>
      </xdr:nvSpPr>
      <xdr:spPr>
        <a:xfrm>
          <a:off x="1152525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52525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2" name="正方形/長方形 651"/>
        <xdr:cNvSpPr/>
      </xdr:nvSpPr>
      <xdr:spPr>
        <a:xfrm>
          <a:off x="12461875"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2461875"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54" name="正方形/長方形 653"/>
        <xdr:cNvSpPr/>
      </xdr:nvSpPr>
      <xdr:spPr>
        <a:xfrm>
          <a:off x="13509625"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3509625"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56" name="正方形/長方形 65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0345"/>
    <xdr:sp macro="" textlink="">
      <xdr:nvSpPr>
        <xdr:cNvPr id="657" name="テキスト ボックス 656"/>
        <xdr:cNvSpPr txBox="1"/>
      </xdr:nvSpPr>
      <xdr:spPr>
        <a:xfrm>
          <a:off x="11376025" y="14376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8" name="直線コネクタ 65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59" name="直線コネクタ 658"/>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0" name="テキスト ボックス 659"/>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1" name="直線コネクタ 660"/>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2" name="テキスト ボックス 661"/>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3" name="直線コネクタ 662"/>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64" name="テキスト ボックス 663"/>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174625</xdr:colOff>
      <xdr:row>90</xdr:row>
      <xdr:rowOff>136525</xdr:rowOff>
    </xdr:to>
    <xdr:cxnSp macro="">
      <xdr:nvCxnSpPr>
        <xdr:cNvPr id="665" name="直線コネクタ 664"/>
        <xdr:cNvCxnSpPr/>
      </xdr:nvCxnSpPr>
      <xdr:spPr>
        <a:xfrm>
          <a:off x="11414125" y="150018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5270"/>
    <xdr:sp macro="" textlink="">
      <xdr:nvSpPr>
        <xdr:cNvPr id="666" name="テキスト ボックス 665"/>
        <xdr:cNvSpPr txBox="1"/>
      </xdr:nvSpPr>
      <xdr:spPr>
        <a:xfrm>
          <a:off x="10866120" y="1486535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67" name="直線コネクタ 666"/>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2730"/>
    <xdr:sp macro="" textlink="">
      <xdr:nvSpPr>
        <xdr:cNvPr id="668" name="テキスト ボックス 667"/>
        <xdr:cNvSpPr txBox="1"/>
      </xdr:nvSpPr>
      <xdr:spPr>
        <a:xfrm>
          <a:off x="10866120" y="14423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9"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160020</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4968220" y="1502537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142240</xdr:rowOff>
    </xdr:from>
    <xdr:ext cx="378460" cy="259080"/>
    <xdr:sp macro="" textlink="">
      <xdr:nvSpPr>
        <xdr:cNvPr id="671" name="積立金最小値テキスト"/>
        <xdr:cNvSpPr txBox="1"/>
      </xdr:nvSpPr>
      <xdr:spPr>
        <a:xfrm>
          <a:off x="15017750" y="16372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4881225" y="16369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107950</xdr:rowOff>
    </xdr:from>
    <xdr:ext cx="598805" cy="254000"/>
    <xdr:sp macro="" textlink="">
      <xdr:nvSpPr>
        <xdr:cNvPr id="673" name="積立金最大値テキスト"/>
        <xdr:cNvSpPr txBox="1"/>
      </xdr:nvSpPr>
      <xdr:spPr>
        <a:xfrm>
          <a:off x="15017750" y="148082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160020</xdr:rowOff>
    </xdr:from>
    <xdr:to xmlns:xdr="http://schemas.openxmlformats.org/drawingml/2006/spreadsheetDrawing">
      <xdr:col>86</xdr:col>
      <xdr:colOff>25400</xdr:colOff>
      <xdr:row>90</xdr:row>
      <xdr:rowOff>160020</xdr:rowOff>
    </xdr:to>
    <xdr:cxnSp macro="">
      <xdr:nvCxnSpPr>
        <xdr:cNvPr id="674" name="直線コネクタ 673"/>
        <xdr:cNvCxnSpPr/>
      </xdr:nvCxnSpPr>
      <xdr:spPr>
        <a:xfrm>
          <a:off x="14881225" y="15025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55880</xdr:rowOff>
    </xdr:from>
    <xdr:to xmlns:xdr="http://schemas.openxmlformats.org/drawingml/2006/spreadsheetDrawing">
      <xdr:col>85</xdr:col>
      <xdr:colOff>127000</xdr:colOff>
      <xdr:row>97</xdr:row>
      <xdr:rowOff>127000</xdr:rowOff>
    </xdr:to>
    <xdr:cxnSp macro="">
      <xdr:nvCxnSpPr>
        <xdr:cNvPr id="675" name="直線コネクタ 674"/>
        <xdr:cNvCxnSpPr/>
      </xdr:nvCxnSpPr>
      <xdr:spPr>
        <a:xfrm flipV="1">
          <a:off x="14195425" y="16115030"/>
          <a:ext cx="7747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135890</xdr:rowOff>
    </xdr:from>
    <xdr:ext cx="534670" cy="259080"/>
    <xdr:sp macro="" textlink="">
      <xdr:nvSpPr>
        <xdr:cNvPr id="676" name="積立金平均値テキスト"/>
        <xdr:cNvSpPr txBox="1"/>
      </xdr:nvSpPr>
      <xdr:spPr>
        <a:xfrm>
          <a:off x="15017750" y="16195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174625</xdr:colOff>
      <xdr:row>98</xdr:row>
      <xdr:rowOff>87630</xdr:rowOff>
    </xdr:to>
    <xdr:sp macro="" textlink="">
      <xdr:nvSpPr>
        <xdr:cNvPr id="677" name="フローチャート: 判断 676"/>
        <xdr:cNvSpPr/>
      </xdr:nvSpPr>
      <xdr:spPr>
        <a:xfrm>
          <a:off x="14919325" y="162166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127000</xdr:rowOff>
    </xdr:from>
    <xdr:to xmlns:xdr="http://schemas.openxmlformats.org/drawingml/2006/spreadsheetDrawing">
      <xdr:col>81</xdr:col>
      <xdr:colOff>50800</xdr:colOff>
      <xdr:row>98</xdr:row>
      <xdr:rowOff>9525</xdr:rowOff>
    </xdr:to>
    <xdr:cxnSp macro="">
      <xdr:nvCxnSpPr>
        <xdr:cNvPr id="678" name="直線コネクタ 677"/>
        <xdr:cNvCxnSpPr/>
      </xdr:nvCxnSpPr>
      <xdr:spPr>
        <a:xfrm flipV="1">
          <a:off x="13385800" y="16186150"/>
          <a:ext cx="8096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4144625"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81280</xdr:rowOff>
    </xdr:from>
    <xdr:ext cx="534035" cy="259080"/>
    <xdr:sp macro="" textlink="">
      <xdr:nvSpPr>
        <xdr:cNvPr id="680" name="テキスト ボックス 679"/>
        <xdr:cNvSpPr txBox="1"/>
      </xdr:nvSpPr>
      <xdr:spPr>
        <a:xfrm>
          <a:off x="13959840" y="16311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6350</xdr:rowOff>
    </xdr:from>
    <xdr:to xmlns:xdr="http://schemas.openxmlformats.org/drawingml/2006/spreadsheetDrawing">
      <xdr:col>76</xdr:col>
      <xdr:colOff>114300</xdr:colOff>
      <xdr:row>98</xdr:row>
      <xdr:rowOff>9525</xdr:rowOff>
    </xdr:to>
    <xdr:cxnSp macro="">
      <xdr:nvCxnSpPr>
        <xdr:cNvPr id="681" name="直線コネクタ 680"/>
        <xdr:cNvCxnSpPr/>
      </xdr:nvCxnSpPr>
      <xdr:spPr>
        <a:xfrm>
          <a:off x="12573000" y="1623695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3335000"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70485</xdr:rowOff>
    </xdr:from>
    <xdr:ext cx="534035" cy="259080"/>
    <xdr:sp macro="" textlink="">
      <xdr:nvSpPr>
        <xdr:cNvPr id="683" name="テキスト ボックス 682"/>
        <xdr:cNvSpPr txBox="1"/>
      </xdr:nvSpPr>
      <xdr:spPr>
        <a:xfrm>
          <a:off x="13134340" y="16301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6350</xdr:rowOff>
    </xdr:from>
    <xdr:to xmlns:xdr="http://schemas.openxmlformats.org/drawingml/2006/spreadsheetDrawing">
      <xdr:col>71</xdr:col>
      <xdr:colOff>174625</xdr:colOff>
      <xdr:row>98</xdr:row>
      <xdr:rowOff>48895</xdr:rowOff>
    </xdr:to>
    <xdr:cxnSp macro="">
      <xdr:nvCxnSpPr>
        <xdr:cNvPr id="684" name="直線コネクタ 683"/>
        <xdr:cNvCxnSpPr/>
      </xdr:nvCxnSpPr>
      <xdr:spPr>
        <a:xfrm flipV="1">
          <a:off x="11750675" y="16236950"/>
          <a:ext cx="8223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2525375" y="16247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109220</xdr:rowOff>
    </xdr:from>
    <xdr:ext cx="534035" cy="258445"/>
    <xdr:sp macro="" textlink="">
      <xdr:nvSpPr>
        <xdr:cNvPr id="686" name="テキスト ボックス 685"/>
        <xdr:cNvSpPr txBox="1"/>
      </xdr:nvSpPr>
      <xdr:spPr>
        <a:xfrm>
          <a:off x="12324715" y="1633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1699875"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34035" cy="258445"/>
    <xdr:sp macro="" textlink="">
      <xdr:nvSpPr>
        <xdr:cNvPr id="688" name="テキスト ボックス 687"/>
        <xdr:cNvSpPr txBox="1"/>
      </xdr:nvSpPr>
      <xdr:spPr>
        <a:xfrm>
          <a:off x="11515090" y="16353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2" name="テキスト ボックス 691"/>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xdr:rowOff>
    </xdr:from>
    <xdr:to xmlns:xdr="http://schemas.openxmlformats.org/drawingml/2006/spreadsheetDrawing">
      <xdr:col>85</xdr:col>
      <xdr:colOff>174625</xdr:colOff>
      <xdr:row>97</xdr:row>
      <xdr:rowOff>106680</xdr:rowOff>
    </xdr:to>
    <xdr:sp macro="" textlink="">
      <xdr:nvSpPr>
        <xdr:cNvPr id="694" name="楕円 693"/>
        <xdr:cNvSpPr/>
      </xdr:nvSpPr>
      <xdr:spPr>
        <a:xfrm>
          <a:off x="14919325" y="160642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27940</xdr:rowOff>
    </xdr:from>
    <xdr:ext cx="598805" cy="259080"/>
    <xdr:sp macro="" textlink="">
      <xdr:nvSpPr>
        <xdr:cNvPr id="695" name="積立金該当値テキスト"/>
        <xdr:cNvSpPr txBox="1"/>
      </xdr:nvSpPr>
      <xdr:spPr>
        <a:xfrm>
          <a:off x="15017750" y="1591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76200</xdr:rowOff>
    </xdr:from>
    <xdr:to xmlns:xdr="http://schemas.openxmlformats.org/drawingml/2006/spreadsheetDrawing">
      <xdr:col>81</xdr:col>
      <xdr:colOff>101600</xdr:colOff>
      <xdr:row>98</xdr:row>
      <xdr:rowOff>6350</xdr:rowOff>
    </xdr:to>
    <xdr:sp macro="" textlink="">
      <xdr:nvSpPr>
        <xdr:cNvPr id="696" name="楕円 695"/>
        <xdr:cNvSpPr/>
      </xdr:nvSpPr>
      <xdr:spPr>
        <a:xfrm>
          <a:off x="14144625" y="161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22860</xdr:rowOff>
    </xdr:from>
    <xdr:ext cx="534035" cy="259080"/>
    <xdr:sp macro="" textlink="">
      <xdr:nvSpPr>
        <xdr:cNvPr id="697" name="テキスト ボックス 696"/>
        <xdr:cNvSpPr txBox="1"/>
      </xdr:nvSpPr>
      <xdr:spPr>
        <a:xfrm>
          <a:off x="13959840" y="15910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130175</xdr:rowOff>
    </xdr:from>
    <xdr:to xmlns:xdr="http://schemas.openxmlformats.org/drawingml/2006/spreadsheetDrawing">
      <xdr:col>76</xdr:col>
      <xdr:colOff>165100</xdr:colOff>
      <xdr:row>98</xdr:row>
      <xdr:rowOff>60325</xdr:rowOff>
    </xdr:to>
    <xdr:sp macro="" textlink="">
      <xdr:nvSpPr>
        <xdr:cNvPr id="698" name="楕円 697"/>
        <xdr:cNvSpPr/>
      </xdr:nvSpPr>
      <xdr:spPr>
        <a:xfrm>
          <a:off x="13335000" y="16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76835</xdr:rowOff>
    </xdr:from>
    <xdr:ext cx="534035" cy="258445"/>
    <xdr:sp macro="" textlink="">
      <xdr:nvSpPr>
        <xdr:cNvPr id="699" name="テキスト ボックス 698"/>
        <xdr:cNvSpPr txBox="1"/>
      </xdr:nvSpPr>
      <xdr:spPr>
        <a:xfrm>
          <a:off x="13134340" y="15964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126365</xdr:rowOff>
    </xdr:from>
    <xdr:to xmlns:xdr="http://schemas.openxmlformats.org/drawingml/2006/spreadsheetDrawing">
      <xdr:col>72</xdr:col>
      <xdr:colOff>38100</xdr:colOff>
      <xdr:row>98</xdr:row>
      <xdr:rowOff>56515</xdr:rowOff>
    </xdr:to>
    <xdr:sp macro="" textlink="">
      <xdr:nvSpPr>
        <xdr:cNvPr id="700" name="楕円 699"/>
        <xdr:cNvSpPr/>
      </xdr:nvSpPr>
      <xdr:spPr>
        <a:xfrm>
          <a:off x="12525375" y="161855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73025</xdr:rowOff>
    </xdr:from>
    <xdr:ext cx="534035" cy="259080"/>
    <xdr:sp macro="" textlink="">
      <xdr:nvSpPr>
        <xdr:cNvPr id="701" name="テキスト ボックス 700"/>
        <xdr:cNvSpPr txBox="1"/>
      </xdr:nvSpPr>
      <xdr:spPr>
        <a:xfrm>
          <a:off x="12324715" y="15960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169545</xdr:rowOff>
    </xdr:from>
    <xdr:to xmlns:xdr="http://schemas.openxmlformats.org/drawingml/2006/spreadsheetDrawing">
      <xdr:col>67</xdr:col>
      <xdr:colOff>101600</xdr:colOff>
      <xdr:row>98</xdr:row>
      <xdr:rowOff>99695</xdr:rowOff>
    </xdr:to>
    <xdr:sp macro="" textlink="">
      <xdr:nvSpPr>
        <xdr:cNvPr id="702" name="楕円 701"/>
        <xdr:cNvSpPr/>
      </xdr:nvSpPr>
      <xdr:spPr>
        <a:xfrm>
          <a:off x="11699875" y="162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116205</xdr:rowOff>
    </xdr:from>
    <xdr:ext cx="534035" cy="259080"/>
    <xdr:sp macro="" textlink="">
      <xdr:nvSpPr>
        <xdr:cNvPr id="703" name="テキスト ボックス 702"/>
        <xdr:cNvSpPr txBox="1"/>
      </xdr:nvSpPr>
      <xdr:spPr>
        <a:xfrm>
          <a:off x="11515090" y="1600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04" name="正方形/長方形 703"/>
        <xdr:cNvSpPr/>
      </xdr:nvSpPr>
      <xdr:spPr>
        <a:xfrm>
          <a:off x="16764000" y="3859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05" name="正方形/長方形 704"/>
        <xdr:cNvSpPr/>
      </xdr:nvSpPr>
      <xdr:spPr>
        <a:xfrm>
          <a:off x="1689100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689100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07" name="正方形/長方形 706"/>
        <xdr:cNvSpPr/>
      </xdr:nvSpPr>
      <xdr:spPr>
        <a:xfrm>
          <a:off x="1781175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781175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09" name="正方形/長方形 708"/>
        <xdr:cNvSpPr/>
      </xdr:nvSpPr>
      <xdr:spPr>
        <a:xfrm>
          <a:off x="1885950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1885950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1" name="正方形/長方形 710"/>
        <xdr:cNvSpPr/>
      </xdr:nvSpPr>
      <xdr:spPr>
        <a:xfrm>
          <a:off x="16764000" y="4653915"/>
          <a:ext cx="43053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0345"/>
    <xdr:sp macro="" textlink="">
      <xdr:nvSpPr>
        <xdr:cNvPr id="712" name="テキスト ボックス 711"/>
        <xdr:cNvSpPr txBox="1"/>
      </xdr:nvSpPr>
      <xdr:spPr>
        <a:xfrm>
          <a:off x="16741775" y="4470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13" name="直線コネクタ 712"/>
        <xdr:cNvCxnSpPr/>
      </xdr:nvCxnSpPr>
      <xdr:spPr>
        <a:xfrm>
          <a:off x="16764000" y="6856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14" name="直線コネクタ 713"/>
        <xdr:cNvCxnSpPr/>
      </xdr:nvCxnSpPr>
      <xdr:spPr>
        <a:xfrm>
          <a:off x="16764000" y="64884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71755</xdr:rowOff>
    </xdr:from>
    <xdr:ext cx="248920" cy="252730"/>
    <xdr:sp macro="" textlink="">
      <xdr:nvSpPr>
        <xdr:cNvPr id="715" name="テキスト ボックス 714"/>
        <xdr:cNvSpPr txBox="1"/>
      </xdr:nvSpPr>
      <xdr:spPr>
        <a:xfrm>
          <a:off x="16546830" y="63519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6764000" y="6121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0860" cy="253365"/>
    <xdr:sp macro="" textlink="">
      <xdr:nvSpPr>
        <xdr:cNvPr id="717" name="テキスト ボックス 716"/>
        <xdr:cNvSpPr txBox="1"/>
      </xdr:nvSpPr>
      <xdr:spPr>
        <a:xfrm>
          <a:off x="16280130" y="59848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18" name="直線コネクタ 717"/>
        <xdr:cNvCxnSpPr/>
      </xdr:nvCxnSpPr>
      <xdr:spPr>
        <a:xfrm>
          <a:off x="16764000" y="57562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0860" cy="253365"/>
    <xdr:sp macro="" textlink="">
      <xdr:nvSpPr>
        <xdr:cNvPr id="719" name="テキスト ボックス 718"/>
        <xdr:cNvSpPr txBox="1"/>
      </xdr:nvSpPr>
      <xdr:spPr>
        <a:xfrm>
          <a:off x="16280130" y="56197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0" name="直線コネクタ 719"/>
        <xdr:cNvCxnSpPr/>
      </xdr:nvCxnSpPr>
      <xdr:spPr>
        <a:xfrm>
          <a:off x="16764000" y="5388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127635</xdr:rowOff>
    </xdr:from>
    <xdr:ext cx="530860" cy="253365"/>
    <xdr:sp macro="" textlink="">
      <xdr:nvSpPr>
        <xdr:cNvPr id="721" name="テキスト ボックス 720"/>
        <xdr:cNvSpPr txBox="1"/>
      </xdr:nvSpPr>
      <xdr:spPr>
        <a:xfrm>
          <a:off x="16280130" y="525208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62230</xdr:rowOff>
    </xdr:from>
    <xdr:to xmlns:xdr="http://schemas.openxmlformats.org/drawingml/2006/spreadsheetDrawing">
      <xdr:col>120</xdr:col>
      <xdr:colOff>114300</xdr:colOff>
      <xdr:row>30</xdr:row>
      <xdr:rowOff>62230</xdr:rowOff>
    </xdr:to>
    <xdr:cxnSp macro="">
      <xdr:nvCxnSpPr>
        <xdr:cNvPr id="722" name="直線コネクタ 721"/>
        <xdr:cNvCxnSpPr/>
      </xdr:nvCxnSpPr>
      <xdr:spPr>
        <a:xfrm>
          <a:off x="16764000" y="50215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0860" cy="252730"/>
    <xdr:sp macro="" textlink="">
      <xdr:nvSpPr>
        <xdr:cNvPr id="723" name="テキスト ボックス 722"/>
        <xdr:cNvSpPr txBox="1"/>
      </xdr:nvSpPr>
      <xdr:spPr>
        <a:xfrm>
          <a:off x="16280130" y="488505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4" name="直線コネクタ 72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53340</xdr:rowOff>
    </xdr:from>
    <xdr:ext cx="595630" cy="252730"/>
    <xdr:sp macro="" textlink="">
      <xdr:nvSpPr>
        <xdr:cNvPr id="725" name="テキスト ボックス 724"/>
        <xdr:cNvSpPr txBox="1"/>
      </xdr:nvSpPr>
      <xdr:spPr>
        <a:xfrm>
          <a:off x="16231870" y="4517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6" name="投資及び出資金グラフ枠"/>
        <xdr:cNvSpPr/>
      </xdr:nvSpPr>
      <xdr:spPr>
        <a:xfrm>
          <a:off x="16764000" y="4653915"/>
          <a:ext cx="43053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93980</xdr:rowOff>
    </xdr:from>
    <xdr:to xmlns:xdr="http://schemas.openxmlformats.org/drawingml/2006/spreadsheetDrawing">
      <xdr:col>116</xdr:col>
      <xdr:colOff>62865</xdr:colOff>
      <xdr:row>39</xdr:row>
      <xdr:rowOff>43180</xdr:rowOff>
    </xdr:to>
    <xdr:cxnSp macro="">
      <xdr:nvCxnSpPr>
        <xdr:cNvPr id="727" name="直線コネクタ 726"/>
        <xdr:cNvCxnSpPr/>
      </xdr:nvCxnSpPr>
      <xdr:spPr>
        <a:xfrm flipV="1">
          <a:off x="20318095" y="521843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46990</xdr:rowOff>
    </xdr:from>
    <xdr:ext cx="249555" cy="253365"/>
    <xdr:sp macro="" textlink="">
      <xdr:nvSpPr>
        <xdr:cNvPr id="728" name="投資及び出資金最小値テキスト"/>
        <xdr:cNvSpPr txBox="1"/>
      </xdr:nvSpPr>
      <xdr:spPr>
        <a:xfrm>
          <a:off x="20370800" y="64922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29" name="直線コネクタ 728"/>
        <xdr:cNvCxnSpPr/>
      </xdr:nvCxnSpPr>
      <xdr:spPr>
        <a:xfrm>
          <a:off x="20246975" y="6488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41910</xdr:rowOff>
    </xdr:from>
    <xdr:ext cx="534670" cy="252730"/>
    <xdr:sp macro="" textlink="">
      <xdr:nvSpPr>
        <xdr:cNvPr id="730" name="投資及び出資金最大値テキスト"/>
        <xdr:cNvSpPr txBox="1"/>
      </xdr:nvSpPr>
      <xdr:spPr>
        <a:xfrm>
          <a:off x="20370800" y="50012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93980</xdr:rowOff>
    </xdr:from>
    <xdr:to xmlns:xdr="http://schemas.openxmlformats.org/drawingml/2006/spreadsheetDrawing">
      <xdr:col>116</xdr:col>
      <xdr:colOff>152400</xdr:colOff>
      <xdr:row>31</xdr:row>
      <xdr:rowOff>93980</xdr:rowOff>
    </xdr:to>
    <xdr:cxnSp macro="">
      <xdr:nvCxnSpPr>
        <xdr:cNvPr id="731" name="直線コネクタ 730"/>
        <xdr:cNvCxnSpPr/>
      </xdr:nvCxnSpPr>
      <xdr:spPr>
        <a:xfrm>
          <a:off x="20246975" y="5218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37</xdr:row>
      <xdr:rowOff>118110</xdr:rowOff>
    </xdr:from>
    <xdr:to xmlns:xdr="http://schemas.openxmlformats.org/drawingml/2006/spreadsheetDrawing">
      <xdr:col>116</xdr:col>
      <xdr:colOff>63500</xdr:colOff>
      <xdr:row>37</xdr:row>
      <xdr:rowOff>127635</xdr:rowOff>
    </xdr:to>
    <xdr:cxnSp macro="">
      <xdr:nvCxnSpPr>
        <xdr:cNvPr id="732" name="直線コネクタ 731"/>
        <xdr:cNvCxnSpPr/>
      </xdr:nvCxnSpPr>
      <xdr:spPr>
        <a:xfrm>
          <a:off x="19558000" y="6233160"/>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55880</xdr:rowOff>
    </xdr:from>
    <xdr:ext cx="469900" cy="252095"/>
    <xdr:sp macro="" textlink="">
      <xdr:nvSpPr>
        <xdr:cNvPr id="733" name="投資及び出資金平均値テキスト"/>
        <xdr:cNvSpPr txBox="1"/>
      </xdr:nvSpPr>
      <xdr:spPr>
        <a:xfrm>
          <a:off x="20370800" y="633603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76835</xdr:rowOff>
    </xdr:from>
    <xdr:to xmlns:xdr="http://schemas.openxmlformats.org/drawingml/2006/spreadsheetDrawing">
      <xdr:col>116</xdr:col>
      <xdr:colOff>114300</xdr:colOff>
      <xdr:row>39</xdr:row>
      <xdr:rowOff>8255</xdr:rowOff>
    </xdr:to>
    <xdr:sp macro="" textlink="">
      <xdr:nvSpPr>
        <xdr:cNvPr id="734" name="フローチャート: 判断 733"/>
        <xdr:cNvSpPr/>
      </xdr:nvSpPr>
      <xdr:spPr>
        <a:xfrm>
          <a:off x="20269200" y="63569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73660</xdr:rowOff>
    </xdr:from>
    <xdr:to xmlns:xdr="http://schemas.openxmlformats.org/drawingml/2006/spreadsheetDrawing">
      <xdr:col>111</xdr:col>
      <xdr:colOff>174625</xdr:colOff>
      <xdr:row>37</xdr:row>
      <xdr:rowOff>118110</xdr:rowOff>
    </xdr:to>
    <xdr:cxnSp macro="">
      <xdr:nvCxnSpPr>
        <xdr:cNvPr id="735" name="直線コネクタ 734"/>
        <xdr:cNvCxnSpPr/>
      </xdr:nvCxnSpPr>
      <xdr:spPr>
        <a:xfrm>
          <a:off x="18735675" y="6188710"/>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90170</xdr:rowOff>
    </xdr:from>
    <xdr:to xmlns:xdr="http://schemas.openxmlformats.org/drawingml/2006/spreadsheetDrawing">
      <xdr:col>112</xdr:col>
      <xdr:colOff>38100</xdr:colOff>
      <xdr:row>39</xdr:row>
      <xdr:rowOff>22225</xdr:rowOff>
    </xdr:to>
    <xdr:sp macro="" textlink="">
      <xdr:nvSpPr>
        <xdr:cNvPr id="736" name="フローチャート: 判断 735"/>
        <xdr:cNvSpPr/>
      </xdr:nvSpPr>
      <xdr:spPr>
        <a:xfrm>
          <a:off x="19510375" y="637032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12700</xdr:rowOff>
    </xdr:from>
    <xdr:ext cx="469265" cy="252730"/>
    <xdr:sp macro="" textlink="">
      <xdr:nvSpPr>
        <xdr:cNvPr id="737" name="テキスト ボックス 736"/>
        <xdr:cNvSpPr txBox="1"/>
      </xdr:nvSpPr>
      <xdr:spPr>
        <a:xfrm>
          <a:off x="19342100" y="645795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71755</xdr:rowOff>
    </xdr:from>
    <xdr:to xmlns:xdr="http://schemas.openxmlformats.org/drawingml/2006/spreadsheetDrawing">
      <xdr:col>107</xdr:col>
      <xdr:colOff>50800</xdr:colOff>
      <xdr:row>37</xdr:row>
      <xdr:rowOff>73660</xdr:rowOff>
    </xdr:to>
    <xdr:cxnSp macro="">
      <xdr:nvCxnSpPr>
        <xdr:cNvPr id="738" name="直線コネクタ 737"/>
        <xdr:cNvCxnSpPr/>
      </xdr:nvCxnSpPr>
      <xdr:spPr>
        <a:xfrm>
          <a:off x="17926050" y="618680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93980</xdr:rowOff>
    </xdr:from>
    <xdr:to xmlns:xdr="http://schemas.openxmlformats.org/drawingml/2006/spreadsheetDrawing">
      <xdr:col>107</xdr:col>
      <xdr:colOff>101600</xdr:colOff>
      <xdr:row>39</xdr:row>
      <xdr:rowOff>25400</xdr:rowOff>
    </xdr:to>
    <xdr:sp macro="" textlink="">
      <xdr:nvSpPr>
        <xdr:cNvPr id="739" name="フローチャート: 判断 738"/>
        <xdr:cNvSpPr/>
      </xdr:nvSpPr>
      <xdr:spPr>
        <a:xfrm>
          <a:off x="18684875" y="63741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17145</xdr:rowOff>
    </xdr:from>
    <xdr:ext cx="469265" cy="252730"/>
    <xdr:sp macro="" textlink="">
      <xdr:nvSpPr>
        <xdr:cNvPr id="740" name="テキスト ボックス 739"/>
        <xdr:cNvSpPr txBox="1"/>
      </xdr:nvSpPr>
      <xdr:spPr>
        <a:xfrm>
          <a:off x="18516600" y="646239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37</xdr:row>
      <xdr:rowOff>71755</xdr:rowOff>
    </xdr:from>
    <xdr:to xmlns:xdr="http://schemas.openxmlformats.org/drawingml/2006/spreadsheetDrawing">
      <xdr:col>102</xdr:col>
      <xdr:colOff>114300</xdr:colOff>
      <xdr:row>37</xdr:row>
      <xdr:rowOff>144780</xdr:rowOff>
    </xdr:to>
    <xdr:cxnSp macro="">
      <xdr:nvCxnSpPr>
        <xdr:cNvPr id="741" name="直線コネクタ 740"/>
        <xdr:cNvCxnSpPr/>
      </xdr:nvCxnSpPr>
      <xdr:spPr>
        <a:xfrm flipV="1">
          <a:off x="17113250" y="6186805"/>
          <a:ext cx="8128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20955</xdr:rowOff>
    </xdr:to>
    <xdr:sp macro="" textlink="">
      <xdr:nvSpPr>
        <xdr:cNvPr id="742" name="フローチャート: 判断 741"/>
        <xdr:cNvSpPr/>
      </xdr:nvSpPr>
      <xdr:spPr>
        <a:xfrm>
          <a:off x="17875250" y="63690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11430</xdr:rowOff>
    </xdr:from>
    <xdr:ext cx="469265" cy="252730"/>
    <xdr:sp macro="" textlink="">
      <xdr:nvSpPr>
        <xdr:cNvPr id="743" name="テキスト ボックス 742"/>
        <xdr:cNvSpPr txBox="1"/>
      </xdr:nvSpPr>
      <xdr:spPr>
        <a:xfrm>
          <a:off x="17706975" y="645668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113665</xdr:rowOff>
    </xdr:from>
    <xdr:to xmlns:xdr="http://schemas.openxmlformats.org/drawingml/2006/spreadsheetDrawing">
      <xdr:col>98</xdr:col>
      <xdr:colOff>38100</xdr:colOff>
      <xdr:row>39</xdr:row>
      <xdr:rowOff>45720</xdr:rowOff>
    </xdr:to>
    <xdr:sp macro="" textlink="">
      <xdr:nvSpPr>
        <xdr:cNvPr id="744" name="フローチャート: 判断 743"/>
        <xdr:cNvSpPr/>
      </xdr:nvSpPr>
      <xdr:spPr>
        <a:xfrm>
          <a:off x="17065625" y="639381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37465</xdr:rowOff>
    </xdr:from>
    <xdr:ext cx="469265" cy="253365"/>
    <xdr:sp macro="" textlink="">
      <xdr:nvSpPr>
        <xdr:cNvPr id="745" name="テキスト ボックス 744"/>
        <xdr:cNvSpPr txBox="1"/>
      </xdr:nvSpPr>
      <xdr:spPr>
        <a:xfrm>
          <a:off x="16897350" y="648271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46" name="テキスト ボックス 745"/>
        <xdr:cNvSpPr txBox="1"/>
      </xdr:nvSpPr>
      <xdr:spPr>
        <a:xfrm>
          <a:off x="201453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78105</xdr:rowOff>
    </xdr:from>
    <xdr:ext cx="762000" cy="253365"/>
    <xdr:sp macro="" textlink="">
      <xdr:nvSpPr>
        <xdr:cNvPr id="747" name="テキスト ボックス 746"/>
        <xdr:cNvSpPr txBox="1"/>
      </xdr:nvSpPr>
      <xdr:spPr>
        <a:xfrm>
          <a:off x="193833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62000" cy="253365"/>
    <xdr:sp macro="" textlink="">
      <xdr:nvSpPr>
        <xdr:cNvPr id="748" name="テキスト ボックス 747"/>
        <xdr:cNvSpPr txBox="1"/>
      </xdr:nvSpPr>
      <xdr:spPr>
        <a:xfrm>
          <a:off x="1856105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49" name="テキスト ボックス 748"/>
        <xdr:cNvSpPr txBox="1"/>
      </xdr:nvSpPr>
      <xdr:spPr>
        <a:xfrm>
          <a:off x="1775142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78105</xdr:rowOff>
    </xdr:from>
    <xdr:ext cx="762000" cy="253365"/>
    <xdr:sp macro="" textlink="">
      <xdr:nvSpPr>
        <xdr:cNvPr id="750" name="テキスト ボックス 749"/>
        <xdr:cNvSpPr txBox="1"/>
      </xdr:nvSpPr>
      <xdr:spPr>
        <a:xfrm>
          <a:off x="1693862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77470</xdr:rowOff>
    </xdr:from>
    <xdr:to xmlns:xdr="http://schemas.openxmlformats.org/drawingml/2006/spreadsheetDrawing">
      <xdr:col>116</xdr:col>
      <xdr:colOff>114300</xdr:colOff>
      <xdr:row>38</xdr:row>
      <xdr:rowOff>8890</xdr:rowOff>
    </xdr:to>
    <xdr:sp macro="" textlink="">
      <xdr:nvSpPr>
        <xdr:cNvPr id="751" name="楕円 750"/>
        <xdr:cNvSpPr/>
      </xdr:nvSpPr>
      <xdr:spPr>
        <a:xfrm>
          <a:off x="20269200" y="61925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99695</xdr:rowOff>
    </xdr:from>
    <xdr:ext cx="534670" cy="253365"/>
    <xdr:sp macro="" textlink="">
      <xdr:nvSpPr>
        <xdr:cNvPr id="752" name="投資及び出資金該当値テキスト"/>
        <xdr:cNvSpPr txBox="1"/>
      </xdr:nvSpPr>
      <xdr:spPr>
        <a:xfrm>
          <a:off x="20370800" y="6049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67945</xdr:rowOff>
    </xdr:from>
    <xdr:to xmlns:xdr="http://schemas.openxmlformats.org/drawingml/2006/spreadsheetDrawing">
      <xdr:col>112</xdr:col>
      <xdr:colOff>38100</xdr:colOff>
      <xdr:row>37</xdr:row>
      <xdr:rowOff>165100</xdr:rowOff>
    </xdr:to>
    <xdr:sp macro="" textlink="">
      <xdr:nvSpPr>
        <xdr:cNvPr id="753" name="楕円 752"/>
        <xdr:cNvSpPr/>
      </xdr:nvSpPr>
      <xdr:spPr>
        <a:xfrm>
          <a:off x="19510375" y="61829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36</xdr:row>
      <xdr:rowOff>15875</xdr:rowOff>
    </xdr:from>
    <xdr:ext cx="534035" cy="253365"/>
    <xdr:sp macro="" textlink="">
      <xdr:nvSpPr>
        <xdr:cNvPr id="754" name="テキスト ボックス 753"/>
        <xdr:cNvSpPr txBox="1"/>
      </xdr:nvSpPr>
      <xdr:spPr>
        <a:xfrm>
          <a:off x="19309715" y="596582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24130</xdr:rowOff>
    </xdr:from>
    <xdr:to xmlns:xdr="http://schemas.openxmlformats.org/drawingml/2006/spreadsheetDrawing">
      <xdr:col>107</xdr:col>
      <xdr:colOff>101600</xdr:colOff>
      <xdr:row>37</xdr:row>
      <xdr:rowOff>123825</xdr:rowOff>
    </xdr:to>
    <xdr:sp macro="" textlink="">
      <xdr:nvSpPr>
        <xdr:cNvPr id="755" name="楕円 754"/>
        <xdr:cNvSpPr/>
      </xdr:nvSpPr>
      <xdr:spPr>
        <a:xfrm>
          <a:off x="18684875" y="6139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35</xdr:row>
      <xdr:rowOff>139700</xdr:rowOff>
    </xdr:from>
    <xdr:ext cx="534035" cy="253365"/>
    <xdr:sp macro="" textlink="">
      <xdr:nvSpPr>
        <xdr:cNvPr id="756" name="テキスト ボックス 755"/>
        <xdr:cNvSpPr txBox="1"/>
      </xdr:nvSpPr>
      <xdr:spPr>
        <a:xfrm>
          <a:off x="18500090" y="592455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22860</xdr:rowOff>
    </xdr:from>
    <xdr:to xmlns:xdr="http://schemas.openxmlformats.org/drawingml/2006/spreadsheetDrawing">
      <xdr:col>102</xdr:col>
      <xdr:colOff>165100</xdr:colOff>
      <xdr:row>37</xdr:row>
      <xdr:rowOff>121920</xdr:rowOff>
    </xdr:to>
    <xdr:sp macro="" textlink="">
      <xdr:nvSpPr>
        <xdr:cNvPr id="757" name="楕円 756"/>
        <xdr:cNvSpPr/>
      </xdr:nvSpPr>
      <xdr:spPr>
        <a:xfrm>
          <a:off x="17875250" y="6137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35</xdr:row>
      <xdr:rowOff>137795</xdr:rowOff>
    </xdr:from>
    <xdr:ext cx="534035" cy="253365"/>
    <xdr:sp macro="" textlink="">
      <xdr:nvSpPr>
        <xdr:cNvPr id="758" name="テキスト ボックス 757"/>
        <xdr:cNvSpPr txBox="1"/>
      </xdr:nvSpPr>
      <xdr:spPr>
        <a:xfrm>
          <a:off x="17674590" y="592264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95885</xdr:rowOff>
    </xdr:from>
    <xdr:to xmlns:xdr="http://schemas.openxmlformats.org/drawingml/2006/spreadsheetDrawing">
      <xdr:col>98</xdr:col>
      <xdr:colOff>38100</xdr:colOff>
      <xdr:row>38</xdr:row>
      <xdr:rowOff>27305</xdr:rowOff>
    </xdr:to>
    <xdr:sp macro="" textlink="">
      <xdr:nvSpPr>
        <xdr:cNvPr id="759" name="楕円 758"/>
        <xdr:cNvSpPr/>
      </xdr:nvSpPr>
      <xdr:spPr>
        <a:xfrm>
          <a:off x="17065625" y="6210935"/>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36</xdr:row>
      <xdr:rowOff>43180</xdr:rowOff>
    </xdr:from>
    <xdr:ext cx="534035" cy="252730"/>
    <xdr:sp macro="" textlink="">
      <xdr:nvSpPr>
        <xdr:cNvPr id="760" name="テキスト ボックス 759"/>
        <xdr:cNvSpPr txBox="1"/>
      </xdr:nvSpPr>
      <xdr:spPr>
        <a:xfrm>
          <a:off x="16864965" y="599313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1" name="正方形/長方形 760"/>
        <xdr:cNvSpPr/>
      </xdr:nvSpPr>
      <xdr:spPr>
        <a:xfrm>
          <a:off x="16764000" y="7161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2" name="正方形/長方形 761"/>
        <xdr:cNvSpPr/>
      </xdr:nvSpPr>
      <xdr:spPr>
        <a:xfrm>
          <a:off x="1689100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689100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64" name="正方形/長方形 763"/>
        <xdr:cNvSpPr/>
      </xdr:nvSpPr>
      <xdr:spPr>
        <a:xfrm>
          <a:off x="1781175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781175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66" name="正方形/長方形 765"/>
        <xdr:cNvSpPr/>
      </xdr:nvSpPr>
      <xdr:spPr>
        <a:xfrm>
          <a:off x="1885950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1885950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68" name="正方形/長方形 767"/>
        <xdr:cNvSpPr/>
      </xdr:nvSpPr>
      <xdr:spPr>
        <a:xfrm>
          <a:off x="16764000" y="7955915"/>
          <a:ext cx="43053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0345"/>
    <xdr:sp macro="" textlink="">
      <xdr:nvSpPr>
        <xdr:cNvPr id="769" name="テキスト ボックス 768"/>
        <xdr:cNvSpPr txBox="1"/>
      </xdr:nvSpPr>
      <xdr:spPr>
        <a:xfrm>
          <a:off x="16741775" y="7772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0" name="直線コネクタ 769"/>
        <xdr:cNvCxnSpPr/>
      </xdr:nvCxnSpPr>
      <xdr:spPr>
        <a:xfrm>
          <a:off x="16764000" y="10158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136525</xdr:rowOff>
    </xdr:from>
    <xdr:to xmlns:xdr="http://schemas.openxmlformats.org/drawingml/2006/spreadsheetDrawing">
      <xdr:col>120</xdr:col>
      <xdr:colOff>114300</xdr:colOff>
      <xdr:row>58</xdr:row>
      <xdr:rowOff>136525</xdr:rowOff>
    </xdr:to>
    <xdr:cxnSp macro="">
      <xdr:nvCxnSpPr>
        <xdr:cNvPr id="771" name="直線コネクタ 770"/>
        <xdr:cNvCxnSpPr/>
      </xdr:nvCxnSpPr>
      <xdr:spPr>
        <a:xfrm>
          <a:off x="16764000" y="97186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48920" cy="253365"/>
    <xdr:sp macro="" textlink="">
      <xdr:nvSpPr>
        <xdr:cNvPr id="772" name="テキスト ボックス 771"/>
        <xdr:cNvSpPr txBox="1"/>
      </xdr:nvSpPr>
      <xdr:spPr>
        <a:xfrm>
          <a:off x="16546830" y="958215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3" name="直線コネクタ 772"/>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53340</xdr:rowOff>
    </xdr:from>
    <xdr:ext cx="530860" cy="252730"/>
    <xdr:sp macro="" textlink="">
      <xdr:nvSpPr>
        <xdr:cNvPr id="774" name="テキスト ボックス 773"/>
        <xdr:cNvSpPr txBox="1"/>
      </xdr:nvSpPr>
      <xdr:spPr>
        <a:xfrm>
          <a:off x="16280130" y="91401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80645</xdr:rowOff>
    </xdr:from>
    <xdr:to xmlns:xdr="http://schemas.openxmlformats.org/drawingml/2006/spreadsheetDrawing">
      <xdr:col>120</xdr:col>
      <xdr:colOff>114300</xdr:colOff>
      <xdr:row>53</xdr:row>
      <xdr:rowOff>80645</xdr:rowOff>
    </xdr:to>
    <xdr:cxnSp macro="">
      <xdr:nvCxnSpPr>
        <xdr:cNvPr id="775" name="直線コネクタ 774"/>
        <xdr:cNvCxnSpPr/>
      </xdr:nvCxnSpPr>
      <xdr:spPr>
        <a:xfrm>
          <a:off x="16764000" y="88372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109220</xdr:rowOff>
    </xdr:from>
    <xdr:ext cx="530860" cy="253365"/>
    <xdr:sp macro="" textlink="">
      <xdr:nvSpPr>
        <xdr:cNvPr id="776" name="テキスト ボックス 775"/>
        <xdr:cNvSpPr txBox="1"/>
      </xdr:nvSpPr>
      <xdr:spPr>
        <a:xfrm>
          <a:off x="16280130" y="87007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136525</xdr:rowOff>
    </xdr:from>
    <xdr:to xmlns:xdr="http://schemas.openxmlformats.org/drawingml/2006/spreadsheetDrawing">
      <xdr:col>120</xdr:col>
      <xdr:colOff>114300</xdr:colOff>
      <xdr:row>50</xdr:row>
      <xdr:rowOff>136525</xdr:rowOff>
    </xdr:to>
    <xdr:cxnSp macro="">
      <xdr:nvCxnSpPr>
        <xdr:cNvPr id="777" name="直線コネクタ 776"/>
        <xdr:cNvCxnSpPr/>
      </xdr:nvCxnSpPr>
      <xdr:spPr>
        <a:xfrm>
          <a:off x="16764000" y="83978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165100</xdr:rowOff>
    </xdr:from>
    <xdr:ext cx="530860" cy="253365"/>
    <xdr:sp macro="" textlink="">
      <xdr:nvSpPr>
        <xdr:cNvPr id="778" name="テキスト ボックス 777"/>
        <xdr:cNvSpPr txBox="1"/>
      </xdr:nvSpPr>
      <xdr:spPr>
        <a:xfrm>
          <a:off x="16280130" y="82613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9" name="直線コネクタ 778"/>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0860" cy="252730"/>
    <xdr:sp macro="" textlink="">
      <xdr:nvSpPr>
        <xdr:cNvPr id="780" name="テキスト ボックス 779"/>
        <xdr:cNvSpPr txBox="1"/>
      </xdr:nvSpPr>
      <xdr:spPr>
        <a:xfrm>
          <a:off x="16280130" y="78193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1" name="貸付金グラフ枠"/>
        <xdr:cNvSpPr/>
      </xdr:nvSpPr>
      <xdr:spPr>
        <a:xfrm>
          <a:off x="16764000" y="7955915"/>
          <a:ext cx="43053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139700</xdr:rowOff>
    </xdr:from>
    <xdr:to xmlns:xdr="http://schemas.openxmlformats.org/drawingml/2006/spreadsheetDrawing">
      <xdr:col>116</xdr:col>
      <xdr:colOff>62865</xdr:colOff>
      <xdr:row>58</xdr:row>
      <xdr:rowOff>136525</xdr:rowOff>
    </xdr:to>
    <xdr:cxnSp macro="">
      <xdr:nvCxnSpPr>
        <xdr:cNvPr id="782" name="直線コネクタ 781"/>
        <xdr:cNvCxnSpPr/>
      </xdr:nvCxnSpPr>
      <xdr:spPr>
        <a:xfrm flipV="1">
          <a:off x="20318095" y="8401050"/>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140335</xdr:rowOff>
    </xdr:from>
    <xdr:ext cx="249555" cy="253365"/>
    <xdr:sp macro="" textlink="">
      <xdr:nvSpPr>
        <xdr:cNvPr id="783" name="貸付金最小値テキスト"/>
        <xdr:cNvSpPr txBox="1"/>
      </xdr:nvSpPr>
      <xdr:spPr>
        <a:xfrm>
          <a:off x="20370800" y="972248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136525</xdr:rowOff>
    </xdr:from>
    <xdr:to xmlns:xdr="http://schemas.openxmlformats.org/drawingml/2006/spreadsheetDrawing">
      <xdr:col>116</xdr:col>
      <xdr:colOff>152400</xdr:colOff>
      <xdr:row>58</xdr:row>
      <xdr:rowOff>136525</xdr:rowOff>
    </xdr:to>
    <xdr:cxnSp macro="">
      <xdr:nvCxnSpPr>
        <xdr:cNvPr id="784" name="直線コネクタ 783"/>
        <xdr:cNvCxnSpPr/>
      </xdr:nvCxnSpPr>
      <xdr:spPr>
        <a:xfrm>
          <a:off x="20246975" y="9718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87630</xdr:rowOff>
    </xdr:from>
    <xdr:ext cx="534670" cy="252095"/>
    <xdr:sp macro="" textlink="">
      <xdr:nvSpPr>
        <xdr:cNvPr id="785" name="貸付金最大値テキスト"/>
        <xdr:cNvSpPr txBox="1"/>
      </xdr:nvSpPr>
      <xdr:spPr>
        <a:xfrm>
          <a:off x="20370800" y="81838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139700</xdr:rowOff>
    </xdr:from>
    <xdr:to xmlns:xdr="http://schemas.openxmlformats.org/drawingml/2006/spreadsheetDrawing">
      <xdr:col>116</xdr:col>
      <xdr:colOff>152400</xdr:colOff>
      <xdr:row>50</xdr:row>
      <xdr:rowOff>139700</xdr:rowOff>
    </xdr:to>
    <xdr:cxnSp macro="">
      <xdr:nvCxnSpPr>
        <xdr:cNvPr id="786" name="直線コネクタ 785"/>
        <xdr:cNvCxnSpPr/>
      </xdr:nvCxnSpPr>
      <xdr:spPr>
        <a:xfrm>
          <a:off x="20246975" y="8401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55</xdr:row>
      <xdr:rowOff>41275</xdr:rowOff>
    </xdr:from>
    <xdr:to xmlns:xdr="http://schemas.openxmlformats.org/drawingml/2006/spreadsheetDrawing">
      <xdr:col>116</xdr:col>
      <xdr:colOff>63500</xdr:colOff>
      <xdr:row>56</xdr:row>
      <xdr:rowOff>145415</xdr:rowOff>
    </xdr:to>
    <xdr:cxnSp macro="">
      <xdr:nvCxnSpPr>
        <xdr:cNvPr id="787" name="直線コネクタ 786"/>
        <xdr:cNvCxnSpPr/>
      </xdr:nvCxnSpPr>
      <xdr:spPr>
        <a:xfrm>
          <a:off x="19558000" y="9128125"/>
          <a:ext cx="762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98425</xdr:rowOff>
    </xdr:from>
    <xdr:ext cx="469900" cy="253365"/>
    <xdr:sp macro="" textlink="">
      <xdr:nvSpPr>
        <xdr:cNvPr id="788" name="貸付金平均値テキスト"/>
        <xdr:cNvSpPr txBox="1"/>
      </xdr:nvSpPr>
      <xdr:spPr>
        <a:xfrm>
          <a:off x="20370800" y="951547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120015</xdr:rowOff>
    </xdr:from>
    <xdr:to xmlns:xdr="http://schemas.openxmlformats.org/drawingml/2006/spreadsheetDrawing">
      <xdr:col>116</xdr:col>
      <xdr:colOff>114300</xdr:colOff>
      <xdr:row>58</xdr:row>
      <xdr:rowOff>52070</xdr:rowOff>
    </xdr:to>
    <xdr:sp macro="" textlink="">
      <xdr:nvSpPr>
        <xdr:cNvPr id="789" name="フローチャート: 判断 788"/>
        <xdr:cNvSpPr/>
      </xdr:nvSpPr>
      <xdr:spPr>
        <a:xfrm>
          <a:off x="20269200" y="95370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41275</xdr:rowOff>
    </xdr:from>
    <xdr:to xmlns:xdr="http://schemas.openxmlformats.org/drawingml/2006/spreadsheetDrawing">
      <xdr:col>111</xdr:col>
      <xdr:colOff>174625</xdr:colOff>
      <xdr:row>56</xdr:row>
      <xdr:rowOff>133350</xdr:rowOff>
    </xdr:to>
    <xdr:cxnSp macro="">
      <xdr:nvCxnSpPr>
        <xdr:cNvPr id="790" name="直線コネクタ 789"/>
        <xdr:cNvCxnSpPr/>
      </xdr:nvCxnSpPr>
      <xdr:spPr>
        <a:xfrm flipV="1">
          <a:off x="18735675" y="9128125"/>
          <a:ext cx="822325"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122555</xdr:rowOff>
    </xdr:from>
    <xdr:to xmlns:xdr="http://schemas.openxmlformats.org/drawingml/2006/spreadsheetDrawing">
      <xdr:col>112</xdr:col>
      <xdr:colOff>38100</xdr:colOff>
      <xdr:row>58</xdr:row>
      <xdr:rowOff>53975</xdr:rowOff>
    </xdr:to>
    <xdr:sp macro="" textlink="">
      <xdr:nvSpPr>
        <xdr:cNvPr id="791" name="フローチャート: 判断 790"/>
        <xdr:cNvSpPr/>
      </xdr:nvSpPr>
      <xdr:spPr>
        <a:xfrm>
          <a:off x="19510375" y="9539605"/>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45085</xdr:rowOff>
    </xdr:from>
    <xdr:ext cx="469265" cy="253365"/>
    <xdr:sp macro="" textlink="">
      <xdr:nvSpPr>
        <xdr:cNvPr id="792" name="テキスト ボックス 791"/>
        <xdr:cNvSpPr txBox="1"/>
      </xdr:nvSpPr>
      <xdr:spPr>
        <a:xfrm>
          <a:off x="19342100" y="962723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133350</xdr:rowOff>
    </xdr:from>
    <xdr:to xmlns:xdr="http://schemas.openxmlformats.org/drawingml/2006/spreadsheetDrawing">
      <xdr:col>107</xdr:col>
      <xdr:colOff>50800</xdr:colOff>
      <xdr:row>56</xdr:row>
      <xdr:rowOff>135890</xdr:rowOff>
    </xdr:to>
    <xdr:cxnSp macro="">
      <xdr:nvCxnSpPr>
        <xdr:cNvPr id="793" name="直線コネクタ 792"/>
        <xdr:cNvCxnSpPr/>
      </xdr:nvCxnSpPr>
      <xdr:spPr>
        <a:xfrm flipV="1">
          <a:off x="17926050" y="938530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128905</xdr:rowOff>
    </xdr:from>
    <xdr:to xmlns:xdr="http://schemas.openxmlformats.org/drawingml/2006/spreadsheetDrawing">
      <xdr:col>107</xdr:col>
      <xdr:colOff>101600</xdr:colOff>
      <xdr:row>58</xdr:row>
      <xdr:rowOff>60960</xdr:rowOff>
    </xdr:to>
    <xdr:sp macro="" textlink="">
      <xdr:nvSpPr>
        <xdr:cNvPr id="794" name="フローチャート: 判断 793"/>
        <xdr:cNvSpPr/>
      </xdr:nvSpPr>
      <xdr:spPr>
        <a:xfrm>
          <a:off x="18684875" y="95459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52705</xdr:rowOff>
    </xdr:from>
    <xdr:ext cx="469265" cy="252730"/>
    <xdr:sp macro="" textlink="">
      <xdr:nvSpPr>
        <xdr:cNvPr id="795" name="テキスト ボックス 794"/>
        <xdr:cNvSpPr txBox="1"/>
      </xdr:nvSpPr>
      <xdr:spPr>
        <a:xfrm>
          <a:off x="18516600" y="963485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56</xdr:row>
      <xdr:rowOff>135890</xdr:rowOff>
    </xdr:from>
    <xdr:to xmlns:xdr="http://schemas.openxmlformats.org/drawingml/2006/spreadsheetDrawing">
      <xdr:col>102</xdr:col>
      <xdr:colOff>114300</xdr:colOff>
      <xdr:row>56</xdr:row>
      <xdr:rowOff>140970</xdr:rowOff>
    </xdr:to>
    <xdr:cxnSp macro="">
      <xdr:nvCxnSpPr>
        <xdr:cNvPr id="796" name="直線コネクタ 795"/>
        <xdr:cNvCxnSpPr/>
      </xdr:nvCxnSpPr>
      <xdr:spPr>
        <a:xfrm flipV="1">
          <a:off x="17113250" y="938784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113665</xdr:rowOff>
    </xdr:from>
    <xdr:to xmlns:xdr="http://schemas.openxmlformats.org/drawingml/2006/spreadsheetDrawing">
      <xdr:col>102</xdr:col>
      <xdr:colOff>165100</xdr:colOff>
      <xdr:row>58</xdr:row>
      <xdr:rowOff>45720</xdr:rowOff>
    </xdr:to>
    <xdr:sp macro="" textlink="">
      <xdr:nvSpPr>
        <xdr:cNvPr id="797" name="フローチャート: 判断 796"/>
        <xdr:cNvSpPr/>
      </xdr:nvSpPr>
      <xdr:spPr>
        <a:xfrm>
          <a:off x="17875250" y="95307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37465</xdr:rowOff>
    </xdr:from>
    <xdr:ext cx="469265" cy="253365"/>
    <xdr:sp macro="" textlink="">
      <xdr:nvSpPr>
        <xdr:cNvPr id="798" name="テキスト ボックス 797"/>
        <xdr:cNvSpPr txBox="1"/>
      </xdr:nvSpPr>
      <xdr:spPr>
        <a:xfrm>
          <a:off x="17706975" y="961961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132080</xdr:rowOff>
    </xdr:from>
    <xdr:to xmlns:xdr="http://schemas.openxmlformats.org/drawingml/2006/spreadsheetDrawing">
      <xdr:col>98</xdr:col>
      <xdr:colOff>38100</xdr:colOff>
      <xdr:row>58</xdr:row>
      <xdr:rowOff>64135</xdr:rowOff>
    </xdr:to>
    <xdr:sp macro="" textlink="">
      <xdr:nvSpPr>
        <xdr:cNvPr id="799" name="フローチャート: 判断 798"/>
        <xdr:cNvSpPr/>
      </xdr:nvSpPr>
      <xdr:spPr>
        <a:xfrm>
          <a:off x="17065625" y="954913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55245</xdr:rowOff>
    </xdr:from>
    <xdr:ext cx="469265" cy="252095"/>
    <xdr:sp macro="" textlink="">
      <xdr:nvSpPr>
        <xdr:cNvPr id="800" name="テキスト ボックス 799"/>
        <xdr:cNvSpPr txBox="1"/>
      </xdr:nvSpPr>
      <xdr:spPr>
        <a:xfrm>
          <a:off x="16897350" y="9637395"/>
          <a:ext cx="469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1" name="テキスト ボックス 800"/>
        <xdr:cNvSpPr txBox="1"/>
      </xdr:nvSpPr>
      <xdr:spPr>
        <a:xfrm>
          <a:off x="201453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78105</xdr:rowOff>
    </xdr:from>
    <xdr:ext cx="762000" cy="253365"/>
    <xdr:sp macro="" textlink="">
      <xdr:nvSpPr>
        <xdr:cNvPr id="802" name="テキスト ボックス 801"/>
        <xdr:cNvSpPr txBox="1"/>
      </xdr:nvSpPr>
      <xdr:spPr>
        <a:xfrm>
          <a:off x="193833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62000" cy="253365"/>
    <xdr:sp macro="" textlink="">
      <xdr:nvSpPr>
        <xdr:cNvPr id="803" name="テキスト ボックス 802"/>
        <xdr:cNvSpPr txBox="1"/>
      </xdr:nvSpPr>
      <xdr:spPr>
        <a:xfrm>
          <a:off x="1856105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04" name="テキスト ボックス 803"/>
        <xdr:cNvSpPr txBox="1"/>
      </xdr:nvSpPr>
      <xdr:spPr>
        <a:xfrm>
          <a:off x="1775142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78105</xdr:rowOff>
    </xdr:from>
    <xdr:ext cx="762000" cy="253365"/>
    <xdr:sp macro="" textlink="">
      <xdr:nvSpPr>
        <xdr:cNvPr id="805" name="テキスト ボックス 804"/>
        <xdr:cNvSpPr txBox="1"/>
      </xdr:nvSpPr>
      <xdr:spPr>
        <a:xfrm>
          <a:off x="1693862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96520</xdr:rowOff>
    </xdr:from>
    <xdr:to xmlns:xdr="http://schemas.openxmlformats.org/drawingml/2006/spreadsheetDrawing">
      <xdr:col>116</xdr:col>
      <xdr:colOff>114300</xdr:colOff>
      <xdr:row>57</xdr:row>
      <xdr:rowOff>27940</xdr:rowOff>
    </xdr:to>
    <xdr:sp macro="" textlink="">
      <xdr:nvSpPr>
        <xdr:cNvPr id="806" name="楕円 805"/>
        <xdr:cNvSpPr/>
      </xdr:nvSpPr>
      <xdr:spPr>
        <a:xfrm>
          <a:off x="20269200" y="93484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118745</xdr:rowOff>
    </xdr:from>
    <xdr:ext cx="534670" cy="252095"/>
    <xdr:sp macro="" textlink="">
      <xdr:nvSpPr>
        <xdr:cNvPr id="807" name="貸付金該当値テキスト"/>
        <xdr:cNvSpPr txBox="1"/>
      </xdr:nvSpPr>
      <xdr:spPr>
        <a:xfrm>
          <a:off x="20370800" y="92055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159385</xdr:rowOff>
    </xdr:from>
    <xdr:to xmlns:xdr="http://schemas.openxmlformats.org/drawingml/2006/spreadsheetDrawing">
      <xdr:col>112</xdr:col>
      <xdr:colOff>38100</xdr:colOff>
      <xdr:row>55</xdr:row>
      <xdr:rowOff>91440</xdr:rowOff>
    </xdr:to>
    <xdr:sp macro="" textlink="">
      <xdr:nvSpPr>
        <xdr:cNvPr id="808" name="楕円 807"/>
        <xdr:cNvSpPr/>
      </xdr:nvSpPr>
      <xdr:spPr>
        <a:xfrm>
          <a:off x="19510375" y="90811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53</xdr:row>
      <xdr:rowOff>107315</xdr:rowOff>
    </xdr:from>
    <xdr:ext cx="534035" cy="253365"/>
    <xdr:sp macro="" textlink="">
      <xdr:nvSpPr>
        <xdr:cNvPr id="809" name="テキスト ボックス 808"/>
        <xdr:cNvSpPr txBox="1"/>
      </xdr:nvSpPr>
      <xdr:spPr>
        <a:xfrm>
          <a:off x="19309715" y="886396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83820</xdr:rowOff>
    </xdr:from>
    <xdr:to xmlns:xdr="http://schemas.openxmlformats.org/drawingml/2006/spreadsheetDrawing">
      <xdr:col>107</xdr:col>
      <xdr:colOff>101600</xdr:colOff>
      <xdr:row>57</xdr:row>
      <xdr:rowOff>15240</xdr:rowOff>
    </xdr:to>
    <xdr:sp macro="" textlink="">
      <xdr:nvSpPr>
        <xdr:cNvPr id="810" name="楕円 809"/>
        <xdr:cNvSpPr/>
      </xdr:nvSpPr>
      <xdr:spPr>
        <a:xfrm>
          <a:off x="18684875" y="93357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31750</xdr:rowOff>
    </xdr:from>
    <xdr:ext cx="534035" cy="253365"/>
    <xdr:sp macro="" textlink="">
      <xdr:nvSpPr>
        <xdr:cNvPr id="811" name="テキスト ボックス 810"/>
        <xdr:cNvSpPr txBox="1"/>
      </xdr:nvSpPr>
      <xdr:spPr>
        <a:xfrm>
          <a:off x="18500090" y="911860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86360</xdr:rowOff>
    </xdr:from>
    <xdr:to xmlns:xdr="http://schemas.openxmlformats.org/drawingml/2006/spreadsheetDrawing">
      <xdr:col>102</xdr:col>
      <xdr:colOff>165100</xdr:colOff>
      <xdr:row>57</xdr:row>
      <xdr:rowOff>18415</xdr:rowOff>
    </xdr:to>
    <xdr:sp macro="" textlink="">
      <xdr:nvSpPr>
        <xdr:cNvPr id="812" name="楕円 811"/>
        <xdr:cNvSpPr/>
      </xdr:nvSpPr>
      <xdr:spPr>
        <a:xfrm>
          <a:off x="17875250" y="93383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34290</xdr:rowOff>
    </xdr:from>
    <xdr:ext cx="534035" cy="253365"/>
    <xdr:sp macro="" textlink="">
      <xdr:nvSpPr>
        <xdr:cNvPr id="813" name="テキスト ボックス 812"/>
        <xdr:cNvSpPr txBox="1"/>
      </xdr:nvSpPr>
      <xdr:spPr>
        <a:xfrm>
          <a:off x="17674590" y="912114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91440</xdr:rowOff>
    </xdr:from>
    <xdr:to xmlns:xdr="http://schemas.openxmlformats.org/drawingml/2006/spreadsheetDrawing">
      <xdr:col>98</xdr:col>
      <xdr:colOff>38100</xdr:colOff>
      <xdr:row>57</xdr:row>
      <xdr:rowOff>22860</xdr:rowOff>
    </xdr:to>
    <xdr:sp macro="" textlink="">
      <xdr:nvSpPr>
        <xdr:cNvPr id="814" name="楕円 813"/>
        <xdr:cNvSpPr/>
      </xdr:nvSpPr>
      <xdr:spPr>
        <a:xfrm>
          <a:off x="17065625" y="9343390"/>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38735</xdr:rowOff>
    </xdr:from>
    <xdr:ext cx="534035" cy="253365"/>
    <xdr:sp macro="" textlink="">
      <xdr:nvSpPr>
        <xdr:cNvPr id="815" name="テキスト ボックス 814"/>
        <xdr:cNvSpPr txBox="1"/>
      </xdr:nvSpPr>
      <xdr:spPr>
        <a:xfrm>
          <a:off x="16864965" y="912558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16" name="正方形/長方形 815"/>
        <xdr:cNvSpPr/>
      </xdr:nvSpPr>
      <xdr:spPr>
        <a:xfrm>
          <a:off x="16764000" y="10463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17" name="正方形/長方形 816"/>
        <xdr:cNvSpPr/>
      </xdr:nvSpPr>
      <xdr:spPr>
        <a:xfrm>
          <a:off x="1689100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689100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19" name="正方形/長方形 818"/>
        <xdr:cNvSpPr/>
      </xdr:nvSpPr>
      <xdr:spPr>
        <a:xfrm>
          <a:off x="1781175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781175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21" name="正方形/長方形 820"/>
        <xdr:cNvSpPr/>
      </xdr:nvSpPr>
      <xdr:spPr>
        <a:xfrm>
          <a:off x="1885950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1885950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23" name="正方形/長方形 822"/>
        <xdr:cNvSpPr/>
      </xdr:nvSpPr>
      <xdr:spPr>
        <a:xfrm>
          <a:off x="16764000" y="11257915"/>
          <a:ext cx="43053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0345"/>
    <xdr:sp macro="" textlink="">
      <xdr:nvSpPr>
        <xdr:cNvPr id="824" name="テキスト ボックス 823"/>
        <xdr:cNvSpPr txBox="1"/>
      </xdr:nvSpPr>
      <xdr:spPr>
        <a:xfrm>
          <a:off x="16741775" y="11074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25" name="直線コネクタ 824"/>
        <xdr:cNvCxnSpPr/>
      </xdr:nvCxnSpPr>
      <xdr:spPr>
        <a:xfrm>
          <a:off x="16764000" y="13460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48920" cy="253365"/>
    <xdr:sp macro="" textlink="">
      <xdr:nvSpPr>
        <xdr:cNvPr id="826" name="テキスト ボックス 825"/>
        <xdr:cNvSpPr txBox="1"/>
      </xdr:nvSpPr>
      <xdr:spPr>
        <a:xfrm>
          <a:off x="16546830" y="1332357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43180</xdr:rowOff>
    </xdr:from>
    <xdr:to xmlns:xdr="http://schemas.openxmlformats.org/drawingml/2006/spreadsheetDrawing">
      <xdr:col>120</xdr:col>
      <xdr:colOff>114300</xdr:colOff>
      <xdr:row>79</xdr:row>
      <xdr:rowOff>43180</xdr:rowOff>
    </xdr:to>
    <xdr:cxnSp macro="">
      <xdr:nvCxnSpPr>
        <xdr:cNvPr id="827" name="直線コネクタ 826"/>
        <xdr:cNvCxnSpPr/>
      </xdr:nvCxnSpPr>
      <xdr:spPr>
        <a:xfrm>
          <a:off x="16764000" y="130924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71755</xdr:rowOff>
    </xdr:from>
    <xdr:ext cx="530860" cy="252730"/>
    <xdr:sp macro="" textlink="">
      <xdr:nvSpPr>
        <xdr:cNvPr id="828" name="テキスト ボックス 827"/>
        <xdr:cNvSpPr txBox="1"/>
      </xdr:nvSpPr>
      <xdr:spPr>
        <a:xfrm>
          <a:off x="16280130" y="1295590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9" name="直線コネクタ 828"/>
        <xdr:cNvCxnSpPr/>
      </xdr:nvCxnSpPr>
      <xdr:spPr>
        <a:xfrm>
          <a:off x="16764000" y="12725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30860" cy="253365"/>
    <xdr:sp macro="" textlink="">
      <xdr:nvSpPr>
        <xdr:cNvPr id="830" name="テキスト ボックス 829"/>
        <xdr:cNvSpPr txBox="1"/>
      </xdr:nvSpPr>
      <xdr:spPr>
        <a:xfrm>
          <a:off x="16280130" y="125888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136525</xdr:rowOff>
    </xdr:from>
    <xdr:to xmlns:xdr="http://schemas.openxmlformats.org/drawingml/2006/spreadsheetDrawing">
      <xdr:col>120</xdr:col>
      <xdr:colOff>114300</xdr:colOff>
      <xdr:row>74</xdr:row>
      <xdr:rowOff>136525</xdr:rowOff>
    </xdr:to>
    <xdr:cxnSp macro="">
      <xdr:nvCxnSpPr>
        <xdr:cNvPr id="831" name="直線コネクタ 830"/>
        <xdr:cNvCxnSpPr/>
      </xdr:nvCxnSpPr>
      <xdr:spPr>
        <a:xfrm>
          <a:off x="16764000" y="123602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0860" cy="253365"/>
    <xdr:sp macro="" textlink="">
      <xdr:nvSpPr>
        <xdr:cNvPr id="832" name="テキスト ボックス 831"/>
        <xdr:cNvSpPr txBox="1"/>
      </xdr:nvSpPr>
      <xdr:spPr>
        <a:xfrm>
          <a:off x="16280130" y="122237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99060</xdr:rowOff>
    </xdr:from>
    <xdr:to xmlns:xdr="http://schemas.openxmlformats.org/drawingml/2006/spreadsheetDrawing">
      <xdr:col>120</xdr:col>
      <xdr:colOff>114300</xdr:colOff>
      <xdr:row>72</xdr:row>
      <xdr:rowOff>99060</xdr:rowOff>
    </xdr:to>
    <xdr:cxnSp macro="">
      <xdr:nvCxnSpPr>
        <xdr:cNvPr id="833" name="直線コネクタ 832"/>
        <xdr:cNvCxnSpPr/>
      </xdr:nvCxnSpPr>
      <xdr:spPr>
        <a:xfrm>
          <a:off x="16764000" y="1199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127635</xdr:rowOff>
    </xdr:from>
    <xdr:ext cx="595630" cy="253365"/>
    <xdr:sp macro="" textlink="">
      <xdr:nvSpPr>
        <xdr:cNvPr id="834" name="テキスト ボックス 833"/>
        <xdr:cNvSpPr txBox="1"/>
      </xdr:nvSpPr>
      <xdr:spPr>
        <a:xfrm>
          <a:off x="16231870" y="1185608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62230</xdr:rowOff>
    </xdr:from>
    <xdr:to xmlns:xdr="http://schemas.openxmlformats.org/drawingml/2006/spreadsheetDrawing">
      <xdr:col>120</xdr:col>
      <xdr:colOff>114300</xdr:colOff>
      <xdr:row>70</xdr:row>
      <xdr:rowOff>62230</xdr:rowOff>
    </xdr:to>
    <xdr:cxnSp macro="">
      <xdr:nvCxnSpPr>
        <xdr:cNvPr id="835" name="直線コネクタ 834"/>
        <xdr:cNvCxnSpPr/>
      </xdr:nvCxnSpPr>
      <xdr:spPr>
        <a:xfrm>
          <a:off x="16764000" y="116255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90805</xdr:rowOff>
    </xdr:from>
    <xdr:ext cx="595630" cy="252730"/>
    <xdr:sp macro="" textlink="">
      <xdr:nvSpPr>
        <xdr:cNvPr id="836" name="テキスト ボックス 835"/>
        <xdr:cNvSpPr txBox="1"/>
      </xdr:nvSpPr>
      <xdr:spPr>
        <a:xfrm>
          <a:off x="16231870" y="1148905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7" name="直線コネクタ 836"/>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5630" cy="252730"/>
    <xdr:sp macro="" textlink="">
      <xdr:nvSpPr>
        <xdr:cNvPr id="838" name="テキスト ボックス 837"/>
        <xdr:cNvSpPr txBox="1"/>
      </xdr:nvSpPr>
      <xdr:spPr>
        <a:xfrm>
          <a:off x="16231870" y="11121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9" name="繰出金グラフ枠"/>
        <xdr:cNvSpPr/>
      </xdr:nvSpPr>
      <xdr:spPr>
        <a:xfrm>
          <a:off x="16764000" y="11257915"/>
          <a:ext cx="43053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38100</xdr:rowOff>
    </xdr:from>
    <xdr:to xmlns:xdr="http://schemas.openxmlformats.org/drawingml/2006/spreadsheetDrawing">
      <xdr:col>116</xdr:col>
      <xdr:colOff>62865</xdr:colOff>
      <xdr:row>79</xdr:row>
      <xdr:rowOff>42545</xdr:rowOff>
    </xdr:to>
    <xdr:cxnSp macro="">
      <xdr:nvCxnSpPr>
        <xdr:cNvPr id="840" name="直線コネクタ 839"/>
        <xdr:cNvCxnSpPr/>
      </xdr:nvCxnSpPr>
      <xdr:spPr>
        <a:xfrm flipV="1">
          <a:off x="20318095" y="11601450"/>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46355</xdr:rowOff>
    </xdr:from>
    <xdr:ext cx="534670" cy="253365"/>
    <xdr:sp macro="" textlink="">
      <xdr:nvSpPr>
        <xdr:cNvPr id="841" name="繰出金最小値テキスト"/>
        <xdr:cNvSpPr txBox="1"/>
      </xdr:nvSpPr>
      <xdr:spPr>
        <a:xfrm>
          <a:off x="20370800" y="130956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42545</xdr:rowOff>
    </xdr:from>
    <xdr:to xmlns:xdr="http://schemas.openxmlformats.org/drawingml/2006/spreadsheetDrawing">
      <xdr:col>116</xdr:col>
      <xdr:colOff>152400</xdr:colOff>
      <xdr:row>79</xdr:row>
      <xdr:rowOff>42545</xdr:rowOff>
    </xdr:to>
    <xdr:cxnSp macro="">
      <xdr:nvCxnSpPr>
        <xdr:cNvPr id="842" name="直線コネクタ 841"/>
        <xdr:cNvCxnSpPr/>
      </xdr:nvCxnSpPr>
      <xdr:spPr>
        <a:xfrm>
          <a:off x="2024697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154305</xdr:rowOff>
    </xdr:from>
    <xdr:ext cx="598805" cy="252730"/>
    <xdr:sp macro="" textlink="">
      <xdr:nvSpPr>
        <xdr:cNvPr id="843" name="繰出金最大値テキスト"/>
        <xdr:cNvSpPr txBox="1"/>
      </xdr:nvSpPr>
      <xdr:spPr>
        <a:xfrm>
          <a:off x="20370800" y="113874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38100</xdr:rowOff>
    </xdr:from>
    <xdr:to xmlns:xdr="http://schemas.openxmlformats.org/drawingml/2006/spreadsheetDrawing">
      <xdr:col>116</xdr:col>
      <xdr:colOff>152400</xdr:colOff>
      <xdr:row>70</xdr:row>
      <xdr:rowOff>38100</xdr:rowOff>
    </xdr:to>
    <xdr:cxnSp macro="">
      <xdr:nvCxnSpPr>
        <xdr:cNvPr id="844" name="直線コネクタ 843"/>
        <xdr:cNvCxnSpPr/>
      </xdr:nvCxnSpPr>
      <xdr:spPr>
        <a:xfrm>
          <a:off x="20246975" y="1160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91440</xdr:rowOff>
    </xdr:from>
    <xdr:to xmlns:xdr="http://schemas.openxmlformats.org/drawingml/2006/spreadsheetDrawing">
      <xdr:col>116</xdr:col>
      <xdr:colOff>63500</xdr:colOff>
      <xdr:row>76</xdr:row>
      <xdr:rowOff>138430</xdr:rowOff>
    </xdr:to>
    <xdr:cxnSp macro="">
      <xdr:nvCxnSpPr>
        <xdr:cNvPr id="845" name="直線コネクタ 844"/>
        <xdr:cNvCxnSpPr/>
      </xdr:nvCxnSpPr>
      <xdr:spPr>
        <a:xfrm flipV="1">
          <a:off x="19558000" y="12645390"/>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133985</xdr:rowOff>
    </xdr:from>
    <xdr:ext cx="534670" cy="252730"/>
    <xdr:sp macro="" textlink="">
      <xdr:nvSpPr>
        <xdr:cNvPr id="846" name="繰出金平均値テキスト"/>
        <xdr:cNvSpPr txBox="1"/>
      </xdr:nvSpPr>
      <xdr:spPr>
        <a:xfrm>
          <a:off x="20370800" y="126879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155575</xdr:rowOff>
    </xdr:from>
    <xdr:to xmlns:xdr="http://schemas.openxmlformats.org/drawingml/2006/spreadsheetDrawing">
      <xdr:col>116</xdr:col>
      <xdr:colOff>114300</xdr:colOff>
      <xdr:row>77</xdr:row>
      <xdr:rowOff>86995</xdr:rowOff>
    </xdr:to>
    <xdr:sp macro="" textlink="">
      <xdr:nvSpPr>
        <xdr:cNvPr id="847" name="フローチャート: 判断 846"/>
        <xdr:cNvSpPr/>
      </xdr:nvSpPr>
      <xdr:spPr>
        <a:xfrm>
          <a:off x="20269200" y="127095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138430</xdr:rowOff>
    </xdr:from>
    <xdr:to xmlns:xdr="http://schemas.openxmlformats.org/drawingml/2006/spreadsheetDrawing">
      <xdr:col>111</xdr:col>
      <xdr:colOff>174625</xdr:colOff>
      <xdr:row>77</xdr:row>
      <xdr:rowOff>5715</xdr:rowOff>
    </xdr:to>
    <xdr:cxnSp macro="">
      <xdr:nvCxnSpPr>
        <xdr:cNvPr id="848" name="直線コネクタ 847"/>
        <xdr:cNvCxnSpPr/>
      </xdr:nvCxnSpPr>
      <xdr:spPr>
        <a:xfrm flipV="1">
          <a:off x="18735675" y="1269238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8890</xdr:rowOff>
    </xdr:from>
    <xdr:to xmlns:xdr="http://schemas.openxmlformats.org/drawingml/2006/spreadsheetDrawing">
      <xdr:col>112</xdr:col>
      <xdr:colOff>38100</xdr:colOff>
      <xdr:row>77</xdr:row>
      <xdr:rowOff>108585</xdr:rowOff>
    </xdr:to>
    <xdr:sp macro="" textlink="">
      <xdr:nvSpPr>
        <xdr:cNvPr id="849" name="フローチャート: 判断 848"/>
        <xdr:cNvSpPr/>
      </xdr:nvSpPr>
      <xdr:spPr>
        <a:xfrm>
          <a:off x="19510375" y="1272794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99695</xdr:rowOff>
    </xdr:from>
    <xdr:ext cx="534035" cy="253365"/>
    <xdr:sp macro="" textlink="">
      <xdr:nvSpPr>
        <xdr:cNvPr id="850" name="テキスト ボックス 849"/>
        <xdr:cNvSpPr txBox="1"/>
      </xdr:nvSpPr>
      <xdr:spPr>
        <a:xfrm>
          <a:off x="19309715" y="1281874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5715</xdr:rowOff>
    </xdr:from>
    <xdr:to xmlns:xdr="http://schemas.openxmlformats.org/drawingml/2006/spreadsheetDrawing">
      <xdr:col>107</xdr:col>
      <xdr:colOff>50800</xdr:colOff>
      <xdr:row>77</xdr:row>
      <xdr:rowOff>34290</xdr:rowOff>
    </xdr:to>
    <xdr:cxnSp macro="">
      <xdr:nvCxnSpPr>
        <xdr:cNvPr id="851" name="直線コネクタ 850"/>
        <xdr:cNvCxnSpPr/>
      </xdr:nvCxnSpPr>
      <xdr:spPr>
        <a:xfrm flipV="1">
          <a:off x="17926050" y="12724765"/>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15875</xdr:rowOff>
    </xdr:from>
    <xdr:to xmlns:xdr="http://schemas.openxmlformats.org/drawingml/2006/spreadsheetDrawing">
      <xdr:col>107</xdr:col>
      <xdr:colOff>101600</xdr:colOff>
      <xdr:row>77</xdr:row>
      <xdr:rowOff>114935</xdr:rowOff>
    </xdr:to>
    <xdr:sp macro="" textlink="">
      <xdr:nvSpPr>
        <xdr:cNvPr id="852" name="フローチャート: 判断 851"/>
        <xdr:cNvSpPr/>
      </xdr:nvSpPr>
      <xdr:spPr>
        <a:xfrm>
          <a:off x="18684875" y="12734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106680</xdr:rowOff>
    </xdr:from>
    <xdr:ext cx="534035" cy="253365"/>
    <xdr:sp macro="" textlink="">
      <xdr:nvSpPr>
        <xdr:cNvPr id="853" name="テキスト ボックス 852"/>
        <xdr:cNvSpPr txBox="1"/>
      </xdr:nvSpPr>
      <xdr:spPr>
        <a:xfrm>
          <a:off x="18500090" y="1282573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64135</xdr:rowOff>
    </xdr:from>
    <xdr:to xmlns:xdr="http://schemas.openxmlformats.org/drawingml/2006/spreadsheetDrawing">
      <xdr:col>102</xdr:col>
      <xdr:colOff>114300</xdr:colOff>
      <xdr:row>77</xdr:row>
      <xdr:rowOff>34290</xdr:rowOff>
    </xdr:to>
    <xdr:cxnSp macro="">
      <xdr:nvCxnSpPr>
        <xdr:cNvPr id="854" name="直線コネクタ 853"/>
        <xdr:cNvCxnSpPr/>
      </xdr:nvCxnSpPr>
      <xdr:spPr>
        <a:xfrm>
          <a:off x="17113250" y="12452985"/>
          <a:ext cx="8128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39370</xdr:rowOff>
    </xdr:from>
    <xdr:to xmlns:xdr="http://schemas.openxmlformats.org/drawingml/2006/spreadsheetDrawing">
      <xdr:col>102</xdr:col>
      <xdr:colOff>165100</xdr:colOff>
      <xdr:row>77</xdr:row>
      <xdr:rowOff>139065</xdr:rowOff>
    </xdr:to>
    <xdr:sp macro="" textlink="">
      <xdr:nvSpPr>
        <xdr:cNvPr id="855" name="フローチャート: 判断 854"/>
        <xdr:cNvSpPr/>
      </xdr:nvSpPr>
      <xdr:spPr>
        <a:xfrm>
          <a:off x="17875250" y="12758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130175</xdr:rowOff>
    </xdr:from>
    <xdr:ext cx="534035" cy="252730"/>
    <xdr:sp macro="" textlink="">
      <xdr:nvSpPr>
        <xdr:cNvPr id="856" name="テキスト ボックス 855"/>
        <xdr:cNvSpPr txBox="1"/>
      </xdr:nvSpPr>
      <xdr:spPr>
        <a:xfrm>
          <a:off x="17674590" y="1284922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112395</xdr:rowOff>
    </xdr:from>
    <xdr:to xmlns:xdr="http://schemas.openxmlformats.org/drawingml/2006/spreadsheetDrawing">
      <xdr:col>98</xdr:col>
      <xdr:colOff>38100</xdr:colOff>
      <xdr:row>77</xdr:row>
      <xdr:rowOff>44450</xdr:rowOff>
    </xdr:to>
    <xdr:sp macro="" textlink="">
      <xdr:nvSpPr>
        <xdr:cNvPr id="857" name="フローチャート: 判断 856"/>
        <xdr:cNvSpPr/>
      </xdr:nvSpPr>
      <xdr:spPr>
        <a:xfrm>
          <a:off x="17065625" y="1266634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36195</xdr:rowOff>
    </xdr:from>
    <xdr:ext cx="534035" cy="253365"/>
    <xdr:sp macro="" textlink="">
      <xdr:nvSpPr>
        <xdr:cNvPr id="858" name="テキスト ボックス 857"/>
        <xdr:cNvSpPr txBox="1"/>
      </xdr:nvSpPr>
      <xdr:spPr>
        <a:xfrm>
          <a:off x="16864965" y="1275524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59" name="テキスト ボックス 858"/>
        <xdr:cNvSpPr txBox="1"/>
      </xdr:nvSpPr>
      <xdr:spPr>
        <a:xfrm>
          <a:off x="2014537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78105</xdr:rowOff>
    </xdr:from>
    <xdr:ext cx="762000" cy="253365"/>
    <xdr:sp macro="" textlink="">
      <xdr:nvSpPr>
        <xdr:cNvPr id="860" name="テキスト ボックス 859"/>
        <xdr:cNvSpPr txBox="1"/>
      </xdr:nvSpPr>
      <xdr:spPr>
        <a:xfrm>
          <a:off x="1938337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62000" cy="253365"/>
    <xdr:sp macro="" textlink="">
      <xdr:nvSpPr>
        <xdr:cNvPr id="861" name="テキスト ボックス 860"/>
        <xdr:cNvSpPr txBox="1"/>
      </xdr:nvSpPr>
      <xdr:spPr>
        <a:xfrm>
          <a:off x="1856105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62" name="テキスト ボックス 861"/>
        <xdr:cNvSpPr txBox="1"/>
      </xdr:nvSpPr>
      <xdr:spPr>
        <a:xfrm>
          <a:off x="1775142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78105</xdr:rowOff>
    </xdr:from>
    <xdr:ext cx="762000" cy="253365"/>
    <xdr:sp macro="" textlink="">
      <xdr:nvSpPr>
        <xdr:cNvPr id="863" name="テキスト ボックス 862"/>
        <xdr:cNvSpPr txBox="1"/>
      </xdr:nvSpPr>
      <xdr:spPr>
        <a:xfrm>
          <a:off x="1693862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41275</xdr:rowOff>
    </xdr:from>
    <xdr:to xmlns:xdr="http://schemas.openxmlformats.org/drawingml/2006/spreadsheetDrawing">
      <xdr:col>116</xdr:col>
      <xdr:colOff>114300</xdr:colOff>
      <xdr:row>76</xdr:row>
      <xdr:rowOff>140970</xdr:rowOff>
    </xdr:to>
    <xdr:sp macro="" textlink="">
      <xdr:nvSpPr>
        <xdr:cNvPr id="864" name="楕円 863"/>
        <xdr:cNvSpPr/>
      </xdr:nvSpPr>
      <xdr:spPr>
        <a:xfrm>
          <a:off x="20269200" y="12595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64135</xdr:rowOff>
    </xdr:from>
    <xdr:ext cx="534670" cy="253365"/>
    <xdr:sp macro="" textlink="">
      <xdr:nvSpPr>
        <xdr:cNvPr id="865" name="繰出金該当値テキスト"/>
        <xdr:cNvSpPr txBox="1"/>
      </xdr:nvSpPr>
      <xdr:spPr>
        <a:xfrm>
          <a:off x="20370800" y="124529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88900</xdr:rowOff>
    </xdr:from>
    <xdr:to xmlns:xdr="http://schemas.openxmlformats.org/drawingml/2006/spreadsheetDrawing">
      <xdr:col>112</xdr:col>
      <xdr:colOff>38100</xdr:colOff>
      <xdr:row>77</xdr:row>
      <xdr:rowOff>20955</xdr:rowOff>
    </xdr:to>
    <xdr:sp macro="" textlink="">
      <xdr:nvSpPr>
        <xdr:cNvPr id="866" name="楕円 865"/>
        <xdr:cNvSpPr/>
      </xdr:nvSpPr>
      <xdr:spPr>
        <a:xfrm>
          <a:off x="19510375" y="1264285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36830</xdr:rowOff>
    </xdr:from>
    <xdr:ext cx="534035" cy="253365"/>
    <xdr:sp macro="" textlink="">
      <xdr:nvSpPr>
        <xdr:cNvPr id="867" name="テキスト ボックス 866"/>
        <xdr:cNvSpPr txBox="1"/>
      </xdr:nvSpPr>
      <xdr:spPr>
        <a:xfrm>
          <a:off x="19309715" y="124256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123825</xdr:rowOff>
    </xdr:from>
    <xdr:to xmlns:xdr="http://schemas.openxmlformats.org/drawingml/2006/spreadsheetDrawing">
      <xdr:col>107</xdr:col>
      <xdr:colOff>101600</xdr:colOff>
      <xdr:row>77</xdr:row>
      <xdr:rowOff>55245</xdr:rowOff>
    </xdr:to>
    <xdr:sp macro="" textlink="">
      <xdr:nvSpPr>
        <xdr:cNvPr id="868" name="楕円 867"/>
        <xdr:cNvSpPr/>
      </xdr:nvSpPr>
      <xdr:spPr>
        <a:xfrm>
          <a:off x="18684875" y="126777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71120</xdr:rowOff>
    </xdr:from>
    <xdr:ext cx="534035" cy="252730"/>
    <xdr:sp macro="" textlink="">
      <xdr:nvSpPr>
        <xdr:cNvPr id="869" name="テキスト ボックス 868"/>
        <xdr:cNvSpPr txBox="1"/>
      </xdr:nvSpPr>
      <xdr:spPr>
        <a:xfrm>
          <a:off x="18500090" y="124599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152400</xdr:rowOff>
    </xdr:from>
    <xdr:to xmlns:xdr="http://schemas.openxmlformats.org/drawingml/2006/spreadsheetDrawing">
      <xdr:col>102</xdr:col>
      <xdr:colOff>165100</xdr:colOff>
      <xdr:row>77</xdr:row>
      <xdr:rowOff>83820</xdr:rowOff>
    </xdr:to>
    <xdr:sp macro="" textlink="">
      <xdr:nvSpPr>
        <xdr:cNvPr id="870" name="楕円 869"/>
        <xdr:cNvSpPr/>
      </xdr:nvSpPr>
      <xdr:spPr>
        <a:xfrm>
          <a:off x="17875250" y="127063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99695</xdr:rowOff>
    </xdr:from>
    <xdr:ext cx="534035" cy="253365"/>
    <xdr:sp macro="" textlink="">
      <xdr:nvSpPr>
        <xdr:cNvPr id="871" name="テキスト ボックス 870"/>
        <xdr:cNvSpPr txBox="1"/>
      </xdr:nvSpPr>
      <xdr:spPr>
        <a:xfrm>
          <a:off x="17674590" y="1248854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13970</xdr:rowOff>
    </xdr:from>
    <xdr:to xmlns:xdr="http://schemas.openxmlformats.org/drawingml/2006/spreadsheetDrawing">
      <xdr:col>98</xdr:col>
      <xdr:colOff>38100</xdr:colOff>
      <xdr:row>75</xdr:row>
      <xdr:rowOff>113030</xdr:rowOff>
    </xdr:to>
    <xdr:sp macro="" textlink="">
      <xdr:nvSpPr>
        <xdr:cNvPr id="872" name="楕円 871"/>
        <xdr:cNvSpPr/>
      </xdr:nvSpPr>
      <xdr:spPr>
        <a:xfrm>
          <a:off x="17065625" y="1240282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129540</xdr:rowOff>
    </xdr:from>
    <xdr:ext cx="534035" cy="253365"/>
    <xdr:sp macro="" textlink="">
      <xdr:nvSpPr>
        <xdr:cNvPr id="873" name="テキスト ボックス 872"/>
        <xdr:cNvSpPr txBox="1"/>
      </xdr:nvSpPr>
      <xdr:spPr>
        <a:xfrm>
          <a:off x="16864965" y="1218819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74" name="正方形/長方形 873"/>
        <xdr:cNvSpPr/>
      </xdr:nvSpPr>
      <xdr:spPr>
        <a:xfrm>
          <a:off x="16764000" y="13765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75" name="正方形/長方形 874"/>
        <xdr:cNvSpPr/>
      </xdr:nvSpPr>
      <xdr:spPr>
        <a:xfrm>
          <a:off x="1689100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89100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77" name="正方形/長方形 876"/>
        <xdr:cNvSpPr/>
      </xdr:nvSpPr>
      <xdr:spPr>
        <a:xfrm>
          <a:off x="1781175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81175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79" name="正方形/長方形 878"/>
        <xdr:cNvSpPr/>
      </xdr:nvSpPr>
      <xdr:spPr>
        <a:xfrm>
          <a:off x="1885950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85950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0345"/>
    <xdr:sp macro="" textlink="">
      <xdr:nvSpPr>
        <xdr:cNvPr id="882" name="テキスト ボックス 881"/>
        <xdr:cNvSpPr txBox="1"/>
      </xdr:nvSpPr>
      <xdr:spPr>
        <a:xfrm>
          <a:off x="16741775" y="14376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67640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8920" cy="259080"/>
    <xdr:sp macro="" textlink="">
      <xdr:nvSpPr>
        <xdr:cNvPr id="885" name="テキスト ボックス 884"/>
        <xdr:cNvSpPr txBox="1"/>
      </xdr:nvSpPr>
      <xdr:spPr>
        <a:xfrm>
          <a:off x="1654683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67640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6725" cy="258445"/>
    <xdr:sp macro="" textlink="">
      <xdr:nvSpPr>
        <xdr:cNvPr id="887" name="テキスト ボックス 886"/>
        <xdr:cNvSpPr txBox="1"/>
      </xdr:nvSpPr>
      <xdr:spPr>
        <a:xfrm>
          <a:off x="16344265" y="16031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67640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6725" cy="259080"/>
    <xdr:sp macro="" textlink="">
      <xdr:nvSpPr>
        <xdr:cNvPr id="889" name="テキスト ボックス 888"/>
        <xdr:cNvSpPr txBox="1"/>
      </xdr:nvSpPr>
      <xdr:spPr>
        <a:xfrm>
          <a:off x="16344265" y="15705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67640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6725" cy="258445"/>
    <xdr:sp macro="" textlink="">
      <xdr:nvSpPr>
        <xdr:cNvPr id="891" name="テキスト ボックス 890"/>
        <xdr:cNvSpPr txBox="1"/>
      </xdr:nvSpPr>
      <xdr:spPr>
        <a:xfrm>
          <a:off x="16344265" y="15379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67640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6725" cy="258445"/>
    <xdr:sp macro="" textlink="">
      <xdr:nvSpPr>
        <xdr:cNvPr id="893" name="テキスト ボックス 892"/>
        <xdr:cNvSpPr txBox="1"/>
      </xdr:nvSpPr>
      <xdr:spPr>
        <a:xfrm>
          <a:off x="16344265" y="150526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8255</xdr:rowOff>
    </xdr:from>
    <xdr:to xmlns:xdr="http://schemas.openxmlformats.org/drawingml/2006/spreadsheetDrawing">
      <xdr:col>120</xdr:col>
      <xdr:colOff>114300</xdr:colOff>
      <xdr:row>90</xdr:row>
      <xdr:rowOff>8255</xdr:rowOff>
    </xdr:to>
    <xdr:cxnSp macro="">
      <xdr:nvCxnSpPr>
        <xdr:cNvPr id="894" name="直線コネクタ 893"/>
        <xdr:cNvCxnSpPr/>
      </xdr:nvCxnSpPr>
      <xdr:spPr>
        <a:xfrm>
          <a:off x="167640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37465</xdr:rowOff>
    </xdr:from>
    <xdr:ext cx="530860" cy="253365"/>
    <xdr:sp macro="" textlink="">
      <xdr:nvSpPr>
        <xdr:cNvPr id="895" name="テキスト ボックス 894"/>
        <xdr:cNvSpPr txBox="1"/>
      </xdr:nvSpPr>
      <xdr:spPr>
        <a:xfrm>
          <a:off x="16280130" y="147377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6" name="直線コネクタ 895"/>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53340</xdr:rowOff>
    </xdr:from>
    <xdr:ext cx="530860" cy="252730"/>
    <xdr:sp macro="" textlink="">
      <xdr:nvSpPr>
        <xdr:cNvPr id="897" name="テキスト ボックス 896"/>
        <xdr:cNvSpPr txBox="1"/>
      </xdr:nvSpPr>
      <xdr:spPr>
        <a:xfrm>
          <a:off x="16280130" y="144233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150495</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0318095" y="1501584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8445"/>
    <xdr:sp macro="" textlink="">
      <xdr:nvSpPr>
        <xdr:cNvPr id="900" name="前年度繰上充用金最小値テキスト"/>
        <xdr:cNvSpPr txBox="1"/>
      </xdr:nvSpPr>
      <xdr:spPr>
        <a:xfrm>
          <a:off x="20370800" y="165481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0246975" y="16501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97790</xdr:rowOff>
    </xdr:from>
    <xdr:ext cx="469900" cy="253365"/>
    <xdr:sp macro="" textlink="">
      <xdr:nvSpPr>
        <xdr:cNvPr id="902" name="前年度繰上充用金最大値テキスト"/>
        <xdr:cNvSpPr txBox="1"/>
      </xdr:nvSpPr>
      <xdr:spPr>
        <a:xfrm>
          <a:off x="20370800" y="147980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150495</xdr:rowOff>
    </xdr:from>
    <xdr:to xmlns:xdr="http://schemas.openxmlformats.org/drawingml/2006/spreadsheetDrawing">
      <xdr:col>116</xdr:col>
      <xdr:colOff>152400</xdr:colOff>
      <xdr:row>90</xdr:row>
      <xdr:rowOff>150495</xdr:rowOff>
    </xdr:to>
    <xdr:cxnSp macro="">
      <xdr:nvCxnSpPr>
        <xdr:cNvPr id="903" name="直線コネクタ 902"/>
        <xdr:cNvCxnSpPr/>
      </xdr:nvCxnSpPr>
      <xdr:spPr>
        <a:xfrm>
          <a:off x="20246975" y="15015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19558000" y="165011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8445"/>
    <xdr:sp macro="" textlink="">
      <xdr:nvSpPr>
        <xdr:cNvPr id="905" name="前年度繰上充用金平均値テキスト"/>
        <xdr:cNvSpPr txBox="1"/>
      </xdr:nvSpPr>
      <xdr:spPr>
        <a:xfrm>
          <a:off x="20370800" y="1629410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02692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174625</xdr:colOff>
      <xdr:row>99</xdr:row>
      <xdr:rowOff>99060</xdr:rowOff>
    </xdr:to>
    <xdr:cxnSp macro="">
      <xdr:nvCxnSpPr>
        <xdr:cNvPr id="907" name="直線コネクタ 906"/>
        <xdr:cNvCxnSpPr/>
      </xdr:nvCxnSpPr>
      <xdr:spPr>
        <a:xfrm>
          <a:off x="18735675" y="165011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19510375" y="16442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19404330" y="1621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7926050" y="165011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18684875"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8445"/>
    <xdr:sp macro="" textlink="">
      <xdr:nvSpPr>
        <xdr:cNvPr id="912" name="テキスト ボックス 911"/>
        <xdr:cNvSpPr txBox="1"/>
      </xdr:nvSpPr>
      <xdr:spPr>
        <a:xfrm>
          <a:off x="18594705" y="162172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7113250" y="165011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787525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58445"/>
    <xdr:sp macro="" textlink="">
      <xdr:nvSpPr>
        <xdr:cNvPr id="915" name="テキスト ボックス 914"/>
        <xdr:cNvSpPr txBox="1"/>
      </xdr:nvSpPr>
      <xdr:spPr>
        <a:xfrm>
          <a:off x="17785080" y="162166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7065625" y="16439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8445"/>
    <xdr:sp macro="" textlink="">
      <xdr:nvSpPr>
        <xdr:cNvPr id="917" name="テキスト ボックス 916"/>
        <xdr:cNvSpPr txBox="1"/>
      </xdr:nvSpPr>
      <xdr:spPr>
        <a:xfrm>
          <a:off x="16959580" y="162147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9" name="テキスト ボックス 918"/>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2" name="テキスト ボックス 921"/>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026920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8445"/>
    <xdr:sp macro="" textlink="">
      <xdr:nvSpPr>
        <xdr:cNvPr id="924" name="前年度繰上充用金該当値テキスト"/>
        <xdr:cNvSpPr txBox="1"/>
      </xdr:nvSpPr>
      <xdr:spPr>
        <a:xfrm>
          <a:off x="20370800" y="164211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1951037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8920" cy="259080"/>
    <xdr:sp macro="" textlink="">
      <xdr:nvSpPr>
        <xdr:cNvPr id="926" name="テキスト ボックス 925"/>
        <xdr:cNvSpPr txBox="1"/>
      </xdr:nvSpPr>
      <xdr:spPr>
        <a:xfrm>
          <a:off x="19436715"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18684875"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8920" cy="259080"/>
    <xdr:sp macro="" textlink="">
      <xdr:nvSpPr>
        <xdr:cNvPr id="928" name="テキスト ボックス 927"/>
        <xdr:cNvSpPr txBox="1"/>
      </xdr:nvSpPr>
      <xdr:spPr>
        <a:xfrm>
          <a:off x="18627090"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787525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140970</xdr:rowOff>
    </xdr:from>
    <xdr:ext cx="249555" cy="259080"/>
    <xdr:sp macro="" textlink="">
      <xdr:nvSpPr>
        <xdr:cNvPr id="930" name="テキスト ボックス 929"/>
        <xdr:cNvSpPr txBox="1"/>
      </xdr:nvSpPr>
      <xdr:spPr>
        <a:xfrm>
          <a:off x="17811750" y="165430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706562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8920" cy="259080"/>
    <xdr:sp macro="" textlink="">
      <xdr:nvSpPr>
        <xdr:cNvPr id="932" name="テキスト ボックス 931"/>
        <xdr:cNvSpPr txBox="1"/>
      </xdr:nvSpPr>
      <xdr:spPr>
        <a:xfrm>
          <a:off x="16991965"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50">
              <a:latin typeface="ＭＳ Ｐゴシック"/>
              <a:ea typeface="ＭＳ Ｐゴシック"/>
            </a:rPr>
            <a:t>人件費は定年退職者数の減少による退職手当組合負担金の減などにより決算額は減少したが、人口減少に伴い住民一人当たりのコストとしては高くなった。物件費はふるさと納税寄附金収入の増加に伴うふるさと納税ふるさと便事業費の増などにより、昨年度同様に類似団体内平均値を上回った。扶助費は電力・ガス・食料品等価格高騰重点支援給付金の皆増、物価高騰対応重点支援給付金支給事業費の皆増などの物価高騰対策により、前年度を上回った状況になる。補助費等は類似団体内平均値と比較するとまだまだ水準は上回っている状況である。要因としては、病院事業会計の経営悪化に際して繰出基準を超えた補助金の支出が必要となったことや認定こども園の運営法人における職員数の増加や処遇改善に伴う人件費の増を要因とした当該法人への補助金増となったことが大部分を占めている。病院事業では、公立病院経営強化プランに基づいた経営強化を推進し、地域に必要とされる病床機能と病床数への見直しを検討する。一般会計からの繰出金については、削減目標を設定し、計画的に削減を進めると同時に、必要性と適正化を図る。普通建設事業費（うち更新整備）については田沢湖庁舎空調設備設置工事完了に伴う公共施設等マネジメント事業費の減や河川改修工事完了に伴う再災害防止対策事業費の皆減に伴い、減少となった。災害復旧事業費は、令和５年７月豪雨災害の発生による関係事業費が皆増となり、住民一人当たりのコストとしては大幅な増となった。積立金はふるさと納税寄附金収入の増加に伴うふるさと仙北応援基金積立金の増などにより、類似団体平均を大幅に上回る結果となった。貸付金については、令和</a:t>
          </a:r>
          <a:r>
            <a:rPr kumimoji="1" lang="en-US" altLang="ja-JP" sz="1250">
              <a:latin typeface="ＭＳ Ｐゴシック"/>
              <a:ea typeface="ＭＳ Ｐゴシック"/>
            </a:rPr>
            <a:t>4</a:t>
          </a:r>
          <a:r>
            <a:rPr kumimoji="1" lang="ja-JP" altLang="en-US" sz="1250">
              <a:latin typeface="ＭＳ Ｐゴシック"/>
              <a:ea typeface="ＭＳ Ｐゴシック"/>
            </a:rPr>
            <a:t>年度に第三セクター経営改善支援貸付金として計上していたが、長期貸付金のため令和</a:t>
          </a:r>
          <a:r>
            <a:rPr kumimoji="1" lang="en-US" altLang="ja-JP" sz="1250">
              <a:latin typeface="ＭＳ Ｐゴシック"/>
              <a:ea typeface="ＭＳ Ｐゴシック"/>
            </a:rPr>
            <a:t>5</a:t>
          </a:r>
          <a:r>
            <a:rPr kumimoji="1" lang="ja-JP" altLang="en-US" sz="1250">
              <a:latin typeface="ＭＳ Ｐゴシック"/>
              <a:ea typeface="ＭＳ Ｐゴシック"/>
            </a:rPr>
            <a:t>年度は皆減となり、前年度より大幅な減少となった。</a:t>
          </a:r>
          <a:endParaRPr kumimoji="1" lang="en-US" altLang="ja-JP" sz="125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87375" y="127000"/>
          <a:ext cx="11636375"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62230</xdr:rowOff>
    </xdr:to>
    <xdr:sp macro="" textlink="">
      <xdr:nvSpPr>
        <xdr:cNvPr id="3" name="正方形/長方形 2"/>
        <xdr:cNvSpPr/>
      </xdr:nvSpPr>
      <xdr:spPr>
        <a:xfrm>
          <a:off x="17462500" y="190500"/>
          <a:ext cx="360680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481550" y="214630"/>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67945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9395"/>
          <a:ext cx="3505200" cy="4273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秋田県仙北市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62230</xdr:rowOff>
    </xdr:to>
    <xdr:sp macro="" textlink="">
      <xdr:nvSpPr>
        <xdr:cNvPr id="6" name="正方形/長方形 5"/>
        <xdr:cNvSpPr/>
      </xdr:nvSpPr>
      <xdr:spPr>
        <a:xfrm>
          <a:off x="14906625" y="190500"/>
          <a:ext cx="243840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932025" y="214630"/>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67945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9395"/>
          <a:ext cx="2336800" cy="4394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98500" y="862965"/>
          <a:ext cx="9255125" cy="17132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62230</xdr:rowOff>
    </xdr:from>
    <xdr:to xmlns:xdr="http://schemas.openxmlformats.org/drawingml/2006/spreadsheetDrawing">
      <xdr:col>12</xdr:col>
      <xdr:colOff>0</xdr:colOff>
      <xdr:row>15</xdr:row>
      <xdr:rowOff>62230</xdr:rowOff>
    </xdr:to>
    <xdr:sp macro="" textlink="">
      <xdr:nvSpPr>
        <xdr:cNvPr id="10" name="正方形/長方形 9"/>
        <xdr:cNvSpPr/>
      </xdr:nvSpPr>
      <xdr:spPr>
        <a:xfrm>
          <a:off x="825500" y="89408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62230</xdr:rowOff>
    </xdr:from>
    <xdr:to xmlns:xdr="http://schemas.openxmlformats.org/drawingml/2006/spreadsheetDrawing">
      <xdr:col>19</xdr:col>
      <xdr:colOff>25400</xdr:colOff>
      <xdr:row>15</xdr:row>
      <xdr:rowOff>62230</xdr:rowOff>
    </xdr:to>
    <xdr:sp macro="" textlink="">
      <xdr:nvSpPr>
        <xdr:cNvPr id="11" name="正方形/長方形 10"/>
        <xdr:cNvSpPr/>
      </xdr:nvSpPr>
      <xdr:spPr>
        <a:xfrm>
          <a:off x="2047875" y="89408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23,443
23,361
1,093.56
23,626,213
23,144,664
401,617
11,535,569
21,651,423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62230</xdr:rowOff>
    </xdr:from>
    <xdr:to xmlns:xdr="http://schemas.openxmlformats.org/drawingml/2006/spreadsheetDrawing">
      <xdr:col>26</xdr:col>
      <xdr:colOff>127000</xdr:colOff>
      <xdr:row>15</xdr:row>
      <xdr:rowOff>62230</xdr:rowOff>
    </xdr:to>
    <xdr:sp macro="" textlink="">
      <xdr:nvSpPr>
        <xdr:cNvPr id="12" name="正方形/長方形 11"/>
        <xdr:cNvSpPr/>
      </xdr:nvSpPr>
      <xdr:spPr>
        <a:xfrm>
          <a:off x="3270250" y="89408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161290</xdr:rowOff>
    </xdr:to>
    <xdr:sp macro="" textlink="">
      <xdr:nvSpPr>
        <xdr:cNvPr id="13" name="正方形/長方形 12"/>
        <xdr:cNvSpPr/>
      </xdr:nvSpPr>
      <xdr:spPr>
        <a:xfrm>
          <a:off x="4667250" y="912495"/>
          <a:ext cx="1857375" cy="906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161290</xdr:rowOff>
    </xdr:to>
    <xdr:sp macro="" textlink="">
      <xdr:nvSpPr>
        <xdr:cNvPr id="14" name="正方形/長方形 13"/>
        <xdr:cNvSpPr/>
      </xdr:nvSpPr>
      <xdr:spPr>
        <a:xfrm>
          <a:off x="6524625" y="912495"/>
          <a:ext cx="1158875" cy="906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98.8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25195"/>
          <a:ext cx="587375" cy="9036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118110</xdr:rowOff>
    </xdr:to>
    <xdr:sp macro="" textlink="">
      <xdr:nvSpPr>
        <xdr:cNvPr id="16" name="正方形/長方形 15"/>
        <xdr:cNvSpPr/>
      </xdr:nvSpPr>
      <xdr:spPr>
        <a:xfrm>
          <a:off x="4667250" y="1657350"/>
          <a:ext cx="1857375" cy="613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118110</xdr:rowOff>
    </xdr:to>
    <xdr:sp macro="" textlink="">
      <xdr:nvSpPr>
        <xdr:cNvPr id="17" name="正方形/長方形 16"/>
        <xdr:cNvSpPr/>
      </xdr:nvSpPr>
      <xdr:spPr>
        <a:xfrm>
          <a:off x="6588125" y="1657350"/>
          <a:ext cx="3492500" cy="613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142240</xdr:rowOff>
    </xdr:to>
    <xdr:sp macro="" textlink="">
      <xdr:nvSpPr>
        <xdr:cNvPr id="18" name="角丸四角形 17"/>
        <xdr:cNvSpPr/>
      </xdr:nvSpPr>
      <xdr:spPr>
        <a:xfrm>
          <a:off x="10153650" y="862965"/>
          <a:ext cx="1397000" cy="11017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25195"/>
          <a:ext cx="13335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398125" y="1181100"/>
          <a:ext cx="13335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398125" y="1498600"/>
          <a:ext cx="1333500" cy="613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236200" y="10344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155575</xdr:rowOff>
    </xdr:from>
    <xdr:to xmlns:xdr="http://schemas.openxmlformats.org/drawingml/2006/spreadsheetDrawing">
      <xdr:col>59</xdr:col>
      <xdr:colOff>73025</xdr:colOff>
      <xdr:row>6</xdr:row>
      <xdr:rowOff>86995</xdr:rowOff>
    </xdr:to>
    <xdr:sp macro="" textlink="">
      <xdr:nvSpPr>
        <xdr:cNvPr id="23" name="楕円 22"/>
        <xdr:cNvSpPr/>
      </xdr:nvSpPr>
      <xdr:spPr>
        <a:xfrm>
          <a:off x="10290175" y="987425"/>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2695"/>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118110</xdr:rowOff>
    </xdr:to>
    <xdr:cxnSp macro="">
      <xdr:nvCxnSpPr>
        <xdr:cNvPr id="25" name="直線コネクタ 24"/>
        <xdr:cNvCxnSpPr/>
      </xdr:nvCxnSpPr>
      <xdr:spPr>
        <a:xfrm>
          <a:off x="10320655" y="147637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255250" y="147637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46355</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70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50875" y="27597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2095"/>
    <xdr:sp macro="" textlink="">
      <xdr:nvSpPr>
        <xdr:cNvPr id="30" name="テキスト ボックス 29"/>
        <xdr:cNvSpPr txBox="1"/>
      </xdr:nvSpPr>
      <xdr:spPr>
        <a:xfrm>
          <a:off x="650875" y="3065145"/>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62230</xdr:rowOff>
    </xdr:from>
    <xdr:ext cx="8231505" cy="253365"/>
    <xdr:sp macro="" textlink="">
      <xdr:nvSpPr>
        <xdr:cNvPr id="31" name="テキスト ボックス 30"/>
        <xdr:cNvSpPr txBox="1"/>
      </xdr:nvSpPr>
      <xdr:spPr>
        <a:xfrm>
          <a:off x="650875" y="337058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98500" y="3859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2550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4625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9400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98500" y="4653915"/>
          <a:ext cx="43053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0345"/>
    <xdr:sp macro="" textlink="">
      <xdr:nvSpPr>
        <xdr:cNvPr id="40" name="テキスト ボックス 39"/>
        <xdr:cNvSpPr txBox="1"/>
      </xdr:nvSpPr>
      <xdr:spPr>
        <a:xfrm>
          <a:off x="676275" y="4470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98500" y="6856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109220</xdr:rowOff>
    </xdr:from>
    <xdr:ext cx="248920" cy="253365"/>
    <xdr:sp macro="" textlink="">
      <xdr:nvSpPr>
        <xdr:cNvPr id="42" name="テキスト ボックス 41"/>
        <xdr:cNvSpPr txBox="1"/>
      </xdr:nvSpPr>
      <xdr:spPr>
        <a:xfrm>
          <a:off x="481330" y="671957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98500" y="64884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71755</xdr:rowOff>
    </xdr:from>
    <xdr:ext cx="466725" cy="252730"/>
    <xdr:sp macro="" textlink="">
      <xdr:nvSpPr>
        <xdr:cNvPr id="44" name="テキスト ボックス 43"/>
        <xdr:cNvSpPr txBox="1"/>
      </xdr:nvSpPr>
      <xdr:spPr>
        <a:xfrm>
          <a:off x="278765" y="635190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121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6725" cy="253365"/>
    <xdr:sp macro="" textlink="">
      <xdr:nvSpPr>
        <xdr:cNvPr id="46" name="テキスト ボックス 45"/>
        <xdr:cNvSpPr txBox="1"/>
      </xdr:nvSpPr>
      <xdr:spPr>
        <a:xfrm>
          <a:off x="278765" y="598487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98500" y="57562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6725" cy="253365"/>
    <xdr:sp macro="" textlink="">
      <xdr:nvSpPr>
        <xdr:cNvPr id="48" name="テキスト ボックス 47"/>
        <xdr:cNvSpPr txBox="1"/>
      </xdr:nvSpPr>
      <xdr:spPr>
        <a:xfrm>
          <a:off x="278765" y="561975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98500" y="5388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127635</xdr:rowOff>
    </xdr:from>
    <xdr:ext cx="466725" cy="253365"/>
    <xdr:sp macro="" textlink="">
      <xdr:nvSpPr>
        <xdr:cNvPr id="50" name="テキスト ボックス 49"/>
        <xdr:cNvSpPr txBox="1"/>
      </xdr:nvSpPr>
      <xdr:spPr>
        <a:xfrm>
          <a:off x="278765" y="525208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62230</xdr:rowOff>
    </xdr:from>
    <xdr:to xmlns:xdr="http://schemas.openxmlformats.org/drawingml/2006/spreadsheetDrawing">
      <xdr:col>28</xdr:col>
      <xdr:colOff>114300</xdr:colOff>
      <xdr:row>30</xdr:row>
      <xdr:rowOff>62230</xdr:rowOff>
    </xdr:to>
    <xdr:cxnSp macro="">
      <xdr:nvCxnSpPr>
        <xdr:cNvPr id="51" name="直線コネクタ 50"/>
        <xdr:cNvCxnSpPr/>
      </xdr:nvCxnSpPr>
      <xdr:spPr>
        <a:xfrm>
          <a:off x="698500" y="50215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0860" cy="252730"/>
    <xdr:sp macro="" textlink="">
      <xdr:nvSpPr>
        <xdr:cNvPr id="52" name="テキスト ボックス 51"/>
        <xdr:cNvSpPr txBox="1"/>
      </xdr:nvSpPr>
      <xdr:spPr>
        <a:xfrm>
          <a:off x="214630" y="488505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53340</xdr:rowOff>
    </xdr:from>
    <xdr:ext cx="530860" cy="252730"/>
    <xdr:sp macro="" textlink="">
      <xdr:nvSpPr>
        <xdr:cNvPr id="54" name="テキスト ボックス 53"/>
        <xdr:cNvSpPr txBox="1"/>
      </xdr:nvSpPr>
      <xdr:spPr>
        <a:xfrm>
          <a:off x="214630" y="45173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議会費グラフ枠"/>
        <xdr:cNvSpPr/>
      </xdr:nvSpPr>
      <xdr:spPr>
        <a:xfrm>
          <a:off x="698500" y="4653915"/>
          <a:ext cx="43053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9525</xdr:rowOff>
    </xdr:from>
    <xdr:to xmlns:xdr="http://schemas.openxmlformats.org/drawingml/2006/spreadsheetDrawing">
      <xdr:col>24</xdr:col>
      <xdr:colOff>62865</xdr:colOff>
      <xdr:row>37</xdr:row>
      <xdr:rowOff>118110</xdr:rowOff>
    </xdr:to>
    <xdr:cxnSp macro="">
      <xdr:nvCxnSpPr>
        <xdr:cNvPr id="56" name="直線コネクタ 55"/>
        <xdr:cNvCxnSpPr/>
      </xdr:nvCxnSpPr>
      <xdr:spPr>
        <a:xfrm flipV="1">
          <a:off x="4252595" y="496887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121920</xdr:rowOff>
    </xdr:from>
    <xdr:ext cx="469900" cy="252730"/>
    <xdr:sp macro="" textlink="">
      <xdr:nvSpPr>
        <xdr:cNvPr id="57" name="議会費最小値テキスト"/>
        <xdr:cNvSpPr txBox="1"/>
      </xdr:nvSpPr>
      <xdr:spPr>
        <a:xfrm>
          <a:off x="4305300" y="62369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118110</xdr:rowOff>
    </xdr:from>
    <xdr:to xmlns:xdr="http://schemas.openxmlformats.org/drawingml/2006/spreadsheetDrawing">
      <xdr:col>24</xdr:col>
      <xdr:colOff>152400</xdr:colOff>
      <xdr:row>37</xdr:row>
      <xdr:rowOff>118110</xdr:rowOff>
    </xdr:to>
    <xdr:cxnSp macro="">
      <xdr:nvCxnSpPr>
        <xdr:cNvPr id="58" name="直線コネクタ 57"/>
        <xdr:cNvCxnSpPr/>
      </xdr:nvCxnSpPr>
      <xdr:spPr>
        <a:xfrm>
          <a:off x="4181475" y="6233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125730</xdr:rowOff>
    </xdr:from>
    <xdr:ext cx="534670" cy="252730"/>
    <xdr:sp macro="" textlink="">
      <xdr:nvSpPr>
        <xdr:cNvPr id="59" name="議会費最大値テキスト"/>
        <xdr:cNvSpPr txBox="1"/>
      </xdr:nvSpPr>
      <xdr:spPr>
        <a:xfrm>
          <a:off x="4305300" y="47548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9525</xdr:rowOff>
    </xdr:from>
    <xdr:to xmlns:xdr="http://schemas.openxmlformats.org/drawingml/2006/spreadsheetDrawing">
      <xdr:col>24</xdr:col>
      <xdr:colOff>152400</xdr:colOff>
      <xdr:row>30</xdr:row>
      <xdr:rowOff>9525</xdr:rowOff>
    </xdr:to>
    <xdr:cxnSp macro="">
      <xdr:nvCxnSpPr>
        <xdr:cNvPr id="60" name="直線コネクタ 59"/>
        <xdr:cNvCxnSpPr/>
      </xdr:nvCxnSpPr>
      <xdr:spPr>
        <a:xfrm>
          <a:off x="4181475" y="4968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33020</xdr:rowOff>
    </xdr:from>
    <xdr:to xmlns:xdr="http://schemas.openxmlformats.org/drawingml/2006/spreadsheetDrawing">
      <xdr:col>24</xdr:col>
      <xdr:colOff>63500</xdr:colOff>
      <xdr:row>34</xdr:row>
      <xdr:rowOff>126365</xdr:rowOff>
    </xdr:to>
    <xdr:cxnSp macro="">
      <xdr:nvCxnSpPr>
        <xdr:cNvPr id="61" name="直線コネクタ 60"/>
        <xdr:cNvCxnSpPr/>
      </xdr:nvCxnSpPr>
      <xdr:spPr>
        <a:xfrm flipV="1">
          <a:off x="3492500" y="5652770"/>
          <a:ext cx="762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43815</xdr:rowOff>
    </xdr:from>
    <xdr:ext cx="469900" cy="252730"/>
    <xdr:sp macro="" textlink="">
      <xdr:nvSpPr>
        <xdr:cNvPr id="62" name="議会費平均値テキスト"/>
        <xdr:cNvSpPr txBox="1"/>
      </xdr:nvSpPr>
      <xdr:spPr>
        <a:xfrm>
          <a:off x="4305300" y="582866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65405</xdr:rowOff>
    </xdr:from>
    <xdr:to xmlns:xdr="http://schemas.openxmlformats.org/drawingml/2006/spreadsheetDrawing">
      <xdr:col>24</xdr:col>
      <xdr:colOff>114300</xdr:colOff>
      <xdr:row>35</xdr:row>
      <xdr:rowOff>164465</xdr:rowOff>
    </xdr:to>
    <xdr:sp macro="" textlink="">
      <xdr:nvSpPr>
        <xdr:cNvPr id="63" name="フローチャート: 判断 62"/>
        <xdr:cNvSpPr/>
      </xdr:nvSpPr>
      <xdr:spPr>
        <a:xfrm>
          <a:off x="4203700" y="5850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86995</xdr:rowOff>
    </xdr:from>
    <xdr:to xmlns:xdr="http://schemas.openxmlformats.org/drawingml/2006/spreadsheetDrawing">
      <xdr:col>19</xdr:col>
      <xdr:colOff>174625</xdr:colOff>
      <xdr:row>34</xdr:row>
      <xdr:rowOff>126365</xdr:rowOff>
    </xdr:to>
    <xdr:cxnSp macro="">
      <xdr:nvCxnSpPr>
        <xdr:cNvPr id="64" name="直線コネクタ 63"/>
        <xdr:cNvCxnSpPr/>
      </xdr:nvCxnSpPr>
      <xdr:spPr>
        <a:xfrm>
          <a:off x="2670175" y="5706745"/>
          <a:ext cx="8223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88265</xdr:rowOff>
    </xdr:from>
    <xdr:to xmlns:xdr="http://schemas.openxmlformats.org/drawingml/2006/spreadsheetDrawing">
      <xdr:col>20</xdr:col>
      <xdr:colOff>38100</xdr:colOff>
      <xdr:row>36</xdr:row>
      <xdr:rowOff>20320</xdr:rowOff>
    </xdr:to>
    <xdr:sp macro="" textlink="">
      <xdr:nvSpPr>
        <xdr:cNvPr id="65" name="フローチャート: 判断 64"/>
        <xdr:cNvSpPr/>
      </xdr:nvSpPr>
      <xdr:spPr>
        <a:xfrm>
          <a:off x="3444875" y="587311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10795</xdr:rowOff>
    </xdr:from>
    <xdr:ext cx="469265" cy="252730"/>
    <xdr:sp macro="" textlink="">
      <xdr:nvSpPr>
        <xdr:cNvPr id="66" name="テキスト ボックス 65"/>
        <xdr:cNvSpPr txBox="1"/>
      </xdr:nvSpPr>
      <xdr:spPr>
        <a:xfrm>
          <a:off x="3276600" y="596074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77470</xdr:rowOff>
    </xdr:from>
    <xdr:to xmlns:xdr="http://schemas.openxmlformats.org/drawingml/2006/spreadsheetDrawing">
      <xdr:col>15</xdr:col>
      <xdr:colOff>50800</xdr:colOff>
      <xdr:row>34</xdr:row>
      <xdr:rowOff>86995</xdr:rowOff>
    </xdr:to>
    <xdr:cxnSp macro="">
      <xdr:nvCxnSpPr>
        <xdr:cNvPr id="67" name="直線コネクタ 66"/>
        <xdr:cNvCxnSpPr/>
      </xdr:nvCxnSpPr>
      <xdr:spPr>
        <a:xfrm>
          <a:off x="1860550" y="569722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97790</xdr:rowOff>
    </xdr:from>
    <xdr:to xmlns:xdr="http://schemas.openxmlformats.org/drawingml/2006/spreadsheetDrawing">
      <xdr:col>15</xdr:col>
      <xdr:colOff>101600</xdr:colOff>
      <xdr:row>36</xdr:row>
      <xdr:rowOff>29845</xdr:rowOff>
    </xdr:to>
    <xdr:sp macro="" textlink="">
      <xdr:nvSpPr>
        <xdr:cNvPr id="68" name="フローチャート: 判断 67"/>
        <xdr:cNvSpPr/>
      </xdr:nvSpPr>
      <xdr:spPr>
        <a:xfrm>
          <a:off x="2619375" y="58826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21590</xdr:rowOff>
    </xdr:from>
    <xdr:ext cx="469265" cy="252730"/>
    <xdr:sp macro="" textlink="">
      <xdr:nvSpPr>
        <xdr:cNvPr id="69" name="テキスト ボックス 68"/>
        <xdr:cNvSpPr txBox="1"/>
      </xdr:nvSpPr>
      <xdr:spPr>
        <a:xfrm>
          <a:off x="2451100" y="597154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3810</xdr:rowOff>
    </xdr:from>
    <xdr:to xmlns:xdr="http://schemas.openxmlformats.org/drawingml/2006/spreadsheetDrawing">
      <xdr:col>10</xdr:col>
      <xdr:colOff>114300</xdr:colOff>
      <xdr:row>34</xdr:row>
      <xdr:rowOff>77470</xdr:rowOff>
    </xdr:to>
    <xdr:cxnSp macro="">
      <xdr:nvCxnSpPr>
        <xdr:cNvPr id="70" name="直線コネクタ 69"/>
        <xdr:cNvCxnSpPr/>
      </xdr:nvCxnSpPr>
      <xdr:spPr>
        <a:xfrm>
          <a:off x="1047750" y="5623560"/>
          <a:ext cx="8128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123190</xdr:rowOff>
    </xdr:from>
    <xdr:to xmlns:xdr="http://schemas.openxmlformats.org/drawingml/2006/spreadsheetDrawing">
      <xdr:col>10</xdr:col>
      <xdr:colOff>165100</xdr:colOff>
      <xdr:row>36</xdr:row>
      <xdr:rowOff>54610</xdr:rowOff>
    </xdr:to>
    <xdr:sp macro="" textlink="">
      <xdr:nvSpPr>
        <xdr:cNvPr id="71" name="フローチャート: 判断 70"/>
        <xdr:cNvSpPr/>
      </xdr:nvSpPr>
      <xdr:spPr>
        <a:xfrm>
          <a:off x="1809750" y="59080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45720</xdr:rowOff>
    </xdr:from>
    <xdr:ext cx="469265" cy="253365"/>
    <xdr:sp macro="" textlink="">
      <xdr:nvSpPr>
        <xdr:cNvPr id="72" name="テキスト ボックス 71"/>
        <xdr:cNvSpPr txBox="1"/>
      </xdr:nvSpPr>
      <xdr:spPr>
        <a:xfrm>
          <a:off x="1641475" y="59956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84455</xdr:rowOff>
    </xdr:from>
    <xdr:to xmlns:xdr="http://schemas.openxmlformats.org/drawingml/2006/spreadsheetDrawing">
      <xdr:col>6</xdr:col>
      <xdr:colOff>38100</xdr:colOff>
      <xdr:row>36</xdr:row>
      <xdr:rowOff>15875</xdr:rowOff>
    </xdr:to>
    <xdr:sp macro="" textlink="">
      <xdr:nvSpPr>
        <xdr:cNvPr id="73" name="フローチャート: 判断 72"/>
        <xdr:cNvSpPr/>
      </xdr:nvSpPr>
      <xdr:spPr>
        <a:xfrm>
          <a:off x="1000125" y="5869305"/>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7620</xdr:rowOff>
    </xdr:from>
    <xdr:ext cx="469265" cy="253365"/>
    <xdr:sp macro="" textlink="">
      <xdr:nvSpPr>
        <xdr:cNvPr id="74" name="テキスト ボックス 73"/>
        <xdr:cNvSpPr txBox="1"/>
      </xdr:nvSpPr>
      <xdr:spPr>
        <a:xfrm>
          <a:off x="831850" y="59575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798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78105</xdr:rowOff>
    </xdr:from>
    <xdr:ext cx="762000" cy="253365"/>
    <xdr:sp macro="" textlink="">
      <xdr:nvSpPr>
        <xdr:cNvPr id="76" name="テキスト ボックス 75"/>
        <xdr:cNvSpPr txBox="1"/>
      </xdr:nvSpPr>
      <xdr:spPr>
        <a:xfrm>
          <a:off x="33178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62000" cy="253365"/>
    <xdr:sp macro="" textlink="">
      <xdr:nvSpPr>
        <xdr:cNvPr id="77" name="テキスト ボックス 76"/>
        <xdr:cNvSpPr txBox="1"/>
      </xdr:nvSpPr>
      <xdr:spPr>
        <a:xfrm>
          <a:off x="249555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8592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78105</xdr:rowOff>
    </xdr:from>
    <xdr:ext cx="762000" cy="253365"/>
    <xdr:sp macro="" textlink="">
      <xdr:nvSpPr>
        <xdr:cNvPr id="79" name="テキスト ボックス 78"/>
        <xdr:cNvSpPr txBox="1"/>
      </xdr:nvSpPr>
      <xdr:spPr>
        <a:xfrm>
          <a:off x="87312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151130</xdr:rowOff>
    </xdr:from>
    <xdr:to xmlns:xdr="http://schemas.openxmlformats.org/drawingml/2006/spreadsheetDrawing">
      <xdr:col>24</xdr:col>
      <xdr:colOff>114300</xdr:colOff>
      <xdr:row>34</xdr:row>
      <xdr:rowOff>83185</xdr:rowOff>
    </xdr:to>
    <xdr:sp macro="" textlink="">
      <xdr:nvSpPr>
        <xdr:cNvPr id="80" name="楕円 79"/>
        <xdr:cNvSpPr/>
      </xdr:nvSpPr>
      <xdr:spPr>
        <a:xfrm>
          <a:off x="4203700" y="56057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5715</xdr:rowOff>
    </xdr:from>
    <xdr:ext cx="469900" cy="253365"/>
    <xdr:sp macro="" textlink="">
      <xdr:nvSpPr>
        <xdr:cNvPr id="81" name="議会費該当値テキスト"/>
        <xdr:cNvSpPr txBox="1"/>
      </xdr:nvSpPr>
      <xdr:spPr>
        <a:xfrm>
          <a:off x="4305300" y="54603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76200</xdr:rowOff>
    </xdr:from>
    <xdr:to xmlns:xdr="http://schemas.openxmlformats.org/drawingml/2006/spreadsheetDrawing">
      <xdr:col>20</xdr:col>
      <xdr:colOff>38100</xdr:colOff>
      <xdr:row>35</xdr:row>
      <xdr:rowOff>7620</xdr:rowOff>
    </xdr:to>
    <xdr:sp macro="" textlink="">
      <xdr:nvSpPr>
        <xdr:cNvPr id="82" name="楕円 81"/>
        <xdr:cNvSpPr/>
      </xdr:nvSpPr>
      <xdr:spPr>
        <a:xfrm>
          <a:off x="3444875" y="5695950"/>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24130</xdr:rowOff>
    </xdr:from>
    <xdr:ext cx="469265" cy="252730"/>
    <xdr:sp macro="" textlink="">
      <xdr:nvSpPr>
        <xdr:cNvPr id="83" name="テキスト ボックス 82"/>
        <xdr:cNvSpPr txBox="1"/>
      </xdr:nvSpPr>
      <xdr:spPr>
        <a:xfrm>
          <a:off x="3276600" y="547878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37465</xdr:rowOff>
    </xdr:from>
    <xdr:to xmlns:xdr="http://schemas.openxmlformats.org/drawingml/2006/spreadsheetDrawing">
      <xdr:col>15</xdr:col>
      <xdr:colOff>101600</xdr:colOff>
      <xdr:row>34</xdr:row>
      <xdr:rowOff>136525</xdr:rowOff>
    </xdr:to>
    <xdr:sp macro="" textlink="">
      <xdr:nvSpPr>
        <xdr:cNvPr id="84" name="楕円 83"/>
        <xdr:cNvSpPr/>
      </xdr:nvSpPr>
      <xdr:spPr>
        <a:xfrm>
          <a:off x="2619375" y="5657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153670</xdr:rowOff>
    </xdr:from>
    <xdr:ext cx="469265" cy="252730"/>
    <xdr:sp macro="" textlink="">
      <xdr:nvSpPr>
        <xdr:cNvPr id="85" name="テキスト ボックス 84"/>
        <xdr:cNvSpPr txBox="1"/>
      </xdr:nvSpPr>
      <xdr:spPr>
        <a:xfrm>
          <a:off x="2451100" y="544322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27940</xdr:rowOff>
    </xdr:from>
    <xdr:to xmlns:xdr="http://schemas.openxmlformats.org/drawingml/2006/spreadsheetDrawing">
      <xdr:col>10</xdr:col>
      <xdr:colOff>165100</xdr:colOff>
      <xdr:row>34</xdr:row>
      <xdr:rowOff>127635</xdr:rowOff>
    </xdr:to>
    <xdr:sp macro="" textlink="">
      <xdr:nvSpPr>
        <xdr:cNvPr id="86" name="楕円 85"/>
        <xdr:cNvSpPr/>
      </xdr:nvSpPr>
      <xdr:spPr>
        <a:xfrm>
          <a:off x="1809750" y="5647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142875</xdr:rowOff>
    </xdr:from>
    <xdr:ext cx="469265" cy="253365"/>
    <xdr:sp macro="" textlink="">
      <xdr:nvSpPr>
        <xdr:cNvPr id="87" name="テキスト ボックス 86"/>
        <xdr:cNvSpPr txBox="1"/>
      </xdr:nvSpPr>
      <xdr:spPr>
        <a:xfrm>
          <a:off x="1641475" y="543242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121920</xdr:rowOff>
    </xdr:from>
    <xdr:to xmlns:xdr="http://schemas.openxmlformats.org/drawingml/2006/spreadsheetDrawing">
      <xdr:col>6</xdr:col>
      <xdr:colOff>38100</xdr:colOff>
      <xdr:row>34</xdr:row>
      <xdr:rowOff>53340</xdr:rowOff>
    </xdr:to>
    <xdr:sp macro="" textlink="">
      <xdr:nvSpPr>
        <xdr:cNvPr id="88" name="楕円 87"/>
        <xdr:cNvSpPr/>
      </xdr:nvSpPr>
      <xdr:spPr>
        <a:xfrm>
          <a:off x="1000125" y="5576570"/>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69215</xdr:rowOff>
    </xdr:from>
    <xdr:ext cx="469265" cy="253365"/>
    <xdr:sp macro="" textlink="">
      <xdr:nvSpPr>
        <xdr:cNvPr id="89" name="テキスト ボックス 88"/>
        <xdr:cNvSpPr txBox="1"/>
      </xdr:nvSpPr>
      <xdr:spPr>
        <a:xfrm>
          <a:off x="831850" y="535876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98500" y="7161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2550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4625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9400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98500" y="7955915"/>
          <a:ext cx="43053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0345"/>
    <xdr:sp macro="" textlink="">
      <xdr:nvSpPr>
        <xdr:cNvPr id="98" name="テキスト ボックス 97"/>
        <xdr:cNvSpPr txBox="1"/>
      </xdr:nvSpPr>
      <xdr:spPr>
        <a:xfrm>
          <a:off x="676275" y="7772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98500" y="10158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0" name="直線コネクタ 99"/>
        <xdr:cNvCxnSpPr/>
      </xdr:nvCxnSpPr>
      <xdr:spPr>
        <a:xfrm>
          <a:off x="698500" y="97904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71755</xdr:rowOff>
    </xdr:from>
    <xdr:ext cx="248920" cy="252730"/>
    <xdr:sp macro="" textlink="">
      <xdr:nvSpPr>
        <xdr:cNvPr id="101" name="テキスト ボックス 100"/>
        <xdr:cNvSpPr txBox="1"/>
      </xdr:nvSpPr>
      <xdr:spPr>
        <a:xfrm>
          <a:off x="481330" y="96539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98500" y="9423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53365"/>
    <xdr:sp macro="" textlink="">
      <xdr:nvSpPr>
        <xdr:cNvPr id="103" name="テキスト ボックス 102"/>
        <xdr:cNvSpPr txBox="1"/>
      </xdr:nvSpPr>
      <xdr:spPr>
        <a:xfrm>
          <a:off x="166370" y="92868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4" name="直線コネクタ 103"/>
        <xdr:cNvCxnSpPr/>
      </xdr:nvCxnSpPr>
      <xdr:spPr>
        <a:xfrm>
          <a:off x="698500" y="90582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53365"/>
    <xdr:sp macro="" textlink="">
      <xdr:nvSpPr>
        <xdr:cNvPr id="105" name="テキスト ボックス 104"/>
        <xdr:cNvSpPr txBox="1"/>
      </xdr:nvSpPr>
      <xdr:spPr>
        <a:xfrm>
          <a:off x="166370" y="89217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6" name="直線コネクタ 105"/>
        <xdr:cNvCxnSpPr/>
      </xdr:nvCxnSpPr>
      <xdr:spPr>
        <a:xfrm>
          <a:off x="698500" y="8690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127635</xdr:rowOff>
    </xdr:from>
    <xdr:ext cx="595630" cy="253365"/>
    <xdr:sp macro="" textlink="">
      <xdr:nvSpPr>
        <xdr:cNvPr id="107" name="テキスト ボックス 106"/>
        <xdr:cNvSpPr txBox="1"/>
      </xdr:nvSpPr>
      <xdr:spPr>
        <a:xfrm>
          <a:off x="166370" y="855408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62230</xdr:rowOff>
    </xdr:from>
    <xdr:to xmlns:xdr="http://schemas.openxmlformats.org/drawingml/2006/spreadsheetDrawing">
      <xdr:col>28</xdr:col>
      <xdr:colOff>114300</xdr:colOff>
      <xdr:row>50</xdr:row>
      <xdr:rowOff>62230</xdr:rowOff>
    </xdr:to>
    <xdr:cxnSp macro="">
      <xdr:nvCxnSpPr>
        <xdr:cNvPr id="108" name="直線コネクタ 107"/>
        <xdr:cNvCxnSpPr/>
      </xdr:nvCxnSpPr>
      <xdr:spPr>
        <a:xfrm>
          <a:off x="698500" y="83235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90805</xdr:rowOff>
    </xdr:from>
    <xdr:ext cx="685165" cy="252730"/>
    <xdr:sp macro="" textlink="">
      <xdr:nvSpPr>
        <xdr:cNvPr id="109" name="テキスト ボックス 108"/>
        <xdr:cNvSpPr txBox="1"/>
      </xdr:nvSpPr>
      <xdr:spPr>
        <a:xfrm>
          <a:off x="76200" y="8187055"/>
          <a:ext cx="6851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165" cy="252730"/>
    <xdr:sp macro="" textlink="">
      <xdr:nvSpPr>
        <xdr:cNvPr id="111" name="テキスト ボックス 110"/>
        <xdr:cNvSpPr txBox="1"/>
      </xdr:nvSpPr>
      <xdr:spPr>
        <a:xfrm>
          <a:off x="76200" y="7819390"/>
          <a:ext cx="6851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総務費グラフ枠"/>
        <xdr:cNvSpPr/>
      </xdr:nvSpPr>
      <xdr:spPr>
        <a:xfrm>
          <a:off x="698500" y="7955915"/>
          <a:ext cx="43053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86995</xdr:rowOff>
    </xdr:from>
    <xdr:to xmlns:xdr="http://schemas.openxmlformats.org/drawingml/2006/spreadsheetDrawing">
      <xdr:col>24</xdr:col>
      <xdr:colOff>62865</xdr:colOff>
      <xdr:row>58</xdr:row>
      <xdr:rowOff>159385</xdr:rowOff>
    </xdr:to>
    <xdr:cxnSp macro="">
      <xdr:nvCxnSpPr>
        <xdr:cNvPr id="113" name="直線コネクタ 112"/>
        <xdr:cNvCxnSpPr/>
      </xdr:nvCxnSpPr>
      <xdr:spPr>
        <a:xfrm flipV="1">
          <a:off x="4252595" y="834834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163195</xdr:rowOff>
    </xdr:from>
    <xdr:ext cx="534670" cy="252730"/>
    <xdr:sp macro="" textlink="">
      <xdr:nvSpPr>
        <xdr:cNvPr id="114" name="総務費最小値テキスト"/>
        <xdr:cNvSpPr txBox="1"/>
      </xdr:nvSpPr>
      <xdr:spPr>
        <a:xfrm>
          <a:off x="4305300" y="97453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159385</xdr:rowOff>
    </xdr:from>
    <xdr:to xmlns:xdr="http://schemas.openxmlformats.org/drawingml/2006/spreadsheetDrawing">
      <xdr:col>24</xdr:col>
      <xdr:colOff>152400</xdr:colOff>
      <xdr:row>58</xdr:row>
      <xdr:rowOff>159385</xdr:rowOff>
    </xdr:to>
    <xdr:cxnSp macro="">
      <xdr:nvCxnSpPr>
        <xdr:cNvPr id="115" name="直線コネクタ 114"/>
        <xdr:cNvCxnSpPr/>
      </xdr:nvCxnSpPr>
      <xdr:spPr>
        <a:xfrm>
          <a:off x="4181475" y="9741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34925</xdr:rowOff>
    </xdr:from>
    <xdr:ext cx="690245" cy="253365"/>
    <xdr:sp macro="" textlink="">
      <xdr:nvSpPr>
        <xdr:cNvPr id="116" name="総務費最大値テキスト"/>
        <xdr:cNvSpPr txBox="1"/>
      </xdr:nvSpPr>
      <xdr:spPr>
        <a:xfrm>
          <a:off x="4305300" y="8131175"/>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86995</xdr:rowOff>
    </xdr:from>
    <xdr:to xmlns:xdr="http://schemas.openxmlformats.org/drawingml/2006/spreadsheetDrawing">
      <xdr:col>24</xdr:col>
      <xdr:colOff>152400</xdr:colOff>
      <xdr:row>50</xdr:row>
      <xdr:rowOff>86995</xdr:rowOff>
    </xdr:to>
    <xdr:cxnSp macro="">
      <xdr:nvCxnSpPr>
        <xdr:cNvPr id="117" name="直線コネクタ 116"/>
        <xdr:cNvCxnSpPr/>
      </xdr:nvCxnSpPr>
      <xdr:spPr>
        <a:xfrm>
          <a:off x="4181475" y="8348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54610</xdr:rowOff>
    </xdr:from>
    <xdr:to xmlns:xdr="http://schemas.openxmlformats.org/drawingml/2006/spreadsheetDrawing">
      <xdr:col>24</xdr:col>
      <xdr:colOff>63500</xdr:colOff>
      <xdr:row>57</xdr:row>
      <xdr:rowOff>88900</xdr:rowOff>
    </xdr:to>
    <xdr:cxnSp macro="">
      <xdr:nvCxnSpPr>
        <xdr:cNvPr id="118" name="直線コネクタ 117"/>
        <xdr:cNvCxnSpPr/>
      </xdr:nvCxnSpPr>
      <xdr:spPr>
        <a:xfrm flipV="1">
          <a:off x="3492500" y="947166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140335</xdr:rowOff>
    </xdr:from>
    <xdr:ext cx="598805" cy="253365"/>
    <xdr:sp macro="" textlink="">
      <xdr:nvSpPr>
        <xdr:cNvPr id="119" name="総務費平均値テキスト"/>
        <xdr:cNvSpPr txBox="1"/>
      </xdr:nvSpPr>
      <xdr:spPr>
        <a:xfrm>
          <a:off x="4305300" y="955738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161290</xdr:rowOff>
    </xdr:from>
    <xdr:to xmlns:xdr="http://schemas.openxmlformats.org/drawingml/2006/spreadsheetDrawing">
      <xdr:col>24</xdr:col>
      <xdr:colOff>114300</xdr:colOff>
      <xdr:row>58</xdr:row>
      <xdr:rowOff>93345</xdr:rowOff>
    </xdr:to>
    <xdr:sp macro="" textlink="">
      <xdr:nvSpPr>
        <xdr:cNvPr id="120" name="フローチャート: 判断 119"/>
        <xdr:cNvSpPr/>
      </xdr:nvSpPr>
      <xdr:spPr>
        <a:xfrm>
          <a:off x="4203700" y="95783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88900</xdr:rowOff>
    </xdr:from>
    <xdr:to xmlns:xdr="http://schemas.openxmlformats.org/drawingml/2006/spreadsheetDrawing">
      <xdr:col>19</xdr:col>
      <xdr:colOff>174625</xdr:colOff>
      <xdr:row>57</xdr:row>
      <xdr:rowOff>161290</xdr:rowOff>
    </xdr:to>
    <xdr:cxnSp macro="">
      <xdr:nvCxnSpPr>
        <xdr:cNvPr id="121" name="直線コネクタ 120"/>
        <xdr:cNvCxnSpPr/>
      </xdr:nvCxnSpPr>
      <xdr:spPr>
        <a:xfrm flipV="1">
          <a:off x="2670175" y="9505950"/>
          <a:ext cx="8223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165100</xdr:rowOff>
    </xdr:from>
    <xdr:to xmlns:xdr="http://schemas.openxmlformats.org/drawingml/2006/spreadsheetDrawing">
      <xdr:col>20</xdr:col>
      <xdr:colOff>38100</xdr:colOff>
      <xdr:row>58</xdr:row>
      <xdr:rowOff>97790</xdr:rowOff>
    </xdr:to>
    <xdr:sp macro="" textlink="">
      <xdr:nvSpPr>
        <xdr:cNvPr id="122" name="フローチャート: 判断 121"/>
        <xdr:cNvSpPr/>
      </xdr:nvSpPr>
      <xdr:spPr>
        <a:xfrm>
          <a:off x="3444875" y="95821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88900</xdr:rowOff>
    </xdr:from>
    <xdr:ext cx="598805" cy="252095"/>
    <xdr:sp macro="" textlink="">
      <xdr:nvSpPr>
        <xdr:cNvPr id="123" name="テキスト ボックス 122"/>
        <xdr:cNvSpPr txBox="1"/>
      </xdr:nvSpPr>
      <xdr:spPr>
        <a:xfrm>
          <a:off x="3211830" y="96710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114300</xdr:rowOff>
    </xdr:from>
    <xdr:to xmlns:xdr="http://schemas.openxmlformats.org/drawingml/2006/spreadsheetDrawing">
      <xdr:col>15</xdr:col>
      <xdr:colOff>50800</xdr:colOff>
      <xdr:row>57</xdr:row>
      <xdr:rowOff>161290</xdr:rowOff>
    </xdr:to>
    <xdr:cxnSp macro="">
      <xdr:nvCxnSpPr>
        <xdr:cNvPr id="124" name="直線コネクタ 123"/>
        <xdr:cNvCxnSpPr/>
      </xdr:nvCxnSpPr>
      <xdr:spPr>
        <a:xfrm>
          <a:off x="1860550" y="9366250"/>
          <a:ext cx="809625"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161925</xdr:rowOff>
    </xdr:from>
    <xdr:to xmlns:xdr="http://schemas.openxmlformats.org/drawingml/2006/spreadsheetDrawing">
      <xdr:col>15</xdr:col>
      <xdr:colOff>101600</xdr:colOff>
      <xdr:row>58</xdr:row>
      <xdr:rowOff>93980</xdr:rowOff>
    </xdr:to>
    <xdr:sp macro="" textlink="">
      <xdr:nvSpPr>
        <xdr:cNvPr id="125" name="フローチャート: 判断 124"/>
        <xdr:cNvSpPr/>
      </xdr:nvSpPr>
      <xdr:spPr>
        <a:xfrm>
          <a:off x="2619375" y="95789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85090</xdr:rowOff>
    </xdr:from>
    <xdr:ext cx="598805" cy="252730"/>
    <xdr:sp macro="" textlink="">
      <xdr:nvSpPr>
        <xdr:cNvPr id="126" name="テキスト ボックス 125"/>
        <xdr:cNvSpPr txBox="1"/>
      </xdr:nvSpPr>
      <xdr:spPr>
        <a:xfrm>
          <a:off x="2402205" y="96672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56</xdr:row>
      <xdr:rowOff>114300</xdr:rowOff>
    </xdr:from>
    <xdr:to xmlns:xdr="http://schemas.openxmlformats.org/drawingml/2006/spreadsheetDrawing">
      <xdr:col>10</xdr:col>
      <xdr:colOff>114300</xdr:colOff>
      <xdr:row>58</xdr:row>
      <xdr:rowOff>12700</xdr:rowOff>
    </xdr:to>
    <xdr:cxnSp macro="">
      <xdr:nvCxnSpPr>
        <xdr:cNvPr id="127" name="直線コネクタ 126"/>
        <xdr:cNvCxnSpPr/>
      </xdr:nvCxnSpPr>
      <xdr:spPr>
        <a:xfrm flipV="1">
          <a:off x="1047750" y="9366250"/>
          <a:ext cx="8128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67310</xdr:rowOff>
    </xdr:from>
    <xdr:to xmlns:xdr="http://schemas.openxmlformats.org/drawingml/2006/spreadsheetDrawing">
      <xdr:col>10</xdr:col>
      <xdr:colOff>165100</xdr:colOff>
      <xdr:row>57</xdr:row>
      <xdr:rowOff>165100</xdr:rowOff>
    </xdr:to>
    <xdr:sp macro="" textlink="">
      <xdr:nvSpPr>
        <xdr:cNvPr id="128" name="フローチャート: 判断 127"/>
        <xdr:cNvSpPr/>
      </xdr:nvSpPr>
      <xdr:spPr>
        <a:xfrm>
          <a:off x="1809750" y="948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158115</xdr:rowOff>
    </xdr:from>
    <xdr:ext cx="598805" cy="252730"/>
    <xdr:sp macro="" textlink="">
      <xdr:nvSpPr>
        <xdr:cNvPr id="129" name="テキスト ボックス 128"/>
        <xdr:cNvSpPr txBox="1"/>
      </xdr:nvSpPr>
      <xdr:spPr>
        <a:xfrm>
          <a:off x="1576705" y="95751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35560</xdr:rowOff>
    </xdr:from>
    <xdr:to xmlns:xdr="http://schemas.openxmlformats.org/drawingml/2006/spreadsheetDrawing">
      <xdr:col>6</xdr:col>
      <xdr:colOff>38100</xdr:colOff>
      <xdr:row>58</xdr:row>
      <xdr:rowOff>134620</xdr:rowOff>
    </xdr:to>
    <xdr:sp macro="" textlink="">
      <xdr:nvSpPr>
        <xdr:cNvPr id="130" name="フローチャート: 判断 129"/>
        <xdr:cNvSpPr/>
      </xdr:nvSpPr>
      <xdr:spPr>
        <a:xfrm>
          <a:off x="1000125" y="961771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126365</xdr:rowOff>
    </xdr:from>
    <xdr:ext cx="598805" cy="252730"/>
    <xdr:sp macro="" textlink="">
      <xdr:nvSpPr>
        <xdr:cNvPr id="131" name="テキスト ボックス 130"/>
        <xdr:cNvSpPr txBox="1"/>
      </xdr:nvSpPr>
      <xdr:spPr>
        <a:xfrm>
          <a:off x="767080" y="970851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2" name="テキスト ボックス 131"/>
        <xdr:cNvSpPr txBox="1"/>
      </xdr:nvSpPr>
      <xdr:spPr>
        <a:xfrm>
          <a:off x="40798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78105</xdr:rowOff>
    </xdr:from>
    <xdr:ext cx="762000" cy="253365"/>
    <xdr:sp macro="" textlink="">
      <xdr:nvSpPr>
        <xdr:cNvPr id="133" name="テキスト ボックス 132"/>
        <xdr:cNvSpPr txBox="1"/>
      </xdr:nvSpPr>
      <xdr:spPr>
        <a:xfrm>
          <a:off x="33178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62000" cy="253365"/>
    <xdr:sp macro="" textlink="">
      <xdr:nvSpPr>
        <xdr:cNvPr id="134" name="テキスト ボックス 133"/>
        <xdr:cNvSpPr txBox="1"/>
      </xdr:nvSpPr>
      <xdr:spPr>
        <a:xfrm>
          <a:off x="249555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5" name="テキスト ボックス 134"/>
        <xdr:cNvSpPr txBox="1"/>
      </xdr:nvSpPr>
      <xdr:spPr>
        <a:xfrm>
          <a:off x="168592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78105</xdr:rowOff>
    </xdr:from>
    <xdr:ext cx="762000" cy="253365"/>
    <xdr:sp macro="" textlink="">
      <xdr:nvSpPr>
        <xdr:cNvPr id="136" name="テキスト ボックス 135"/>
        <xdr:cNvSpPr txBox="1"/>
      </xdr:nvSpPr>
      <xdr:spPr>
        <a:xfrm>
          <a:off x="87312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5080</xdr:rowOff>
    </xdr:from>
    <xdr:to xmlns:xdr="http://schemas.openxmlformats.org/drawingml/2006/spreadsheetDrawing">
      <xdr:col>24</xdr:col>
      <xdr:colOff>114300</xdr:colOff>
      <xdr:row>57</xdr:row>
      <xdr:rowOff>104140</xdr:rowOff>
    </xdr:to>
    <xdr:sp macro="" textlink="">
      <xdr:nvSpPr>
        <xdr:cNvPr id="137" name="楕円 136"/>
        <xdr:cNvSpPr/>
      </xdr:nvSpPr>
      <xdr:spPr>
        <a:xfrm>
          <a:off x="4203700" y="9422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27305</xdr:rowOff>
    </xdr:from>
    <xdr:ext cx="598805" cy="252095"/>
    <xdr:sp macro="" textlink="">
      <xdr:nvSpPr>
        <xdr:cNvPr id="138" name="総務費該当値テキスト"/>
        <xdr:cNvSpPr txBox="1"/>
      </xdr:nvSpPr>
      <xdr:spPr>
        <a:xfrm>
          <a:off x="4305300" y="927925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38735</xdr:rowOff>
    </xdr:from>
    <xdr:to xmlns:xdr="http://schemas.openxmlformats.org/drawingml/2006/spreadsheetDrawing">
      <xdr:col>20</xdr:col>
      <xdr:colOff>38100</xdr:colOff>
      <xdr:row>57</xdr:row>
      <xdr:rowOff>138430</xdr:rowOff>
    </xdr:to>
    <xdr:sp macro="" textlink="">
      <xdr:nvSpPr>
        <xdr:cNvPr id="139" name="楕円 138"/>
        <xdr:cNvSpPr/>
      </xdr:nvSpPr>
      <xdr:spPr>
        <a:xfrm>
          <a:off x="3444875" y="945578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154940</xdr:rowOff>
    </xdr:from>
    <xdr:ext cx="598805" cy="252730"/>
    <xdr:sp macro="" textlink="">
      <xdr:nvSpPr>
        <xdr:cNvPr id="140" name="テキスト ボックス 139"/>
        <xdr:cNvSpPr txBox="1"/>
      </xdr:nvSpPr>
      <xdr:spPr>
        <a:xfrm>
          <a:off x="3211830" y="92417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111760</xdr:rowOff>
    </xdr:from>
    <xdr:to xmlns:xdr="http://schemas.openxmlformats.org/drawingml/2006/spreadsheetDrawing">
      <xdr:col>15</xdr:col>
      <xdr:colOff>101600</xdr:colOff>
      <xdr:row>58</xdr:row>
      <xdr:rowOff>43180</xdr:rowOff>
    </xdr:to>
    <xdr:sp macro="" textlink="">
      <xdr:nvSpPr>
        <xdr:cNvPr id="141" name="楕円 140"/>
        <xdr:cNvSpPr/>
      </xdr:nvSpPr>
      <xdr:spPr>
        <a:xfrm>
          <a:off x="2619375" y="95288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59690</xdr:rowOff>
    </xdr:from>
    <xdr:ext cx="598805" cy="252095"/>
    <xdr:sp macro="" textlink="">
      <xdr:nvSpPr>
        <xdr:cNvPr id="142" name="テキスト ボックス 141"/>
        <xdr:cNvSpPr txBox="1"/>
      </xdr:nvSpPr>
      <xdr:spPr>
        <a:xfrm>
          <a:off x="2402205" y="93116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65405</xdr:rowOff>
    </xdr:from>
    <xdr:to xmlns:xdr="http://schemas.openxmlformats.org/drawingml/2006/spreadsheetDrawing">
      <xdr:col>10</xdr:col>
      <xdr:colOff>165100</xdr:colOff>
      <xdr:row>56</xdr:row>
      <xdr:rowOff>164465</xdr:rowOff>
    </xdr:to>
    <xdr:sp macro="" textlink="">
      <xdr:nvSpPr>
        <xdr:cNvPr id="143" name="楕円 142"/>
        <xdr:cNvSpPr/>
      </xdr:nvSpPr>
      <xdr:spPr>
        <a:xfrm>
          <a:off x="1809750" y="9317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12700</xdr:rowOff>
    </xdr:from>
    <xdr:ext cx="598805" cy="252730"/>
    <xdr:sp macro="" textlink="">
      <xdr:nvSpPr>
        <xdr:cNvPr id="144" name="テキスト ボックス 143"/>
        <xdr:cNvSpPr txBox="1"/>
      </xdr:nvSpPr>
      <xdr:spPr>
        <a:xfrm>
          <a:off x="1576705" y="90995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130810</xdr:rowOff>
    </xdr:from>
    <xdr:to xmlns:xdr="http://schemas.openxmlformats.org/drawingml/2006/spreadsheetDrawing">
      <xdr:col>6</xdr:col>
      <xdr:colOff>38100</xdr:colOff>
      <xdr:row>58</xdr:row>
      <xdr:rowOff>62865</xdr:rowOff>
    </xdr:to>
    <xdr:sp macro="" textlink="">
      <xdr:nvSpPr>
        <xdr:cNvPr id="145" name="楕円 144"/>
        <xdr:cNvSpPr/>
      </xdr:nvSpPr>
      <xdr:spPr>
        <a:xfrm>
          <a:off x="1000125" y="954786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78740</xdr:rowOff>
    </xdr:from>
    <xdr:ext cx="598805" cy="253365"/>
    <xdr:sp macro="" textlink="">
      <xdr:nvSpPr>
        <xdr:cNvPr id="146" name="テキスト ボックス 145"/>
        <xdr:cNvSpPr txBox="1"/>
      </xdr:nvSpPr>
      <xdr:spPr>
        <a:xfrm>
          <a:off x="767080" y="93306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698500" y="10463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2550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74625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279400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698500" y="11257915"/>
          <a:ext cx="43053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0345"/>
    <xdr:sp macro="" textlink="">
      <xdr:nvSpPr>
        <xdr:cNvPr id="155" name="テキスト ボックス 154"/>
        <xdr:cNvSpPr txBox="1"/>
      </xdr:nvSpPr>
      <xdr:spPr>
        <a:xfrm>
          <a:off x="676275" y="11074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698500" y="13460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109220</xdr:rowOff>
    </xdr:from>
    <xdr:ext cx="248920" cy="253365"/>
    <xdr:sp macro="" textlink="">
      <xdr:nvSpPr>
        <xdr:cNvPr id="157" name="テキスト ボックス 156"/>
        <xdr:cNvSpPr txBox="1"/>
      </xdr:nvSpPr>
      <xdr:spPr>
        <a:xfrm>
          <a:off x="481330" y="1332357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58" name="直線コネクタ 157"/>
        <xdr:cNvCxnSpPr/>
      </xdr:nvCxnSpPr>
      <xdr:spPr>
        <a:xfrm>
          <a:off x="698500" y="130206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165100</xdr:rowOff>
    </xdr:from>
    <xdr:ext cx="595630" cy="253365"/>
    <xdr:sp macro="" textlink="">
      <xdr:nvSpPr>
        <xdr:cNvPr id="159" name="テキスト ボックス 158"/>
        <xdr:cNvSpPr txBox="1"/>
      </xdr:nvSpPr>
      <xdr:spPr>
        <a:xfrm>
          <a:off x="166370" y="128841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0" name="直線コネクタ 159"/>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53340</xdr:rowOff>
    </xdr:from>
    <xdr:ext cx="595630" cy="252730"/>
    <xdr:sp macro="" textlink="">
      <xdr:nvSpPr>
        <xdr:cNvPr id="161" name="テキスト ボックス 160"/>
        <xdr:cNvSpPr txBox="1"/>
      </xdr:nvSpPr>
      <xdr:spPr>
        <a:xfrm>
          <a:off x="166370" y="124421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62" name="直線コネクタ 161"/>
        <xdr:cNvCxnSpPr/>
      </xdr:nvCxnSpPr>
      <xdr:spPr>
        <a:xfrm>
          <a:off x="698500" y="121392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109220</xdr:rowOff>
    </xdr:from>
    <xdr:ext cx="595630" cy="253365"/>
    <xdr:sp macro="" textlink="">
      <xdr:nvSpPr>
        <xdr:cNvPr id="163" name="テキスト ボックス 162"/>
        <xdr:cNvSpPr txBox="1"/>
      </xdr:nvSpPr>
      <xdr:spPr>
        <a:xfrm>
          <a:off x="166370" y="1200277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4" name="直線コネクタ 163"/>
        <xdr:cNvCxnSpPr/>
      </xdr:nvCxnSpPr>
      <xdr:spPr>
        <a:xfrm>
          <a:off x="698500" y="116998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165100</xdr:rowOff>
    </xdr:from>
    <xdr:ext cx="595630" cy="253365"/>
    <xdr:sp macro="" textlink="">
      <xdr:nvSpPr>
        <xdr:cNvPr id="165" name="テキスト ボックス 164"/>
        <xdr:cNvSpPr txBox="1"/>
      </xdr:nvSpPr>
      <xdr:spPr>
        <a:xfrm>
          <a:off x="166370" y="115633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52730"/>
    <xdr:sp macro="" textlink="">
      <xdr:nvSpPr>
        <xdr:cNvPr id="167" name="テキスト ボックス 166"/>
        <xdr:cNvSpPr txBox="1"/>
      </xdr:nvSpPr>
      <xdr:spPr>
        <a:xfrm>
          <a:off x="166370" y="11121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8" name="民生費グラフ枠"/>
        <xdr:cNvSpPr/>
      </xdr:nvSpPr>
      <xdr:spPr>
        <a:xfrm>
          <a:off x="698500" y="11257915"/>
          <a:ext cx="43053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12700</xdr:rowOff>
    </xdr:from>
    <xdr:to xmlns:xdr="http://schemas.openxmlformats.org/drawingml/2006/spreadsheetDrawing">
      <xdr:col>24</xdr:col>
      <xdr:colOff>62865</xdr:colOff>
      <xdr:row>77</xdr:row>
      <xdr:rowOff>41275</xdr:rowOff>
    </xdr:to>
    <xdr:cxnSp macro="">
      <xdr:nvCxnSpPr>
        <xdr:cNvPr id="169" name="直線コネクタ 168"/>
        <xdr:cNvCxnSpPr/>
      </xdr:nvCxnSpPr>
      <xdr:spPr>
        <a:xfrm flipV="1">
          <a:off x="4252595" y="11741150"/>
          <a:ext cx="1270" cy="1019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45085</xdr:rowOff>
    </xdr:from>
    <xdr:ext cx="598805" cy="253365"/>
    <xdr:sp macro="" textlink="">
      <xdr:nvSpPr>
        <xdr:cNvPr id="170" name="民生費最小値テキスト"/>
        <xdr:cNvSpPr txBox="1"/>
      </xdr:nvSpPr>
      <xdr:spPr>
        <a:xfrm>
          <a:off x="4305300" y="127641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41275</xdr:rowOff>
    </xdr:from>
    <xdr:to xmlns:xdr="http://schemas.openxmlformats.org/drawingml/2006/spreadsheetDrawing">
      <xdr:col>24</xdr:col>
      <xdr:colOff>152400</xdr:colOff>
      <xdr:row>77</xdr:row>
      <xdr:rowOff>41275</xdr:rowOff>
    </xdr:to>
    <xdr:cxnSp macro="">
      <xdr:nvCxnSpPr>
        <xdr:cNvPr id="171" name="直線コネクタ 170"/>
        <xdr:cNvCxnSpPr/>
      </xdr:nvCxnSpPr>
      <xdr:spPr>
        <a:xfrm>
          <a:off x="4181475" y="12760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128270</xdr:rowOff>
    </xdr:from>
    <xdr:ext cx="598805" cy="253365"/>
    <xdr:sp macro="" textlink="">
      <xdr:nvSpPr>
        <xdr:cNvPr id="172" name="民生費最大値テキスト"/>
        <xdr:cNvSpPr txBox="1"/>
      </xdr:nvSpPr>
      <xdr:spPr>
        <a:xfrm>
          <a:off x="4305300" y="115265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12700</xdr:rowOff>
    </xdr:from>
    <xdr:to xmlns:xdr="http://schemas.openxmlformats.org/drawingml/2006/spreadsheetDrawing">
      <xdr:col>24</xdr:col>
      <xdr:colOff>152400</xdr:colOff>
      <xdr:row>71</xdr:row>
      <xdr:rowOff>12700</xdr:rowOff>
    </xdr:to>
    <xdr:cxnSp macro="">
      <xdr:nvCxnSpPr>
        <xdr:cNvPr id="173" name="直線コネクタ 172"/>
        <xdr:cNvCxnSpPr/>
      </xdr:nvCxnSpPr>
      <xdr:spPr>
        <a:xfrm>
          <a:off x="4181475" y="1174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100965</xdr:rowOff>
    </xdr:from>
    <xdr:to xmlns:xdr="http://schemas.openxmlformats.org/drawingml/2006/spreadsheetDrawing">
      <xdr:col>24</xdr:col>
      <xdr:colOff>63500</xdr:colOff>
      <xdr:row>76</xdr:row>
      <xdr:rowOff>30480</xdr:rowOff>
    </xdr:to>
    <xdr:cxnSp macro="">
      <xdr:nvCxnSpPr>
        <xdr:cNvPr id="174" name="直線コネクタ 173"/>
        <xdr:cNvCxnSpPr/>
      </xdr:nvCxnSpPr>
      <xdr:spPr>
        <a:xfrm flipV="1">
          <a:off x="3492500" y="12489815"/>
          <a:ext cx="762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31750</xdr:rowOff>
    </xdr:from>
    <xdr:ext cx="598805" cy="253365"/>
    <xdr:sp macro="" textlink="">
      <xdr:nvSpPr>
        <xdr:cNvPr id="175" name="民生費平均値テキスト"/>
        <xdr:cNvSpPr txBox="1"/>
      </xdr:nvSpPr>
      <xdr:spPr>
        <a:xfrm>
          <a:off x="4305300" y="1242060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52705</xdr:rowOff>
    </xdr:from>
    <xdr:to xmlns:xdr="http://schemas.openxmlformats.org/drawingml/2006/spreadsheetDrawing">
      <xdr:col>24</xdr:col>
      <xdr:colOff>114300</xdr:colOff>
      <xdr:row>75</xdr:row>
      <xdr:rowOff>152400</xdr:rowOff>
    </xdr:to>
    <xdr:sp macro="" textlink="">
      <xdr:nvSpPr>
        <xdr:cNvPr id="176" name="フローチャート: 判断 175"/>
        <xdr:cNvSpPr/>
      </xdr:nvSpPr>
      <xdr:spPr>
        <a:xfrm>
          <a:off x="4203700" y="12441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130810</xdr:rowOff>
    </xdr:from>
    <xdr:to xmlns:xdr="http://schemas.openxmlformats.org/drawingml/2006/spreadsheetDrawing">
      <xdr:col>19</xdr:col>
      <xdr:colOff>174625</xdr:colOff>
      <xdr:row>76</xdr:row>
      <xdr:rowOff>30480</xdr:rowOff>
    </xdr:to>
    <xdr:cxnSp macro="">
      <xdr:nvCxnSpPr>
        <xdr:cNvPr id="177" name="直線コネクタ 176"/>
        <xdr:cNvCxnSpPr/>
      </xdr:nvCxnSpPr>
      <xdr:spPr>
        <a:xfrm>
          <a:off x="2670175" y="12519660"/>
          <a:ext cx="8223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107950</xdr:rowOff>
    </xdr:from>
    <xdr:to xmlns:xdr="http://schemas.openxmlformats.org/drawingml/2006/spreadsheetDrawing">
      <xdr:col>20</xdr:col>
      <xdr:colOff>38100</xdr:colOff>
      <xdr:row>76</xdr:row>
      <xdr:rowOff>39370</xdr:rowOff>
    </xdr:to>
    <xdr:sp macro="" textlink="">
      <xdr:nvSpPr>
        <xdr:cNvPr id="178" name="フローチャート: 判断 177"/>
        <xdr:cNvSpPr/>
      </xdr:nvSpPr>
      <xdr:spPr>
        <a:xfrm>
          <a:off x="3444875" y="12496800"/>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55880</xdr:rowOff>
    </xdr:from>
    <xdr:ext cx="598805" cy="252095"/>
    <xdr:sp macro="" textlink="">
      <xdr:nvSpPr>
        <xdr:cNvPr id="179" name="テキスト ボックス 178"/>
        <xdr:cNvSpPr txBox="1"/>
      </xdr:nvSpPr>
      <xdr:spPr>
        <a:xfrm>
          <a:off x="3211830" y="1227963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130810</xdr:rowOff>
    </xdr:from>
    <xdr:to xmlns:xdr="http://schemas.openxmlformats.org/drawingml/2006/spreadsheetDrawing">
      <xdr:col>15</xdr:col>
      <xdr:colOff>50800</xdr:colOff>
      <xdr:row>76</xdr:row>
      <xdr:rowOff>88900</xdr:rowOff>
    </xdr:to>
    <xdr:cxnSp macro="">
      <xdr:nvCxnSpPr>
        <xdr:cNvPr id="180" name="直線コネクタ 179"/>
        <xdr:cNvCxnSpPr/>
      </xdr:nvCxnSpPr>
      <xdr:spPr>
        <a:xfrm flipV="1">
          <a:off x="1860550" y="12519660"/>
          <a:ext cx="80962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68580</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619375" y="124574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17145</xdr:rowOff>
    </xdr:from>
    <xdr:ext cx="598805" cy="252730"/>
    <xdr:sp macro="" textlink="">
      <xdr:nvSpPr>
        <xdr:cNvPr id="182" name="テキスト ボックス 181"/>
        <xdr:cNvSpPr txBox="1"/>
      </xdr:nvSpPr>
      <xdr:spPr>
        <a:xfrm>
          <a:off x="2402205" y="122408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88900</xdr:rowOff>
    </xdr:from>
    <xdr:to xmlns:xdr="http://schemas.openxmlformats.org/drawingml/2006/spreadsheetDrawing">
      <xdr:col>10</xdr:col>
      <xdr:colOff>114300</xdr:colOff>
      <xdr:row>76</xdr:row>
      <xdr:rowOff>97155</xdr:rowOff>
    </xdr:to>
    <xdr:cxnSp macro="">
      <xdr:nvCxnSpPr>
        <xdr:cNvPr id="183" name="直線コネクタ 182"/>
        <xdr:cNvCxnSpPr/>
      </xdr:nvCxnSpPr>
      <xdr:spPr>
        <a:xfrm flipV="1">
          <a:off x="1047750" y="1264285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25400</xdr:rowOff>
    </xdr:from>
    <xdr:to xmlns:xdr="http://schemas.openxmlformats.org/drawingml/2006/spreadsheetDrawing">
      <xdr:col>10</xdr:col>
      <xdr:colOff>165100</xdr:colOff>
      <xdr:row>76</xdr:row>
      <xdr:rowOff>125095</xdr:rowOff>
    </xdr:to>
    <xdr:sp macro="" textlink="">
      <xdr:nvSpPr>
        <xdr:cNvPr id="184" name="フローチャート: 判断 183"/>
        <xdr:cNvSpPr/>
      </xdr:nvSpPr>
      <xdr:spPr>
        <a:xfrm>
          <a:off x="1809750" y="12579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140970</xdr:rowOff>
    </xdr:from>
    <xdr:ext cx="598805" cy="253365"/>
    <xdr:sp macro="" textlink="">
      <xdr:nvSpPr>
        <xdr:cNvPr id="185" name="テキスト ボックス 184"/>
        <xdr:cNvSpPr txBox="1"/>
      </xdr:nvSpPr>
      <xdr:spPr>
        <a:xfrm>
          <a:off x="1576705" y="123647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39370</xdr:rowOff>
    </xdr:from>
    <xdr:to xmlns:xdr="http://schemas.openxmlformats.org/drawingml/2006/spreadsheetDrawing">
      <xdr:col>6</xdr:col>
      <xdr:colOff>38100</xdr:colOff>
      <xdr:row>76</xdr:row>
      <xdr:rowOff>139065</xdr:rowOff>
    </xdr:to>
    <xdr:sp macro="" textlink="">
      <xdr:nvSpPr>
        <xdr:cNvPr id="186" name="フローチャート: 判断 185"/>
        <xdr:cNvSpPr/>
      </xdr:nvSpPr>
      <xdr:spPr>
        <a:xfrm>
          <a:off x="1000125" y="1259332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155575</xdr:rowOff>
    </xdr:from>
    <xdr:ext cx="598805" cy="252730"/>
    <xdr:sp macro="" textlink="">
      <xdr:nvSpPr>
        <xdr:cNvPr id="187" name="テキスト ボックス 186"/>
        <xdr:cNvSpPr txBox="1"/>
      </xdr:nvSpPr>
      <xdr:spPr>
        <a:xfrm>
          <a:off x="767080" y="123793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8" name="テキスト ボックス 187"/>
        <xdr:cNvSpPr txBox="1"/>
      </xdr:nvSpPr>
      <xdr:spPr>
        <a:xfrm>
          <a:off x="407987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78105</xdr:rowOff>
    </xdr:from>
    <xdr:ext cx="762000" cy="253365"/>
    <xdr:sp macro="" textlink="">
      <xdr:nvSpPr>
        <xdr:cNvPr id="189" name="テキスト ボックス 188"/>
        <xdr:cNvSpPr txBox="1"/>
      </xdr:nvSpPr>
      <xdr:spPr>
        <a:xfrm>
          <a:off x="331787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62000" cy="253365"/>
    <xdr:sp macro="" textlink="">
      <xdr:nvSpPr>
        <xdr:cNvPr id="190" name="テキスト ボックス 189"/>
        <xdr:cNvSpPr txBox="1"/>
      </xdr:nvSpPr>
      <xdr:spPr>
        <a:xfrm>
          <a:off x="249555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1" name="テキスト ボックス 190"/>
        <xdr:cNvSpPr txBox="1"/>
      </xdr:nvSpPr>
      <xdr:spPr>
        <a:xfrm>
          <a:off x="168592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78105</xdr:rowOff>
    </xdr:from>
    <xdr:ext cx="762000" cy="253365"/>
    <xdr:sp macro="" textlink="">
      <xdr:nvSpPr>
        <xdr:cNvPr id="192" name="テキスト ボックス 191"/>
        <xdr:cNvSpPr txBox="1"/>
      </xdr:nvSpPr>
      <xdr:spPr>
        <a:xfrm>
          <a:off x="87312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52070</xdr:rowOff>
    </xdr:from>
    <xdr:to xmlns:xdr="http://schemas.openxmlformats.org/drawingml/2006/spreadsheetDrawing">
      <xdr:col>24</xdr:col>
      <xdr:colOff>114300</xdr:colOff>
      <xdr:row>75</xdr:row>
      <xdr:rowOff>151130</xdr:rowOff>
    </xdr:to>
    <xdr:sp macro="" textlink="">
      <xdr:nvSpPr>
        <xdr:cNvPr id="193" name="楕円 192"/>
        <xdr:cNvSpPr/>
      </xdr:nvSpPr>
      <xdr:spPr>
        <a:xfrm>
          <a:off x="4203700" y="12440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73660</xdr:rowOff>
    </xdr:from>
    <xdr:ext cx="598805" cy="252730"/>
    <xdr:sp macro="" textlink="">
      <xdr:nvSpPr>
        <xdr:cNvPr id="194" name="民生費該当値テキスト"/>
        <xdr:cNvSpPr txBox="1"/>
      </xdr:nvSpPr>
      <xdr:spPr>
        <a:xfrm>
          <a:off x="4305300" y="122974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147955</xdr:rowOff>
    </xdr:from>
    <xdr:to xmlns:xdr="http://schemas.openxmlformats.org/drawingml/2006/spreadsheetDrawing">
      <xdr:col>20</xdr:col>
      <xdr:colOff>38100</xdr:colOff>
      <xdr:row>76</xdr:row>
      <xdr:rowOff>80010</xdr:rowOff>
    </xdr:to>
    <xdr:sp macro="" textlink="">
      <xdr:nvSpPr>
        <xdr:cNvPr id="195" name="楕円 194"/>
        <xdr:cNvSpPr/>
      </xdr:nvSpPr>
      <xdr:spPr>
        <a:xfrm>
          <a:off x="3444875" y="1253680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71120</xdr:rowOff>
    </xdr:from>
    <xdr:ext cx="598805" cy="252730"/>
    <xdr:sp macro="" textlink="">
      <xdr:nvSpPr>
        <xdr:cNvPr id="196" name="テキスト ボックス 195"/>
        <xdr:cNvSpPr txBox="1"/>
      </xdr:nvSpPr>
      <xdr:spPr>
        <a:xfrm>
          <a:off x="3211830" y="126250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81280</xdr:rowOff>
    </xdr:from>
    <xdr:to xmlns:xdr="http://schemas.openxmlformats.org/drawingml/2006/spreadsheetDrawing">
      <xdr:col>15</xdr:col>
      <xdr:colOff>101600</xdr:colOff>
      <xdr:row>76</xdr:row>
      <xdr:rowOff>12700</xdr:rowOff>
    </xdr:to>
    <xdr:sp macro="" textlink="">
      <xdr:nvSpPr>
        <xdr:cNvPr id="197" name="楕円 196"/>
        <xdr:cNvSpPr/>
      </xdr:nvSpPr>
      <xdr:spPr>
        <a:xfrm>
          <a:off x="2619375" y="124701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4445</xdr:rowOff>
    </xdr:from>
    <xdr:ext cx="598805" cy="253365"/>
    <xdr:sp macro="" textlink="">
      <xdr:nvSpPr>
        <xdr:cNvPr id="198" name="テキスト ボックス 197"/>
        <xdr:cNvSpPr txBox="1"/>
      </xdr:nvSpPr>
      <xdr:spPr>
        <a:xfrm>
          <a:off x="2402205" y="125583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38735</xdr:rowOff>
    </xdr:from>
    <xdr:to xmlns:xdr="http://schemas.openxmlformats.org/drawingml/2006/spreadsheetDrawing">
      <xdr:col>10</xdr:col>
      <xdr:colOff>165100</xdr:colOff>
      <xdr:row>76</xdr:row>
      <xdr:rowOff>138430</xdr:rowOff>
    </xdr:to>
    <xdr:sp macro="" textlink="">
      <xdr:nvSpPr>
        <xdr:cNvPr id="199" name="楕円 198"/>
        <xdr:cNvSpPr/>
      </xdr:nvSpPr>
      <xdr:spPr>
        <a:xfrm>
          <a:off x="1809750" y="125926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129540</xdr:rowOff>
    </xdr:from>
    <xdr:ext cx="598805" cy="253365"/>
    <xdr:sp macro="" textlink="">
      <xdr:nvSpPr>
        <xdr:cNvPr id="200" name="テキスト ボックス 199"/>
        <xdr:cNvSpPr txBox="1"/>
      </xdr:nvSpPr>
      <xdr:spPr>
        <a:xfrm>
          <a:off x="1576705" y="126834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46990</xdr:rowOff>
    </xdr:from>
    <xdr:to xmlns:xdr="http://schemas.openxmlformats.org/drawingml/2006/spreadsheetDrawing">
      <xdr:col>6</xdr:col>
      <xdr:colOff>38100</xdr:colOff>
      <xdr:row>76</xdr:row>
      <xdr:rowOff>146050</xdr:rowOff>
    </xdr:to>
    <xdr:sp macro="" textlink="">
      <xdr:nvSpPr>
        <xdr:cNvPr id="201" name="楕円 200"/>
        <xdr:cNvSpPr/>
      </xdr:nvSpPr>
      <xdr:spPr>
        <a:xfrm>
          <a:off x="1000125" y="1260094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137795</xdr:rowOff>
    </xdr:from>
    <xdr:ext cx="598805" cy="253365"/>
    <xdr:sp macro="" textlink="">
      <xdr:nvSpPr>
        <xdr:cNvPr id="202" name="テキスト ボックス 201"/>
        <xdr:cNvSpPr txBox="1"/>
      </xdr:nvSpPr>
      <xdr:spPr>
        <a:xfrm>
          <a:off x="767080" y="126917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3" name="正方形/長方形 202"/>
        <xdr:cNvSpPr/>
      </xdr:nvSpPr>
      <xdr:spPr>
        <a:xfrm>
          <a:off x="698500" y="13765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4" name="正方形/長方形 203"/>
        <xdr:cNvSpPr/>
      </xdr:nvSpPr>
      <xdr:spPr>
        <a:xfrm>
          <a:off x="82550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6" name="正方形/長方形 205"/>
        <xdr:cNvSpPr/>
      </xdr:nvSpPr>
      <xdr:spPr>
        <a:xfrm>
          <a:off x="174625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8" name="正方形/長方形 207"/>
        <xdr:cNvSpPr/>
      </xdr:nvSpPr>
      <xdr:spPr>
        <a:xfrm>
          <a:off x="279400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0345"/>
    <xdr:sp macro="" textlink="">
      <xdr:nvSpPr>
        <xdr:cNvPr id="211" name="テキスト ボックス 210"/>
        <xdr:cNvSpPr txBox="1"/>
      </xdr:nvSpPr>
      <xdr:spPr>
        <a:xfrm>
          <a:off x="676275" y="14376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14" name="テキスト ボックス 213"/>
        <xdr:cNvSpPr txBox="1"/>
      </xdr:nvSpPr>
      <xdr:spPr>
        <a:xfrm>
          <a:off x="48133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16" name="テキスト ボックス 215"/>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18" name="テキスト ボックス 217"/>
        <xdr:cNvSpPr txBox="1"/>
      </xdr:nvSpPr>
      <xdr:spPr>
        <a:xfrm>
          <a:off x="16637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136525</xdr:rowOff>
    </xdr:from>
    <xdr:to xmlns:xdr="http://schemas.openxmlformats.org/drawingml/2006/spreadsheetDrawing">
      <xdr:col>28</xdr:col>
      <xdr:colOff>114300</xdr:colOff>
      <xdr:row>90</xdr:row>
      <xdr:rowOff>136525</xdr:rowOff>
    </xdr:to>
    <xdr:cxnSp macro="">
      <xdr:nvCxnSpPr>
        <xdr:cNvPr id="219" name="直線コネクタ 218"/>
        <xdr:cNvCxnSpPr/>
      </xdr:nvCxnSpPr>
      <xdr:spPr>
        <a:xfrm>
          <a:off x="698500" y="150018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165100</xdr:rowOff>
    </xdr:from>
    <xdr:ext cx="595630" cy="255270"/>
    <xdr:sp macro="" textlink="">
      <xdr:nvSpPr>
        <xdr:cNvPr id="220" name="テキスト ボックス 219"/>
        <xdr:cNvSpPr txBox="1"/>
      </xdr:nvSpPr>
      <xdr:spPr>
        <a:xfrm>
          <a:off x="166370" y="1486535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1" name="直線コネクタ 220"/>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2730"/>
    <xdr:sp macro="" textlink="">
      <xdr:nvSpPr>
        <xdr:cNvPr id="222" name="テキスト ボックス 221"/>
        <xdr:cNvSpPr txBox="1"/>
      </xdr:nvSpPr>
      <xdr:spPr>
        <a:xfrm>
          <a:off x="166370" y="14423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252595" y="152279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8445"/>
    <xdr:sp macro="" textlink="">
      <xdr:nvSpPr>
        <xdr:cNvPr id="225" name="衛生費最小値テキスト"/>
        <xdr:cNvSpPr txBox="1"/>
      </xdr:nvSpPr>
      <xdr:spPr>
        <a:xfrm>
          <a:off x="4305300" y="16238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181475" y="16235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140970</xdr:rowOff>
    </xdr:from>
    <xdr:ext cx="598805" cy="259080"/>
    <xdr:sp macro="" textlink="">
      <xdr:nvSpPr>
        <xdr:cNvPr id="227" name="衛生費最大値テキスト"/>
        <xdr:cNvSpPr txBox="1"/>
      </xdr:nvSpPr>
      <xdr:spPr>
        <a:xfrm>
          <a:off x="4305300" y="15006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181475" y="15227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32385</xdr:rowOff>
    </xdr:from>
    <xdr:to xmlns:xdr="http://schemas.openxmlformats.org/drawingml/2006/spreadsheetDrawing">
      <xdr:col>24</xdr:col>
      <xdr:colOff>63500</xdr:colOff>
      <xdr:row>95</xdr:row>
      <xdr:rowOff>79375</xdr:rowOff>
    </xdr:to>
    <xdr:cxnSp macro="">
      <xdr:nvCxnSpPr>
        <xdr:cNvPr id="229" name="直線コネクタ 228"/>
        <xdr:cNvCxnSpPr/>
      </xdr:nvCxnSpPr>
      <xdr:spPr>
        <a:xfrm flipV="1">
          <a:off x="3492500" y="15748635"/>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99695</xdr:rowOff>
    </xdr:from>
    <xdr:ext cx="534670" cy="258445"/>
    <xdr:sp macro="" textlink="">
      <xdr:nvSpPr>
        <xdr:cNvPr id="230" name="衛生費平均値テキスト"/>
        <xdr:cNvSpPr txBox="1"/>
      </xdr:nvSpPr>
      <xdr:spPr>
        <a:xfrm>
          <a:off x="4305300" y="159873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203700" y="16008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79375</xdr:rowOff>
    </xdr:from>
    <xdr:to xmlns:xdr="http://schemas.openxmlformats.org/drawingml/2006/spreadsheetDrawing">
      <xdr:col>19</xdr:col>
      <xdr:colOff>174625</xdr:colOff>
      <xdr:row>95</xdr:row>
      <xdr:rowOff>100965</xdr:rowOff>
    </xdr:to>
    <xdr:cxnSp macro="">
      <xdr:nvCxnSpPr>
        <xdr:cNvPr id="232" name="直線コネクタ 231"/>
        <xdr:cNvCxnSpPr/>
      </xdr:nvCxnSpPr>
      <xdr:spPr>
        <a:xfrm flipV="1">
          <a:off x="2670175" y="15795625"/>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444875" y="16018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52070</xdr:rowOff>
    </xdr:from>
    <xdr:ext cx="534035" cy="258445"/>
    <xdr:sp macro="" textlink="">
      <xdr:nvSpPr>
        <xdr:cNvPr id="234" name="テキスト ボックス 233"/>
        <xdr:cNvSpPr txBox="1"/>
      </xdr:nvSpPr>
      <xdr:spPr>
        <a:xfrm>
          <a:off x="3244215" y="16111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100965</xdr:rowOff>
    </xdr:from>
    <xdr:to xmlns:xdr="http://schemas.openxmlformats.org/drawingml/2006/spreadsheetDrawing">
      <xdr:col>15</xdr:col>
      <xdr:colOff>50800</xdr:colOff>
      <xdr:row>95</xdr:row>
      <xdr:rowOff>148590</xdr:rowOff>
    </xdr:to>
    <xdr:cxnSp macro="">
      <xdr:nvCxnSpPr>
        <xdr:cNvPr id="235" name="直線コネクタ 234"/>
        <xdr:cNvCxnSpPr/>
      </xdr:nvCxnSpPr>
      <xdr:spPr>
        <a:xfrm flipV="1">
          <a:off x="1860550" y="15817215"/>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619375"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57785</xdr:rowOff>
    </xdr:from>
    <xdr:ext cx="534035" cy="259080"/>
    <xdr:sp macro="" textlink="">
      <xdr:nvSpPr>
        <xdr:cNvPr id="237" name="テキスト ボックス 236"/>
        <xdr:cNvSpPr txBox="1"/>
      </xdr:nvSpPr>
      <xdr:spPr>
        <a:xfrm>
          <a:off x="2434590" y="16116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95</xdr:row>
      <xdr:rowOff>148590</xdr:rowOff>
    </xdr:from>
    <xdr:to xmlns:xdr="http://schemas.openxmlformats.org/drawingml/2006/spreadsheetDrawing">
      <xdr:col>10</xdr:col>
      <xdr:colOff>114300</xdr:colOff>
      <xdr:row>95</xdr:row>
      <xdr:rowOff>153035</xdr:rowOff>
    </xdr:to>
    <xdr:cxnSp macro="">
      <xdr:nvCxnSpPr>
        <xdr:cNvPr id="238" name="直線コネクタ 237"/>
        <xdr:cNvCxnSpPr/>
      </xdr:nvCxnSpPr>
      <xdr:spPr>
        <a:xfrm flipV="1">
          <a:off x="1047750" y="1586484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80975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92710</xdr:rowOff>
    </xdr:from>
    <xdr:ext cx="534035" cy="259080"/>
    <xdr:sp macro="" textlink="">
      <xdr:nvSpPr>
        <xdr:cNvPr id="240" name="テキスト ボックス 239"/>
        <xdr:cNvSpPr txBox="1"/>
      </xdr:nvSpPr>
      <xdr:spPr>
        <a:xfrm>
          <a:off x="1609090" y="1615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00125" y="160655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98425</xdr:rowOff>
    </xdr:from>
    <xdr:ext cx="534035" cy="258445"/>
    <xdr:sp macro="" textlink="">
      <xdr:nvSpPr>
        <xdr:cNvPr id="242" name="テキスト ボックス 241"/>
        <xdr:cNvSpPr txBox="1"/>
      </xdr:nvSpPr>
      <xdr:spPr>
        <a:xfrm>
          <a:off x="799465" y="16157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4" name="テキスト ボックス 243"/>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7" name="テキスト ボックス 246"/>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153035</xdr:rowOff>
    </xdr:from>
    <xdr:to xmlns:xdr="http://schemas.openxmlformats.org/drawingml/2006/spreadsheetDrawing">
      <xdr:col>24</xdr:col>
      <xdr:colOff>114300</xdr:colOff>
      <xdr:row>95</xdr:row>
      <xdr:rowOff>83185</xdr:rowOff>
    </xdr:to>
    <xdr:sp macro="" textlink="">
      <xdr:nvSpPr>
        <xdr:cNvPr id="248" name="楕円 247"/>
        <xdr:cNvSpPr/>
      </xdr:nvSpPr>
      <xdr:spPr>
        <a:xfrm>
          <a:off x="4203700" y="156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4445</xdr:rowOff>
    </xdr:from>
    <xdr:ext cx="598805" cy="259080"/>
    <xdr:sp macro="" textlink="">
      <xdr:nvSpPr>
        <xdr:cNvPr id="249" name="衛生費該当値テキスト"/>
        <xdr:cNvSpPr txBox="1"/>
      </xdr:nvSpPr>
      <xdr:spPr>
        <a:xfrm>
          <a:off x="4305300" y="15549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29210</xdr:rowOff>
    </xdr:from>
    <xdr:to xmlns:xdr="http://schemas.openxmlformats.org/drawingml/2006/spreadsheetDrawing">
      <xdr:col>20</xdr:col>
      <xdr:colOff>38100</xdr:colOff>
      <xdr:row>95</xdr:row>
      <xdr:rowOff>130175</xdr:rowOff>
    </xdr:to>
    <xdr:sp macro="" textlink="">
      <xdr:nvSpPr>
        <xdr:cNvPr id="250" name="楕円 249"/>
        <xdr:cNvSpPr/>
      </xdr:nvSpPr>
      <xdr:spPr>
        <a:xfrm>
          <a:off x="3444875" y="1574546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146685</xdr:rowOff>
    </xdr:from>
    <xdr:ext cx="598805" cy="258445"/>
    <xdr:sp macro="" textlink="">
      <xdr:nvSpPr>
        <xdr:cNvPr id="251" name="テキスト ボックス 250"/>
        <xdr:cNvSpPr txBox="1"/>
      </xdr:nvSpPr>
      <xdr:spPr>
        <a:xfrm>
          <a:off x="3211830" y="15520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50165</xdr:rowOff>
    </xdr:from>
    <xdr:to xmlns:xdr="http://schemas.openxmlformats.org/drawingml/2006/spreadsheetDrawing">
      <xdr:col>15</xdr:col>
      <xdr:colOff>101600</xdr:colOff>
      <xdr:row>95</xdr:row>
      <xdr:rowOff>151765</xdr:rowOff>
    </xdr:to>
    <xdr:sp macro="" textlink="">
      <xdr:nvSpPr>
        <xdr:cNvPr id="252" name="楕円 251"/>
        <xdr:cNvSpPr/>
      </xdr:nvSpPr>
      <xdr:spPr>
        <a:xfrm>
          <a:off x="2619375" y="157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168275</xdr:rowOff>
    </xdr:from>
    <xdr:ext cx="598805" cy="258445"/>
    <xdr:sp macro="" textlink="">
      <xdr:nvSpPr>
        <xdr:cNvPr id="253" name="テキスト ボックス 252"/>
        <xdr:cNvSpPr txBox="1"/>
      </xdr:nvSpPr>
      <xdr:spPr>
        <a:xfrm>
          <a:off x="2402205" y="15541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97790</xdr:rowOff>
    </xdr:from>
    <xdr:to xmlns:xdr="http://schemas.openxmlformats.org/drawingml/2006/spreadsheetDrawing">
      <xdr:col>10</xdr:col>
      <xdr:colOff>165100</xdr:colOff>
      <xdr:row>96</xdr:row>
      <xdr:rowOff>27940</xdr:rowOff>
    </xdr:to>
    <xdr:sp macro="" textlink="">
      <xdr:nvSpPr>
        <xdr:cNvPr id="254" name="楕円 253"/>
        <xdr:cNvSpPr/>
      </xdr:nvSpPr>
      <xdr:spPr>
        <a:xfrm>
          <a:off x="1809750" y="158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44450</xdr:rowOff>
    </xdr:from>
    <xdr:ext cx="598805" cy="259080"/>
    <xdr:sp macro="" textlink="">
      <xdr:nvSpPr>
        <xdr:cNvPr id="255" name="テキスト ボックス 254"/>
        <xdr:cNvSpPr txBox="1"/>
      </xdr:nvSpPr>
      <xdr:spPr>
        <a:xfrm>
          <a:off x="1576705" y="15589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102235</xdr:rowOff>
    </xdr:from>
    <xdr:to xmlns:xdr="http://schemas.openxmlformats.org/drawingml/2006/spreadsheetDrawing">
      <xdr:col>6</xdr:col>
      <xdr:colOff>38100</xdr:colOff>
      <xdr:row>96</xdr:row>
      <xdr:rowOff>32385</xdr:rowOff>
    </xdr:to>
    <xdr:sp macro="" textlink="">
      <xdr:nvSpPr>
        <xdr:cNvPr id="256" name="楕円 255"/>
        <xdr:cNvSpPr/>
      </xdr:nvSpPr>
      <xdr:spPr>
        <a:xfrm>
          <a:off x="1000125" y="158184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48895</xdr:rowOff>
    </xdr:from>
    <xdr:ext cx="598805" cy="259080"/>
    <xdr:sp macro="" textlink="">
      <xdr:nvSpPr>
        <xdr:cNvPr id="257" name="テキスト ボックス 256"/>
        <xdr:cNvSpPr txBox="1"/>
      </xdr:nvSpPr>
      <xdr:spPr>
        <a:xfrm>
          <a:off x="767080" y="15593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58" name="正方形/長方形 257"/>
        <xdr:cNvSpPr/>
      </xdr:nvSpPr>
      <xdr:spPr>
        <a:xfrm>
          <a:off x="6064250" y="3859530"/>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59" name="正方形/長方形 258"/>
        <xdr:cNvSpPr/>
      </xdr:nvSpPr>
      <xdr:spPr>
        <a:xfrm>
          <a:off x="6175375"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175375"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1" name="正方形/長方形 260"/>
        <xdr:cNvSpPr/>
      </xdr:nvSpPr>
      <xdr:spPr>
        <a:xfrm>
          <a:off x="711200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11200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3" name="正方形/長方形 262"/>
        <xdr:cNvSpPr/>
      </xdr:nvSpPr>
      <xdr:spPr>
        <a:xfrm>
          <a:off x="815975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15975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5" name="正方形/長方形 264"/>
        <xdr:cNvSpPr/>
      </xdr:nvSpPr>
      <xdr:spPr>
        <a:xfrm>
          <a:off x="6064250" y="4653915"/>
          <a:ext cx="4289425"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0345"/>
    <xdr:sp macro="" textlink="">
      <xdr:nvSpPr>
        <xdr:cNvPr id="266" name="テキスト ボックス 265"/>
        <xdr:cNvSpPr txBox="1"/>
      </xdr:nvSpPr>
      <xdr:spPr>
        <a:xfrm>
          <a:off x="6026150" y="4470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7" name="直線コネクタ 266"/>
        <xdr:cNvCxnSpPr/>
      </xdr:nvCxnSpPr>
      <xdr:spPr>
        <a:xfrm>
          <a:off x="6064250" y="6856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97155</xdr:rowOff>
    </xdr:from>
    <xdr:to xmlns:xdr="http://schemas.openxmlformats.org/drawingml/2006/spreadsheetDrawing">
      <xdr:col>59</xdr:col>
      <xdr:colOff>50800</xdr:colOff>
      <xdr:row>39</xdr:row>
      <xdr:rowOff>97155</xdr:rowOff>
    </xdr:to>
    <xdr:cxnSp macro="">
      <xdr:nvCxnSpPr>
        <xdr:cNvPr id="268" name="直線コネクタ 267"/>
        <xdr:cNvCxnSpPr/>
      </xdr:nvCxnSpPr>
      <xdr:spPr>
        <a:xfrm>
          <a:off x="6064250" y="65424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125730</xdr:rowOff>
    </xdr:from>
    <xdr:ext cx="248920" cy="252730"/>
    <xdr:sp macro="" textlink="">
      <xdr:nvSpPr>
        <xdr:cNvPr id="269" name="テキスト ボックス 268"/>
        <xdr:cNvSpPr txBox="1"/>
      </xdr:nvSpPr>
      <xdr:spPr>
        <a:xfrm>
          <a:off x="5831205" y="640588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70" name="直線コネクタ 269"/>
        <xdr:cNvCxnSpPr/>
      </xdr:nvCxnSpPr>
      <xdr:spPr>
        <a:xfrm>
          <a:off x="6064250" y="62274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140970</xdr:rowOff>
    </xdr:from>
    <xdr:ext cx="466725" cy="253365"/>
    <xdr:sp macro="" textlink="">
      <xdr:nvSpPr>
        <xdr:cNvPr id="271" name="テキスト ボックス 270"/>
        <xdr:cNvSpPr txBox="1"/>
      </xdr:nvSpPr>
      <xdr:spPr>
        <a:xfrm>
          <a:off x="5628640" y="609092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128270</xdr:rowOff>
    </xdr:from>
    <xdr:to xmlns:xdr="http://schemas.openxmlformats.org/drawingml/2006/spreadsheetDrawing">
      <xdr:col>59</xdr:col>
      <xdr:colOff>50800</xdr:colOff>
      <xdr:row>35</xdr:row>
      <xdr:rowOff>128270</xdr:rowOff>
    </xdr:to>
    <xdr:cxnSp macro="">
      <xdr:nvCxnSpPr>
        <xdr:cNvPr id="272" name="直線コネクタ 271"/>
        <xdr:cNvCxnSpPr/>
      </xdr:nvCxnSpPr>
      <xdr:spPr>
        <a:xfrm>
          <a:off x="6064250" y="59131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157480</xdr:rowOff>
    </xdr:from>
    <xdr:ext cx="466725" cy="252730"/>
    <xdr:sp macro="" textlink="">
      <xdr:nvSpPr>
        <xdr:cNvPr id="273" name="テキスト ボックス 272"/>
        <xdr:cNvSpPr txBox="1"/>
      </xdr:nvSpPr>
      <xdr:spPr>
        <a:xfrm>
          <a:off x="5628640" y="57772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144145</xdr:rowOff>
    </xdr:from>
    <xdr:to xmlns:xdr="http://schemas.openxmlformats.org/drawingml/2006/spreadsheetDrawing">
      <xdr:col>59</xdr:col>
      <xdr:colOff>50800</xdr:colOff>
      <xdr:row>33</xdr:row>
      <xdr:rowOff>144145</xdr:rowOff>
    </xdr:to>
    <xdr:cxnSp macro="">
      <xdr:nvCxnSpPr>
        <xdr:cNvPr id="274" name="直線コネクタ 273"/>
        <xdr:cNvCxnSpPr/>
      </xdr:nvCxnSpPr>
      <xdr:spPr>
        <a:xfrm>
          <a:off x="6064250" y="5598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6725" cy="253365"/>
    <xdr:sp macro="" textlink="">
      <xdr:nvSpPr>
        <xdr:cNvPr id="275" name="テキスト ボックス 274"/>
        <xdr:cNvSpPr txBox="1"/>
      </xdr:nvSpPr>
      <xdr:spPr>
        <a:xfrm>
          <a:off x="5628640" y="546036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160655</xdr:rowOff>
    </xdr:from>
    <xdr:to xmlns:xdr="http://schemas.openxmlformats.org/drawingml/2006/spreadsheetDrawing">
      <xdr:col>59</xdr:col>
      <xdr:colOff>50800</xdr:colOff>
      <xdr:row>31</xdr:row>
      <xdr:rowOff>160655</xdr:rowOff>
    </xdr:to>
    <xdr:cxnSp macro="">
      <xdr:nvCxnSpPr>
        <xdr:cNvPr id="276" name="直線コネクタ 275"/>
        <xdr:cNvCxnSpPr/>
      </xdr:nvCxnSpPr>
      <xdr:spPr>
        <a:xfrm>
          <a:off x="6064250" y="52851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2730"/>
    <xdr:sp macro="" textlink="">
      <xdr:nvSpPr>
        <xdr:cNvPr id="277" name="テキスト ボックス 276"/>
        <xdr:cNvSpPr txBox="1"/>
      </xdr:nvSpPr>
      <xdr:spPr>
        <a:xfrm>
          <a:off x="5628640" y="514667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78" name="直線コネクタ 277"/>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37465</xdr:rowOff>
    </xdr:from>
    <xdr:ext cx="466725" cy="253365"/>
    <xdr:sp macro="" textlink="">
      <xdr:nvSpPr>
        <xdr:cNvPr id="279" name="テキスト ボックス 278"/>
        <xdr:cNvSpPr txBox="1"/>
      </xdr:nvSpPr>
      <xdr:spPr>
        <a:xfrm>
          <a:off x="5628640" y="483171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66725" cy="252730"/>
    <xdr:sp macro="" textlink="">
      <xdr:nvSpPr>
        <xdr:cNvPr id="281" name="テキスト ボックス 280"/>
        <xdr:cNvSpPr txBox="1"/>
      </xdr:nvSpPr>
      <xdr:spPr>
        <a:xfrm>
          <a:off x="5628640" y="45173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2" name="労働費グラフ枠"/>
        <xdr:cNvSpPr/>
      </xdr:nvSpPr>
      <xdr:spPr>
        <a:xfrm>
          <a:off x="6064250" y="4653915"/>
          <a:ext cx="4289425"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41275</xdr:rowOff>
    </xdr:from>
    <xdr:to xmlns:xdr="http://schemas.openxmlformats.org/drawingml/2006/spreadsheetDrawing">
      <xdr:col>54</xdr:col>
      <xdr:colOff>174625</xdr:colOff>
      <xdr:row>39</xdr:row>
      <xdr:rowOff>97155</xdr:rowOff>
    </xdr:to>
    <xdr:cxnSp macro="">
      <xdr:nvCxnSpPr>
        <xdr:cNvPr id="283" name="直線コネクタ 282"/>
        <xdr:cNvCxnSpPr/>
      </xdr:nvCxnSpPr>
      <xdr:spPr>
        <a:xfrm flipV="1">
          <a:off x="9604375" y="5000625"/>
          <a:ext cx="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100330</xdr:rowOff>
    </xdr:from>
    <xdr:ext cx="249555" cy="252730"/>
    <xdr:sp macro="" textlink="">
      <xdr:nvSpPr>
        <xdr:cNvPr id="284" name="労働費最小値テキスト"/>
        <xdr:cNvSpPr txBox="1"/>
      </xdr:nvSpPr>
      <xdr:spPr>
        <a:xfrm>
          <a:off x="9655175" y="654558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97155</xdr:rowOff>
    </xdr:from>
    <xdr:to xmlns:xdr="http://schemas.openxmlformats.org/drawingml/2006/spreadsheetDrawing">
      <xdr:col>55</xdr:col>
      <xdr:colOff>88900</xdr:colOff>
      <xdr:row>39</xdr:row>
      <xdr:rowOff>97155</xdr:rowOff>
    </xdr:to>
    <xdr:cxnSp macro="">
      <xdr:nvCxnSpPr>
        <xdr:cNvPr id="285" name="直線コネクタ 284"/>
        <xdr:cNvCxnSpPr/>
      </xdr:nvCxnSpPr>
      <xdr:spPr>
        <a:xfrm>
          <a:off x="9531350" y="6542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157480</xdr:rowOff>
    </xdr:from>
    <xdr:ext cx="469900" cy="252730"/>
    <xdr:sp macro="" textlink="">
      <xdr:nvSpPr>
        <xdr:cNvPr id="286" name="労働費最大値テキスト"/>
        <xdr:cNvSpPr txBox="1"/>
      </xdr:nvSpPr>
      <xdr:spPr>
        <a:xfrm>
          <a:off x="9655175" y="47866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41275</xdr:rowOff>
    </xdr:from>
    <xdr:to xmlns:xdr="http://schemas.openxmlformats.org/drawingml/2006/spreadsheetDrawing">
      <xdr:col>55</xdr:col>
      <xdr:colOff>88900</xdr:colOff>
      <xdr:row>30</xdr:row>
      <xdr:rowOff>41275</xdr:rowOff>
    </xdr:to>
    <xdr:cxnSp macro="">
      <xdr:nvCxnSpPr>
        <xdr:cNvPr id="287" name="直線コネクタ 286"/>
        <xdr:cNvCxnSpPr/>
      </xdr:nvCxnSpPr>
      <xdr:spPr>
        <a:xfrm>
          <a:off x="9531350" y="5000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96520</xdr:rowOff>
    </xdr:from>
    <xdr:to xmlns:xdr="http://schemas.openxmlformats.org/drawingml/2006/spreadsheetDrawing">
      <xdr:col>55</xdr:col>
      <xdr:colOff>0</xdr:colOff>
      <xdr:row>33</xdr:row>
      <xdr:rowOff>113030</xdr:rowOff>
    </xdr:to>
    <xdr:cxnSp macro="">
      <xdr:nvCxnSpPr>
        <xdr:cNvPr id="288" name="直線コネクタ 287"/>
        <xdr:cNvCxnSpPr/>
      </xdr:nvCxnSpPr>
      <xdr:spPr>
        <a:xfrm flipV="1">
          <a:off x="8845550" y="5551170"/>
          <a:ext cx="7588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107950</xdr:rowOff>
    </xdr:from>
    <xdr:ext cx="378460" cy="253365"/>
    <xdr:sp macro="" textlink="">
      <xdr:nvSpPr>
        <xdr:cNvPr id="289" name="労働費平均値テキスト"/>
        <xdr:cNvSpPr txBox="1"/>
      </xdr:nvSpPr>
      <xdr:spPr>
        <a:xfrm>
          <a:off x="9655175" y="622300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128905</xdr:rowOff>
    </xdr:from>
    <xdr:to xmlns:xdr="http://schemas.openxmlformats.org/drawingml/2006/spreadsheetDrawing">
      <xdr:col>55</xdr:col>
      <xdr:colOff>50800</xdr:colOff>
      <xdr:row>38</xdr:row>
      <xdr:rowOff>60960</xdr:rowOff>
    </xdr:to>
    <xdr:sp macro="" textlink="">
      <xdr:nvSpPr>
        <xdr:cNvPr id="290" name="フローチャート: 判断 289"/>
        <xdr:cNvSpPr/>
      </xdr:nvSpPr>
      <xdr:spPr>
        <a:xfrm>
          <a:off x="9569450" y="624395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33</xdr:row>
      <xdr:rowOff>62230</xdr:rowOff>
    </xdr:from>
    <xdr:to xmlns:xdr="http://schemas.openxmlformats.org/drawingml/2006/spreadsheetDrawing">
      <xdr:col>50</xdr:col>
      <xdr:colOff>114300</xdr:colOff>
      <xdr:row>33</xdr:row>
      <xdr:rowOff>113030</xdr:rowOff>
    </xdr:to>
    <xdr:cxnSp macro="">
      <xdr:nvCxnSpPr>
        <xdr:cNvPr id="291" name="直線コネクタ 290"/>
        <xdr:cNvCxnSpPr/>
      </xdr:nvCxnSpPr>
      <xdr:spPr>
        <a:xfrm>
          <a:off x="8032750" y="5516880"/>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116840</xdr:rowOff>
    </xdr:from>
    <xdr:to xmlns:xdr="http://schemas.openxmlformats.org/drawingml/2006/spreadsheetDrawing">
      <xdr:col>50</xdr:col>
      <xdr:colOff>165100</xdr:colOff>
      <xdr:row>38</xdr:row>
      <xdr:rowOff>48260</xdr:rowOff>
    </xdr:to>
    <xdr:sp macro="" textlink="">
      <xdr:nvSpPr>
        <xdr:cNvPr id="292" name="フローチャート: 判断 291"/>
        <xdr:cNvSpPr/>
      </xdr:nvSpPr>
      <xdr:spPr>
        <a:xfrm>
          <a:off x="8794750" y="62318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39370</xdr:rowOff>
    </xdr:from>
    <xdr:ext cx="377825" cy="253365"/>
    <xdr:sp macro="" textlink="">
      <xdr:nvSpPr>
        <xdr:cNvPr id="293" name="テキスト ボックス 292"/>
        <xdr:cNvSpPr txBox="1"/>
      </xdr:nvSpPr>
      <xdr:spPr>
        <a:xfrm>
          <a:off x="8672195" y="6319520"/>
          <a:ext cx="377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62230</xdr:rowOff>
    </xdr:from>
    <xdr:to xmlns:xdr="http://schemas.openxmlformats.org/drawingml/2006/spreadsheetDrawing">
      <xdr:col>45</xdr:col>
      <xdr:colOff>174625</xdr:colOff>
      <xdr:row>33</xdr:row>
      <xdr:rowOff>152400</xdr:rowOff>
    </xdr:to>
    <xdr:cxnSp macro="">
      <xdr:nvCxnSpPr>
        <xdr:cNvPr id="294" name="直線コネクタ 293"/>
        <xdr:cNvCxnSpPr/>
      </xdr:nvCxnSpPr>
      <xdr:spPr>
        <a:xfrm flipV="1">
          <a:off x="7210425" y="5516880"/>
          <a:ext cx="8223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129540</xdr:rowOff>
    </xdr:from>
    <xdr:to xmlns:xdr="http://schemas.openxmlformats.org/drawingml/2006/spreadsheetDrawing">
      <xdr:col>46</xdr:col>
      <xdr:colOff>38100</xdr:colOff>
      <xdr:row>38</xdr:row>
      <xdr:rowOff>61595</xdr:rowOff>
    </xdr:to>
    <xdr:sp macro="" textlink="">
      <xdr:nvSpPr>
        <xdr:cNvPr id="295" name="フローチャート: 判断 294"/>
        <xdr:cNvSpPr/>
      </xdr:nvSpPr>
      <xdr:spPr>
        <a:xfrm>
          <a:off x="7985125" y="624459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52705</xdr:rowOff>
    </xdr:from>
    <xdr:ext cx="378460" cy="252730"/>
    <xdr:sp macro="" textlink="">
      <xdr:nvSpPr>
        <xdr:cNvPr id="296" name="テキスト ボックス 295"/>
        <xdr:cNvSpPr txBox="1"/>
      </xdr:nvSpPr>
      <xdr:spPr>
        <a:xfrm>
          <a:off x="7858125" y="63328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152400</xdr:rowOff>
    </xdr:from>
    <xdr:to xmlns:xdr="http://schemas.openxmlformats.org/drawingml/2006/spreadsheetDrawing">
      <xdr:col>41</xdr:col>
      <xdr:colOff>50800</xdr:colOff>
      <xdr:row>34</xdr:row>
      <xdr:rowOff>10795</xdr:rowOff>
    </xdr:to>
    <xdr:cxnSp macro="">
      <xdr:nvCxnSpPr>
        <xdr:cNvPr id="297" name="直線コネクタ 296"/>
        <xdr:cNvCxnSpPr/>
      </xdr:nvCxnSpPr>
      <xdr:spPr>
        <a:xfrm flipV="1">
          <a:off x="6400800" y="5607050"/>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154940</xdr:rowOff>
    </xdr:from>
    <xdr:to xmlns:xdr="http://schemas.openxmlformats.org/drawingml/2006/spreadsheetDrawing">
      <xdr:col>41</xdr:col>
      <xdr:colOff>101600</xdr:colOff>
      <xdr:row>38</xdr:row>
      <xdr:rowOff>86360</xdr:rowOff>
    </xdr:to>
    <xdr:sp macro="" textlink="">
      <xdr:nvSpPr>
        <xdr:cNvPr id="298" name="フローチャート: 判断 297"/>
        <xdr:cNvSpPr/>
      </xdr:nvSpPr>
      <xdr:spPr>
        <a:xfrm>
          <a:off x="7159625" y="62699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77470</xdr:rowOff>
    </xdr:from>
    <xdr:ext cx="377825" cy="253365"/>
    <xdr:sp macro="" textlink="">
      <xdr:nvSpPr>
        <xdr:cNvPr id="299" name="テキスト ボックス 298"/>
        <xdr:cNvSpPr txBox="1"/>
      </xdr:nvSpPr>
      <xdr:spPr>
        <a:xfrm>
          <a:off x="7037070" y="6357620"/>
          <a:ext cx="377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151130</xdr:rowOff>
    </xdr:from>
    <xdr:to xmlns:xdr="http://schemas.openxmlformats.org/drawingml/2006/spreadsheetDrawing">
      <xdr:col>36</xdr:col>
      <xdr:colOff>165100</xdr:colOff>
      <xdr:row>38</xdr:row>
      <xdr:rowOff>83185</xdr:rowOff>
    </xdr:to>
    <xdr:sp macro="" textlink="">
      <xdr:nvSpPr>
        <xdr:cNvPr id="300" name="フローチャート: 判断 299"/>
        <xdr:cNvSpPr/>
      </xdr:nvSpPr>
      <xdr:spPr>
        <a:xfrm>
          <a:off x="6350000" y="62661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73660</xdr:rowOff>
    </xdr:from>
    <xdr:ext cx="377825" cy="252730"/>
    <xdr:sp macro="" textlink="">
      <xdr:nvSpPr>
        <xdr:cNvPr id="301" name="テキスト ボックス 300"/>
        <xdr:cNvSpPr txBox="1"/>
      </xdr:nvSpPr>
      <xdr:spPr>
        <a:xfrm>
          <a:off x="6227445" y="635381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2" name="テキスト ボックス 301"/>
        <xdr:cNvSpPr txBox="1"/>
      </xdr:nvSpPr>
      <xdr:spPr>
        <a:xfrm>
          <a:off x="942975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3" name="テキスト ボックス 302"/>
        <xdr:cNvSpPr txBox="1"/>
      </xdr:nvSpPr>
      <xdr:spPr>
        <a:xfrm>
          <a:off x="867092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78105</xdr:rowOff>
    </xdr:from>
    <xdr:ext cx="762000" cy="253365"/>
    <xdr:sp macro="" textlink="">
      <xdr:nvSpPr>
        <xdr:cNvPr id="304" name="テキスト ボックス 303"/>
        <xdr:cNvSpPr txBox="1"/>
      </xdr:nvSpPr>
      <xdr:spPr>
        <a:xfrm>
          <a:off x="785812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62000" cy="253365"/>
    <xdr:sp macro="" textlink="">
      <xdr:nvSpPr>
        <xdr:cNvPr id="305" name="テキスト ボックス 304"/>
        <xdr:cNvSpPr txBox="1"/>
      </xdr:nvSpPr>
      <xdr:spPr>
        <a:xfrm>
          <a:off x="70358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6" name="テキスト ボックス 305"/>
        <xdr:cNvSpPr txBox="1"/>
      </xdr:nvSpPr>
      <xdr:spPr>
        <a:xfrm>
          <a:off x="62261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46355</xdr:rowOff>
    </xdr:from>
    <xdr:to xmlns:xdr="http://schemas.openxmlformats.org/drawingml/2006/spreadsheetDrawing">
      <xdr:col>55</xdr:col>
      <xdr:colOff>50800</xdr:colOff>
      <xdr:row>33</xdr:row>
      <xdr:rowOff>145415</xdr:rowOff>
    </xdr:to>
    <xdr:sp macro="" textlink="">
      <xdr:nvSpPr>
        <xdr:cNvPr id="307" name="楕円 306"/>
        <xdr:cNvSpPr/>
      </xdr:nvSpPr>
      <xdr:spPr>
        <a:xfrm>
          <a:off x="9569450" y="550100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68580</xdr:rowOff>
    </xdr:from>
    <xdr:ext cx="469900" cy="253365"/>
    <xdr:sp macro="" textlink="">
      <xdr:nvSpPr>
        <xdr:cNvPr id="308" name="労働費該当値テキスト"/>
        <xdr:cNvSpPr txBox="1"/>
      </xdr:nvSpPr>
      <xdr:spPr>
        <a:xfrm>
          <a:off x="9655175" y="5358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64135</xdr:rowOff>
    </xdr:from>
    <xdr:to xmlns:xdr="http://schemas.openxmlformats.org/drawingml/2006/spreadsheetDrawing">
      <xdr:col>50</xdr:col>
      <xdr:colOff>165100</xdr:colOff>
      <xdr:row>33</xdr:row>
      <xdr:rowOff>163195</xdr:rowOff>
    </xdr:to>
    <xdr:sp macro="" textlink="">
      <xdr:nvSpPr>
        <xdr:cNvPr id="309" name="楕円 308"/>
        <xdr:cNvSpPr/>
      </xdr:nvSpPr>
      <xdr:spPr>
        <a:xfrm>
          <a:off x="8794750" y="5518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32</xdr:row>
      <xdr:rowOff>11430</xdr:rowOff>
    </xdr:from>
    <xdr:ext cx="469265" cy="252730"/>
    <xdr:sp macro="" textlink="">
      <xdr:nvSpPr>
        <xdr:cNvPr id="310" name="テキスト ボックス 309"/>
        <xdr:cNvSpPr txBox="1"/>
      </xdr:nvSpPr>
      <xdr:spPr>
        <a:xfrm>
          <a:off x="8626475" y="530098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12065</xdr:rowOff>
    </xdr:from>
    <xdr:to xmlns:xdr="http://schemas.openxmlformats.org/drawingml/2006/spreadsheetDrawing">
      <xdr:col>46</xdr:col>
      <xdr:colOff>38100</xdr:colOff>
      <xdr:row>33</xdr:row>
      <xdr:rowOff>111760</xdr:rowOff>
    </xdr:to>
    <xdr:sp macro="" textlink="">
      <xdr:nvSpPr>
        <xdr:cNvPr id="311" name="楕円 310"/>
        <xdr:cNvSpPr/>
      </xdr:nvSpPr>
      <xdr:spPr>
        <a:xfrm>
          <a:off x="7985125" y="546671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31</xdr:row>
      <xdr:rowOff>127635</xdr:rowOff>
    </xdr:from>
    <xdr:ext cx="469265" cy="253365"/>
    <xdr:sp macro="" textlink="">
      <xdr:nvSpPr>
        <xdr:cNvPr id="312" name="テキスト ボックス 311"/>
        <xdr:cNvSpPr txBox="1"/>
      </xdr:nvSpPr>
      <xdr:spPr>
        <a:xfrm>
          <a:off x="7816850" y="525208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102235</xdr:rowOff>
    </xdr:from>
    <xdr:to xmlns:xdr="http://schemas.openxmlformats.org/drawingml/2006/spreadsheetDrawing">
      <xdr:col>41</xdr:col>
      <xdr:colOff>101600</xdr:colOff>
      <xdr:row>34</xdr:row>
      <xdr:rowOff>34290</xdr:rowOff>
    </xdr:to>
    <xdr:sp macro="" textlink="">
      <xdr:nvSpPr>
        <xdr:cNvPr id="313" name="楕円 312"/>
        <xdr:cNvSpPr/>
      </xdr:nvSpPr>
      <xdr:spPr>
        <a:xfrm>
          <a:off x="7159625" y="55568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50800</xdr:rowOff>
    </xdr:from>
    <xdr:ext cx="469265" cy="252730"/>
    <xdr:sp macro="" textlink="">
      <xdr:nvSpPr>
        <xdr:cNvPr id="314" name="テキスト ボックス 313"/>
        <xdr:cNvSpPr txBox="1"/>
      </xdr:nvSpPr>
      <xdr:spPr>
        <a:xfrm>
          <a:off x="6991350" y="534035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128905</xdr:rowOff>
    </xdr:from>
    <xdr:to xmlns:xdr="http://schemas.openxmlformats.org/drawingml/2006/spreadsheetDrawing">
      <xdr:col>36</xdr:col>
      <xdr:colOff>165100</xdr:colOff>
      <xdr:row>34</xdr:row>
      <xdr:rowOff>60960</xdr:rowOff>
    </xdr:to>
    <xdr:sp macro="" textlink="">
      <xdr:nvSpPr>
        <xdr:cNvPr id="315" name="楕円 314"/>
        <xdr:cNvSpPr/>
      </xdr:nvSpPr>
      <xdr:spPr>
        <a:xfrm>
          <a:off x="6350000" y="55835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76835</xdr:rowOff>
    </xdr:from>
    <xdr:ext cx="469265" cy="253365"/>
    <xdr:sp macro="" textlink="">
      <xdr:nvSpPr>
        <xdr:cNvPr id="316" name="テキスト ボックス 315"/>
        <xdr:cNvSpPr txBox="1"/>
      </xdr:nvSpPr>
      <xdr:spPr>
        <a:xfrm>
          <a:off x="6181725" y="536638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7" name="正方形/長方形 316"/>
        <xdr:cNvSpPr/>
      </xdr:nvSpPr>
      <xdr:spPr>
        <a:xfrm>
          <a:off x="6064250" y="7161530"/>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8" name="正方形/長方形 317"/>
        <xdr:cNvSpPr/>
      </xdr:nvSpPr>
      <xdr:spPr>
        <a:xfrm>
          <a:off x="6175375"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0" name="正方形/長方形 319"/>
        <xdr:cNvSpPr/>
      </xdr:nvSpPr>
      <xdr:spPr>
        <a:xfrm>
          <a:off x="711200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2" name="正方形/長方形 321"/>
        <xdr:cNvSpPr/>
      </xdr:nvSpPr>
      <xdr:spPr>
        <a:xfrm>
          <a:off x="815975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4" name="正方形/長方形 323"/>
        <xdr:cNvSpPr/>
      </xdr:nvSpPr>
      <xdr:spPr>
        <a:xfrm>
          <a:off x="6064250" y="7955915"/>
          <a:ext cx="4289425"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0345"/>
    <xdr:sp macro="" textlink="">
      <xdr:nvSpPr>
        <xdr:cNvPr id="325" name="テキスト ボックス 324"/>
        <xdr:cNvSpPr txBox="1"/>
      </xdr:nvSpPr>
      <xdr:spPr>
        <a:xfrm>
          <a:off x="6026150" y="7772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6" name="直線コネクタ 325"/>
        <xdr:cNvCxnSpPr/>
      </xdr:nvCxnSpPr>
      <xdr:spPr>
        <a:xfrm>
          <a:off x="6064250" y="10158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27" name="直線コネクタ 326"/>
        <xdr:cNvCxnSpPr/>
      </xdr:nvCxnSpPr>
      <xdr:spPr>
        <a:xfrm>
          <a:off x="6064250" y="97904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71755</xdr:rowOff>
    </xdr:from>
    <xdr:ext cx="248920" cy="252730"/>
    <xdr:sp macro="" textlink="">
      <xdr:nvSpPr>
        <xdr:cNvPr id="328" name="テキスト ボックス 327"/>
        <xdr:cNvSpPr txBox="1"/>
      </xdr:nvSpPr>
      <xdr:spPr>
        <a:xfrm>
          <a:off x="5831205" y="96539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064250" y="9423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34925</xdr:rowOff>
    </xdr:from>
    <xdr:ext cx="530860" cy="253365"/>
    <xdr:sp macro="" textlink="">
      <xdr:nvSpPr>
        <xdr:cNvPr id="330" name="テキスト ボックス 329"/>
        <xdr:cNvSpPr txBox="1"/>
      </xdr:nvSpPr>
      <xdr:spPr>
        <a:xfrm>
          <a:off x="5580380" y="92868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1" name="直線コネクタ 330"/>
        <xdr:cNvCxnSpPr/>
      </xdr:nvCxnSpPr>
      <xdr:spPr>
        <a:xfrm>
          <a:off x="6064250" y="90582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165100</xdr:rowOff>
    </xdr:from>
    <xdr:ext cx="595630" cy="253365"/>
    <xdr:sp macro="" textlink="">
      <xdr:nvSpPr>
        <xdr:cNvPr id="332" name="テキスト ボックス 331"/>
        <xdr:cNvSpPr txBox="1"/>
      </xdr:nvSpPr>
      <xdr:spPr>
        <a:xfrm>
          <a:off x="5516245" y="89217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3" name="直線コネクタ 332"/>
        <xdr:cNvCxnSpPr/>
      </xdr:nvCxnSpPr>
      <xdr:spPr>
        <a:xfrm>
          <a:off x="6064250" y="8690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127635</xdr:rowOff>
    </xdr:from>
    <xdr:ext cx="595630" cy="253365"/>
    <xdr:sp macro="" textlink="">
      <xdr:nvSpPr>
        <xdr:cNvPr id="334" name="テキスト ボックス 333"/>
        <xdr:cNvSpPr txBox="1"/>
      </xdr:nvSpPr>
      <xdr:spPr>
        <a:xfrm>
          <a:off x="5516245" y="855408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62230</xdr:rowOff>
    </xdr:from>
    <xdr:to xmlns:xdr="http://schemas.openxmlformats.org/drawingml/2006/spreadsheetDrawing">
      <xdr:col>59</xdr:col>
      <xdr:colOff>50800</xdr:colOff>
      <xdr:row>50</xdr:row>
      <xdr:rowOff>62230</xdr:rowOff>
    </xdr:to>
    <xdr:cxnSp macro="">
      <xdr:nvCxnSpPr>
        <xdr:cNvPr id="335" name="直線コネクタ 334"/>
        <xdr:cNvCxnSpPr/>
      </xdr:nvCxnSpPr>
      <xdr:spPr>
        <a:xfrm>
          <a:off x="6064250" y="83235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90805</xdr:rowOff>
    </xdr:from>
    <xdr:ext cx="595630" cy="252730"/>
    <xdr:sp macro="" textlink="">
      <xdr:nvSpPr>
        <xdr:cNvPr id="336" name="テキスト ボックス 335"/>
        <xdr:cNvSpPr txBox="1"/>
      </xdr:nvSpPr>
      <xdr:spPr>
        <a:xfrm>
          <a:off x="5516245" y="818705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52730"/>
    <xdr:sp macro="" textlink="">
      <xdr:nvSpPr>
        <xdr:cNvPr id="338" name="テキスト ボックス 337"/>
        <xdr:cNvSpPr txBox="1"/>
      </xdr:nvSpPr>
      <xdr:spPr>
        <a:xfrm>
          <a:off x="5516245" y="7819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9" name="農林水産業費グラフ枠"/>
        <xdr:cNvSpPr/>
      </xdr:nvSpPr>
      <xdr:spPr>
        <a:xfrm>
          <a:off x="6064250" y="7955915"/>
          <a:ext cx="4289425"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25400</xdr:rowOff>
    </xdr:from>
    <xdr:to xmlns:xdr="http://schemas.openxmlformats.org/drawingml/2006/spreadsheetDrawing">
      <xdr:col>54</xdr:col>
      <xdr:colOff>174625</xdr:colOff>
      <xdr:row>58</xdr:row>
      <xdr:rowOff>165100</xdr:rowOff>
    </xdr:to>
    <xdr:cxnSp macro="">
      <xdr:nvCxnSpPr>
        <xdr:cNvPr id="340" name="直線コネクタ 339"/>
        <xdr:cNvCxnSpPr/>
      </xdr:nvCxnSpPr>
      <xdr:spPr>
        <a:xfrm flipV="1">
          <a:off x="9604375" y="845185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53365"/>
    <xdr:sp macro="" textlink="">
      <xdr:nvSpPr>
        <xdr:cNvPr id="341" name="農林水産業費最小値テキスト"/>
        <xdr:cNvSpPr txBox="1"/>
      </xdr:nvSpPr>
      <xdr:spPr>
        <a:xfrm>
          <a:off x="9655175" y="9749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165100</xdr:rowOff>
    </xdr:from>
    <xdr:to xmlns:xdr="http://schemas.openxmlformats.org/drawingml/2006/spreadsheetDrawing">
      <xdr:col>55</xdr:col>
      <xdr:colOff>88900</xdr:colOff>
      <xdr:row>58</xdr:row>
      <xdr:rowOff>165100</xdr:rowOff>
    </xdr:to>
    <xdr:cxnSp macro="">
      <xdr:nvCxnSpPr>
        <xdr:cNvPr id="342" name="直線コネクタ 341"/>
        <xdr:cNvCxnSpPr/>
      </xdr:nvCxnSpPr>
      <xdr:spPr>
        <a:xfrm>
          <a:off x="9531350" y="9747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140970</xdr:rowOff>
    </xdr:from>
    <xdr:ext cx="598805" cy="253365"/>
    <xdr:sp macro="" textlink="">
      <xdr:nvSpPr>
        <xdr:cNvPr id="343" name="農林水産業費最大値テキスト"/>
        <xdr:cNvSpPr txBox="1"/>
      </xdr:nvSpPr>
      <xdr:spPr>
        <a:xfrm>
          <a:off x="9655175" y="82372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25400</xdr:rowOff>
    </xdr:from>
    <xdr:to xmlns:xdr="http://schemas.openxmlformats.org/drawingml/2006/spreadsheetDrawing">
      <xdr:col>55</xdr:col>
      <xdr:colOff>88900</xdr:colOff>
      <xdr:row>51</xdr:row>
      <xdr:rowOff>25400</xdr:rowOff>
    </xdr:to>
    <xdr:cxnSp macro="">
      <xdr:nvCxnSpPr>
        <xdr:cNvPr id="344" name="直線コネクタ 343"/>
        <xdr:cNvCxnSpPr/>
      </xdr:nvCxnSpPr>
      <xdr:spPr>
        <a:xfrm>
          <a:off x="9531350" y="8451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134620</xdr:rowOff>
    </xdr:from>
    <xdr:to xmlns:xdr="http://schemas.openxmlformats.org/drawingml/2006/spreadsheetDrawing">
      <xdr:col>55</xdr:col>
      <xdr:colOff>0</xdr:colOff>
      <xdr:row>57</xdr:row>
      <xdr:rowOff>8890</xdr:rowOff>
    </xdr:to>
    <xdr:cxnSp macro="">
      <xdr:nvCxnSpPr>
        <xdr:cNvPr id="345" name="直線コネクタ 344"/>
        <xdr:cNvCxnSpPr/>
      </xdr:nvCxnSpPr>
      <xdr:spPr>
        <a:xfrm flipV="1">
          <a:off x="8845550" y="9386570"/>
          <a:ext cx="7588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3175</xdr:rowOff>
    </xdr:from>
    <xdr:ext cx="534670" cy="253365"/>
    <xdr:sp macro="" textlink="">
      <xdr:nvSpPr>
        <xdr:cNvPr id="346" name="農林水産業費平均値テキスト"/>
        <xdr:cNvSpPr txBox="1"/>
      </xdr:nvSpPr>
      <xdr:spPr>
        <a:xfrm>
          <a:off x="9655175" y="94202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123825</xdr:rowOff>
    </xdr:to>
    <xdr:sp macro="" textlink="">
      <xdr:nvSpPr>
        <xdr:cNvPr id="347" name="フローチャート: 判断 346"/>
        <xdr:cNvSpPr/>
      </xdr:nvSpPr>
      <xdr:spPr>
        <a:xfrm>
          <a:off x="9569450" y="944118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66040</xdr:rowOff>
    </xdr:from>
    <xdr:to xmlns:xdr="http://schemas.openxmlformats.org/drawingml/2006/spreadsheetDrawing">
      <xdr:col>50</xdr:col>
      <xdr:colOff>114300</xdr:colOff>
      <xdr:row>57</xdr:row>
      <xdr:rowOff>8890</xdr:rowOff>
    </xdr:to>
    <xdr:cxnSp macro="">
      <xdr:nvCxnSpPr>
        <xdr:cNvPr id="348" name="直線コネクタ 347"/>
        <xdr:cNvCxnSpPr/>
      </xdr:nvCxnSpPr>
      <xdr:spPr>
        <a:xfrm>
          <a:off x="8032750" y="9317990"/>
          <a:ext cx="8128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40005</xdr:rowOff>
    </xdr:from>
    <xdr:to xmlns:xdr="http://schemas.openxmlformats.org/drawingml/2006/spreadsheetDrawing">
      <xdr:col>50</xdr:col>
      <xdr:colOff>165100</xdr:colOff>
      <xdr:row>57</xdr:row>
      <xdr:rowOff>139700</xdr:rowOff>
    </xdr:to>
    <xdr:sp macro="" textlink="">
      <xdr:nvSpPr>
        <xdr:cNvPr id="349" name="フローチャート: 判断 348"/>
        <xdr:cNvSpPr/>
      </xdr:nvSpPr>
      <xdr:spPr>
        <a:xfrm>
          <a:off x="8794750" y="94570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130810</xdr:rowOff>
    </xdr:from>
    <xdr:ext cx="534035" cy="252730"/>
    <xdr:sp macro="" textlink="">
      <xdr:nvSpPr>
        <xdr:cNvPr id="350" name="テキスト ボックス 349"/>
        <xdr:cNvSpPr txBox="1"/>
      </xdr:nvSpPr>
      <xdr:spPr>
        <a:xfrm>
          <a:off x="8594090" y="954786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66040</xdr:rowOff>
    </xdr:from>
    <xdr:to xmlns:xdr="http://schemas.openxmlformats.org/drawingml/2006/spreadsheetDrawing">
      <xdr:col>45</xdr:col>
      <xdr:colOff>174625</xdr:colOff>
      <xdr:row>57</xdr:row>
      <xdr:rowOff>22860</xdr:rowOff>
    </xdr:to>
    <xdr:cxnSp macro="">
      <xdr:nvCxnSpPr>
        <xdr:cNvPr id="351" name="直線コネクタ 350"/>
        <xdr:cNvCxnSpPr/>
      </xdr:nvCxnSpPr>
      <xdr:spPr>
        <a:xfrm flipV="1">
          <a:off x="7210425" y="9317990"/>
          <a:ext cx="822325"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37465</xdr:rowOff>
    </xdr:from>
    <xdr:to xmlns:xdr="http://schemas.openxmlformats.org/drawingml/2006/spreadsheetDrawing">
      <xdr:col>46</xdr:col>
      <xdr:colOff>38100</xdr:colOff>
      <xdr:row>57</xdr:row>
      <xdr:rowOff>136525</xdr:rowOff>
    </xdr:to>
    <xdr:sp macro="" textlink="">
      <xdr:nvSpPr>
        <xdr:cNvPr id="352" name="フローチャート: 判断 351"/>
        <xdr:cNvSpPr/>
      </xdr:nvSpPr>
      <xdr:spPr>
        <a:xfrm>
          <a:off x="7985125" y="945451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127635</xdr:rowOff>
    </xdr:from>
    <xdr:ext cx="534035" cy="253365"/>
    <xdr:sp macro="" textlink="">
      <xdr:nvSpPr>
        <xdr:cNvPr id="353" name="テキスト ボックス 352"/>
        <xdr:cNvSpPr txBox="1"/>
      </xdr:nvSpPr>
      <xdr:spPr>
        <a:xfrm>
          <a:off x="7784465" y="954468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20320</xdr:rowOff>
    </xdr:from>
    <xdr:to xmlns:xdr="http://schemas.openxmlformats.org/drawingml/2006/spreadsheetDrawing">
      <xdr:col>41</xdr:col>
      <xdr:colOff>50800</xdr:colOff>
      <xdr:row>57</xdr:row>
      <xdr:rowOff>22860</xdr:rowOff>
    </xdr:to>
    <xdr:cxnSp macro="">
      <xdr:nvCxnSpPr>
        <xdr:cNvPr id="354" name="直線コネクタ 353"/>
        <xdr:cNvCxnSpPr/>
      </xdr:nvCxnSpPr>
      <xdr:spPr>
        <a:xfrm>
          <a:off x="6400800" y="943737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43815</xdr:rowOff>
    </xdr:from>
    <xdr:to xmlns:xdr="http://schemas.openxmlformats.org/drawingml/2006/spreadsheetDrawing">
      <xdr:col>41</xdr:col>
      <xdr:colOff>101600</xdr:colOff>
      <xdr:row>57</xdr:row>
      <xdr:rowOff>142875</xdr:rowOff>
    </xdr:to>
    <xdr:sp macro="" textlink="">
      <xdr:nvSpPr>
        <xdr:cNvPr id="355" name="フローチャート: 判断 354"/>
        <xdr:cNvSpPr/>
      </xdr:nvSpPr>
      <xdr:spPr>
        <a:xfrm>
          <a:off x="7159625" y="9460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134620</xdr:rowOff>
    </xdr:from>
    <xdr:ext cx="534035" cy="252730"/>
    <xdr:sp macro="" textlink="">
      <xdr:nvSpPr>
        <xdr:cNvPr id="356" name="テキスト ボックス 355"/>
        <xdr:cNvSpPr txBox="1"/>
      </xdr:nvSpPr>
      <xdr:spPr>
        <a:xfrm>
          <a:off x="6974840" y="95516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65405</xdr:rowOff>
    </xdr:from>
    <xdr:to xmlns:xdr="http://schemas.openxmlformats.org/drawingml/2006/spreadsheetDrawing">
      <xdr:col>36</xdr:col>
      <xdr:colOff>165100</xdr:colOff>
      <xdr:row>57</xdr:row>
      <xdr:rowOff>164465</xdr:rowOff>
    </xdr:to>
    <xdr:sp macro="" textlink="">
      <xdr:nvSpPr>
        <xdr:cNvPr id="357" name="フローチャート: 判断 356"/>
        <xdr:cNvSpPr/>
      </xdr:nvSpPr>
      <xdr:spPr>
        <a:xfrm>
          <a:off x="6350000" y="9482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156210</xdr:rowOff>
    </xdr:from>
    <xdr:ext cx="534035" cy="252730"/>
    <xdr:sp macro="" textlink="">
      <xdr:nvSpPr>
        <xdr:cNvPr id="358" name="テキスト ボックス 357"/>
        <xdr:cNvSpPr txBox="1"/>
      </xdr:nvSpPr>
      <xdr:spPr>
        <a:xfrm>
          <a:off x="6149340" y="957326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59" name="テキスト ボックス 358"/>
        <xdr:cNvSpPr txBox="1"/>
      </xdr:nvSpPr>
      <xdr:spPr>
        <a:xfrm>
          <a:off x="942975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0" name="テキスト ボックス 359"/>
        <xdr:cNvSpPr txBox="1"/>
      </xdr:nvSpPr>
      <xdr:spPr>
        <a:xfrm>
          <a:off x="867092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78105</xdr:rowOff>
    </xdr:from>
    <xdr:ext cx="762000" cy="253365"/>
    <xdr:sp macro="" textlink="">
      <xdr:nvSpPr>
        <xdr:cNvPr id="361" name="テキスト ボックス 360"/>
        <xdr:cNvSpPr txBox="1"/>
      </xdr:nvSpPr>
      <xdr:spPr>
        <a:xfrm>
          <a:off x="785812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62000" cy="253365"/>
    <xdr:sp macro="" textlink="">
      <xdr:nvSpPr>
        <xdr:cNvPr id="362" name="テキスト ボックス 361"/>
        <xdr:cNvSpPr txBox="1"/>
      </xdr:nvSpPr>
      <xdr:spPr>
        <a:xfrm>
          <a:off x="70358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3" name="テキスト ボックス 362"/>
        <xdr:cNvSpPr txBox="1"/>
      </xdr:nvSpPr>
      <xdr:spPr>
        <a:xfrm>
          <a:off x="62261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85090</xdr:rowOff>
    </xdr:from>
    <xdr:to xmlns:xdr="http://schemas.openxmlformats.org/drawingml/2006/spreadsheetDrawing">
      <xdr:col>55</xdr:col>
      <xdr:colOff>50800</xdr:colOff>
      <xdr:row>57</xdr:row>
      <xdr:rowOff>17145</xdr:rowOff>
    </xdr:to>
    <xdr:sp macro="" textlink="">
      <xdr:nvSpPr>
        <xdr:cNvPr id="364" name="楕円 363"/>
        <xdr:cNvSpPr/>
      </xdr:nvSpPr>
      <xdr:spPr>
        <a:xfrm>
          <a:off x="9569450" y="933704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107315</xdr:rowOff>
    </xdr:from>
    <xdr:ext cx="534670" cy="253365"/>
    <xdr:sp macro="" textlink="">
      <xdr:nvSpPr>
        <xdr:cNvPr id="365" name="農林水産業費該当値テキスト"/>
        <xdr:cNvSpPr txBox="1"/>
      </xdr:nvSpPr>
      <xdr:spPr>
        <a:xfrm>
          <a:off x="9655175" y="91941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127635</xdr:rowOff>
    </xdr:from>
    <xdr:to xmlns:xdr="http://schemas.openxmlformats.org/drawingml/2006/spreadsheetDrawing">
      <xdr:col>50</xdr:col>
      <xdr:colOff>165100</xdr:colOff>
      <xdr:row>57</xdr:row>
      <xdr:rowOff>59055</xdr:rowOff>
    </xdr:to>
    <xdr:sp macro="" textlink="">
      <xdr:nvSpPr>
        <xdr:cNvPr id="366" name="楕円 365"/>
        <xdr:cNvSpPr/>
      </xdr:nvSpPr>
      <xdr:spPr>
        <a:xfrm>
          <a:off x="8794750" y="93795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74930</xdr:rowOff>
    </xdr:from>
    <xdr:ext cx="534035" cy="253365"/>
    <xdr:sp macro="" textlink="">
      <xdr:nvSpPr>
        <xdr:cNvPr id="367" name="テキスト ボックス 366"/>
        <xdr:cNvSpPr txBox="1"/>
      </xdr:nvSpPr>
      <xdr:spPr>
        <a:xfrm>
          <a:off x="8594090" y="91617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15875</xdr:rowOff>
    </xdr:from>
    <xdr:to xmlns:xdr="http://schemas.openxmlformats.org/drawingml/2006/spreadsheetDrawing">
      <xdr:col>46</xdr:col>
      <xdr:colOff>38100</xdr:colOff>
      <xdr:row>56</xdr:row>
      <xdr:rowOff>114935</xdr:rowOff>
    </xdr:to>
    <xdr:sp macro="" textlink="">
      <xdr:nvSpPr>
        <xdr:cNvPr id="368" name="楕円 367"/>
        <xdr:cNvSpPr/>
      </xdr:nvSpPr>
      <xdr:spPr>
        <a:xfrm>
          <a:off x="7985125" y="926782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131445</xdr:rowOff>
    </xdr:from>
    <xdr:ext cx="534035" cy="252730"/>
    <xdr:sp macro="" textlink="">
      <xdr:nvSpPr>
        <xdr:cNvPr id="369" name="テキスト ボックス 368"/>
        <xdr:cNvSpPr txBox="1"/>
      </xdr:nvSpPr>
      <xdr:spPr>
        <a:xfrm>
          <a:off x="7784465" y="905319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140335</xdr:rowOff>
    </xdr:from>
    <xdr:to xmlns:xdr="http://schemas.openxmlformats.org/drawingml/2006/spreadsheetDrawing">
      <xdr:col>41</xdr:col>
      <xdr:colOff>101600</xdr:colOff>
      <xdr:row>57</xdr:row>
      <xdr:rowOff>71755</xdr:rowOff>
    </xdr:to>
    <xdr:sp macro="" textlink="">
      <xdr:nvSpPr>
        <xdr:cNvPr id="370" name="楕円 369"/>
        <xdr:cNvSpPr/>
      </xdr:nvSpPr>
      <xdr:spPr>
        <a:xfrm>
          <a:off x="7159625" y="93922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88265</xdr:rowOff>
    </xdr:from>
    <xdr:ext cx="534035" cy="252095"/>
    <xdr:sp macro="" textlink="">
      <xdr:nvSpPr>
        <xdr:cNvPr id="371" name="テキスト ボックス 370"/>
        <xdr:cNvSpPr txBox="1"/>
      </xdr:nvSpPr>
      <xdr:spPr>
        <a:xfrm>
          <a:off x="6974840" y="9175115"/>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137795</xdr:rowOff>
    </xdr:from>
    <xdr:to xmlns:xdr="http://schemas.openxmlformats.org/drawingml/2006/spreadsheetDrawing">
      <xdr:col>36</xdr:col>
      <xdr:colOff>165100</xdr:colOff>
      <xdr:row>57</xdr:row>
      <xdr:rowOff>69215</xdr:rowOff>
    </xdr:to>
    <xdr:sp macro="" textlink="">
      <xdr:nvSpPr>
        <xdr:cNvPr id="372" name="楕円 371"/>
        <xdr:cNvSpPr/>
      </xdr:nvSpPr>
      <xdr:spPr>
        <a:xfrm>
          <a:off x="6350000" y="93897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85725</xdr:rowOff>
    </xdr:from>
    <xdr:ext cx="534035" cy="252095"/>
    <xdr:sp macro="" textlink="">
      <xdr:nvSpPr>
        <xdr:cNvPr id="373" name="テキスト ボックス 372"/>
        <xdr:cNvSpPr txBox="1"/>
      </xdr:nvSpPr>
      <xdr:spPr>
        <a:xfrm>
          <a:off x="6149340" y="9172575"/>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4" name="正方形/長方形 373"/>
        <xdr:cNvSpPr/>
      </xdr:nvSpPr>
      <xdr:spPr>
        <a:xfrm>
          <a:off x="6064250" y="10463530"/>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5" name="正方形/長方形 374"/>
        <xdr:cNvSpPr/>
      </xdr:nvSpPr>
      <xdr:spPr>
        <a:xfrm>
          <a:off x="6175375"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7" name="正方形/長方形 376"/>
        <xdr:cNvSpPr/>
      </xdr:nvSpPr>
      <xdr:spPr>
        <a:xfrm>
          <a:off x="711200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9" name="正方形/長方形 378"/>
        <xdr:cNvSpPr/>
      </xdr:nvSpPr>
      <xdr:spPr>
        <a:xfrm>
          <a:off x="815975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1" name="正方形/長方形 380"/>
        <xdr:cNvSpPr/>
      </xdr:nvSpPr>
      <xdr:spPr>
        <a:xfrm>
          <a:off x="6064250" y="11257915"/>
          <a:ext cx="4289425"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0345"/>
    <xdr:sp macro="" textlink="">
      <xdr:nvSpPr>
        <xdr:cNvPr id="382" name="テキスト ボックス 381"/>
        <xdr:cNvSpPr txBox="1"/>
      </xdr:nvSpPr>
      <xdr:spPr>
        <a:xfrm>
          <a:off x="6026150" y="11074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3" name="直線コネクタ 382"/>
        <xdr:cNvCxnSpPr/>
      </xdr:nvCxnSpPr>
      <xdr:spPr>
        <a:xfrm>
          <a:off x="6064250" y="13460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84" name="直線コネクタ 383"/>
        <xdr:cNvCxnSpPr/>
      </xdr:nvCxnSpPr>
      <xdr:spPr>
        <a:xfrm>
          <a:off x="6064250" y="130206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8920" cy="253365"/>
    <xdr:sp macro="" textlink="">
      <xdr:nvSpPr>
        <xdr:cNvPr id="385" name="テキスト ボックス 384"/>
        <xdr:cNvSpPr txBox="1"/>
      </xdr:nvSpPr>
      <xdr:spPr>
        <a:xfrm>
          <a:off x="5831205" y="1288415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6" name="直線コネクタ 385"/>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53340</xdr:rowOff>
    </xdr:from>
    <xdr:ext cx="595630" cy="252730"/>
    <xdr:sp macro="" textlink="">
      <xdr:nvSpPr>
        <xdr:cNvPr id="387" name="テキスト ボックス 386"/>
        <xdr:cNvSpPr txBox="1"/>
      </xdr:nvSpPr>
      <xdr:spPr>
        <a:xfrm>
          <a:off x="5516245" y="124421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88" name="直線コネクタ 387"/>
        <xdr:cNvCxnSpPr/>
      </xdr:nvCxnSpPr>
      <xdr:spPr>
        <a:xfrm>
          <a:off x="6064250" y="121392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109220</xdr:rowOff>
    </xdr:from>
    <xdr:ext cx="595630" cy="253365"/>
    <xdr:sp macro="" textlink="">
      <xdr:nvSpPr>
        <xdr:cNvPr id="389" name="テキスト ボックス 388"/>
        <xdr:cNvSpPr txBox="1"/>
      </xdr:nvSpPr>
      <xdr:spPr>
        <a:xfrm>
          <a:off x="5516245" y="1200277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0" name="直線コネクタ 389"/>
        <xdr:cNvCxnSpPr/>
      </xdr:nvCxnSpPr>
      <xdr:spPr>
        <a:xfrm>
          <a:off x="6064250" y="116998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165100</xdr:rowOff>
    </xdr:from>
    <xdr:ext cx="595630" cy="253365"/>
    <xdr:sp macro="" textlink="">
      <xdr:nvSpPr>
        <xdr:cNvPr id="391" name="テキスト ボックス 390"/>
        <xdr:cNvSpPr txBox="1"/>
      </xdr:nvSpPr>
      <xdr:spPr>
        <a:xfrm>
          <a:off x="5516245" y="115633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52730"/>
    <xdr:sp macro="" textlink="">
      <xdr:nvSpPr>
        <xdr:cNvPr id="393" name="テキスト ボックス 392"/>
        <xdr:cNvSpPr txBox="1"/>
      </xdr:nvSpPr>
      <xdr:spPr>
        <a:xfrm>
          <a:off x="5516245" y="11121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4" name="商工費グラフ枠"/>
        <xdr:cNvSpPr/>
      </xdr:nvSpPr>
      <xdr:spPr>
        <a:xfrm>
          <a:off x="6064250" y="11257915"/>
          <a:ext cx="4289425"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28575</xdr:rowOff>
    </xdr:from>
    <xdr:to xmlns:xdr="http://schemas.openxmlformats.org/drawingml/2006/spreadsheetDrawing">
      <xdr:col>54</xdr:col>
      <xdr:colOff>174625</xdr:colOff>
      <xdr:row>78</xdr:row>
      <xdr:rowOff>118110</xdr:rowOff>
    </xdr:to>
    <xdr:cxnSp macro="">
      <xdr:nvCxnSpPr>
        <xdr:cNvPr id="395" name="直線コネクタ 394"/>
        <xdr:cNvCxnSpPr/>
      </xdr:nvCxnSpPr>
      <xdr:spPr>
        <a:xfrm flipV="1">
          <a:off x="9604375" y="11757025"/>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121920</xdr:rowOff>
    </xdr:from>
    <xdr:ext cx="469900" cy="252730"/>
    <xdr:sp macro="" textlink="">
      <xdr:nvSpPr>
        <xdr:cNvPr id="396" name="商工費最小値テキスト"/>
        <xdr:cNvSpPr txBox="1"/>
      </xdr:nvSpPr>
      <xdr:spPr>
        <a:xfrm>
          <a:off x="9655175" y="130060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118110</xdr:rowOff>
    </xdr:from>
    <xdr:to xmlns:xdr="http://schemas.openxmlformats.org/drawingml/2006/spreadsheetDrawing">
      <xdr:col>55</xdr:col>
      <xdr:colOff>88900</xdr:colOff>
      <xdr:row>78</xdr:row>
      <xdr:rowOff>118110</xdr:rowOff>
    </xdr:to>
    <xdr:cxnSp macro="">
      <xdr:nvCxnSpPr>
        <xdr:cNvPr id="397" name="直線コネクタ 396"/>
        <xdr:cNvCxnSpPr/>
      </xdr:nvCxnSpPr>
      <xdr:spPr>
        <a:xfrm>
          <a:off x="9531350" y="13002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143510</xdr:rowOff>
    </xdr:from>
    <xdr:ext cx="598805" cy="253365"/>
    <xdr:sp macro="" textlink="">
      <xdr:nvSpPr>
        <xdr:cNvPr id="398" name="商工費最大値テキスト"/>
        <xdr:cNvSpPr txBox="1"/>
      </xdr:nvSpPr>
      <xdr:spPr>
        <a:xfrm>
          <a:off x="9655175" y="115417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28575</xdr:rowOff>
    </xdr:from>
    <xdr:to xmlns:xdr="http://schemas.openxmlformats.org/drawingml/2006/spreadsheetDrawing">
      <xdr:col>55</xdr:col>
      <xdr:colOff>88900</xdr:colOff>
      <xdr:row>71</xdr:row>
      <xdr:rowOff>28575</xdr:rowOff>
    </xdr:to>
    <xdr:cxnSp macro="">
      <xdr:nvCxnSpPr>
        <xdr:cNvPr id="399" name="直線コネクタ 398"/>
        <xdr:cNvCxnSpPr/>
      </xdr:nvCxnSpPr>
      <xdr:spPr>
        <a:xfrm>
          <a:off x="9531350" y="11757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120015</xdr:rowOff>
    </xdr:from>
    <xdr:to xmlns:xdr="http://schemas.openxmlformats.org/drawingml/2006/spreadsheetDrawing">
      <xdr:col>55</xdr:col>
      <xdr:colOff>0</xdr:colOff>
      <xdr:row>77</xdr:row>
      <xdr:rowOff>144780</xdr:rowOff>
    </xdr:to>
    <xdr:cxnSp macro="">
      <xdr:nvCxnSpPr>
        <xdr:cNvPr id="400" name="直線コネクタ 399"/>
        <xdr:cNvCxnSpPr/>
      </xdr:nvCxnSpPr>
      <xdr:spPr>
        <a:xfrm>
          <a:off x="8845550" y="12839065"/>
          <a:ext cx="7588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108585</xdr:rowOff>
    </xdr:from>
    <xdr:ext cx="534670" cy="253365"/>
    <xdr:sp macro="" textlink="">
      <xdr:nvSpPr>
        <xdr:cNvPr id="401" name="商工費平均値テキスト"/>
        <xdr:cNvSpPr txBox="1"/>
      </xdr:nvSpPr>
      <xdr:spPr>
        <a:xfrm>
          <a:off x="9655175" y="1282763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129540</xdr:rowOff>
    </xdr:from>
    <xdr:to xmlns:xdr="http://schemas.openxmlformats.org/drawingml/2006/spreadsheetDrawing">
      <xdr:col>55</xdr:col>
      <xdr:colOff>50800</xdr:colOff>
      <xdr:row>78</xdr:row>
      <xdr:rowOff>61595</xdr:rowOff>
    </xdr:to>
    <xdr:sp macro="" textlink="">
      <xdr:nvSpPr>
        <xdr:cNvPr id="402" name="フローチャート: 判断 401"/>
        <xdr:cNvSpPr/>
      </xdr:nvSpPr>
      <xdr:spPr>
        <a:xfrm>
          <a:off x="9569450" y="1284859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112395</xdr:rowOff>
    </xdr:from>
    <xdr:to xmlns:xdr="http://schemas.openxmlformats.org/drawingml/2006/spreadsheetDrawing">
      <xdr:col>50</xdr:col>
      <xdr:colOff>114300</xdr:colOff>
      <xdr:row>77</xdr:row>
      <xdr:rowOff>120015</xdr:rowOff>
    </xdr:to>
    <xdr:cxnSp macro="">
      <xdr:nvCxnSpPr>
        <xdr:cNvPr id="403" name="直線コネクタ 402"/>
        <xdr:cNvCxnSpPr/>
      </xdr:nvCxnSpPr>
      <xdr:spPr>
        <a:xfrm>
          <a:off x="8032750" y="1283144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120650</xdr:rowOff>
    </xdr:from>
    <xdr:to xmlns:xdr="http://schemas.openxmlformats.org/drawingml/2006/spreadsheetDrawing">
      <xdr:col>50</xdr:col>
      <xdr:colOff>165100</xdr:colOff>
      <xdr:row>78</xdr:row>
      <xdr:rowOff>52705</xdr:rowOff>
    </xdr:to>
    <xdr:sp macro="" textlink="">
      <xdr:nvSpPr>
        <xdr:cNvPr id="404" name="フローチャート: 判断 403"/>
        <xdr:cNvSpPr/>
      </xdr:nvSpPr>
      <xdr:spPr>
        <a:xfrm>
          <a:off x="8794750" y="128397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43180</xdr:rowOff>
    </xdr:from>
    <xdr:ext cx="534035" cy="252730"/>
    <xdr:sp macro="" textlink="">
      <xdr:nvSpPr>
        <xdr:cNvPr id="405" name="テキスト ボックス 404"/>
        <xdr:cNvSpPr txBox="1"/>
      </xdr:nvSpPr>
      <xdr:spPr>
        <a:xfrm>
          <a:off x="8594090" y="1292733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87630</xdr:rowOff>
    </xdr:from>
    <xdr:to xmlns:xdr="http://schemas.openxmlformats.org/drawingml/2006/spreadsheetDrawing">
      <xdr:col>45</xdr:col>
      <xdr:colOff>174625</xdr:colOff>
      <xdr:row>77</xdr:row>
      <xdr:rowOff>112395</xdr:rowOff>
    </xdr:to>
    <xdr:cxnSp macro="">
      <xdr:nvCxnSpPr>
        <xdr:cNvPr id="406" name="直線コネクタ 405"/>
        <xdr:cNvCxnSpPr/>
      </xdr:nvCxnSpPr>
      <xdr:spPr>
        <a:xfrm>
          <a:off x="7210425" y="1280668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116840</xdr:rowOff>
    </xdr:from>
    <xdr:to xmlns:xdr="http://schemas.openxmlformats.org/drawingml/2006/spreadsheetDrawing">
      <xdr:col>46</xdr:col>
      <xdr:colOff>38100</xdr:colOff>
      <xdr:row>78</xdr:row>
      <xdr:rowOff>48260</xdr:rowOff>
    </xdr:to>
    <xdr:sp macro="" textlink="">
      <xdr:nvSpPr>
        <xdr:cNvPr id="407" name="フローチャート: 判断 406"/>
        <xdr:cNvSpPr/>
      </xdr:nvSpPr>
      <xdr:spPr>
        <a:xfrm>
          <a:off x="7985125" y="12835890"/>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39370</xdr:rowOff>
    </xdr:from>
    <xdr:ext cx="534035" cy="253365"/>
    <xdr:sp macro="" textlink="">
      <xdr:nvSpPr>
        <xdr:cNvPr id="408" name="テキスト ボックス 407"/>
        <xdr:cNvSpPr txBox="1"/>
      </xdr:nvSpPr>
      <xdr:spPr>
        <a:xfrm>
          <a:off x="7784465" y="1292352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87630</xdr:rowOff>
    </xdr:from>
    <xdr:to xmlns:xdr="http://schemas.openxmlformats.org/drawingml/2006/spreadsheetDrawing">
      <xdr:col>41</xdr:col>
      <xdr:colOff>50800</xdr:colOff>
      <xdr:row>77</xdr:row>
      <xdr:rowOff>144145</xdr:rowOff>
    </xdr:to>
    <xdr:cxnSp macro="">
      <xdr:nvCxnSpPr>
        <xdr:cNvPr id="409" name="直線コネクタ 408"/>
        <xdr:cNvCxnSpPr/>
      </xdr:nvCxnSpPr>
      <xdr:spPr>
        <a:xfrm flipV="1">
          <a:off x="6400800" y="12806680"/>
          <a:ext cx="8096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109220</xdr:rowOff>
    </xdr:from>
    <xdr:to xmlns:xdr="http://schemas.openxmlformats.org/drawingml/2006/spreadsheetDrawing">
      <xdr:col>41</xdr:col>
      <xdr:colOff>101600</xdr:colOff>
      <xdr:row>78</xdr:row>
      <xdr:rowOff>40640</xdr:rowOff>
    </xdr:to>
    <xdr:sp macro="" textlink="">
      <xdr:nvSpPr>
        <xdr:cNvPr id="410" name="フローチャート: 判断 409"/>
        <xdr:cNvSpPr/>
      </xdr:nvSpPr>
      <xdr:spPr>
        <a:xfrm>
          <a:off x="7159625" y="128282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32385</xdr:rowOff>
    </xdr:from>
    <xdr:ext cx="534035" cy="253365"/>
    <xdr:sp macro="" textlink="">
      <xdr:nvSpPr>
        <xdr:cNvPr id="411" name="テキスト ボックス 410"/>
        <xdr:cNvSpPr txBox="1"/>
      </xdr:nvSpPr>
      <xdr:spPr>
        <a:xfrm>
          <a:off x="6974840" y="1291653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157480</xdr:rowOff>
    </xdr:from>
    <xdr:to xmlns:xdr="http://schemas.openxmlformats.org/drawingml/2006/spreadsheetDrawing">
      <xdr:col>36</xdr:col>
      <xdr:colOff>165100</xdr:colOff>
      <xdr:row>78</xdr:row>
      <xdr:rowOff>89535</xdr:rowOff>
    </xdr:to>
    <xdr:sp macro="" textlink="">
      <xdr:nvSpPr>
        <xdr:cNvPr id="412" name="フローチャート: 判断 411"/>
        <xdr:cNvSpPr/>
      </xdr:nvSpPr>
      <xdr:spPr>
        <a:xfrm>
          <a:off x="6350000" y="128765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80645</xdr:rowOff>
    </xdr:from>
    <xdr:ext cx="534035" cy="253365"/>
    <xdr:sp macro="" textlink="">
      <xdr:nvSpPr>
        <xdr:cNvPr id="413" name="テキスト ボックス 412"/>
        <xdr:cNvSpPr txBox="1"/>
      </xdr:nvSpPr>
      <xdr:spPr>
        <a:xfrm>
          <a:off x="6149340" y="1296479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4" name="テキスト ボックス 413"/>
        <xdr:cNvSpPr txBox="1"/>
      </xdr:nvSpPr>
      <xdr:spPr>
        <a:xfrm>
          <a:off x="942975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5" name="テキスト ボックス 414"/>
        <xdr:cNvSpPr txBox="1"/>
      </xdr:nvSpPr>
      <xdr:spPr>
        <a:xfrm>
          <a:off x="867092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78105</xdr:rowOff>
    </xdr:from>
    <xdr:ext cx="762000" cy="253365"/>
    <xdr:sp macro="" textlink="">
      <xdr:nvSpPr>
        <xdr:cNvPr id="416" name="テキスト ボックス 415"/>
        <xdr:cNvSpPr txBox="1"/>
      </xdr:nvSpPr>
      <xdr:spPr>
        <a:xfrm>
          <a:off x="785812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62000" cy="253365"/>
    <xdr:sp macro="" textlink="">
      <xdr:nvSpPr>
        <xdr:cNvPr id="417" name="テキスト ボックス 416"/>
        <xdr:cNvSpPr txBox="1"/>
      </xdr:nvSpPr>
      <xdr:spPr>
        <a:xfrm>
          <a:off x="70358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18" name="テキスト ボックス 417"/>
        <xdr:cNvSpPr txBox="1"/>
      </xdr:nvSpPr>
      <xdr:spPr>
        <a:xfrm>
          <a:off x="622617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95885</xdr:rowOff>
    </xdr:from>
    <xdr:to xmlns:xdr="http://schemas.openxmlformats.org/drawingml/2006/spreadsheetDrawing">
      <xdr:col>55</xdr:col>
      <xdr:colOff>50800</xdr:colOff>
      <xdr:row>78</xdr:row>
      <xdr:rowOff>27305</xdr:rowOff>
    </xdr:to>
    <xdr:sp macro="" textlink="">
      <xdr:nvSpPr>
        <xdr:cNvPr id="419" name="楕円 418"/>
        <xdr:cNvSpPr/>
      </xdr:nvSpPr>
      <xdr:spPr>
        <a:xfrm>
          <a:off x="9569450" y="12814935"/>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118110</xdr:rowOff>
    </xdr:from>
    <xdr:ext cx="534670" cy="252095"/>
    <xdr:sp macro="" textlink="">
      <xdr:nvSpPr>
        <xdr:cNvPr id="420" name="商工費該当値テキスト"/>
        <xdr:cNvSpPr txBox="1"/>
      </xdr:nvSpPr>
      <xdr:spPr>
        <a:xfrm>
          <a:off x="9655175" y="126720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69850</xdr:rowOff>
    </xdr:from>
    <xdr:to xmlns:xdr="http://schemas.openxmlformats.org/drawingml/2006/spreadsheetDrawing">
      <xdr:col>50</xdr:col>
      <xdr:colOff>165100</xdr:colOff>
      <xdr:row>78</xdr:row>
      <xdr:rowOff>1905</xdr:rowOff>
    </xdr:to>
    <xdr:sp macro="" textlink="">
      <xdr:nvSpPr>
        <xdr:cNvPr id="421" name="楕円 420"/>
        <xdr:cNvSpPr/>
      </xdr:nvSpPr>
      <xdr:spPr>
        <a:xfrm>
          <a:off x="8794750" y="127889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18415</xdr:rowOff>
    </xdr:from>
    <xdr:ext cx="534035" cy="252730"/>
    <xdr:sp macro="" textlink="">
      <xdr:nvSpPr>
        <xdr:cNvPr id="422" name="テキスト ボックス 421"/>
        <xdr:cNvSpPr txBox="1"/>
      </xdr:nvSpPr>
      <xdr:spPr>
        <a:xfrm>
          <a:off x="8594090" y="1257236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63500</xdr:rowOff>
    </xdr:from>
    <xdr:to xmlns:xdr="http://schemas.openxmlformats.org/drawingml/2006/spreadsheetDrawing">
      <xdr:col>46</xdr:col>
      <xdr:colOff>38100</xdr:colOff>
      <xdr:row>77</xdr:row>
      <xdr:rowOff>162560</xdr:rowOff>
    </xdr:to>
    <xdr:sp macro="" textlink="">
      <xdr:nvSpPr>
        <xdr:cNvPr id="423" name="楕円 422"/>
        <xdr:cNvSpPr/>
      </xdr:nvSpPr>
      <xdr:spPr>
        <a:xfrm>
          <a:off x="7985125" y="1278255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10795</xdr:rowOff>
    </xdr:from>
    <xdr:ext cx="534035" cy="252730"/>
    <xdr:sp macro="" textlink="">
      <xdr:nvSpPr>
        <xdr:cNvPr id="424" name="テキスト ボックス 423"/>
        <xdr:cNvSpPr txBox="1"/>
      </xdr:nvSpPr>
      <xdr:spPr>
        <a:xfrm>
          <a:off x="7784465" y="1256474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37465</xdr:rowOff>
    </xdr:from>
    <xdr:to xmlns:xdr="http://schemas.openxmlformats.org/drawingml/2006/spreadsheetDrawing">
      <xdr:col>41</xdr:col>
      <xdr:colOff>101600</xdr:colOff>
      <xdr:row>77</xdr:row>
      <xdr:rowOff>137160</xdr:rowOff>
    </xdr:to>
    <xdr:sp macro="" textlink="">
      <xdr:nvSpPr>
        <xdr:cNvPr id="425" name="楕円 424"/>
        <xdr:cNvSpPr/>
      </xdr:nvSpPr>
      <xdr:spPr>
        <a:xfrm>
          <a:off x="7159625" y="127565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153670</xdr:rowOff>
    </xdr:from>
    <xdr:ext cx="534035" cy="252730"/>
    <xdr:sp macro="" textlink="">
      <xdr:nvSpPr>
        <xdr:cNvPr id="426" name="テキスト ボックス 425"/>
        <xdr:cNvSpPr txBox="1"/>
      </xdr:nvSpPr>
      <xdr:spPr>
        <a:xfrm>
          <a:off x="6974840" y="1254252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95250</xdr:rowOff>
    </xdr:from>
    <xdr:to xmlns:xdr="http://schemas.openxmlformats.org/drawingml/2006/spreadsheetDrawing">
      <xdr:col>36</xdr:col>
      <xdr:colOff>165100</xdr:colOff>
      <xdr:row>78</xdr:row>
      <xdr:rowOff>26670</xdr:rowOff>
    </xdr:to>
    <xdr:sp macro="" textlink="">
      <xdr:nvSpPr>
        <xdr:cNvPr id="427" name="楕円 426"/>
        <xdr:cNvSpPr/>
      </xdr:nvSpPr>
      <xdr:spPr>
        <a:xfrm>
          <a:off x="6350000" y="128143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42545</xdr:rowOff>
    </xdr:from>
    <xdr:ext cx="534035" cy="252730"/>
    <xdr:sp macro="" textlink="">
      <xdr:nvSpPr>
        <xdr:cNvPr id="428" name="テキスト ボックス 427"/>
        <xdr:cNvSpPr txBox="1"/>
      </xdr:nvSpPr>
      <xdr:spPr>
        <a:xfrm>
          <a:off x="6149340" y="1259649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29" name="正方形/長方形 428"/>
        <xdr:cNvSpPr/>
      </xdr:nvSpPr>
      <xdr:spPr>
        <a:xfrm>
          <a:off x="6064250" y="13765530"/>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0" name="正方形/長方形 429"/>
        <xdr:cNvSpPr/>
      </xdr:nvSpPr>
      <xdr:spPr>
        <a:xfrm>
          <a:off x="6175375"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2" name="正方形/長方形 431"/>
        <xdr:cNvSpPr/>
      </xdr:nvSpPr>
      <xdr:spPr>
        <a:xfrm>
          <a:off x="711200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4" name="正方形/長方形 433"/>
        <xdr:cNvSpPr/>
      </xdr:nvSpPr>
      <xdr:spPr>
        <a:xfrm>
          <a:off x="815975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0345"/>
    <xdr:sp macro="" textlink="">
      <xdr:nvSpPr>
        <xdr:cNvPr id="437" name="テキスト ボックス 436"/>
        <xdr:cNvSpPr txBox="1"/>
      </xdr:nvSpPr>
      <xdr:spPr>
        <a:xfrm>
          <a:off x="6026150" y="14376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0" name="テキスト ボックス 439"/>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2" name="テキスト ボックス 441"/>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4" name="テキスト ボックス 443"/>
        <xdr:cNvSpPr txBox="1"/>
      </xdr:nvSpPr>
      <xdr:spPr>
        <a:xfrm>
          <a:off x="5516245"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6" name="テキスト ボックス 445"/>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62230</xdr:rowOff>
    </xdr:from>
    <xdr:to xmlns:xdr="http://schemas.openxmlformats.org/drawingml/2006/spreadsheetDrawing">
      <xdr:col>59</xdr:col>
      <xdr:colOff>50800</xdr:colOff>
      <xdr:row>90</xdr:row>
      <xdr:rowOff>62230</xdr:rowOff>
    </xdr:to>
    <xdr:cxnSp macro="">
      <xdr:nvCxnSpPr>
        <xdr:cNvPr id="447" name="直線コネクタ 446"/>
        <xdr:cNvCxnSpPr/>
      </xdr:nvCxnSpPr>
      <xdr:spPr>
        <a:xfrm>
          <a:off x="6064250" y="149275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5630" cy="253365"/>
    <xdr:sp macro="" textlink="">
      <xdr:nvSpPr>
        <xdr:cNvPr id="448" name="テキスト ボックス 447"/>
        <xdr:cNvSpPr txBox="1"/>
      </xdr:nvSpPr>
      <xdr:spPr>
        <a:xfrm>
          <a:off x="5516245" y="1479105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9" name="直線コネクタ 44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2730"/>
    <xdr:sp macro="" textlink="">
      <xdr:nvSpPr>
        <xdr:cNvPr id="450" name="テキスト ボックス 449"/>
        <xdr:cNvSpPr txBox="1"/>
      </xdr:nvSpPr>
      <xdr:spPr>
        <a:xfrm>
          <a:off x="5516245" y="14423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151765</xdr:rowOff>
    </xdr:from>
    <xdr:to xmlns:xdr="http://schemas.openxmlformats.org/drawingml/2006/spreadsheetDrawing">
      <xdr:col>54</xdr:col>
      <xdr:colOff>174625</xdr:colOff>
      <xdr:row>98</xdr:row>
      <xdr:rowOff>74930</xdr:rowOff>
    </xdr:to>
    <xdr:cxnSp macro="">
      <xdr:nvCxnSpPr>
        <xdr:cNvPr id="452" name="直線コネクタ 451"/>
        <xdr:cNvCxnSpPr/>
      </xdr:nvCxnSpPr>
      <xdr:spPr>
        <a:xfrm flipV="1">
          <a:off x="9604375" y="1485201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9655175" y="1630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9531350" y="16305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99060</xdr:rowOff>
    </xdr:from>
    <xdr:ext cx="598805" cy="253365"/>
    <xdr:sp macro="" textlink="">
      <xdr:nvSpPr>
        <xdr:cNvPr id="455" name="土木費最大値テキスト"/>
        <xdr:cNvSpPr txBox="1"/>
      </xdr:nvSpPr>
      <xdr:spPr>
        <a:xfrm>
          <a:off x="9655175" y="146342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151765</xdr:rowOff>
    </xdr:from>
    <xdr:to xmlns:xdr="http://schemas.openxmlformats.org/drawingml/2006/spreadsheetDrawing">
      <xdr:col>55</xdr:col>
      <xdr:colOff>88900</xdr:colOff>
      <xdr:row>89</xdr:row>
      <xdr:rowOff>151765</xdr:rowOff>
    </xdr:to>
    <xdr:cxnSp macro="">
      <xdr:nvCxnSpPr>
        <xdr:cNvPr id="456" name="直線コネクタ 455"/>
        <xdr:cNvCxnSpPr/>
      </xdr:nvCxnSpPr>
      <xdr:spPr>
        <a:xfrm>
          <a:off x="9531350" y="14852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160655</xdr:rowOff>
    </xdr:from>
    <xdr:to xmlns:xdr="http://schemas.openxmlformats.org/drawingml/2006/spreadsheetDrawing">
      <xdr:col>55</xdr:col>
      <xdr:colOff>0</xdr:colOff>
      <xdr:row>95</xdr:row>
      <xdr:rowOff>165100</xdr:rowOff>
    </xdr:to>
    <xdr:cxnSp macro="">
      <xdr:nvCxnSpPr>
        <xdr:cNvPr id="457" name="直線コネクタ 456"/>
        <xdr:cNvCxnSpPr/>
      </xdr:nvCxnSpPr>
      <xdr:spPr>
        <a:xfrm>
          <a:off x="8845550" y="15876905"/>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xdr:rowOff>
    </xdr:from>
    <xdr:ext cx="534670" cy="259080"/>
    <xdr:sp macro="" textlink="">
      <xdr:nvSpPr>
        <xdr:cNvPr id="458" name="土木費平均値テキスト"/>
        <xdr:cNvSpPr txBox="1"/>
      </xdr:nvSpPr>
      <xdr:spPr>
        <a:xfrm>
          <a:off x="9655175" y="15888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9569450" y="15910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119380</xdr:rowOff>
    </xdr:from>
    <xdr:to xmlns:xdr="http://schemas.openxmlformats.org/drawingml/2006/spreadsheetDrawing">
      <xdr:col>50</xdr:col>
      <xdr:colOff>114300</xdr:colOff>
      <xdr:row>95</xdr:row>
      <xdr:rowOff>160655</xdr:rowOff>
    </xdr:to>
    <xdr:cxnSp macro="">
      <xdr:nvCxnSpPr>
        <xdr:cNvPr id="460" name="直線コネクタ 459"/>
        <xdr:cNvCxnSpPr/>
      </xdr:nvCxnSpPr>
      <xdr:spPr>
        <a:xfrm>
          <a:off x="8032750" y="1583563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8794750" y="159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34035" cy="259080"/>
    <xdr:sp macro="" textlink="">
      <xdr:nvSpPr>
        <xdr:cNvPr id="462" name="テキスト ボックス 461"/>
        <xdr:cNvSpPr txBox="1"/>
      </xdr:nvSpPr>
      <xdr:spPr>
        <a:xfrm>
          <a:off x="8594090" y="16006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114935</xdr:rowOff>
    </xdr:from>
    <xdr:to xmlns:xdr="http://schemas.openxmlformats.org/drawingml/2006/spreadsheetDrawing">
      <xdr:col>45</xdr:col>
      <xdr:colOff>174625</xdr:colOff>
      <xdr:row>95</xdr:row>
      <xdr:rowOff>119380</xdr:rowOff>
    </xdr:to>
    <xdr:cxnSp macro="">
      <xdr:nvCxnSpPr>
        <xdr:cNvPr id="463" name="直線コネクタ 462"/>
        <xdr:cNvCxnSpPr/>
      </xdr:nvCxnSpPr>
      <xdr:spPr>
        <a:xfrm>
          <a:off x="7210425" y="1583118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7985125" y="15901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34035" cy="259080"/>
    <xdr:sp macro="" textlink="">
      <xdr:nvSpPr>
        <xdr:cNvPr id="465" name="テキスト ボックス 464"/>
        <xdr:cNvSpPr txBox="1"/>
      </xdr:nvSpPr>
      <xdr:spPr>
        <a:xfrm>
          <a:off x="7784465" y="1599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114935</xdr:rowOff>
    </xdr:from>
    <xdr:to xmlns:xdr="http://schemas.openxmlformats.org/drawingml/2006/spreadsheetDrawing">
      <xdr:col>41</xdr:col>
      <xdr:colOff>50800</xdr:colOff>
      <xdr:row>96</xdr:row>
      <xdr:rowOff>160655</xdr:rowOff>
    </xdr:to>
    <xdr:cxnSp macro="">
      <xdr:nvCxnSpPr>
        <xdr:cNvPr id="466" name="直線コネクタ 465"/>
        <xdr:cNvCxnSpPr/>
      </xdr:nvCxnSpPr>
      <xdr:spPr>
        <a:xfrm flipV="1">
          <a:off x="6400800" y="15831185"/>
          <a:ext cx="809625"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159625" y="159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146050</xdr:rowOff>
    </xdr:from>
    <xdr:ext cx="534035" cy="258445"/>
    <xdr:sp macro="" textlink="">
      <xdr:nvSpPr>
        <xdr:cNvPr id="468" name="テキスト ボックス 467"/>
        <xdr:cNvSpPr txBox="1"/>
      </xdr:nvSpPr>
      <xdr:spPr>
        <a:xfrm>
          <a:off x="6974840" y="1603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35000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40640</xdr:rowOff>
    </xdr:from>
    <xdr:ext cx="534035" cy="258445"/>
    <xdr:sp macro="" textlink="">
      <xdr:nvSpPr>
        <xdr:cNvPr id="470" name="テキスト ボックス 469"/>
        <xdr:cNvSpPr txBox="1"/>
      </xdr:nvSpPr>
      <xdr:spPr>
        <a:xfrm>
          <a:off x="6149340" y="15756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3" name="テキスト ボックス 47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114300</xdr:rowOff>
    </xdr:from>
    <xdr:to xmlns:xdr="http://schemas.openxmlformats.org/drawingml/2006/spreadsheetDrawing">
      <xdr:col>55</xdr:col>
      <xdr:colOff>50800</xdr:colOff>
      <xdr:row>96</xdr:row>
      <xdr:rowOff>44450</xdr:rowOff>
    </xdr:to>
    <xdr:sp macro="" textlink="">
      <xdr:nvSpPr>
        <xdr:cNvPr id="476" name="楕円 475"/>
        <xdr:cNvSpPr/>
      </xdr:nvSpPr>
      <xdr:spPr>
        <a:xfrm>
          <a:off x="9569450" y="158305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137160</xdr:rowOff>
    </xdr:from>
    <xdr:ext cx="534670" cy="259080"/>
    <xdr:sp macro="" textlink="">
      <xdr:nvSpPr>
        <xdr:cNvPr id="477" name="土木費該当値テキスト"/>
        <xdr:cNvSpPr txBox="1"/>
      </xdr:nvSpPr>
      <xdr:spPr>
        <a:xfrm>
          <a:off x="9655175" y="15681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109855</xdr:rowOff>
    </xdr:from>
    <xdr:to xmlns:xdr="http://schemas.openxmlformats.org/drawingml/2006/spreadsheetDrawing">
      <xdr:col>50</xdr:col>
      <xdr:colOff>165100</xdr:colOff>
      <xdr:row>96</xdr:row>
      <xdr:rowOff>40640</xdr:rowOff>
    </xdr:to>
    <xdr:sp macro="" textlink="">
      <xdr:nvSpPr>
        <xdr:cNvPr id="478" name="楕円 477"/>
        <xdr:cNvSpPr/>
      </xdr:nvSpPr>
      <xdr:spPr>
        <a:xfrm>
          <a:off x="8794750" y="15826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56515</xdr:rowOff>
    </xdr:from>
    <xdr:ext cx="534035" cy="258445"/>
    <xdr:sp macro="" textlink="">
      <xdr:nvSpPr>
        <xdr:cNvPr id="479" name="テキスト ボックス 478"/>
        <xdr:cNvSpPr txBox="1"/>
      </xdr:nvSpPr>
      <xdr:spPr>
        <a:xfrm>
          <a:off x="8594090" y="15601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68580</xdr:rowOff>
    </xdr:from>
    <xdr:to xmlns:xdr="http://schemas.openxmlformats.org/drawingml/2006/spreadsheetDrawing">
      <xdr:col>46</xdr:col>
      <xdr:colOff>38100</xdr:colOff>
      <xdr:row>95</xdr:row>
      <xdr:rowOff>170180</xdr:rowOff>
    </xdr:to>
    <xdr:sp macro="" textlink="">
      <xdr:nvSpPr>
        <xdr:cNvPr id="480" name="楕円 479"/>
        <xdr:cNvSpPr/>
      </xdr:nvSpPr>
      <xdr:spPr>
        <a:xfrm>
          <a:off x="7985125" y="15784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15240</xdr:rowOff>
    </xdr:from>
    <xdr:ext cx="534035" cy="259080"/>
    <xdr:sp macro="" textlink="">
      <xdr:nvSpPr>
        <xdr:cNvPr id="481" name="テキスト ボックス 480"/>
        <xdr:cNvSpPr txBox="1"/>
      </xdr:nvSpPr>
      <xdr:spPr>
        <a:xfrm>
          <a:off x="7784465" y="1556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64135</xdr:rowOff>
    </xdr:from>
    <xdr:to xmlns:xdr="http://schemas.openxmlformats.org/drawingml/2006/spreadsheetDrawing">
      <xdr:col>41</xdr:col>
      <xdr:colOff>101600</xdr:colOff>
      <xdr:row>95</xdr:row>
      <xdr:rowOff>166370</xdr:rowOff>
    </xdr:to>
    <xdr:sp macro="" textlink="">
      <xdr:nvSpPr>
        <xdr:cNvPr id="482" name="楕円 481"/>
        <xdr:cNvSpPr/>
      </xdr:nvSpPr>
      <xdr:spPr>
        <a:xfrm>
          <a:off x="7159625" y="15780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10795</xdr:rowOff>
    </xdr:from>
    <xdr:ext cx="534035" cy="258445"/>
    <xdr:sp macro="" textlink="">
      <xdr:nvSpPr>
        <xdr:cNvPr id="483" name="テキスト ボックス 482"/>
        <xdr:cNvSpPr txBox="1"/>
      </xdr:nvSpPr>
      <xdr:spPr>
        <a:xfrm>
          <a:off x="6974840" y="15555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109855</xdr:rowOff>
    </xdr:from>
    <xdr:to xmlns:xdr="http://schemas.openxmlformats.org/drawingml/2006/spreadsheetDrawing">
      <xdr:col>36</xdr:col>
      <xdr:colOff>165100</xdr:colOff>
      <xdr:row>97</xdr:row>
      <xdr:rowOff>40640</xdr:rowOff>
    </xdr:to>
    <xdr:sp macro="" textlink="">
      <xdr:nvSpPr>
        <xdr:cNvPr id="484" name="楕円 483"/>
        <xdr:cNvSpPr/>
      </xdr:nvSpPr>
      <xdr:spPr>
        <a:xfrm>
          <a:off x="6350000" y="15997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31115</xdr:rowOff>
    </xdr:from>
    <xdr:ext cx="534035" cy="258445"/>
    <xdr:sp macro="" textlink="">
      <xdr:nvSpPr>
        <xdr:cNvPr id="485" name="テキスト ボックス 484"/>
        <xdr:cNvSpPr txBox="1"/>
      </xdr:nvSpPr>
      <xdr:spPr>
        <a:xfrm>
          <a:off x="6149340" y="16090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174625</xdr:colOff>
      <xdr:row>25</xdr:row>
      <xdr:rowOff>31115</xdr:rowOff>
    </xdr:to>
    <xdr:sp macro="" textlink="">
      <xdr:nvSpPr>
        <xdr:cNvPr id="486" name="正方形/長方形 485"/>
        <xdr:cNvSpPr/>
      </xdr:nvSpPr>
      <xdr:spPr>
        <a:xfrm>
          <a:off x="11414125" y="3859530"/>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7" name="正方形/長方形 486"/>
        <xdr:cNvSpPr/>
      </xdr:nvSpPr>
      <xdr:spPr>
        <a:xfrm>
          <a:off x="1152525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152525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89" name="正方形/長方形 488"/>
        <xdr:cNvSpPr/>
      </xdr:nvSpPr>
      <xdr:spPr>
        <a:xfrm>
          <a:off x="12461875"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2461875"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1" name="正方形/長方形 490"/>
        <xdr:cNvSpPr/>
      </xdr:nvSpPr>
      <xdr:spPr>
        <a:xfrm>
          <a:off x="13509625"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3509625"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80645</xdr:rowOff>
    </xdr:to>
    <xdr:sp macro="" textlink="">
      <xdr:nvSpPr>
        <xdr:cNvPr id="493" name="正方形/長方形 492"/>
        <xdr:cNvSpPr/>
      </xdr:nvSpPr>
      <xdr:spPr>
        <a:xfrm>
          <a:off x="11414125" y="4653915"/>
          <a:ext cx="4302125"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0345"/>
    <xdr:sp macro="" textlink="">
      <xdr:nvSpPr>
        <xdr:cNvPr id="494" name="テキスト ボックス 493"/>
        <xdr:cNvSpPr txBox="1"/>
      </xdr:nvSpPr>
      <xdr:spPr>
        <a:xfrm>
          <a:off x="11376025" y="4470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174625</xdr:colOff>
      <xdr:row>41</xdr:row>
      <xdr:rowOff>80645</xdr:rowOff>
    </xdr:to>
    <xdr:cxnSp macro="">
      <xdr:nvCxnSpPr>
        <xdr:cNvPr id="495" name="直線コネクタ 494"/>
        <xdr:cNvCxnSpPr/>
      </xdr:nvCxnSpPr>
      <xdr:spPr>
        <a:xfrm>
          <a:off x="11414125" y="68560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174625</xdr:colOff>
      <xdr:row>38</xdr:row>
      <xdr:rowOff>136525</xdr:rowOff>
    </xdr:to>
    <xdr:cxnSp macro="">
      <xdr:nvCxnSpPr>
        <xdr:cNvPr id="496" name="直線コネクタ 495"/>
        <xdr:cNvCxnSpPr/>
      </xdr:nvCxnSpPr>
      <xdr:spPr>
        <a:xfrm>
          <a:off x="11414125" y="64166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8920" cy="253365"/>
    <xdr:sp macro="" textlink="">
      <xdr:nvSpPr>
        <xdr:cNvPr id="497" name="テキスト ボックス 496"/>
        <xdr:cNvSpPr txBox="1"/>
      </xdr:nvSpPr>
      <xdr:spPr>
        <a:xfrm>
          <a:off x="11181080" y="628015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498" name="直線コネクタ 497"/>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53340</xdr:rowOff>
    </xdr:from>
    <xdr:ext cx="530860" cy="252730"/>
    <xdr:sp macro="" textlink="">
      <xdr:nvSpPr>
        <xdr:cNvPr id="499" name="テキスト ボックス 498"/>
        <xdr:cNvSpPr txBox="1"/>
      </xdr:nvSpPr>
      <xdr:spPr>
        <a:xfrm>
          <a:off x="10930255" y="58381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174625</xdr:colOff>
      <xdr:row>33</xdr:row>
      <xdr:rowOff>80645</xdr:rowOff>
    </xdr:to>
    <xdr:cxnSp macro="">
      <xdr:nvCxnSpPr>
        <xdr:cNvPr id="500" name="直線コネクタ 499"/>
        <xdr:cNvCxnSpPr/>
      </xdr:nvCxnSpPr>
      <xdr:spPr>
        <a:xfrm>
          <a:off x="11414125" y="55352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109220</xdr:rowOff>
    </xdr:from>
    <xdr:ext cx="530860" cy="253365"/>
    <xdr:sp macro="" textlink="">
      <xdr:nvSpPr>
        <xdr:cNvPr id="501" name="テキスト ボックス 500"/>
        <xdr:cNvSpPr txBox="1"/>
      </xdr:nvSpPr>
      <xdr:spPr>
        <a:xfrm>
          <a:off x="10930255" y="53987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174625</xdr:colOff>
      <xdr:row>30</xdr:row>
      <xdr:rowOff>136525</xdr:rowOff>
    </xdr:to>
    <xdr:cxnSp macro="">
      <xdr:nvCxnSpPr>
        <xdr:cNvPr id="502" name="直線コネクタ 501"/>
        <xdr:cNvCxnSpPr/>
      </xdr:nvCxnSpPr>
      <xdr:spPr>
        <a:xfrm>
          <a:off x="11414125" y="50958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0860" cy="253365"/>
    <xdr:sp macro="" textlink="">
      <xdr:nvSpPr>
        <xdr:cNvPr id="503" name="テキスト ボックス 502"/>
        <xdr:cNvSpPr txBox="1"/>
      </xdr:nvSpPr>
      <xdr:spPr>
        <a:xfrm>
          <a:off x="10930255" y="49593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4" name="直線コネクタ 503"/>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0860" cy="252730"/>
    <xdr:sp macro="" textlink="">
      <xdr:nvSpPr>
        <xdr:cNvPr id="505" name="テキスト ボックス 504"/>
        <xdr:cNvSpPr txBox="1"/>
      </xdr:nvSpPr>
      <xdr:spPr>
        <a:xfrm>
          <a:off x="10930255" y="45173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80645</xdr:rowOff>
    </xdr:to>
    <xdr:sp macro="" textlink="">
      <xdr:nvSpPr>
        <xdr:cNvPr id="506" name="消防費グラフ枠"/>
        <xdr:cNvSpPr/>
      </xdr:nvSpPr>
      <xdr:spPr>
        <a:xfrm>
          <a:off x="11414125" y="4653915"/>
          <a:ext cx="4302125"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120650</xdr:rowOff>
    </xdr:from>
    <xdr:to xmlns:xdr="http://schemas.openxmlformats.org/drawingml/2006/spreadsheetDrawing">
      <xdr:col>85</xdr:col>
      <xdr:colOff>126365</xdr:colOff>
      <xdr:row>37</xdr:row>
      <xdr:rowOff>69850</xdr:rowOff>
    </xdr:to>
    <xdr:cxnSp macro="">
      <xdr:nvCxnSpPr>
        <xdr:cNvPr id="507" name="直線コネクタ 506"/>
        <xdr:cNvCxnSpPr/>
      </xdr:nvCxnSpPr>
      <xdr:spPr>
        <a:xfrm flipV="1">
          <a:off x="14968220" y="508000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73660</xdr:rowOff>
    </xdr:from>
    <xdr:ext cx="534670" cy="252730"/>
    <xdr:sp macro="" textlink="">
      <xdr:nvSpPr>
        <xdr:cNvPr id="508" name="消防費最小値テキスト"/>
        <xdr:cNvSpPr txBox="1"/>
      </xdr:nvSpPr>
      <xdr:spPr>
        <a:xfrm>
          <a:off x="15017750" y="61887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69850</xdr:rowOff>
    </xdr:from>
    <xdr:to xmlns:xdr="http://schemas.openxmlformats.org/drawingml/2006/spreadsheetDrawing">
      <xdr:col>86</xdr:col>
      <xdr:colOff>25400</xdr:colOff>
      <xdr:row>37</xdr:row>
      <xdr:rowOff>69850</xdr:rowOff>
    </xdr:to>
    <xdr:cxnSp macro="">
      <xdr:nvCxnSpPr>
        <xdr:cNvPr id="509" name="直線コネクタ 508"/>
        <xdr:cNvCxnSpPr/>
      </xdr:nvCxnSpPr>
      <xdr:spPr>
        <a:xfrm>
          <a:off x="14881225" y="6184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67945</xdr:rowOff>
    </xdr:from>
    <xdr:ext cx="534670" cy="253365"/>
    <xdr:sp macro="" textlink="">
      <xdr:nvSpPr>
        <xdr:cNvPr id="510" name="消防費最大値テキスト"/>
        <xdr:cNvSpPr txBox="1"/>
      </xdr:nvSpPr>
      <xdr:spPr>
        <a:xfrm>
          <a:off x="15017750" y="48621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120650</xdr:rowOff>
    </xdr:from>
    <xdr:to xmlns:xdr="http://schemas.openxmlformats.org/drawingml/2006/spreadsheetDrawing">
      <xdr:col>86</xdr:col>
      <xdr:colOff>25400</xdr:colOff>
      <xdr:row>30</xdr:row>
      <xdr:rowOff>120650</xdr:rowOff>
    </xdr:to>
    <xdr:cxnSp macro="">
      <xdr:nvCxnSpPr>
        <xdr:cNvPr id="511" name="直線コネクタ 510"/>
        <xdr:cNvCxnSpPr/>
      </xdr:nvCxnSpPr>
      <xdr:spPr>
        <a:xfrm>
          <a:off x="14881225" y="508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24765</xdr:rowOff>
    </xdr:from>
    <xdr:to xmlns:xdr="http://schemas.openxmlformats.org/drawingml/2006/spreadsheetDrawing">
      <xdr:col>85</xdr:col>
      <xdr:colOff>127000</xdr:colOff>
      <xdr:row>34</xdr:row>
      <xdr:rowOff>105410</xdr:rowOff>
    </xdr:to>
    <xdr:cxnSp macro="">
      <xdr:nvCxnSpPr>
        <xdr:cNvPr id="512" name="直線コネクタ 511"/>
        <xdr:cNvCxnSpPr/>
      </xdr:nvCxnSpPr>
      <xdr:spPr>
        <a:xfrm flipV="1">
          <a:off x="14195425" y="5644515"/>
          <a:ext cx="7747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34</xdr:row>
      <xdr:rowOff>123190</xdr:rowOff>
    </xdr:from>
    <xdr:ext cx="534670" cy="252730"/>
    <xdr:sp macro="" textlink="">
      <xdr:nvSpPr>
        <xdr:cNvPr id="513" name="消防費平均値テキスト"/>
        <xdr:cNvSpPr txBox="1"/>
      </xdr:nvSpPr>
      <xdr:spPr>
        <a:xfrm>
          <a:off x="15017750" y="57429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143510</xdr:rowOff>
    </xdr:from>
    <xdr:to xmlns:xdr="http://schemas.openxmlformats.org/drawingml/2006/spreadsheetDrawing">
      <xdr:col>85</xdr:col>
      <xdr:colOff>174625</xdr:colOff>
      <xdr:row>35</xdr:row>
      <xdr:rowOff>75565</xdr:rowOff>
    </xdr:to>
    <xdr:sp macro="" textlink="">
      <xdr:nvSpPr>
        <xdr:cNvPr id="514" name="フローチャート: 判断 513"/>
        <xdr:cNvSpPr/>
      </xdr:nvSpPr>
      <xdr:spPr>
        <a:xfrm>
          <a:off x="14919325" y="5763260"/>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80010</xdr:rowOff>
    </xdr:from>
    <xdr:to xmlns:xdr="http://schemas.openxmlformats.org/drawingml/2006/spreadsheetDrawing">
      <xdr:col>81</xdr:col>
      <xdr:colOff>50800</xdr:colOff>
      <xdr:row>34</xdr:row>
      <xdr:rowOff>105410</xdr:rowOff>
    </xdr:to>
    <xdr:cxnSp macro="">
      <xdr:nvCxnSpPr>
        <xdr:cNvPr id="515" name="直線コネクタ 514"/>
        <xdr:cNvCxnSpPr/>
      </xdr:nvCxnSpPr>
      <xdr:spPr>
        <a:xfrm>
          <a:off x="13385800" y="569976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8255</xdr:rowOff>
    </xdr:from>
    <xdr:to xmlns:xdr="http://schemas.openxmlformats.org/drawingml/2006/spreadsheetDrawing">
      <xdr:col>81</xdr:col>
      <xdr:colOff>101600</xdr:colOff>
      <xdr:row>35</xdr:row>
      <xdr:rowOff>107950</xdr:rowOff>
    </xdr:to>
    <xdr:sp macro="" textlink="">
      <xdr:nvSpPr>
        <xdr:cNvPr id="516" name="フローチャート: 判断 515"/>
        <xdr:cNvSpPr/>
      </xdr:nvSpPr>
      <xdr:spPr>
        <a:xfrm>
          <a:off x="14144625" y="5793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99060</xdr:rowOff>
    </xdr:from>
    <xdr:ext cx="534035" cy="253365"/>
    <xdr:sp macro="" textlink="">
      <xdr:nvSpPr>
        <xdr:cNvPr id="517" name="テキスト ボックス 516"/>
        <xdr:cNvSpPr txBox="1"/>
      </xdr:nvSpPr>
      <xdr:spPr>
        <a:xfrm>
          <a:off x="13959840" y="588391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33</xdr:row>
      <xdr:rowOff>77470</xdr:rowOff>
    </xdr:from>
    <xdr:to xmlns:xdr="http://schemas.openxmlformats.org/drawingml/2006/spreadsheetDrawing">
      <xdr:col>76</xdr:col>
      <xdr:colOff>114300</xdr:colOff>
      <xdr:row>34</xdr:row>
      <xdr:rowOff>80010</xdr:rowOff>
    </xdr:to>
    <xdr:cxnSp macro="">
      <xdr:nvCxnSpPr>
        <xdr:cNvPr id="518" name="直線コネクタ 517"/>
        <xdr:cNvCxnSpPr/>
      </xdr:nvCxnSpPr>
      <xdr:spPr>
        <a:xfrm>
          <a:off x="12573000" y="5532120"/>
          <a:ext cx="8128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156845</xdr:rowOff>
    </xdr:from>
    <xdr:to xmlns:xdr="http://schemas.openxmlformats.org/drawingml/2006/spreadsheetDrawing">
      <xdr:col>76</xdr:col>
      <xdr:colOff>165100</xdr:colOff>
      <xdr:row>35</xdr:row>
      <xdr:rowOff>88265</xdr:rowOff>
    </xdr:to>
    <xdr:sp macro="" textlink="">
      <xdr:nvSpPr>
        <xdr:cNvPr id="519" name="フローチャート: 判断 518"/>
        <xdr:cNvSpPr/>
      </xdr:nvSpPr>
      <xdr:spPr>
        <a:xfrm>
          <a:off x="13335000" y="57765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79375</xdr:rowOff>
    </xdr:from>
    <xdr:ext cx="534035" cy="253365"/>
    <xdr:sp macro="" textlink="">
      <xdr:nvSpPr>
        <xdr:cNvPr id="520" name="テキスト ボックス 519"/>
        <xdr:cNvSpPr txBox="1"/>
      </xdr:nvSpPr>
      <xdr:spPr>
        <a:xfrm>
          <a:off x="13134340" y="586422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77470</xdr:rowOff>
    </xdr:from>
    <xdr:to xmlns:xdr="http://schemas.openxmlformats.org/drawingml/2006/spreadsheetDrawing">
      <xdr:col>71</xdr:col>
      <xdr:colOff>174625</xdr:colOff>
      <xdr:row>34</xdr:row>
      <xdr:rowOff>6350</xdr:rowOff>
    </xdr:to>
    <xdr:cxnSp macro="">
      <xdr:nvCxnSpPr>
        <xdr:cNvPr id="521" name="直線コネクタ 520"/>
        <xdr:cNvCxnSpPr/>
      </xdr:nvCxnSpPr>
      <xdr:spPr>
        <a:xfrm flipV="1">
          <a:off x="11750675" y="5532120"/>
          <a:ext cx="8223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143510</xdr:rowOff>
    </xdr:from>
    <xdr:to xmlns:xdr="http://schemas.openxmlformats.org/drawingml/2006/spreadsheetDrawing">
      <xdr:col>72</xdr:col>
      <xdr:colOff>38100</xdr:colOff>
      <xdr:row>35</xdr:row>
      <xdr:rowOff>75565</xdr:rowOff>
    </xdr:to>
    <xdr:sp macro="" textlink="">
      <xdr:nvSpPr>
        <xdr:cNvPr id="522" name="フローチャート: 判断 521"/>
        <xdr:cNvSpPr/>
      </xdr:nvSpPr>
      <xdr:spPr>
        <a:xfrm>
          <a:off x="12525375" y="576326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67310</xdr:rowOff>
    </xdr:from>
    <xdr:ext cx="534035" cy="253365"/>
    <xdr:sp macro="" textlink="">
      <xdr:nvSpPr>
        <xdr:cNvPr id="523" name="テキスト ボックス 522"/>
        <xdr:cNvSpPr txBox="1"/>
      </xdr:nvSpPr>
      <xdr:spPr>
        <a:xfrm>
          <a:off x="12324715" y="585216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33020</xdr:rowOff>
    </xdr:from>
    <xdr:to xmlns:xdr="http://schemas.openxmlformats.org/drawingml/2006/spreadsheetDrawing">
      <xdr:col>67</xdr:col>
      <xdr:colOff>101600</xdr:colOff>
      <xdr:row>35</xdr:row>
      <xdr:rowOff>132080</xdr:rowOff>
    </xdr:to>
    <xdr:sp macro="" textlink="">
      <xdr:nvSpPr>
        <xdr:cNvPr id="524" name="フローチャート: 判断 523"/>
        <xdr:cNvSpPr/>
      </xdr:nvSpPr>
      <xdr:spPr>
        <a:xfrm>
          <a:off x="11699875" y="5817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123825</xdr:rowOff>
    </xdr:from>
    <xdr:ext cx="534035" cy="252730"/>
    <xdr:sp macro="" textlink="">
      <xdr:nvSpPr>
        <xdr:cNvPr id="525" name="テキスト ボックス 524"/>
        <xdr:cNvSpPr txBox="1"/>
      </xdr:nvSpPr>
      <xdr:spPr>
        <a:xfrm>
          <a:off x="11515090" y="590867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26" name="テキスト ボックス 525"/>
        <xdr:cNvSpPr txBox="1"/>
      </xdr:nvSpPr>
      <xdr:spPr>
        <a:xfrm>
          <a:off x="147955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62000" cy="253365"/>
    <xdr:sp macro="" textlink="">
      <xdr:nvSpPr>
        <xdr:cNvPr id="527" name="テキスト ボックス 526"/>
        <xdr:cNvSpPr txBox="1"/>
      </xdr:nvSpPr>
      <xdr:spPr>
        <a:xfrm>
          <a:off x="140208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28" name="テキスト ボックス 527"/>
        <xdr:cNvSpPr txBox="1"/>
      </xdr:nvSpPr>
      <xdr:spPr>
        <a:xfrm>
          <a:off x="132111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78105</xdr:rowOff>
    </xdr:from>
    <xdr:ext cx="762000" cy="253365"/>
    <xdr:sp macro="" textlink="">
      <xdr:nvSpPr>
        <xdr:cNvPr id="529" name="テキスト ボックス 528"/>
        <xdr:cNvSpPr txBox="1"/>
      </xdr:nvSpPr>
      <xdr:spPr>
        <a:xfrm>
          <a:off x="123983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62000" cy="253365"/>
    <xdr:sp macro="" textlink="">
      <xdr:nvSpPr>
        <xdr:cNvPr id="530" name="テキスト ボックス 529"/>
        <xdr:cNvSpPr txBox="1"/>
      </xdr:nvSpPr>
      <xdr:spPr>
        <a:xfrm>
          <a:off x="1157605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142240</xdr:rowOff>
    </xdr:from>
    <xdr:to xmlns:xdr="http://schemas.openxmlformats.org/drawingml/2006/spreadsheetDrawing">
      <xdr:col>85</xdr:col>
      <xdr:colOff>174625</xdr:colOff>
      <xdr:row>34</xdr:row>
      <xdr:rowOff>74295</xdr:rowOff>
    </xdr:to>
    <xdr:sp macro="" textlink="">
      <xdr:nvSpPr>
        <xdr:cNvPr id="531" name="楕円 530"/>
        <xdr:cNvSpPr/>
      </xdr:nvSpPr>
      <xdr:spPr>
        <a:xfrm>
          <a:off x="14919325" y="5596890"/>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32</xdr:row>
      <xdr:rowOff>165100</xdr:rowOff>
    </xdr:from>
    <xdr:ext cx="534670" cy="253365"/>
    <xdr:sp macro="" textlink="">
      <xdr:nvSpPr>
        <xdr:cNvPr id="532" name="消防費該当値テキスト"/>
        <xdr:cNvSpPr txBox="1"/>
      </xdr:nvSpPr>
      <xdr:spPr>
        <a:xfrm>
          <a:off x="15017750" y="54546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55880</xdr:rowOff>
    </xdr:from>
    <xdr:to xmlns:xdr="http://schemas.openxmlformats.org/drawingml/2006/spreadsheetDrawing">
      <xdr:col>81</xdr:col>
      <xdr:colOff>101600</xdr:colOff>
      <xdr:row>34</xdr:row>
      <xdr:rowOff>155575</xdr:rowOff>
    </xdr:to>
    <xdr:sp macro="" textlink="">
      <xdr:nvSpPr>
        <xdr:cNvPr id="533" name="楕円 532"/>
        <xdr:cNvSpPr/>
      </xdr:nvSpPr>
      <xdr:spPr>
        <a:xfrm>
          <a:off x="14144625" y="5675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3810</xdr:rowOff>
    </xdr:from>
    <xdr:ext cx="534035" cy="253365"/>
    <xdr:sp macro="" textlink="">
      <xdr:nvSpPr>
        <xdr:cNvPr id="534" name="テキスト ボックス 533"/>
        <xdr:cNvSpPr txBox="1"/>
      </xdr:nvSpPr>
      <xdr:spPr>
        <a:xfrm>
          <a:off x="13959840" y="545846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30480</xdr:rowOff>
    </xdr:from>
    <xdr:to xmlns:xdr="http://schemas.openxmlformats.org/drawingml/2006/spreadsheetDrawing">
      <xdr:col>76</xdr:col>
      <xdr:colOff>165100</xdr:colOff>
      <xdr:row>34</xdr:row>
      <xdr:rowOff>129540</xdr:rowOff>
    </xdr:to>
    <xdr:sp macro="" textlink="">
      <xdr:nvSpPr>
        <xdr:cNvPr id="535" name="楕円 534"/>
        <xdr:cNvSpPr/>
      </xdr:nvSpPr>
      <xdr:spPr>
        <a:xfrm>
          <a:off x="13335000" y="5650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145415</xdr:rowOff>
    </xdr:from>
    <xdr:ext cx="534035" cy="252730"/>
    <xdr:sp macro="" textlink="">
      <xdr:nvSpPr>
        <xdr:cNvPr id="536" name="テキスト ボックス 535"/>
        <xdr:cNvSpPr txBox="1"/>
      </xdr:nvSpPr>
      <xdr:spPr>
        <a:xfrm>
          <a:off x="13134340" y="543496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27940</xdr:rowOff>
    </xdr:from>
    <xdr:to xmlns:xdr="http://schemas.openxmlformats.org/drawingml/2006/spreadsheetDrawing">
      <xdr:col>72</xdr:col>
      <xdr:colOff>38100</xdr:colOff>
      <xdr:row>33</xdr:row>
      <xdr:rowOff>127635</xdr:rowOff>
    </xdr:to>
    <xdr:sp macro="" textlink="">
      <xdr:nvSpPr>
        <xdr:cNvPr id="537" name="楕円 536"/>
        <xdr:cNvSpPr/>
      </xdr:nvSpPr>
      <xdr:spPr>
        <a:xfrm>
          <a:off x="12525375" y="548259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142875</xdr:rowOff>
    </xdr:from>
    <xdr:ext cx="534035" cy="253365"/>
    <xdr:sp macro="" textlink="">
      <xdr:nvSpPr>
        <xdr:cNvPr id="538" name="テキスト ボックス 537"/>
        <xdr:cNvSpPr txBox="1"/>
      </xdr:nvSpPr>
      <xdr:spPr>
        <a:xfrm>
          <a:off x="12324715" y="526732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124460</xdr:rowOff>
    </xdr:from>
    <xdr:to xmlns:xdr="http://schemas.openxmlformats.org/drawingml/2006/spreadsheetDrawing">
      <xdr:col>67</xdr:col>
      <xdr:colOff>101600</xdr:colOff>
      <xdr:row>34</xdr:row>
      <xdr:rowOff>55880</xdr:rowOff>
    </xdr:to>
    <xdr:sp macro="" textlink="">
      <xdr:nvSpPr>
        <xdr:cNvPr id="539" name="楕円 538"/>
        <xdr:cNvSpPr/>
      </xdr:nvSpPr>
      <xdr:spPr>
        <a:xfrm>
          <a:off x="11699875" y="55791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71755</xdr:rowOff>
    </xdr:from>
    <xdr:ext cx="534035" cy="252730"/>
    <xdr:sp macro="" textlink="">
      <xdr:nvSpPr>
        <xdr:cNvPr id="540" name="テキスト ボックス 539"/>
        <xdr:cNvSpPr txBox="1"/>
      </xdr:nvSpPr>
      <xdr:spPr>
        <a:xfrm>
          <a:off x="11515090" y="536130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174625</xdr:colOff>
      <xdr:row>45</xdr:row>
      <xdr:rowOff>31115</xdr:rowOff>
    </xdr:to>
    <xdr:sp macro="" textlink="">
      <xdr:nvSpPr>
        <xdr:cNvPr id="541" name="正方形/長方形 540"/>
        <xdr:cNvSpPr/>
      </xdr:nvSpPr>
      <xdr:spPr>
        <a:xfrm>
          <a:off x="11414125" y="7161530"/>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2" name="正方形/長方形 541"/>
        <xdr:cNvSpPr/>
      </xdr:nvSpPr>
      <xdr:spPr>
        <a:xfrm>
          <a:off x="1152525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152525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4" name="正方形/長方形 543"/>
        <xdr:cNvSpPr/>
      </xdr:nvSpPr>
      <xdr:spPr>
        <a:xfrm>
          <a:off x="12461875"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2461875"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6" name="正方形/長方形 545"/>
        <xdr:cNvSpPr/>
      </xdr:nvSpPr>
      <xdr:spPr>
        <a:xfrm>
          <a:off x="13509625"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3509625"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80645</xdr:rowOff>
    </xdr:to>
    <xdr:sp macro="" textlink="">
      <xdr:nvSpPr>
        <xdr:cNvPr id="548" name="正方形/長方形 547"/>
        <xdr:cNvSpPr/>
      </xdr:nvSpPr>
      <xdr:spPr>
        <a:xfrm>
          <a:off x="11414125" y="7955915"/>
          <a:ext cx="4302125"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0345"/>
    <xdr:sp macro="" textlink="">
      <xdr:nvSpPr>
        <xdr:cNvPr id="549" name="テキスト ボックス 548"/>
        <xdr:cNvSpPr txBox="1"/>
      </xdr:nvSpPr>
      <xdr:spPr>
        <a:xfrm>
          <a:off x="11376025" y="7772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174625</xdr:colOff>
      <xdr:row>61</xdr:row>
      <xdr:rowOff>80645</xdr:rowOff>
    </xdr:to>
    <xdr:cxnSp macro="">
      <xdr:nvCxnSpPr>
        <xdr:cNvPr id="550" name="直線コネクタ 549"/>
        <xdr:cNvCxnSpPr/>
      </xdr:nvCxnSpPr>
      <xdr:spPr>
        <a:xfrm>
          <a:off x="11414125" y="101580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136525</xdr:rowOff>
    </xdr:from>
    <xdr:to xmlns:xdr="http://schemas.openxmlformats.org/drawingml/2006/spreadsheetDrawing">
      <xdr:col>89</xdr:col>
      <xdr:colOff>174625</xdr:colOff>
      <xdr:row>58</xdr:row>
      <xdr:rowOff>136525</xdr:rowOff>
    </xdr:to>
    <xdr:cxnSp macro="">
      <xdr:nvCxnSpPr>
        <xdr:cNvPr id="551" name="直線コネクタ 550"/>
        <xdr:cNvCxnSpPr/>
      </xdr:nvCxnSpPr>
      <xdr:spPr>
        <a:xfrm>
          <a:off x="11414125" y="97186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165100</xdr:rowOff>
    </xdr:from>
    <xdr:ext cx="248920" cy="253365"/>
    <xdr:sp macro="" textlink="">
      <xdr:nvSpPr>
        <xdr:cNvPr id="552" name="テキスト ボックス 551"/>
        <xdr:cNvSpPr txBox="1"/>
      </xdr:nvSpPr>
      <xdr:spPr>
        <a:xfrm>
          <a:off x="11181080" y="958215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174625</xdr:colOff>
      <xdr:row>56</xdr:row>
      <xdr:rowOff>24765</xdr:rowOff>
    </xdr:to>
    <xdr:cxnSp macro="">
      <xdr:nvCxnSpPr>
        <xdr:cNvPr id="553" name="直線コネクタ 552"/>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53340</xdr:rowOff>
    </xdr:from>
    <xdr:ext cx="595630" cy="252730"/>
    <xdr:sp macro="" textlink="">
      <xdr:nvSpPr>
        <xdr:cNvPr id="554" name="テキスト ボックス 553"/>
        <xdr:cNvSpPr txBox="1"/>
      </xdr:nvSpPr>
      <xdr:spPr>
        <a:xfrm>
          <a:off x="10866120" y="91401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80645</xdr:rowOff>
    </xdr:from>
    <xdr:to xmlns:xdr="http://schemas.openxmlformats.org/drawingml/2006/spreadsheetDrawing">
      <xdr:col>89</xdr:col>
      <xdr:colOff>174625</xdr:colOff>
      <xdr:row>53</xdr:row>
      <xdr:rowOff>80645</xdr:rowOff>
    </xdr:to>
    <xdr:cxnSp macro="">
      <xdr:nvCxnSpPr>
        <xdr:cNvPr id="555" name="直線コネクタ 554"/>
        <xdr:cNvCxnSpPr/>
      </xdr:nvCxnSpPr>
      <xdr:spPr>
        <a:xfrm>
          <a:off x="11414125" y="88372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109220</xdr:rowOff>
    </xdr:from>
    <xdr:ext cx="595630" cy="253365"/>
    <xdr:sp macro="" textlink="">
      <xdr:nvSpPr>
        <xdr:cNvPr id="556" name="テキスト ボックス 555"/>
        <xdr:cNvSpPr txBox="1"/>
      </xdr:nvSpPr>
      <xdr:spPr>
        <a:xfrm>
          <a:off x="10866120" y="870077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136525</xdr:rowOff>
    </xdr:from>
    <xdr:to xmlns:xdr="http://schemas.openxmlformats.org/drawingml/2006/spreadsheetDrawing">
      <xdr:col>89</xdr:col>
      <xdr:colOff>174625</xdr:colOff>
      <xdr:row>50</xdr:row>
      <xdr:rowOff>136525</xdr:rowOff>
    </xdr:to>
    <xdr:cxnSp macro="">
      <xdr:nvCxnSpPr>
        <xdr:cNvPr id="557" name="直線コネクタ 556"/>
        <xdr:cNvCxnSpPr/>
      </xdr:nvCxnSpPr>
      <xdr:spPr>
        <a:xfrm>
          <a:off x="11414125" y="83978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165100</xdr:rowOff>
    </xdr:from>
    <xdr:ext cx="595630" cy="253365"/>
    <xdr:sp macro="" textlink="">
      <xdr:nvSpPr>
        <xdr:cNvPr id="558" name="テキスト ボックス 557"/>
        <xdr:cNvSpPr txBox="1"/>
      </xdr:nvSpPr>
      <xdr:spPr>
        <a:xfrm>
          <a:off x="10866120" y="82613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9" name="直線コネクタ 558"/>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52730"/>
    <xdr:sp macro="" textlink="">
      <xdr:nvSpPr>
        <xdr:cNvPr id="560" name="テキスト ボックス 559"/>
        <xdr:cNvSpPr txBox="1"/>
      </xdr:nvSpPr>
      <xdr:spPr>
        <a:xfrm>
          <a:off x="10866120" y="7819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80645</xdr:rowOff>
    </xdr:to>
    <xdr:sp macro="" textlink="">
      <xdr:nvSpPr>
        <xdr:cNvPr id="561" name="教育費グラフ枠"/>
        <xdr:cNvSpPr/>
      </xdr:nvSpPr>
      <xdr:spPr>
        <a:xfrm>
          <a:off x="11414125" y="7955915"/>
          <a:ext cx="4302125"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96520</xdr:rowOff>
    </xdr:from>
    <xdr:to xmlns:xdr="http://schemas.openxmlformats.org/drawingml/2006/spreadsheetDrawing">
      <xdr:col>85</xdr:col>
      <xdr:colOff>126365</xdr:colOff>
      <xdr:row>58</xdr:row>
      <xdr:rowOff>17145</xdr:rowOff>
    </xdr:to>
    <xdr:cxnSp macro="">
      <xdr:nvCxnSpPr>
        <xdr:cNvPr id="562" name="直線コネクタ 561"/>
        <xdr:cNvCxnSpPr/>
      </xdr:nvCxnSpPr>
      <xdr:spPr>
        <a:xfrm flipV="1">
          <a:off x="14968220" y="8357870"/>
          <a:ext cx="127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20955</xdr:rowOff>
    </xdr:from>
    <xdr:ext cx="534670" cy="252730"/>
    <xdr:sp macro="" textlink="">
      <xdr:nvSpPr>
        <xdr:cNvPr id="563" name="教育費最小値テキスト"/>
        <xdr:cNvSpPr txBox="1"/>
      </xdr:nvSpPr>
      <xdr:spPr>
        <a:xfrm>
          <a:off x="15017750" y="96031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17145</xdr:rowOff>
    </xdr:from>
    <xdr:to xmlns:xdr="http://schemas.openxmlformats.org/drawingml/2006/spreadsheetDrawing">
      <xdr:col>86</xdr:col>
      <xdr:colOff>25400</xdr:colOff>
      <xdr:row>58</xdr:row>
      <xdr:rowOff>17145</xdr:rowOff>
    </xdr:to>
    <xdr:cxnSp macro="">
      <xdr:nvCxnSpPr>
        <xdr:cNvPr id="564" name="直線コネクタ 563"/>
        <xdr:cNvCxnSpPr/>
      </xdr:nvCxnSpPr>
      <xdr:spPr>
        <a:xfrm>
          <a:off x="14881225" y="9599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43815</xdr:rowOff>
    </xdr:from>
    <xdr:ext cx="598805" cy="252730"/>
    <xdr:sp macro="" textlink="">
      <xdr:nvSpPr>
        <xdr:cNvPr id="565" name="教育費最大値テキスト"/>
        <xdr:cNvSpPr txBox="1"/>
      </xdr:nvSpPr>
      <xdr:spPr>
        <a:xfrm>
          <a:off x="15017750" y="81400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96520</xdr:rowOff>
    </xdr:from>
    <xdr:to xmlns:xdr="http://schemas.openxmlformats.org/drawingml/2006/spreadsheetDrawing">
      <xdr:col>86</xdr:col>
      <xdr:colOff>25400</xdr:colOff>
      <xdr:row>50</xdr:row>
      <xdr:rowOff>96520</xdr:rowOff>
    </xdr:to>
    <xdr:cxnSp macro="">
      <xdr:nvCxnSpPr>
        <xdr:cNvPr id="566" name="直線コネクタ 565"/>
        <xdr:cNvCxnSpPr/>
      </xdr:nvCxnSpPr>
      <xdr:spPr>
        <a:xfrm>
          <a:off x="14881225" y="8357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24130</xdr:rowOff>
    </xdr:from>
    <xdr:to xmlns:xdr="http://schemas.openxmlformats.org/drawingml/2006/spreadsheetDrawing">
      <xdr:col>85</xdr:col>
      <xdr:colOff>127000</xdr:colOff>
      <xdr:row>57</xdr:row>
      <xdr:rowOff>27940</xdr:rowOff>
    </xdr:to>
    <xdr:cxnSp macro="">
      <xdr:nvCxnSpPr>
        <xdr:cNvPr id="567" name="直線コネクタ 566"/>
        <xdr:cNvCxnSpPr/>
      </xdr:nvCxnSpPr>
      <xdr:spPr>
        <a:xfrm flipV="1">
          <a:off x="14195425" y="944118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139065</xdr:rowOff>
    </xdr:from>
    <xdr:ext cx="534670" cy="253365"/>
    <xdr:sp macro="" textlink="">
      <xdr:nvSpPr>
        <xdr:cNvPr id="568" name="教育費平均値テキスト"/>
        <xdr:cNvSpPr txBox="1"/>
      </xdr:nvSpPr>
      <xdr:spPr>
        <a:xfrm>
          <a:off x="15017750" y="92259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116840</xdr:rowOff>
    </xdr:from>
    <xdr:to xmlns:xdr="http://schemas.openxmlformats.org/drawingml/2006/spreadsheetDrawing">
      <xdr:col>85</xdr:col>
      <xdr:colOff>174625</xdr:colOff>
      <xdr:row>57</xdr:row>
      <xdr:rowOff>48260</xdr:rowOff>
    </xdr:to>
    <xdr:sp macro="" textlink="">
      <xdr:nvSpPr>
        <xdr:cNvPr id="569" name="フローチャート: 判断 568"/>
        <xdr:cNvSpPr/>
      </xdr:nvSpPr>
      <xdr:spPr>
        <a:xfrm>
          <a:off x="14919325" y="9368790"/>
          <a:ext cx="984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27940</xdr:rowOff>
    </xdr:from>
    <xdr:to xmlns:xdr="http://schemas.openxmlformats.org/drawingml/2006/spreadsheetDrawing">
      <xdr:col>81</xdr:col>
      <xdr:colOff>50800</xdr:colOff>
      <xdr:row>57</xdr:row>
      <xdr:rowOff>36195</xdr:rowOff>
    </xdr:to>
    <xdr:cxnSp macro="">
      <xdr:nvCxnSpPr>
        <xdr:cNvPr id="570" name="直線コネクタ 569"/>
        <xdr:cNvCxnSpPr/>
      </xdr:nvCxnSpPr>
      <xdr:spPr>
        <a:xfrm flipV="1">
          <a:off x="13385800" y="944499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134620</xdr:rowOff>
    </xdr:from>
    <xdr:to xmlns:xdr="http://schemas.openxmlformats.org/drawingml/2006/spreadsheetDrawing">
      <xdr:col>81</xdr:col>
      <xdr:colOff>101600</xdr:colOff>
      <xdr:row>57</xdr:row>
      <xdr:rowOff>66675</xdr:rowOff>
    </xdr:to>
    <xdr:sp macro="" textlink="">
      <xdr:nvSpPr>
        <xdr:cNvPr id="571" name="フローチャート: 判断 570"/>
        <xdr:cNvSpPr/>
      </xdr:nvSpPr>
      <xdr:spPr>
        <a:xfrm>
          <a:off x="14144625" y="93865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83185</xdr:rowOff>
    </xdr:from>
    <xdr:ext cx="534035" cy="252730"/>
    <xdr:sp macro="" textlink="">
      <xdr:nvSpPr>
        <xdr:cNvPr id="572" name="テキスト ボックス 571"/>
        <xdr:cNvSpPr txBox="1"/>
      </xdr:nvSpPr>
      <xdr:spPr>
        <a:xfrm>
          <a:off x="13959840" y="917003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22225</xdr:rowOff>
    </xdr:from>
    <xdr:to xmlns:xdr="http://schemas.openxmlformats.org/drawingml/2006/spreadsheetDrawing">
      <xdr:col>76</xdr:col>
      <xdr:colOff>114300</xdr:colOff>
      <xdr:row>57</xdr:row>
      <xdr:rowOff>36195</xdr:rowOff>
    </xdr:to>
    <xdr:cxnSp macro="">
      <xdr:nvCxnSpPr>
        <xdr:cNvPr id="573" name="直線コネクタ 572"/>
        <xdr:cNvCxnSpPr/>
      </xdr:nvCxnSpPr>
      <xdr:spPr>
        <a:xfrm>
          <a:off x="12573000" y="943927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127635</xdr:rowOff>
    </xdr:from>
    <xdr:to xmlns:xdr="http://schemas.openxmlformats.org/drawingml/2006/spreadsheetDrawing">
      <xdr:col>76</xdr:col>
      <xdr:colOff>165100</xdr:colOff>
      <xdr:row>57</xdr:row>
      <xdr:rowOff>59690</xdr:rowOff>
    </xdr:to>
    <xdr:sp macro="" textlink="">
      <xdr:nvSpPr>
        <xdr:cNvPr id="574" name="フローチャート: 判断 573"/>
        <xdr:cNvSpPr/>
      </xdr:nvSpPr>
      <xdr:spPr>
        <a:xfrm>
          <a:off x="13335000" y="93795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75565</xdr:rowOff>
    </xdr:from>
    <xdr:ext cx="534035" cy="253365"/>
    <xdr:sp macro="" textlink="">
      <xdr:nvSpPr>
        <xdr:cNvPr id="575" name="テキスト ボックス 574"/>
        <xdr:cNvSpPr txBox="1"/>
      </xdr:nvSpPr>
      <xdr:spPr>
        <a:xfrm>
          <a:off x="13134340" y="916241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100965</xdr:rowOff>
    </xdr:from>
    <xdr:to xmlns:xdr="http://schemas.openxmlformats.org/drawingml/2006/spreadsheetDrawing">
      <xdr:col>71</xdr:col>
      <xdr:colOff>174625</xdr:colOff>
      <xdr:row>57</xdr:row>
      <xdr:rowOff>22225</xdr:rowOff>
    </xdr:to>
    <xdr:cxnSp macro="">
      <xdr:nvCxnSpPr>
        <xdr:cNvPr id="576" name="直線コネクタ 575"/>
        <xdr:cNvCxnSpPr/>
      </xdr:nvCxnSpPr>
      <xdr:spPr>
        <a:xfrm>
          <a:off x="11750675" y="9187815"/>
          <a:ext cx="822325"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105410</xdr:rowOff>
    </xdr:from>
    <xdr:to xmlns:xdr="http://schemas.openxmlformats.org/drawingml/2006/spreadsheetDrawing">
      <xdr:col>72</xdr:col>
      <xdr:colOff>38100</xdr:colOff>
      <xdr:row>57</xdr:row>
      <xdr:rowOff>37465</xdr:rowOff>
    </xdr:to>
    <xdr:sp macro="" textlink="">
      <xdr:nvSpPr>
        <xdr:cNvPr id="577" name="フローチャート: 判断 576"/>
        <xdr:cNvSpPr/>
      </xdr:nvSpPr>
      <xdr:spPr>
        <a:xfrm>
          <a:off x="12525375" y="935736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53340</xdr:rowOff>
    </xdr:from>
    <xdr:ext cx="534035" cy="252730"/>
    <xdr:sp macro="" textlink="">
      <xdr:nvSpPr>
        <xdr:cNvPr id="578" name="テキスト ボックス 577"/>
        <xdr:cNvSpPr txBox="1"/>
      </xdr:nvSpPr>
      <xdr:spPr>
        <a:xfrm>
          <a:off x="12324715" y="914019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124460</xdr:rowOff>
    </xdr:from>
    <xdr:to xmlns:xdr="http://schemas.openxmlformats.org/drawingml/2006/spreadsheetDrawing">
      <xdr:col>67</xdr:col>
      <xdr:colOff>101600</xdr:colOff>
      <xdr:row>57</xdr:row>
      <xdr:rowOff>55880</xdr:rowOff>
    </xdr:to>
    <xdr:sp macro="" textlink="">
      <xdr:nvSpPr>
        <xdr:cNvPr id="579" name="フローチャート: 判断 578"/>
        <xdr:cNvSpPr/>
      </xdr:nvSpPr>
      <xdr:spPr>
        <a:xfrm>
          <a:off x="11699875" y="93764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46990</xdr:rowOff>
    </xdr:from>
    <xdr:ext cx="534035" cy="253365"/>
    <xdr:sp macro="" textlink="">
      <xdr:nvSpPr>
        <xdr:cNvPr id="580" name="テキスト ボックス 579"/>
        <xdr:cNvSpPr txBox="1"/>
      </xdr:nvSpPr>
      <xdr:spPr>
        <a:xfrm>
          <a:off x="11515090" y="946404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1" name="テキスト ボックス 580"/>
        <xdr:cNvSpPr txBox="1"/>
      </xdr:nvSpPr>
      <xdr:spPr>
        <a:xfrm>
          <a:off x="147955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62000" cy="253365"/>
    <xdr:sp macro="" textlink="">
      <xdr:nvSpPr>
        <xdr:cNvPr id="582" name="テキスト ボックス 581"/>
        <xdr:cNvSpPr txBox="1"/>
      </xdr:nvSpPr>
      <xdr:spPr>
        <a:xfrm>
          <a:off x="140208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3" name="テキスト ボックス 582"/>
        <xdr:cNvSpPr txBox="1"/>
      </xdr:nvSpPr>
      <xdr:spPr>
        <a:xfrm>
          <a:off x="132111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78105</xdr:rowOff>
    </xdr:from>
    <xdr:ext cx="762000" cy="253365"/>
    <xdr:sp macro="" textlink="">
      <xdr:nvSpPr>
        <xdr:cNvPr id="584" name="テキスト ボックス 583"/>
        <xdr:cNvSpPr txBox="1"/>
      </xdr:nvSpPr>
      <xdr:spPr>
        <a:xfrm>
          <a:off x="123983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62000" cy="253365"/>
    <xdr:sp macro="" textlink="">
      <xdr:nvSpPr>
        <xdr:cNvPr id="585" name="テキスト ボックス 584"/>
        <xdr:cNvSpPr txBox="1"/>
      </xdr:nvSpPr>
      <xdr:spPr>
        <a:xfrm>
          <a:off x="1157605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142240</xdr:rowOff>
    </xdr:from>
    <xdr:to xmlns:xdr="http://schemas.openxmlformats.org/drawingml/2006/spreadsheetDrawing">
      <xdr:col>85</xdr:col>
      <xdr:colOff>174625</xdr:colOff>
      <xdr:row>57</xdr:row>
      <xdr:rowOff>73660</xdr:rowOff>
    </xdr:to>
    <xdr:sp macro="" textlink="">
      <xdr:nvSpPr>
        <xdr:cNvPr id="586" name="楕円 585"/>
        <xdr:cNvSpPr/>
      </xdr:nvSpPr>
      <xdr:spPr>
        <a:xfrm>
          <a:off x="14919325" y="9394190"/>
          <a:ext cx="984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121285</xdr:rowOff>
    </xdr:from>
    <xdr:ext cx="534670" cy="252730"/>
    <xdr:sp macro="" textlink="">
      <xdr:nvSpPr>
        <xdr:cNvPr id="587" name="教育費該当値テキスト"/>
        <xdr:cNvSpPr txBox="1"/>
      </xdr:nvSpPr>
      <xdr:spPr>
        <a:xfrm>
          <a:off x="15017750" y="93732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145415</xdr:rowOff>
    </xdr:from>
    <xdr:to xmlns:xdr="http://schemas.openxmlformats.org/drawingml/2006/spreadsheetDrawing">
      <xdr:col>81</xdr:col>
      <xdr:colOff>101600</xdr:colOff>
      <xdr:row>57</xdr:row>
      <xdr:rowOff>77470</xdr:rowOff>
    </xdr:to>
    <xdr:sp macro="" textlink="">
      <xdr:nvSpPr>
        <xdr:cNvPr id="588" name="楕円 587"/>
        <xdr:cNvSpPr/>
      </xdr:nvSpPr>
      <xdr:spPr>
        <a:xfrm>
          <a:off x="14144625" y="93973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68580</xdr:rowOff>
    </xdr:from>
    <xdr:ext cx="534035" cy="253365"/>
    <xdr:sp macro="" textlink="">
      <xdr:nvSpPr>
        <xdr:cNvPr id="589" name="テキスト ボックス 588"/>
        <xdr:cNvSpPr txBox="1"/>
      </xdr:nvSpPr>
      <xdr:spPr>
        <a:xfrm>
          <a:off x="13959840" y="948563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154305</xdr:rowOff>
    </xdr:from>
    <xdr:to xmlns:xdr="http://schemas.openxmlformats.org/drawingml/2006/spreadsheetDrawing">
      <xdr:col>76</xdr:col>
      <xdr:colOff>165100</xdr:colOff>
      <xdr:row>57</xdr:row>
      <xdr:rowOff>85725</xdr:rowOff>
    </xdr:to>
    <xdr:sp macro="" textlink="">
      <xdr:nvSpPr>
        <xdr:cNvPr id="590" name="楕円 589"/>
        <xdr:cNvSpPr/>
      </xdr:nvSpPr>
      <xdr:spPr>
        <a:xfrm>
          <a:off x="13335000" y="94062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76835</xdr:rowOff>
    </xdr:from>
    <xdr:ext cx="534035" cy="253365"/>
    <xdr:sp macro="" textlink="">
      <xdr:nvSpPr>
        <xdr:cNvPr id="591" name="テキスト ボックス 590"/>
        <xdr:cNvSpPr txBox="1"/>
      </xdr:nvSpPr>
      <xdr:spPr>
        <a:xfrm>
          <a:off x="13134340" y="949388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139700</xdr:rowOff>
    </xdr:from>
    <xdr:to xmlns:xdr="http://schemas.openxmlformats.org/drawingml/2006/spreadsheetDrawing">
      <xdr:col>72</xdr:col>
      <xdr:colOff>38100</xdr:colOff>
      <xdr:row>57</xdr:row>
      <xdr:rowOff>71120</xdr:rowOff>
    </xdr:to>
    <xdr:sp macro="" textlink="">
      <xdr:nvSpPr>
        <xdr:cNvPr id="592" name="楕円 591"/>
        <xdr:cNvSpPr/>
      </xdr:nvSpPr>
      <xdr:spPr>
        <a:xfrm>
          <a:off x="12525375" y="9391650"/>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62865</xdr:rowOff>
    </xdr:from>
    <xdr:ext cx="534035" cy="253365"/>
    <xdr:sp macro="" textlink="">
      <xdr:nvSpPr>
        <xdr:cNvPr id="593" name="テキスト ボックス 592"/>
        <xdr:cNvSpPr txBox="1"/>
      </xdr:nvSpPr>
      <xdr:spPr>
        <a:xfrm>
          <a:off x="12324715" y="947991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52070</xdr:rowOff>
    </xdr:from>
    <xdr:to xmlns:xdr="http://schemas.openxmlformats.org/drawingml/2006/spreadsheetDrawing">
      <xdr:col>67</xdr:col>
      <xdr:colOff>101600</xdr:colOff>
      <xdr:row>55</xdr:row>
      <xdr:rowOff>151130</xdr:rowOff>
    </xdr:to>
    <xdr:sp macro="" textlink="">
      <xdr:nvSpPr>
        <xdr:cNvPr id="594" name="楕円 593"/>
        <xdr:cNvSpPr/>
      </xdr:nvSpPr>
      <xdr:spPr>
        <a:xfrm>
          <a:off x="11699875" y="9138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53</xdr:row>
      <xdr:rowOff>165100</xdr:rowOff>
    </xdr:from>
    <xdr:ext cx="598805" cy="253365"/>
    <xdr:sp macro="" textlink="">
      <xdr:nvSpPr>
        <xdr:cNvPr id="595" name="テキスト ボックス 594"/>
        <xdr:cNvSpPr txBox="1"/>
      </xdr:nvSpPr>
      <xdr:spPr>
        <a:xfrm>
          <a:off x="11482705" y="89217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174625</xdr:colOff>
      <xdr:row>65</xdr:row>
      <xdr:rowOff>31115</xdr:rowOff>
    </xdr:to>
    <xdr:sp macro="" textlink="">
      <xdr:nvSpPr>
        <xdr:cNvPr id="596" name="正方形/長方形 595"/>
        <xdr:cNvSpPr/>
      </xdr:nvSpPr>
      <xdr:spPr>
        <a:xfrm>
          <a:off x="11414125" y="10463530"/>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7" name="正方形/長方形 596"/>
        <xdr:cNvSpPr/>
      </xdr:nvSpPr>
      <xdr:spPr>
        <a:xfrm>
          <a:off x="11525250"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525250"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599" name="正方形/長方形 598"/>
        <xdr:cNvSpPr/>
      </xdr:nvSpPr>
      <xdr:spPr>
        <a:xfrm>
          <a:off x="12461875"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461875"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1" name="正方形/長方形 600"/>
        <xdr:cNvSpPr/>
      </xdr:nvSpPr>
      <xdr:spPr>
        <a:xfrm>
          <a:off x="13509625" y="10793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509625" y="10989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80645</xdr:rowOff>
    </xdr:to>
    <xdr:sp macro="" textlink="">
      <xdr:nvSpPr>
        <xdr:cNvPr id="603" name="正方形/長方形 602"/>
        <xdr:cNvSpPr/>
      </xdr:nvSpPr>
      <xdr:spPr>
        <a:xfrm>
          <a:off x="11414125" y="11257915"/>
          <a:ext cx="4302125"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0345"/>
    <xdr:sp macro="" textlink="">
      <xdr:nvSpPr>
        <xdr:cNvPr id="604" name="テキスト ボックス 603"/>
        <xdr:cNvSpPr txBox="1"/>
      </xdr:nvSpPr>
      <xdr:spPr>
        <a:xfrm>
          <a:off x="11376025" y="11074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174625</xdr:colOff>
      <xdr:row>81</xdr:row>
      <xdr:rowOff>80645</xdr:rowOff>
    </xdr:to>
    <xdr:cxnSp macro="">
      <xdr:nvCxnSpPr>
        <xdr:cNvPr id="605" name="直線コネクタ 604"/>
        <xdr:cNvCxnSpPr/>
      </xdr:nvCxnSpPr>
      <xdr:spPr>
        <a:xfrm>
          <a:off x="11414125" y="134600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174625</xdr:colOff>
      <xdr:row>79</xdr:row>
      <xdr:rowOff>43180</xdr:rowOff>
    </xdr:to>
    <xdr:cxnSp macro="">
      <xdr:nvCxnSpPr>
        <xdr:cNvPr id="606" name="直線コネクタ 605"/>
        <xdr:cNvCxnSpPr/>
      </xdr:nvCxnSpPr>
      <xdr:spPr>
        <a:xfrm>
          <a:off x="11414125" y="130924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71755</xdr:rowOff>
    </xdr:from>
    <xdr:ext cx="248920" cy="252730"/>
    <xdr:sp macro="" textlink="">
      <xdr:nvSpPr>
        <xdr:cNvPr id="607" name="テキスト ボックス 606"/>
        <xdr:cNvSpPr txBox="1"/>
      </xdr:nvSpPr>
      <xdr:spPr>
        <a:xfrm>
          <a:off x="11181080" y="129559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08" name="直線コネクタ 607"/>
        <xdr:cNvCxnSpPr/>
      </xdr:nvCxnSpPr>
      <xdr:spPr>
        <a:xfrm>
          <a:off x="11414125" y="12725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0860" cy="253365"/>
    <xdr:sp macro="" textlink="">
      <xdr:nvSpPr>
        <xdr:cNvPr id="609" name="テキスト ボックス 608"/>
        <xdr:cNvSpPr txBox="1"/>
      </xdr:nvSpPr>
      <xdr:spPr>
        <a:xfrm>
          <a:off x="10930255" y="125888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174625</xdr:colOff>
      <xdr:row>74</xdr:row>
      <xdr:rowOff>136525</xdr:rowOff>
    </xdr:to>
    <xdr:cxnSp macro="">
      <xdr:nvCxnSpPr>
        <xdr:cNvPr id="610" name="直線コネクタ 609"/>
        <xdr:cNvCxnSpPr/>
      </xdr:nvCxnSpPr>
      <xdr:spPr>
        <a:xfrm>
          <a:off x="11414125" y="123602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0860" cy="253365"/>
    <xdr:sp macro="" textlink="">
      <xdr:nvSpPr>
        <xdr:cNvPr id="611" name="テキスト ボックス 610"/>
        <xdr:cNvSpPr txBox="1"/>
      </xdr:nvSpPr>
      <xdr:spPr>
        <a:xfrm>
          <a:off x="10930255" y="122237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174625</xdr:colOff>
      <xdr:row>72</xdr:row>
      <xdr:rowOff>99060</xdr:rowOff>
    </xdr:to>
    <xdr:cxnSp macro="">
      <xdr:nvCxnSpPr>
        <xdr:cNvPr id="612" name="直線コネクタ 611"/>
        <xdr:cNvCxnSpPr/>
      </xdr:nvCxnSpPr>
      <xdr:spPr>
        <a:xfrm>
          <a:off x="11414125" y="11992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127635</xdr:rowOff>
    </xdr:from>
    <xdr:ext cx="530860" cy="253365"/>
    <xdr:sp macro="" textlink="">
      <xdr:nvSpPr>
        <xdr:cNvPr id="613" name="テキスト ボックス 612"/>
        <xdr:cNvSpPr txBox="1"/>
      </xdr:nvSpPr>
      <xdr:spPr>
        <a:xfrm>
          <a:off x="10930255" y="1185608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62230</xdr:rowOff>
    </xdr:from>
    <xdr:to xmlns:xdr="http://schemas.openxmlformats.org/drawingml/2006/spreadsheetDrawing">
      <xdr:col>89</xdr:col>
      <xdr:colOff>174625</xdr:colOff>
      <xdr:row>70</xdr:row>
      <xdr:rowOff>62230</xdr:rowOff>
    </xdr:to>
    <xdr:cxnSp macro="">
      <xdr:nvCxnSpPr>
        <xdr:cNvPr id="614" name="直線コネクタ 613"/>
        <xdr:cNvCxnSpPr/>
      </xdr:nvCxnSpPr>
      <xdr:spPr>
        <a:xfrm>
          <a:off x="11414125" y="116255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5630" cy="252730"/>
    <xdr:sp macro="" textlink="">
      <xdr:nvSpPr>
        <xdr:cNvPr id="615" name="テキスト ボックス 614"/>
        <xdr:cNvSpPr txBox="1"/>
      </xdr:nvSpPr>
      <xdr:spPr>
        <a:xfrm>
          <a:off x="10866120" y="1148905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6" name="直線コネクタ 615"/>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52730"/>
    <xdr:sp macro="" textlink="">
      <xdr:nvSpPr>
        <xdr:cNvPr id="617" name="テキスト ボックス 616"/>
        <xdr:cNvSpPr txBox="1"/>
      </xdr:nvSpPr>
      <xdr:spPr>
        <a:xfrm>
          <a:off x="10866120" y="11121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80645</xdr:rowOff>
    </xdr:to>
    <xdr:sp macro="" textlink="">
      <xdr:nvSpPr>
        <xdr:cNvPr id="618" name="災害復旧費グラフ枠"/>
        <xdr:cNvSpPr/>
      </xdr:nvSpPr>
      <xdr:spPr>
        <a:xfrm>
          <a:off x="11414125" y="11257915"/>
          <a:ext cx="4302125"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147320</xdr:rowOff>
    </xdr:from>
    <xdr:to xmlns:xdr="http://schemas.openxmlformats.org/drawingml/2006/spreadsheetDrawing">
      <xdr:col>85</xdr:col>
      <xdr:colOff>126365</xdr:colOff>
      <xdr:row>79</xdr:row>
      <xdr:rowOff>43180</xdr:rowOff>
    </xdr:to>
    <xdr:cxnSp macro="">
      <xdr:nvCxnSpPr>
        <xdr:cNvPr id="619" name="直線コネクタ 618"/>
        <xdr:cNvCxnSpPr/>
      </xdr:nvCxnSpPr>
      <xdr:spPr>
        <a:xfrm flipV="1">
          <a:off x="14968220" y="1171067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46990</xdr:rowOff>
    </xdr:from>
    <xdr:ext cx="249555" cy="253365"/>
    <xdr:sp macro="" textlink="">
      <xdr:nvSpPr>
        <xdr:cNvPr id="620" name="災害復旧費最小値テキスト"/>
        <xdr:cNvSpPr txBox="1"/>
      </xdr:nvSpPr>
      <xdr:spPr>
        <a:xfrm>
          <a:off x="15017750" y="130962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21" name="直線コネクタ 620"/>
        <xdr:cNvCxnSpPr/>
      </xdr:nvCxnSpPr>
      <xdr:spPr>
        <a:xfrm>
          <a:off x="14881225" y="13092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95885</xdr:rowOff>
    </xdr:from>
    <xdr:ext cx="598805" cy="253365"/>
    <xdr:sp macro="" textlink="">
      <xdr:nvSpPr>
        <xdr:cNvPr id="622" name="災害復旧費最大値テキスト"/>
        <xdr:cNvSpPr txBox="1"/>
      </xdr:nvSpPr>
      <xdr:spPr>
        <a:xfrm>
          <a:off x="15017750" y="114941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147320</xdr:rowOff>
    </xdr:from>
    <xdr:to xmlns:xdr="http://schemas.openxmlformats.org/drawingml/2006/spreadsheetDrawing">
      <xdr:col>86</xdr:col>
      <xdr:colOff>25400</xdr:colOff>
      <xdr:row>70</xdr:row>
      <xdr:rowOff>147320</xdr:rowOff>
    </xdr:to>
    <xdr:cxnSp macro="">
      <xdr:nvCxnSpPr>
        <xdr:cNvPr id="623" name="直線コネクタ 622"/>
        <xdr:cNvCxnSpPr/>
      </xdr:nvCxnSpPr>
      <xdr:spPr>
        <a:xfrm>
          <a:off x="14881225" y="11710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153035</xdr:rowOff>
    </xdr:from>
    <xdr:to xmlns:xdr="http://schemas.openxmlformats.org/drawingml/2006/spreadsheetDrawing">
      <xdr:col>85</xdr:col>
      <xdr:colOff>127000</xdr:colOff>
      <xdr:row>79</xdr:row>
      <xdr:rowOff>41910</xdr:rowOff>
    </xdr:to>
    <xdr:cxnSp macro="">
      <xdr:nvCxnSpPr>
        <xdr:cNvPr id="624" name="直線コネクタ 623"/>
        <xdr:cNvCxnSpPr/>
      </xdr:nvCxnSpPr>
      <xdr:spPr>
        <a:xfrm flipV="1">
          <a:off x="14195425" y="13037185"/>
          <a:ext cx="7747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86995</xdr:rowOff>
    </xdr:from>
    <xdr:ext cx="469900" cy="252095"/>
    <xdr:sp macro="" textlink="">
      <xdr:nvSpPr>
        <xdr:cNvPr id="625" name="災害復旧費平均値テキスト"/>
        <xdr:cNvSpPr txBox="1"/>
      </xdr:nvSpPr>
      <xdr:spPr>
        <a:xfrm>
          <a:off x="15017750" y="1280604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64770</xdr:rowOff>
    </xdr:from>
    <xdr:to xmlns:xdr="http://schemas.openxmlformats.org/drawingml/2006/spreadsheetDrawing">
      <xdr:col>85</xdr:col>
      <xdr:colOff>174625</xdr:colOff>
      <xdr:row>78</xdr:row>
      <xdr:rowOff>163830</xdr:rowOff>
    </xdr:to>
    <xdr:sp macro="" textlink="">
      <xdr:nvSpPr>
        <xdr:cNvPr id="626" name="フローチャート: 判断 625"/>
        <xdr:cNvSpPr/>
      </xdr:nvSpPr>
      <xdr:spPr>
        <a:xfrm>
          <a:off x="14919325" y="12948920"/>
          <a:ext cx="984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41910</xdr:rowOff>
    </xdr:from>
    <xdr:to xmlns:xdr="http://schemas.openxmlformats.org/drawingml/2006/spreadsheetDrawing">
      <xdr:col>81</xdr:col>
      <xdr:colOff>50800</xdr:colOff>
      <xdr:row>79</xdr:row>
      <xdr:rowOff>42545</xdr:rowOff>
    </xdr:to>
    <xdr:cxnSp macro="">
      <xdr:nvCxnSpPr>
        <xdr:cNvPr id="627" name="直線コネクタ 626"/>
        <xdr:cNvCxnSpPr/>
      </xdr:nvCxnSpPr>
      <xdr:spPr>
        <a:xfrm flipV="1">
          <a:off x="13385800" y="1309116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52070</xdr:rowOff>
    </xdr:from>
    <xdr:to xmlns:xdr="http://schemas.openxmlformats.org/drawingml/2006/spreadsheetDrawing">
      <xdr:col>81</xdr:col>
      <xdr:colOff>101600</xdr:colOff>
      <xdr:row>78</xdr:row>
      <xdr:rowOff>151130</xdr:rowOff>
    </xdr:to>
    <xdr:sp macro="" textlink="">
      <xdr:nvSpPr>
        <xdr:cNvPr id="628" name="フローチャート: 判断 627"/>
        <xdr:cNvSpPr/>
      </xdr:nvSpPr>
      <xdr:spPr>
        <a:xfrm>
          <a:off x="14144625" y="12936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165100</xdr:rowOff>
    </xdr:from>
    <xdr:ext cx="469265" cy="253365"/>
    <xdr:sp macro="" textlink="">
      <xdr:nvSpPr>
        <xdr:cNvPr id="629" name="テキスト ボックス 628"/>
        <xdr:cNvSpPr txBox="1"/>
      </xdr:nvSpPr>
      <xdr:spPr>
        <a:xfrm>
          <a:off x="13976350" y="1271905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39370</xdr:rowOff>
    </xdr:from>
    <xdr:to xmlns:xdr="http://schemas.openxmlformats.org/drawingml/2006/spreadsheetDrawing">
      <xdr:col>76</xdr:col>
      <xdr:colOff>114300</xdr:colOff>
      <xdr:row>79</xdr:row>
      <xdr:rowOff>42545</xdr:rowOff>
    </xdr:to>
    <xdr:cxnSp macro="">
      <xdr:nvCxnSpPr>
        <xdr:cNvPr id="630" name="直線コネクタ 629"/>
        <xdr:cNvCxnSpPr/>
      </xdr:nvCxnSpPr>
      <xdr:spPr>
        <a:xfrm>
          <a:off x="12573000" y="1308862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36830</xdr:rowOff>
    </xdr:from>
    <xdr:to xmlns:xdr="http://schemas.openxmlformats.org/drawingml/2006/spreadsheetDrawing">
      <xdr:col>76</xdr:col>
      <xdr:colOff>165100</xdr:colOff>
      <xdr:row>78</xdr:row>
      <xdr:rowOff>135890</xdr:rowOff>
    </xdr:to>
    <xdr:sp macro="" textlink="">
      <xdr:nvSpPr>
        <xdr:cNvPr id="631" name="フローチャート: 判断 630"/>
        <xdr:cNvSpPr/>
      </xdr:nvSpPr>
      <xdr:spPr>
        <a:xfrm>
          <a:off x="13335000" y="12920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152400</xdr:rowOff>
    </xdr:from>
    <xdr:ext cx="534035" cy="252730"/>
    <xdr:sp macro="" textlink="">
      <xdr:nvSpPr>
        <xdr:cNvPr id="632" name="テキスト ボックス 631"/>
        <xdr:cNvSpPr txBox="1"/>
      </xdr:nvSpPr>
      <xdr:spPr>
        <a:xfrm>
          <a:off x="13134340" y="127063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36830</xdr:rowOff>
    </xdr:from>
    <xdr:to xmlns:xdr="http://schemas.openxmlformats.org/drawingml/2006/spreadsheetDrawing">
      <xdr:col>71</xdr:col>
      <xdr:colOff>174625</xdr:colOff>
      <xdr:row>79</xdr:row>
      <xdr:rowOff>39370</xdr:rowOff>
    </xdr:to>
    <xdr:cxnSp macro="">
      <xdr:nvCxnSpPr>
        <xdr:cNvPr id="633" name="直線コネクタ 632"/>
        <xdr:cNvCxnSpPr/>
      </xdr:nvCxnSpPr>
      <xdr:spPr>
        <a:xfrm>
          <a:off x="11750675" y="1308608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46990</xdr:rowOff>
    </xdr:from>
    <xdr:to xmlns:xdr="http://schemas.openxmlformats.org/drawingml/2006/spreadsheetDrawing">
      <xdr:col>72</xdr:col>
      <xdr:colOff>38100</xdr:colOff>
      <xdr:row>78</xdr:row>
      <xdr:rowOff>146050</xdr:rowOff>
    </xdr:to>
    <xdr:sp macro="" textlink="">
      <xdr:nvSpPr>
        <xdr:cNvPr id="634" name="フローチャート: 判断 633"/>
        <xdr:cNvSpPr/>
      </xdr:nvSpPr>
      <xdr:spPr>
        <a:xfrm>
          <a:off x="12525375" y="1293114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162560</xdr:rowOff>
    </xdr:from>
    <xdr:ext cx="469265" cy="252730"/>
    <xdr:sp macro="" textlink="">
      <xdr:nvSpPr>
        <xdr:cNvPr id="635" name="テキスト ボックス 634"/>
        <xdr:cNvSpPr txBox="1"/>
      </xdr:nvSpPr>
      <xdr:spPr>
        <a:xfrm>
          <a:off x="12357100" y="127165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36195</xdr:rowOff>
    </xdr:from>
    <xdr:to xmlns:xdr="http://schemas.openxmlformats.org/drawingml/2006/spreadsheetDrawing">
      <xdr:col>67</xdr:col>
      <xdr:colOff>101600</xdr:colOff>
      <xdr:row>78</xdr:row>
      <xdr:rowOff>135255</xdr:rowOff>
    </xdr:to>
    <xdr:sp macro="" textlink="">
      <xdr:nvSpPr>
        <xdr:cNvPr id="636" name="フローチャート: 判断 635"/>
        <xdr:cNvSpPr/>
      </xdr:nvSpPr>
      <xdr:spPr>
        <a:xfrm>
          <a:off x="11699875" y="12920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151765</xdr:rowOff>
    </xdr:from>
    <xdr:ext cx="534035" cy="252730"/>
    <xdr:sp macro="" textlink="">
      <xdr:nvSpPr>
        <xdr:cNvPr id="637" name="テキスト ボックス 636"/>
        <xdr:cNvSpPr txBox="1"/>
      </xdr:nvSpPr>
      <xdr:spPr>
        <a:xfrm>
          <a:off x="11515090" y="1270571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38" name="テキスト ボックス 637"/>
        <xdr:cNvSpPr txBox="1"/>
      </xdr:nvSpPr>
      <xdr:spPr>
        <a:xfrm>
          <a:off x="147955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62000" cy="253365"/>
    <xdr:sp macro="" textlink="">
      <xdr:nvSpPr>
        <xdr:cNvPr id="639" name="テキスト ボックス 638"/>
        <xdr:cNvSpPr txBox="1"/>
      </xdr:nvSpPr>
      <xdr:spPr>
        <a:xfrm>
          <a:off x="140208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0" name="テキスト ボックス 639"/>
        <xdr:cNvSpPr txBox="1"/>
      </xdr:nvSpPr>
      <xdr:spPr>
        <a:xfrm>
          <a:off x="1321117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78105</xdr:rowOff>
    </xdr:from>
    <xdr:ext cx="762000" cy="253365"/>
    <xdr:sp macro="" textlink="">
      <xdr:nvSpPr>
        <xdr:cNvPr id="641" name="テキスト ボックス 640"/>
        <xdr:cNvSpPr txBox="1"/>
      </xdr:nvSpPr>
      <xdr:spPr>
        <a:xfrm>
          <a:off x="12398375"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62000" cy="253365"/>
    <xdr:sp macro="" textlink="">
      <xdr:nvSpPr>
        <xdr:cNvPr id="642" name="テキスト ボックス 641"/>
        <xdr:cNvSpPr txBox="1"/>
      </xdr:nvSpPr>
      <xdr:spPr>
        <a:xfrm>
          <a:off x="1157605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102870</xdr:rowOff>
    </xdr:from>
    <xdr:to xmlns:xdr="http://schemas.openxmlformats.org/drawingml/2006/spreadsheetDrawing">
      <xdr:col>85</xdr:col>
      <xdr:colOff>174625</xdr:colOff>
      <xdr:row>79</xdr:row>
      <xdr:rowOff>34925</xdr:rowOff>
    </xdr:to>
    <xdr:sp macro="" textlink="">
      <xdr:nvSpPr>
        <xdr:cNvPr id="643" name="楕円 642"/>
        <xdr:cNvSpPr/>
      </xdr:nvSpPr>
      <xdr:spPr>
        <a:xfrm>
          <a:off x="14919325" y="12987020"/>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43180</xdr:rowOff>
    </xdr:from>
    <xdr:ext cx="469900" cy="252730"/>
    <xdr:sp macro="" textlink="">
      <xdr:nvSpPr>
        <xdr:cNvPr id="644" name="災害復旧費該当値テキスト"/>
        <xdr:cNvSpPr txBox="1"/>
      </xdr:nvSpPr>
      <xdr:spPr>
        <a:xfrm>
          <a:off x="15017750" y="129273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160020</xdr:rowOff>
    </xdr:from>
    <xdr:to xmlns:xdr="http://schemas.openxmlformats.org/drawingml/2006/spreadsheetDrawing">
      <xdr:col>81</xdr:col>
      <xdr:colOff>101600</xdr:colOff>
      <xdr:row>79</xdr:row>
      <xdr:rowOff>92075</xdr:rowOff>
    </xdr:to>
    <xdr:sp macro="" textlink="">
      <xdr:nvSpPr>
        <xdr:cNvPr id="645" name="楕円 644"/>
        <xdr:cNvSpPr/>
      </xdr:nvSpPr>
      <xdr:spPr>
        <a:xfrm>
          <a:off x="14144625" y="130441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83185</xdr:rowOff>
    </xdr:from>
    <xdr:ext cx="313690" cy="252730"/>
    <xdr:sp macro="" textlink="">
      <xdr:nvSpPr>
        <xdr:cNvPr id="646" name="テキスト ボックス 645"/>
        <xdr:cNvSpPr txBox="1"/>
      </xdr:nvSpPr>
      <xdr:spPr>
        <a:xfrm>
          <a:off x="14054455" y="1313243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160655</xdr:rowOff>
    </xdr:from>
    <xdr:to xmlns:xdr="http://schemas.openxmlformats.org/drawingml/2006/spreadsheetDrawing">
      <xdr:col>76</xdr:col>
      <xdr:colOff>165100</xdr:colOff>
      <xdr:row>79</xdr:row>
      <xdr:rowOff>92710</xdr:rowOff>
    </xdr:to>
    <xdr:sp macro="" textlink="">
      <xdr:nvSpPr>
        <xdr:cNvPr id="647" name="楕円 646"/>
        <xdr:cNvSpPr/>
      </xdr:nvSpPr>
      <xdr:spPr>
        <a:xfrm>
          <a:off x="13335000" y="130448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83820</xdr:rowOff>
    </xdr:from>
    <xdr:ext cx="313690" cy="252730"/>
    <xdr:sp macro="" textlink="">
      <xdr:nvSpPr>
        <xdr:cNvPr id="648" name="テキスト ボックス 647"/>
        <xdr:cNvSpPr txBox="1"/>
      </xdr:nvSpPr>
      <xdr:spPr>
        <a:xfrm>
          <a:off x="13244830" y="1313307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157480</xdr:rowOff>
    </xdr:from>
    <xdr:to xmlns:xdr="http://schemas.openxmlformats.org/drawingml/2006/spreadsheetDrawing">
      <xdr:col>72</xdr:col>
      <xdr:colOff>38100</xdr:colOff>
      <xdr:row>79</xdr:row>
      <xdr:rowOff>89535</xdr:rowOff>
    </xdr:to>
    <xdr:sp macro="" textlink="">
      <xdr:nvSpPr>
        <xdr:cNvPr id="649" name="楕円 648"/>
        <xdr:cNvSpPr/>
      </xdr:nvSpPr>
      <xdr:spPr>
        <a:xfrm>
          <a:off x="12525375" y="1304163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80645</xdr:rowOff>
    </xdr:from>
    <xdr:ext cx="378460" cy="253365"/>
    <xdr:sp macro="" textlink="">
      <xdr:nvSpPr>
        <xdr:cNvPr id="650" name="テキスト ボックス 649"/>
        <xdr:cNvSpPr txBox="1"/>
      </xdr:nvSpPr>
      <xdr:spPr>
        <a:xfrm>
          <a:off x="12398375" y="131298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154940</xdr:rowOff>
    </xdr:from>
    <xdr:to xmlns:xdr="http://schemas.openxmlformats.org/drawingml/2006/spreadsheetDrawing">
      <xdr:col>67</xdr:col>
      <xdr:colOff>101600</xdr:colOff>
      <xdr:row>79</xdr:row>
      <xdr:rowOff>86360</xdr:rowOff>
    </xdr:to>
    <xdr:sp macro="" textlink="">
      <xdr:nvSpPr>
        <xdr:cNvPr id="651" name="楕円 650"/>
        <xdr:cNvSpPr/>
      </xdr:nvSpPr>
      <xdr:spPr>
        <a:xfrm>
          <a:off x="11699875" y="130390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78105</xdr:rowOff>
    </xdr:from>
    <xdr:ext cx="377825" cy="253365"/>
    <xdr:sp macro="" textlink="">
      <xdr:nvSpPr>
        <xdr:cNvPr id="652" name="テキスト ボックス 651"/>
        <xdr:cNvSpPr txBox="1"/>
      </xdr:nvSpPr>
      <xdr:spPr>
        <a:xfrm>
          <a:off x="11577320" y="13127355"/>
          <a:ext cx="377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174625</xdr:colOff>
      <xdr:row>85</xdr:row>
      <xdr:rowOff>31115</xdr:rowOff>
    </xdr:to>
    <xdr:sp macro="" textlink="">
      <xdr:nvSpPr>
        <xdr:cNvPr id="653" name="正方形/長方形 652"/>
        <xdr:cNvSpPr/>
      </xdr:nvSpPr>
      <xdr:spPr>
        <a:xfrm>
          <a:off x="11414125" y="13765530"/>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4" name="正方形/長方形 653"/>
        <xdr:cNvSpPr/>
      </xdr:nvSpPr>
      <xdr:spPr>
        <a:xfrm>
          <a:off x="11525250"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1525250"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6" name="正方形/長方形 655"/>
        <xdr:cNvSpPr/>
      </xdr:nvSpPr>
      <xdr:spPr>
        <a:xfrm>
          <a:off x="12461875"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2461875"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58" name="正方形/長方形 657"/>
        <xdr:cNvSpPr/>
      </xdr:nvSpPr>
      <xdr:spPr>
        <a:xfrm>
          <a:off x="13509625" y="14095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3509625" y="14291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0" name="正方形/長方形 659"/>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0345"/>
    <xdr:sp macro="" textlink="">
      <xdr:nvSpPr>
        <xdr:cNvPr id="661" name="テキスト ボックス 660"/>
        <xdr:cNvSpPr txBox="1"/>
      </xdr:nvSpPr>
      <xdr:spPr>
        <a:xfrm>
          <a:off x="11376025" y="14376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2" name="直線コネクタ 661"/>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3" name="直線コネクタ 662"/>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4" name="テキスト ボックス 663"/>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5" name="直線コネクタ 664"/>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6" name="テキスト ボックス 665"/>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7" name="直線コネクタ 666"/>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68" name="テキスト ボックス 667"/>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174625</xdr:colOff>
      <xdr:row>90</xdr:row>
      <xdr:rowOff>136525</xdr:rowOff>
    </xdr:to>
    <xdr:cxnSp macro="">
      <xdr:nvCxnSpPr>
        <xdr:cNvPr id="669" name="直線コネクタ 668"/>
        <xdr:cNvCxnSpPr/>
      </xdr:nvCxnSpPr>
      <xdr:spPr>
        <a:xfrm>
          <a:off x="11414125" y="150018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5270"/>
    <xdr:sp macro="" textlink="">
      <xdr:nvSpPr>
        <xdr:cNvPr id="670" name="テキスト ボックス 669"/>
        <xdr:cNvSpPr txBox="1"/>
      </xdr:nvSpPr>
      <xdr:spPr>
        <a:xfrm>
          <a:off x="10866120" y="1486535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1" name="直線コネクタ 67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2730"/>
    <xdr:sp macro="" textlink="">
      <xdr:nvSpPr>
        <xdr:cNvPr id="672" name="テキスト ボックス 671"/>
        <xdr:cNvSpPr txBox="1"/>
      </xdr:nvSpPr>
      <xdr:spPr>
        <a:xfrm>
          <a:off x="10866120" y="14423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3"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4968220" y="151345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68580</xdr:rowOff>
    </xdr:from>
    <xdr:ext cx="534670" cy="259080"/>
    <xdr:sp macro="" textlink="">
      <xdr:nvSpPr>
        <xdr:cNvPr id="675" name="公債費最小値テキスト"/>
        <xdr:cNvSpPr txBox="1"/>
      </xdr:nvSpPr>
      <xdr:spPr>
        <a:xfrm>
          <a:off x="15017750" y="1629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4881225" y="16295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50165</xdr:rowOff>
    </xdr:from>
    <xdr:ext cx="598805" cy="255905"/>
    <xdr:sp macro="" textlink="">
      <xdr:nvSpPr>
        <xdr:cNvPr id="677" name="公債費最大値テキスト"/>
        <xdr:cNvSpPr txBox="1"/>
      </xdr:nvSpPr>
      <xdr:spPr>
        <a:xfrm>
          <a:off x="15017750" y="149155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4881225" y="15134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99060</xdr:rowOff>
    </xdr:from>
    <xdr:to xmlns:xdr="http://schemas.openxmlformats.org/drawingml/2006/spreadsheetDrawing">
      <xdr:col>85</xdr:col>
      <xdr:colOff>127000</xdr:colOff>
      <xdr:row>97</xdr:row>
      <xdr:rowOff>106680</xdr:rowOff>
    </xdr:to>
    <xdr:cxnSp macro="">
      <xdr:nvCxnSpPr>
        <xdr:cNvPr id="679" name="直線コネクタ 678"/>
        <xdr:cNvCxnSpPr/>
      </xdr:nvCxnSpPr>
      <xdr:spPr>
        <a:xfrm flipV="1">
          <a:off x="14195425" y="16158210"/>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62230</xdr:rowOff>
    </xdr:from>
    <xdr:ext cx="534670" cy="259080"/>
    <xdr:sp macro="" textlink="">
      <xdr:nvSpPr>
        <xdr:cNvPr id="680" name="公債費平均値テキスト"/>
        <xdr:cNvSpPr txBox="1"/>
      </xdr:nvSpPr>
      <xdr:spPr>
        <a:xfrm>
          <a:off x="15017750" y="16121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174625</xdr:colOff>
      <xdr:row>98</xdr:row>
      <xdr:rowOff>13970</xdr:rowOff>
    </xdr:to>
    <xdr:sp macro="" textlink="">
      <xdr:nvSpPr>
        <xdr:cNvPr id="681" name="フローチャート: 判断 680"/>
        <xdr:cNvSpPr/>
      </xdr:nvSpPr>
      <xdr:spPr>
        <a:xfrm>
          <a:off x="14919325" y="161429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106680</xdr:rowOff>
    </xdr:from>
    <xdr:to xmlns:xdr="http://schemas.openxmlformats.org/drawingml/2006/spreadsheetDrawing">
      <xdr:col>81</xdr:col>
      <xdr:colOff>50800</xdr:colOff>
      <xdr:row>97</xdr:row>
      <xdr:rowOff>118745</xdr:rowOff>
    </xdr:to>
    <xdr:cxnSp macro="">
      <xdr:nvCxnSpPr>
        <xdr:cNvPr id="682" name="直線コネクタ 681"/>
        <xdr:cNvCxnSpPr/>
      </xdr:nvCxnSpPr>
      <xdr:spPr>
        <a:xfrm flipV="1">
          <a:off x="13385800" y="1616583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4144625"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4445</xdr:rowOff>
    </xdr:from>
    <xdr:ext cx="534035" cy="259080"/>
    <xdr:sp macro="" textlink="">
      <xdr:nvSpPr>
        <xdr:cNvPr id="684" name="テキスト ボックス 683"/>
        <xdr:cNvSpPr txBox="1"/>
      </xdr:nvSpPr>
      <xdr:spPr>
        <a:xfrm>
          <a:off x="13959840" y="16235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118745</xdr:rowOff>
    </xdr:from>
    <xdr:to xmlns:xdr="http://schemas.openxmlformats.org/drawingml/2006/spreadsheetDrawing">
      <xdr:col>76</xdr:col>
      <xdr:colOff>114300</xdr:colOff>
      <xdr:row>97</xdr:row>
      <xdr:rowOff>123190</xdr:rowOff>
    </xdr:to>
    <xdr:cxnSp macro="">
      <xdr:nvCxnSpPr>
        <xdr:cNvPr id="685" name="直線コネクタ 684"/>
        <xdr:cNvCxnSpPr/>
      </xdr:nvCxnSpPr>
      <xdr:spPr>
        <a:xfrm flipV="1">
          <a:off x="12573000" y="1617789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3335000" y="161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10160</xdr:rowOff>
    </xdr:from>
    <xdr:ext cx="534035" cy="259080"/>
    <xdr:sp macro="" textlink="">
      <xdr:nvSpPr>
        <xdr:cNvPr id="687" name="テキスト ボックス 686"/>
        <xdr:cNvSpPr txBox="1"/>
      </xdr:nvSpPr>
      <xdr:spPr>
        <a:xfrm>
          <a:off x="13134340" y="16240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121285</xdr:rowOff>
    </xdr:from>
    <xdr:to xmlns:xdr="http://schemas.openxmlformats.org/drawingml/2006/spreadsheetDrawing">
      <xdr:col>71</xdr:col>
      <xdr:colOff>174625</xdr:colOff>
      <xdr:row>97</xdr:row>
      <xdr:rowOff>123190</xdr:rowOff>
    </xdr:to>
    <xdr:cxnSp macro="">
      <xdr:nvCxnSpPr>
        <xdr:cNvPr id="688" name="直線コネクタ 687"/>
        <xdr:cNvCxnSpPr/>
      </xdr:nvCxnSpPr>
      <xdr:spPr>
        <a:xfrm>
          <a:off x="11750675" y="1618043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2525375" y="16158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20320</xdr:rowOff>
    </xdr:from>
    <xdr:ext cx="534035" cy="258445"/>
    <xdr:sp macro="" textlink="">
      <xdr:nvSpPr>
        <xdr:cNvPr id="690" name="テキスト ボックス 689"/>
        <xdr:cNvSpPr txBox="1"/>
      </xdr:nvSpPr>
      <xdr:spPr>
        <a:xfrm>
          <a:off x="12324715" y="16250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1699875" y="1616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23495</xdr:rowOff>
    </xdr:from>
    <xdr:ext cx="534035" cy="259080"/>
    <xdr:sp macro="" textlink="">
      <xdr:nvSpPr>
        <xdr:cNvPr id="692" name="テキスト ボックス 691"/>
        <xdr:cNvSpPr txBox="1"/>
      </xdr:nvSpPr>
      <xdr:spPr>
        <a:xfrm>
          <a:off x="11515090" y="1625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6" name="テキスト ボックス 69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48260</xdr:rowOff>
    </xdr:from>
    <xdr:to xmlns:xdr="http://schemas.openxmlformats.org/drawingml/2006/spreadsheetDrawing">
      <xdr:col>85</xdr:col>
      <xdr:colOff>174625</xdr:colOff>
      <xdr:row>97</xdr:row>
      <xdr:rowOff>149860</xdr:rowOff>
    </xdr:to>
    <xdr:sp macro="" textlink="">
      <xdr:nvSpPr>
        <xdr:cNvPr id="698" name="楕円 697"/>
        <xdr:cNvSpPr/>
      </xdr:nvSpPr>
      <xdr:spPr>
        <a:xfrm>
          <a:off x="14919325" y="161074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71120</xdr:rowOff>
    </xdr:from>
    <xdr:ext cx="534670" cy="259080"/>
    <xdr:sp macro="" textlink="">
      <xdr:nvSpPr>
        <xdr:cNvPr id="699" name="公債費該当値テキスト"/>
        <xdr:cNvSpPr txBox="1"/>
      </xdr:nvSpPr>
      <xdr:spPr>
        <a:xfrm>
          <a:off x="15017750" y="1595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55880</xdr:rowOff>
    </xdr:from>
    <xdr:to xmlns:xdr="http://schemas.openxmlformats.org/drawingml/2006/spreadsheetDrawing">
      <xdr:col>81</xdr:col>
      <xdr:colOff>101600</xdr:colOff>
      <xdr:row>97</xdr:row>
      <xdr:rowOff>157480</xdr:rowOff>
    </xdr:to>
    <xdr:sp macro="" textlink="">
      <xdr:nvSpPr>
        <xdr:cNvPr id="700" name="楕円 699"/>
        <xdr:cNvSpPr/>
      </xdr:nvSpPr>
      <xdr:spPr>
        <a:xfrm>
          <a:off x="14144625"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2540</xdr:rowOff>
    </xdr:from>
    <xdr:ext cx="534035" cy="259080"/>
    <xdr:sp macro="" textlink="">
      <xdr:nvSpPr>
        <xdr:cNvPr id="701" name="テキスト ボックス 700"/>
        <xdr:cNvSpPr txBox="1"/>
      </xdr:nvSpPr>
      <xdr:spPr>
        <a:xfrm>
          <a:off x="13959840" y="15890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67945</xdr:rowOff>
    </xdr:from>
    <xdr:to xmlns:xdr="http://schemas.openxmlformats.org/drawingml/2006/spreadsheetDrawing">
      <xdr:col>76</xdr:col>
      <xdr:colOff>165100</xdr:colOff>
      <xdr:row>97</xdr:row>
      <xdr:rowOff>169545</xdr:rowOff>
    </xdr:to>
    <xdr:sp macro="" textlink="">
      <xdr:nvSpPr>
        <xdr:cNvPr id="702" name="楕円 701"/>
        <xdr:cNvSpPr/>
      </xdr:nvSpPr>
      <xdr:spPr>
        <a:xfrm>
          <a:off x="13335000" y="161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14605</xdr:rowOff>
    </xdr:from>
    <xdr:ext cx="534035" cy="259080"/>
    <xdr:sp macro="" textlink="">
      <xdr:nvSpPr>
        <xdr:cNvPr id="703" name="テキスト ボックス 702"/>
        <xdr:cNvSpPr txBox="1"/>
      </xdr:nvSpPr>
      <xdr:spPr>
        <a:xfrm>
          <a:off x="13134340" y="15902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72390</xdr:rowOff>
    </xdr:from>
    <xdr:to xmlns:xdr="http://schemas.openxmlformats.org/drawingml/2006/spreadsheetDrawing">
      <xdr:col>72</xdr:col>
      <xdr:colOff>38100</xdr:colOff>
      <xdr:row>98</xdr:row>
      <xdr:rowOff>2540</xdr:rowOff>
    </xdr:to>
    <xdr:sp macro="" textlink="">
      <xdr:nvSpPr>
        <xdr:cNvPr id="704" name="楕円 703"/>
        <xdr:cNvSpPr/>
      </xdr:nvSpPr>
      <xdr:spPr>
        <a:xfrm>
          <a:off x="12525375" y="16131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19050</xdr:rowOff>
    </xdr:from>
    <xdr:ext cx="534035" cy="258445"/>
    <xdr:sp macro="" textlink="">
      <xdr:nvSpPr>
        <xdr:cNvPr id="705" name="テキスト ボックス 704"/>
        <xdr:cNvSpPr txBox="1"/>
      </xdr:nvSpPr>
      <xdr:spPr>
        <a:xfrm>
          <a:off x="12324715" y="15906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70485</xdr:rowOff>
    </xdr:from>
    <xdr:to xmlns:xdr="http://schemas.openxmlformats.org/drawingml/2006/spreadsheetDrawing">
      <xdr:col>67</xdr:col>
      <xdr:colOff>101600</xdr:colOff>
      <xdr:row>98</xdr:row>
      <xdr:rowOff>635</xdr:rowOff>
    </xdr:to>
    <xdr:sp macro="" textlink="">
      <xdr:nvSpPr>
        <xdr:cNvPr id="706" name="楕円 705"/>
        <xdr:cNvSpPr/>
      </xdr:nvSpPr>
      <xdr:spPr>
        <a:xfrm>
          <a:off x="11699875" y="161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17780</xdr:rowOff>
    </xdr:from>
    <xdr:ext cx="534035" cy="258445"/>
    <xdr:sp macro="" textlink="">
      <xdr:nvSpPr>
        <xdr:cNvPr id="707" name="テキスト ボックス 706"/>
        <xdr:cNvSpPr txBox="1"/>
      </xdr:nvSpPr>
      <xdr:spPr>
        <a:xfrm>
          <a:off x="11515090" y="15905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08" name="正方形/長方形 707"/>
        <xdr:cNvSpPr/>
      </xdr:nvSpPr>
      <xdr:spPr>
        <a:xfrm>
          <a:off x="16764000" y="3859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09" name="正方形/長方形 708"/>
        <xdr:cNvSpPr/>
      </xdr:nvSpPr>
      <xdr:spPr>
        <a:xfrm>
          <a:off x="1689100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689100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1" name="正方形/長方形 710"/>
        <xdr:cNvSpPr/>
      </xdr:nvSpPr>
      <xdr:spPr>
        <a:xfrm>
          <a:off x="1781175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781175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3" name="正方形/長方形 712"/>
        <xdr:cNvSpPr/>
      </xdr:nvSpPr>
      <xdr:spPr>
        <a:xfrm>
          <a:off x="18859500" y="4189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18859500" y="4385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5" name="正方形/長方形 714"/>
        <xdr:cNvSpPr/>
      </xdr:nvSpPr>
      <xdr:spPr>
        <a:xfrm>
          <a:off x="16764000" y="4653915"/>
          <a:ext cx="43053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0345"/>
    <xdr:sp macro="" textlink="">
      <xdr:nvSpPr>
        <xdr:cNvPr id="716" name="テキスト ボックス 715"/>
        <xdr:cNvSpPr txBox="1"/>
      </xdr:nvSpPr>
      <xdr:spPr>
        <a:xfrm>
          <a:off x="16741775" y="4470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17" name="直線コネクタ 716"/>
        <xdr:cNvCxnSpPr/>
      </xdr:nvCxnSpPr>
      <xdr:spPr>
        <a:xfrm>
          <a:off x="16764000" y="6856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18" name="直線コネクタ 717"/>
        <xdr:cNvCxnSpPr/>
      </xdr:nvCxnSpPr>
      <xdr:spPr>
        <a:xfrm>
          <a:off x="16764000" y="64884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71755</xdr:rowOff>
    </xdr:from>
    <xdr:ext cx="248920" cy="252730"/>
    <xdr:sp macro="" textlink="">
      <xdr:nvSpPr>
        <xdr:cNvPr id="719" name="テキスト ボックス 718"/>
        <xdr:cNvSpPr txBox="1"/>
      </xdr:nvSpPr>
      <xdr:spPr>
        <a:xfrm>
          <a:off x="16546830" y="63519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6764000" y="6121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66725" cy="253365"/>
    <xdr:sp macro="" textlink="">
      <xdr:nvSpPr>
        <xdr:cNvPr id="721" name="テキスト ボックス 720"/>
        <xdr:cNvSpPr txBox="1"/>
      </xdr:nvSpPr>
      <xdr:spPr>
        <a:xfrm>
          <a:off x="16344265" y="598487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22" name="直線コネクタ 721"/>
        <xdr:cNvCxnSpPr/>
      </xdr:nvCxnSpPr>
      <xdr:spPr>
        <a:xfrm>
          <a:off x="16764000" y="57562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66725" cy="253365"/>
    <xdr:sp macro="" textlink="">
      <xdr:nvSpPr>
        <xdr:cNvPr id="723" name="テキスト ボックス 722"/>
        <xdr:cNvSpPr txBox="1"/>
      </xdr:nvSpPr>
      <xdr:spPr>
        <a:xfrm>
          <a:off x="16344265" y="561975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4" name="直線コネクタ 723"/>
        <xdr:cNvCxnSpPr/>
      </xdr:nvCxnSpPr>
      <xdr:spPr>
        <a:xfrm>
          <a:off x="16764000" y="5388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127635</xdr:rowOff>
    </xdr:from>
    <xdr:ext cx="466725" cy="253365"/>
    <xdr:sp macro="" textlink="">
      <xdr:nvSpPr>
        <xdr:cNvPr id="725" name="テキスト ボックス 724"/>
        <xdr:cNvSpPr txBox="1"/>
      </xdr:nvSpPr>
      <xdr:spPr>
        <a:xfrm>
          <a:off x="16344265" y="525208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62230</xdr:rowOff>
    </xdr:from>
    <xdr:to xmlns:xdr="http://schemas.openxmlformats.org/drawingml/2006/spreadsheetDrawing">
      <xdr:col>120</xdr:col>
      <xdr:colOff>114300</xdr:colOff>
      <xdr:row>30</xdr:row>
      <xdr:rowOff>62230</xdr:rowOff>
    </xdr:to>
    <xdr:cxnSp macro="">
      <xdr:nvCxnSpPr>
        <xdr:cNvPr id="726" name="直線コネクタ 725"/>
        <xdr:cNvCxnSpPr/>
      </xdr:nvCxnSpPr>
      <xdr:spPr>
        <a:xfrm>
          <a:off x="16764000" y="50215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0860" cy="252730"/>
    <xdr:sp macro="" textlink="">
      <xdr:nvSpPr>
        <xdr:cNvPr id="727" name="テキスト ボックス 726"/>
        <xdr:cNvSpPr txBox="1"/>
      </xdr:nvSpPr>
      <xdr:spPr>
        <a:xfrm>
          <a:off x="16280130" y="488505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0860" cy="252730"/>
    <xdr:sp macro="" textlink="">
      <xdr:nvSpPr>
        <xdr:cNvPr id="729" name="テキスト ボックス 728"/>
        <xdr:cNvSpPr txBox="1"/>
      </xdr:nvSpPr>
      <xdr:spPr>
        <a:xfrm>
          <a:off x="16280130" y="45173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0" name="諸支出金グラフ枠"/>
        <xdr:cNvSpPr/>
      </xdr:nvSpPr>
      <xdr:spPr>
        <a:xfrm>
          <a:off x="16764000" y="4653915"/>
          <a:ext cx="43053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88900</xdr:rowOff>
    </xdr:from>
    <xdr:to xmlns:xdr="http://schemas.openxmlformats.org/drawingml/2006/spreadsheetDrawing">
      <xdr:col>116</xdr:col>
      <xdr:colOff>62865</xdr:colOff>
      <xdr:row>39</xdr:row>
      <xdr:rowOff>43180</xdr:rowOff>
    </xdr:to>
    <xdr:cxnSp macro="">
      <xdr:nvCxnSpPr>
        <xdr:cNvPr id="731" name="直線コネクタ 730"/>
        <xdr:cNvCxnSpPr/>
      </xdr:nvCxnSpPr>
      <xdr:spPr>
        <a:xfrm flipV="1">
          <a:off x="20318095" y="504825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74295</xdr:rowOff>
    </xdr:from>
    <xdr:ext cx="249555" cy="252730"/>
    <xdr:sp macro="" textlink="">
      <xdr:nvSpPr>
        <xdr:cNvPr id="732" name="諸支出金最小値テキスト"/>
        <xdr:cNvSpPr txBox="1"/>
      </xdr:nvSpPr>
      <xdr:spPr>
        <a:xfrm>
          <a:off x="20370800" y="651954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33" name="直線コネクタ 732"/>
        <xdr:cNvCxnSpPr/>
      </xdr:nvCxnSpPr>
      <xdr:spPr>
        <a:xfrm>
          <a:off x="20246975" y="6488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36830</xdr:rowOff>
    </xdr:from>
    <xdr:ext cx="534670" cy="253365"/>
    <xdr:sp macro="" textlink="">
      <xdr:nvSpPr>
        <xdr:cNvPr id="734" name="諸支出金最大値テキスト"/>
        <xdr:cNvSpPr txBox="1"/>
      </xdr:nvSpPr>
      <xdr:spPr>
        <a:xfrm>
          <a:off x="20370800" y="48310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88900</xdr:rowOff>
    </xdr:from>
    <xdr:to xmlns:xdr="http://schemas.openxmlformats.org/drawingml/2006/spreadsheetDrawing">
      <xdr:col>116</xdr:col>
      <xdr:colOff>152400</xdr:colOff>
      <xdr:row>30</xdr:row>
      <xdr:rowOff>88900</xdr:rowOff>
    </xdr:to>
    <xdr:cxnSp macro="">
      <xdr:nvCxnSpPr>
        <xdr:cNvPr id="735" name="直線コネクタ 734"/>
        <xdr:cNvCxnSpPr/>
      </xdr:nvCxnSpPr>
      <xdr:spPr>
        <a:xfrm>
          <a:off x="20246975" y="5048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43180</xdr:rowOff>
    </xdr:from>
    <xdr:to xmlns:xdr="http://schemas.openxmlformats.org/drawingml/2006/spreadsheetDrawing">
      <xdr:col>116</xdr:col>
      <xdr:colOff>63500</xdr:colOff>
      <xdr:row>39</xdr:row>
      <xdr:rowOff>43180</xdr:rowOff>
    </xdr:to>
    <xdr:cxnSp macro="">
      <xdr:nvCxnSpPr>
        <xdr:cNvPr id="736" name="直線コネクタ 735"/>
        <xdr:cNvCxnSpPr/>
      </xdr:nvCxnSpPr>
      <xdr:spPr>
        <a:xfrm>
          <a:off x="19558000" y="648843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2730"/>
    <xdr:sp macro="" textlink="">
      <xdr:nvSpPr>
        <xdr:cNvPr id="737" name="諸支出金平均値テキスト"/>
        <xdr:cNvSpPr txBox="1"/>
      </xdr:nvSpPr>
      <xdr:spPr>
        <a:xfrm>
          <a:off x="20370800" y="6276340"/>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139065</xdr:rowOff>
    </xdr:from>
    <xdr:to xmlns:xdr="http://schemas.openxmlformats.org/drawingml/2006/spreadsheetDrawing">
      <xdr:col>116</xdr:col>
      <xdr:colOff>114300</xdr:colOff>
      <xdr:row>39</xdr:row>
      <xdr:rowOff>70485</xdr:rowOff>
    </xdr:to>
    <xdr:sp macro="" textlink="">
      <xdr:nvSpPr>
        <xdr:cNvPr id="738" name="フローチャート: 判断 737"/>
        <xdr:cNvSpPr/>
      </xdr:nvSpPr>
      <xdr:spPr>
        <a:xfrm>
          <a:off x="20269200" y="64192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174625</xdr:colOff>
      <xdr:row>39</xdr:row>
      <xdr:rowOff>43180</xdr:rowOff>
    </xdr:to>
    <xdr:cxnSp macro="">
      <xdr:nvCxnSpPr>
        <xdr:cNvPr id="739" name="直線コネクタ 738"/>
        <xdr:cNvCxnSpPr/>
      </xdr:nvCxnSpPr>
      <xdr:spPr>
        <a:xfrm>
          <a:off x="18735675" y="648843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143510</xdr:rowOff>
    </xdr:from>
    <xdr:to xmlns:xdr="http://schemas.openxmlformats.org/drawingml/2006/spreadsheetDrawing">
      <xdr:col>112</xdr:col>
      <xdr:colOff>38100</xdr:colOff>
      <xdr:row>39</xdr:row>
      <xdr:rowOff>75565</xdr:rowOff>
    </xdr:to>
    <xdr:sp macro="" textlink="">
      <xdr:nvSpPr>
        <xdr:cNvPr id="740" name="フローチャート: 判断 739"/>
        <xdr:cNvSpPr/>
      </xdr:nvSpPr>
      <xdr:spPr>
        <a:xfrm>
          <a:off x="19510375" y="642366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92075</xdr:rowOff>
    </xdr:from>
    <xdr:ext cx="378460" cy="252730"/>
    <xdr:sp macro="" textlink="">
      <xdr:nvSpPr>
        <xdr:cNvPr id="741" name="テキスト ボックス 740"/>
        <xdr:cNvSpPr txBox="1"/>
      </xdr:nvSpPr>
      <xdr:spPr>
        <a:xfrm>
          <a:off x="19383375" y="62071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42" name="直線コネクタ 741"/>
        <xdr:cNvCxnSpPr/>
      </xdr:nvCxnSpPr>
      <xdr:spPr>
        <a:xfrm>
          <a:off x="17926050" y="64884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154305</xdr:rowOff>
    </xdr:from>
    <xdr:to xmlns:xdr="http://schemas.openxmlformats.org/drawingml/2006/spreadsheetDrawing">
      <xdr:col>107</xdr:col>
      <xdr:colOff>101600</xdr:colOff>
      <xdr:row>39</xdr:row>
      <xdr:rowOff>85725</xdr:rowOff>
    </xdr:to>
    <xdr:sp macro="" textlink="">
      <xdr:nvSpPr>
        <xdr:cNvPr id="743" name="フローチャート: 判断 742"/>
        <xdr:cNvSpPr/>
      </xdr:nvSpPr>
      <xdr:spPr>
        <a:xfrm>
          <a:off x="18684875" y="64344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101600</xdr:rowOff>
    </xdr:from>
    <xdr:ext cx="313690" cy="252730"/>
    <xdr:sp macro="" textlink="">
      <xdr:nvSpPr>
        <xdr:cNvPr id="744" name="テキスト ボックス 743"/>
        <xdr:cNvSpPr txBox="1"/>
      </xdr:nvSpPr>
      <xdr:spPr>
        <a:xfrm>
          <a:off x="18594705" y="621665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43180</xdr:rowOff>
    </xdr:from>
    <xdr:to xmlns:xdr="http://schemas.openxmlformats.org/drawingml/2006/spreadsheetDrawing">
      <xdr:col>102</xdr:col>
      <xdr:colOff>114300</xdr:colOff>
      <xdr:row>39</xdr:row>
      <xdr:rowOff>43180</xdr:rowOff>
    </xdr:to>
    <xdr:cxnSp macro="">
      <xdr:nvCxnSpPr>
        <xdr:cNvPr id="745" name="直線コネクタ 744"/>
        <xdr:cNvCxnSpPr/>
      </xdr:nvCxnSpPr>
      <xdr:spPr>
        <a:xfrm>
          <a:off x="17113250" y="64884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144145</xdr:rowOff>
    </xdr:from>
    <xdr:to xmlns:xdr="http://schemas.openxmlformats.org/drawingml/2006/spreadsheetDrawing">
      <xdr:col>102</xdr:col>
      <xdr:colOff>165100</xdr:colOff>
      <xdr:row>39</xdr:row>
      <xdr:rowOff>76200</xdr:rowOff>
    </xdr:to>
    <xdr:sp macro="" textlink="">
      <xdr:nvSpPr>
        <xdr:cNvPr id="746" name="フローチャート: 判断 745"/>
        <xdr:cNvSpPr/>
      </xdr:nvSpPr>
      <xdr:spPr>
        <a:xfrm>
          <a:off x="17875250" y="64242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92710</xdr:rowOff>
    </xdr:from>
    <xdr:ext cx="377825" cy="252730"/>
    <xdr:sp macro="" textlink="">
      <xdr:nvSpPr>
        <xdr:cNvPr id="747" name="テキスト ボックス 746"/>
        <xdr:cNvSpPr txBox="1"/>
      </xdr:nvSpPr>
      <xdr:spPr>
        <a:xfrm>
          <a:off x="17752695" y="620776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146050</xdr:rowOff>
    </xdr:from>
    <xdr:to xmlns:xdr="http://schemas.openxmlformats.org/drawingml/2006/spreadsheetDrawing">
      <xdr:col>98</xdr:col>
      <xdr:colOff>38100</xdr:colOff>
      <xdr:row>39</xdr:row>
      <xdr:rowOff>78105</xdr:rowOff>
    </xdr:to>
    <xdr:sp macro="" textlink="">
      <xdr:nvSpPr>
        <xdr:cNvPr id="748" name="フローチャート: 判断 747"/>
        <xdr:cNvSpPr/>
      </xdr:nvSpPr>
      <xdr:spPr>
        <a:xfrm>
          <a:off x="17065625" y="642620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94615</xdr:rowOff>
    </xdr:from>
    <xdr:ext cx="378460" cy="253365"/>
    <xdr:sp macro="" textlink="">
      <xdr:nvSpPr>
        <xdr:cNvPr id="749" name="テキスト ボックス 748"/>
        <xdr:cNvSpPr txBox="1"/>
      </xdr:nvSpPr>
      <xdr:spPr>
        <a:xfrm>
          <a:off x="16938625" y="62096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0" name="テキスト ボックス 749"/>
        <xdr:cNvSpPr txBox="1"/>
      </xdr:nvSpPr>
      <xdr:spPr>
        <a:xfrm>
          <a:off x="201453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78105</xdr:rowOff>
    </xdr:from>
    <xdr:ext cx="762000" cy="253365"/>
    <xdr:sp macro="" textlink="">
      <xdr:nvSpPr>
        <xdr:cNvPr id="751" name="テキスト ボックス 750"/>
        <xdr:cNvSpPr txBox="1"/>
      </xdr:nvSpPr>
      <xdr:spPr>
        <a:xfrm>
          <a:off x="1938337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62000" cy="253365"/>
    <xdr:sp macro="" textlink="">
      <xdr:nvSpPr>
        <xdr:cNvPr id="752" name="テキスト ボックス 751"/>
        <xdr:cNvSpPr txBox="1"/>
      </xdr:nvSpPr>
      <xdr:spPr>
        <a:xfrm>
          <a:off x="1856105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3" name="テキスト ボックス 752"/>
        <xdr:cNvSpPr txBox="1"/>
      </xdr:nvSpPr>
      <xdr:spPr>
        <a:xfrm>
          <a:off x="1775142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78105</xdr:rowOff>
    </xdr:from>
    <xdr:ext cx="762000" cy="253365"/>
    <xdr:sp macro="" textlink="">
      <xdr:nvSpPr>
        <xdr:cNvPr id="754" name="テキスト ボックス 753"/>
        <xdr:cNvSpPr txBox="1"/>
      </xdr:nvSpPr>
      <xdr:spPr>
        <a:xfrm>
          <a:off x="16938625"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161290</xdr:rowOff>
    </xdr:from>
    <xdr:to xmlns:xdr="http://schemas.openxmlformats.org/drawingml/2006/spreadsheetDrawing">
      <xdr:col>116</xdr:col>
      <xdr:colOff>114300</xdr:colOff>
      <xdr:row>39</xdr:row>
      <xdr:rowOff>93345</xdr:rowOff>
    </xdr:to>
    <xdr:sp macro="" textlink="">
      <xdr:nvSpPr>
        <xdr:cNvPr id="755" name="楕円 754"/>
        <xdr:cNvSpPr/>
      </xdr:nvSpPr>
      <xdr:spPr>
        <a:xfrm>
          <a:off x="20269200" y="64414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118110</xdr:rowOff>
    </xdr:from>
    <xdr:ext cx="249555" cy="252095"/>
    <xdr:sp macro="" textlink="">
      <xdr:nvSpPr>
        <xdr:cNvPr id="756" name="諸支出金該当値テキスト"/>
        <xdr:cNvSpPr txBox="1"/>
      </xdr:nvSpPr>
      <xdr:spPr>
        <a:xfrm>
          <a:off x="20370800" y="639826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161290</xdr:rowOff>
    </xdr:from>
    <xdr:to xmlns:xdr="http://schemas.openxmlformats.org/drawingml/2006/spreadsheetDrawing">
      <xdr:col>112</xdr:col>
      <xdr:colOff>38100</xdr:colOff>
      <xdr:row>39</xdr:row>
      <xdr:rowOff>93345</xdr:rowOff>
    </xdr:to>
    <xdr:sp macro="" textlink="">
      <xdr:nvSpPr>
        <xdr:cNvPr id="757" name="楕円 756"/>
        <xdr:cNvSpPr/>
      </xdr:nvSpPr>
      <xdr:spPr>
        <a:xfrm>
          <a:off x="19510375" y="644144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48920" cy="252730"/>
    <xdr:sp macro="" textlink="">
      <xdr:nvSpPr>
        <xdr:cNvPr id="758" name="テキスト ボックス 757"/>
        <xdr:cNvSpPr txBox="1"/>
      </xdr:nvSpPr>
      <xdr:spPr>
        <a:xfrm>
          <a:off x="19436715" y="65297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161290</xdr:rowOff>
    </xdr:from>
    <xdr:to xmlns:xdr="http://schemas.openxmlformats.org/drawingml/2006/spreadsheetDrawing">
      <xdr:col>107</xdr:col>
      <xdr:colOff>101600</xdr:colOff>
      <xdr:row>39</xdr:row>
      <xdr:rowOff>93345</xdr:rowOff>
    </xdr:to>
    <xdr:sp macro="" textlink="">
      <xdr:nvSpPr>
        <xdr:cNvPr id="759" name="楕円 758"/>
        <xdr:cNvSpPr/>
      </xdr:nvSpPr>
      <xdr:spPr>
        <a:xfrm>
          <a:off x="18684875" y="64414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48920" cy="252730"/>
    <xdr:sp macro="" textlink="">
      <xdr:nvSpPr>
        <xdr:cNvPr id="760" name="テキスト ボックス 759"/>
        <xdr:cNvSpPr txBox="1"/>
      </xdr:nvSpPr>
      <xdr:spPr>
        <a:xfrm>
          <a:off x="18627090" y="65297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161290</xdr:rowOff>
    </xdr:from>
    <xdr:to xmlns:xdr="http://schemas.openxmlformats.org/drawingml/2006/spreadsheetDrawing">
      <xdr:col>102</xdr:col>
      <xdr:colOff>165100</xdr:colOff>
      <xdr:row>39</xdr:row>
      <xdr:rowOff>93345</xdr:rowOff>
    </xdr:to>
    <xdr:sp macro="" textlink="">
      <xdr:nvSpPr>
        <xdr:cNvPr id="761" name="楕円 760"/>
        <xdr:cNvSpPr/>
      </xdr:nvSpPr>
      <xdr:spPr>
        <a:xfrm>
          <a:off x="17875250" y="64414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84455</xdr:rowOff>
    </xdr:from>
    <xdr:ext cx="249555" cy="252730"/>
    <xdr:sp macro="" textlink="">
      <xdr:nvSpPr>
        <xdr:cNvPr id="762" name="テキスト ボックス 761"/>
        <xdr:cNvSpPr txBox="1"/>
      </xdr:nvSpPr>
      <xdr:spPr>
        <a:xfrm>
          <a:off x="17811750" y="652970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93345</xdr:rowOff>
    </xdr:to>
    <xdr:sp macro="" textlink="">
      <xdr:nvSpPr>
        <xdr:cNvPr id="763" name="楕円 762"/>
        <xdr:cNvSpPr/>
      </xdr:nvSpPr>
      <xdr:spPr>
        <a:xfrm>
          <a:off x="17065625" y="644144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8920" cy="252730"/>
    <xdr:sp macro="" textlink="">
      <xdr:nvSpPr>
        <xdr:cNvPr id="764" name="テキスト ボックス 763"/>
        <xdr:cNvSpPr txBox="1"/>
      </xdr:nvSpPr>
      <xdr:spPr>
        <a:xfrm>
          <a:off x="16991965" y="65297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5" name="正方形/長方形 764"/>
        <xdr:cNvSpPr/>
      </xdr:nvSpPr>
      <xdr:spPr>
        <a:xfrm>
          <a:off x="16764000" y="7161530"/>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6" name="正方形/長方形 765"/>
        <xdr:cNvSpPr/>
      </xdr:nvSpPr>
      <xdr:spPr>
        <a:xfrm>
          <a:off x="1689100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68" name="正方形/長方形 767"/>
        <xdr:cNvSpPr/>
      </xdr:nvSpPr>
      <xdr:spPr>
        <a:xfrm>
          <a:off x="1781175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0" name="正方形/長方形 769"/>
        <xdr:cNvSpPr/>
      </xdr:nvSpPr>
      <xdr:spPr>
        <a:xfrm>
          <a:off x="18859500" y="7491730"/>
          <a:ext cx="13970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68794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2" name="正方形/長方形 771"/>
        <xdr:cNvSpPr/>
      </xdr:nvSpPr>
      <xdr:spPr>
        <a:xfrm>
          <a:off x="16764000" y="7955915"/>
          <a:ext cx="43053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0345"/>
    <xdr:sp macro="" textlink="">
      <xdr:nvSpPr>
        <xdr:cNvPr id="773" name="テキスト ボックス 772"/>
        <xdr:cNvSpPr txBox="1"/>
      </xdr:nvSpPr>
      <xdr:spPr>
        <a:xfrm>
          <a:off x="16741775" y="77724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4" name="直線コネクタ 773"/>
        <xdr:cNvCxnSpPr/>
      </xdr:nvCxnSpPr>
      <xdr:spPr>
        <a:xfrm>
          <a:off x="16764000" y="10158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97155</xdr:rowOff>
    </xdr:from>
    <xdr:to xmlns:xdr="http://schemas.openxmlformats.org/drawingml/2006/spreadsheetDrawing">
      <xdr:col>120</xdr:col>
      <xdr:colOff>114300</xdr:colOff>
      <xdr:row>59</xdr:row>
      <xdr:rowOff>97155</xdr:rowOff>
    </xdr:to>
    <xdr:cxnSp macro="">
      <xdr:nvCxnSpPr>
        <xdr:cNvPr id="775" name="直線コネクタ 774"/>
        <xdr:cNvCxnSpPr/>
      </xdr:nvCxnSpPr>
      <xdr:spPr>
        <a:xfrm>
          <a:off x="16764000" y="98444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125730</xdr:rowOff>
    </xdr:from>
    <xdr:ext cx="248920" cy="252730"/>
    <xdr:sp macro="" textlink="">
      <xdr:nvSpPr>
        <xdr:cNvPr id="776" name="テキスト ボックス 775"/>
        <xdr:cNvSpPr txBox="1"/>
      </xdr:nvSpPr>
      <xdr:spPr>
        <a:xfrm>
          <a:off x="16546830" y="970788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112395</xdr:rowOff>
    </xdr:from>
    <xdr:to xmlns:xdr="http://schemas.openxmlformats.org/drawingml/2006/spreadsheetDrawing">
      <xdr:col>120</xdr:col>
      <xdr:colOff>114300</xdr:colOff>
      <xdr:row>57</xdr:row>
      <xdr:rowOff>112395</xdr:rowOff>
    </xdr:to>
    <xdr:cxnSp macro="">
      <xdr:nvCxnSpPr>
        <xdr:cNvPr id="777" name="直線コネクタ 776"/>
        <xdr:cNvCxnSpPr/>
      </xdr:nvCxnSpPr>
      <xdr:spPr>
        <a:xfrm>
          <a:off x="16764000" y="95294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140970</xdr:rowOff>
    </xdr:from>
    <xdr:ext cx="466725" cy="253365"/>
    <xdr:sp macro="" textlink="">
      <xdr:nvSpPr>
        <xdr:cNvPr id="778" name="テキスト ボックス 777"/>
        <xdr:cNvSpPr txBox="1"/>
      </xdr:nvSpPr>
      <xdr:spPr>
        <a:xfrm>
          <a:off x="16344265" y="939292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128270</xdr:rowOff>
    </xdr:from>
    <xdr:to xmlns:xdr="http://schemas.openxmlformats.org/drawingml/2006/spreadsheetDrawing">
      <xdr:col>120</xdr:col>
      <xdr:colOff>114300</xdr:colOff>
      <xdr:row>55</xdr:row>
      <xdr:rowOff>128270</xdr:rowOff>
    </xdr:to>
    <xdr:cxnSp macro="">
      <xdr:nvCxnSpPr>
        <xdr:cNvPr id="779" name="直線コネクタ 778"/>
        <xdr:cNvCxnSpPr/>
      </xdr:nvCxnSpPr>
      <xdr:spPr>
        <a:xfrm>
          <a:off x="16764000" y="92151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157480</xdr:rowOff>
    </xdr:from>
    <xdr:ext cx="466725" cy="252730"/>
    <xdr:sp macro="" textlink="">
      <xdr:nvSpPr>
        <xdr:cNvPr id="780" name="テキスト ボックス 779"/>
        <xdr:cNvSpPr txBox="1"/>
      </xdr:nvSpPr>
      <xdr:spPr>
        <a:xfrm>
          <a:off x="16344265" y="90792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144145</xdr:rowOff>
    </xdr:from>
    <xdr:to xmlns:xdr="http://schemas.openxmlformats.org/drawingml/2006/spreadsheetDrawing">
      <xdr:col>120</xdr:col>
      <xdr:colOff>114300</xdr:colOff>
      <xdr:row>53</xdr:row>
      <xdr:rowOff>144145</xdr:rowOff>
    </xdr:to>
    <xdr:cxnSp macro="">
      <xdr:nvCxnSpPr>
        <xdr:cNvPr id="781" name="直線コネクタ 780"/>
        <xdr:cNvCxnSpPr/>
      </xdr:nvCxnSpPr>
      <xdr:spPr>
        <a:xfrm>
          <a:off x="16764000" y="8900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6725" cy="253365"/>
    <xdr:sp macro="" textlink="">
      <xdr:nvSpPr>
        <xdr:cNvPr id="782" name="テキスト ボックス 781"/>
        <xdr:cNvSpPr txBox="1"/>
      </xdr:nvSpPr>
      <xdr:spPr>
        <a:xfrm>
          <a:off x="16344265" y="876236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160655</xdr:rowOff>
    </xdr:from>
    <xdr:to xmlns:xdr="http://schemas.openxmlformats.org/drawingml/2006/spreadsheetDrawing">
      <xdr:col>120</xdr:col>
      <xdr:colOff>114300</xdr:colOff>
      <xdr:row>51</xdr:row>
      <xdr:rowOff>160655</xdr:rowOff>
    </xdr:to>
    <xdr:cxnSp macro="">
      <xdr:nvCxnSpPr>
        <xdr:cNvPr id="783" name="直線コネクタ 782"/>
        <xdr:cNvCxnSpPr/>
      </xdr:nvCxnSpPr>
      <xdr:spPr>
        <a:xfrm>
          <a:off x="16764000" y="85871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66725" cy="252730"/>
    <xdr:sp macro="" textlink="">
      <xdr:nvSpPr>
        <xdr:cNvPr id="784" name="テキスト ボックス 783"/>
        <xdr:cNvSpPr txBox="1"/>
      </xdr:nvSpPr>
      <xdr:spPr>
        <a:xfrm>
          <a:off x="16344265" y="844867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5" name="直線コネクタ 784"/>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37465</xdr:rowOff>
    </xdr:from>
    <xdr:ext cx="530860" cy="253365"/>
    <xdr:sp macro="" textlink="">
      <xdr:nvSpPr>
        <xdr:cNvPr id="786" name="テキスト ボックス 785"/>
        <xdr:cNvSpPr txBox="1"/>
      </xdr:nvSpPr>
      <xdr:spPr>
        <a:xfrm>
          <a:off x="16280130" y="81337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0860" cy="252730"/>
    <xdr:sp macro="" textlink="">
      <xdr:nvSpPr>
        <xdr:cNvPr id="788" name="テキスト ボックス 787"/>
        <xdr:cNvSpPr txBox="1"/>
      </xdr:nvSpPr>
      <xdr:spPr>
        <a:xfrm>
          <a:off x="16280130" y="78193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9" name="前年度繰上充用金グラフ枠"/>
        <xdr:cNvSpPr/>
      </xdr:nvSpPr>
      <xdr:spPr>
        <a:xfrm>
          <a:off x="16764000" y="7955915"/>
          <a:ext cx="43053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150495</xdr:rowOff>
    </xdr:from>
    <xdr:to xmlns:xdr="http://schemas.openxmlformats.org/drawingml/2006/spreadsheetDrawing">
      <xdr:col>116</xdr:col>
      <xdr:colOff>62865</xdr:colOff>
      <xdr:row>59</xdr:row>
      <xdr:rowOff>97155</xdr:rowOff>
    </xdr:to>
    <xdr:cxnSp macro="">
      <xdr:nvCxnSpPr>
        <xdr:cNvPr id="790" name="直線コネクタ 789"/>
        <xdr:cNvCxnSpPr/>
      </xdr:nvCxnSpPr>
      <xdr:spPr>
        <a:xfrm flipV="1">
          <a:off x="20318095" y="8411845"/>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142240</xdr:rowOff>
    </xdr:from>
    <xdr:ext cx="249555" cy="253365"/>
    <xdr:sp macro="" textlink="">
      <xdr:nvSpPr>
        <xdr:cNvPr id="791" name="前年度繰上充用金最小値テキスト"/>
        <xdr:cNvSpPr txBox="1"/>
      </xdr:nvSpPr>
      <xdr:spPr>
        <a:xfrm>
          <a:off x="20370800" y="988949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97155</xdr:rowOff>
    </xdr:from>
    <xdr:to xmlns:xdr="http://schemas.openxmlformats.org/drawingml/2006/spreadsheetDrawing">
      <xdr:col>116</xdr:col>
      <xdr:colOff>152400</xdr:colOff>
      <xdr:row>59</xdr:row>
      <xdr:rowOff>97155</xdr:rowOff>
    </xdr:to>
    <xdr:cxnSp macro="">
      <xdr:nvCxnSpPr>
        <xdr:cNvPr id="792" name="直線コネクタ 791"/>
        <xdr:cNvCxnSpPr/>
      </xdr:nvCxnSpPr>
      <xdr:spPr>
        <a:xfrm>
          <a:off x="20246975" y="9844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97790</xdr:rowOff>
    </xdr:from>
    <xdr:ext cx="469900" cy="253365"/>
    <xdr:sp macro="" textlink="">
      <xdr:nvSpPr>
        <xdr:cNvPr id="793" name="前年度繰上充用金最大値テキスト"/>
        <xdr:cNvSpPr txBox="1"/>
      </xdr:nvSpPr>
      <xdr:spPr>
        <a:xfrm>
          <a:off x="20370800" y="81940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150495</xdr:rowOff>
    </xdr:from>
    <xdr:to xmlns:xdr="http://schemas.openxmlformats.org/drawingml/2006/spreadsheetDrawing">
      <xdr:col>116</xdr:col>
      <xdr:colOff>152400</xdr:colOff>
      <xdr:row>50</xdr:row>
      <xdr:rowOff>150495</xdr:rowOff>
    </xdr:to>
    <xdr:cxnSp macro="">
      <xdr:nvCxnSpPr>
        <xdr:cNvPr id="794" name="直線コネクタ 793"/>
        <xdr:cNvCxnSpPr/>
      </xdr:nvCxnSpPr>
      <xdr:spPr>
        <a:xfrm>
          <a:off x="20246975" y="8411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97155</xdr:rowOff>
    </xdr:from>
    <xdr:to xmlns:xdr="http://schemas.openxmlformats.org/drawingml/2006/spreadsheetDrawing">
      <xdr:col>116</xdr:col>
      <xdr:colOff>63500</xdr:colOff>
      <xdr:row>59</xdr:row>
      <xdr:rowOff>97155</xdr:rowOff>
    </xdr:to>
    <xdr:cxnSp macro="">
      <xdr:nvCxnSpPr>
        <xdr:cNvPr id="795" name="直線コネクタ 794"/>
        <xdr:cNvCxnSpPr/>
      </xdr:nvCxnSpPr>
      <xdr:spPr>
        <a:xfrm>
          <a:off x="19558000" y="984440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62230</xdr:rowOff>
    </xdr:from>
    <xdr:ext cx="313690" cy="253365"/>
    <xdr:sp macro="" textlink="">
      <xdr:nvSpPr>
        <xdr:cNvPr id="796" name="前年度繰上充用金平均値テキスト"/>
        <xdr:cNvSpPr txBox="1"/>
      </xdr:nvSpPr>
      <xdr:spPr>
        <a:xfrm>
          <a:off x="20370800" y="9644380"/>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39370</xdr:rowOff>
    </xdr:from>
    <xdr:to xmlns:xdr="http://schemas.openxmlformats.org/drawingml/2006/spreadsheetDrawing">
      <xdr:col>116</xdr:col>
      <xdr:colOff>114300</xdr:colOff>
      <xdr:row>59</xdr:row>
      <xdr:rowOff>139065</xdr:rowOff>
    </xdr:to>
    <xdr:sp macro="" textlink="">
      <xdr:nvSpPr>
        <xdr:cNvPr id="797" name="フローチャート: 判断 796"/>
        <xdr:cNvSpPr/>
      </xdr:nvSpPr>
      <xdr:spPr>
        <a:xfrm>
          <a:off x="20269200" y="97866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97155</xdr:rowOff>
    </xdr:from>
    <xdr:to xmlns:xdr="http://schemas.openxmlformats.org/drawingml/2006/spreadsheetDrawing">
      <xdr:col>111</xdr:col>
      <xdr:colOff>174625</xdr:colOff>
      <xdr:row>59</xdr:row>
      <xdr:rowOff>97155</xdr:rowOff>
    </xdr:to>
    <xdr:cxnSp macro="">
      <xdr:nvCxnSpPr>
        <xdr:cNvPr id="798" name="直線コネクタ 797"/>
        <xdr:cNvCxnSpPr/>
      </xdr:nvCxnSpPr>
      <xdr:spPr>
        <a:xfrm>
          <a:off x="18735675" y="984440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39370</xdr:rowOff>
    </xdr:from>
    <xdr:to xmlns:xdr="http://schemas.openxmlformats.org/drawingml/2006/spreadsheetDrawing">
      <xdr:col>112</xdr:col>
      <xdr:colOff>38100</xdr:colOff>
      <xdr:row>59</xdr:row>
      <xdr:rowOff>139065</xdr:rowOff>
    </xdr:to>
    <xdr:sp macro="" textlink="">
      <xdr:nvSpPr>
        <xdr:cNvPr id="799" name="フローチャート: 判断 798"/>
        <xdr:cNvSpPr/>
      </xdr:nvSpPr>
      <xdr:spPr>
        <a:xfrm>
          <a:off x="19510375" y="978662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155575</xdr:rowOff>
    </xdr:from>
    <xdr:ext cx="313690" cy="252730"/>
    <xdr:sp macro="" textlink="">
      <xdr:nvSpPr>
        <xdr:cNvPr id="800" name="テキスト ボックス 799"/>
        <xdr:cNvSpPr txBox="1"/>
      </xdr:nvSpPr>
      <xdr:spPr>
        <a:xfrm>
          <a:off x="19404330" y="957262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97155</xdr:rowOff>
    </xdr:from>
    <xdr:to xmlns:xdr="http://schemas.openxmlformats.org/drawingml/2006/spreadsheetDrawing">
      <xdr:col>107</xdr:col>
      <xdr:colOff>50800</xdr:colOff>
      <xdr:row>59</xdr:row>
      <xdr:rowOff>97155</xdr:rowOff>
    </xdr:to>
    <xdr:cxnSp macro="">
      <xdr:nvCxnSpPr>
        <xdr:cNvPr id="801" name="直線コネクタ 800"/>
        <xdr:cNvCxnSpPr/>
      </xdr:nvCxnSpPr>
      <xdr:spPr>
        <a:xfrm>
          <a:off x="17926050" y="984440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38735</xdr:rowOff>
    </xdr:from>
    <xdr:to xmlns:xdr="http://schemas.openxmlformats.org/drawingml/2006/spreadsheetDrawing">
      <xdr:col>107</xdr:col>
      <xdr:colOff>101600</xdr:colOff>
      <xdr:row>59</xdr:row>
      <xdr:rowOff>138430</xdr:rowOff>
    </xdr:to>
    <xdr:sp macro="" textlink="">
      <xdr:nvSpPr>
        <xdr:cNvPr id="802" name="フローチャート: 判断 801"/>
        <xdr:cNvSpPr/>
      </xdr:nvSpPr>
      <xdr:spPr>
        <a:xfrm>
          <a:off x="18684875" y="97859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154940</xdr:rowOff>
    </xdr:from>
    <xdr:ext cx="313690" cy="252730"/>
    <xdr:sp macro="" textlink="">
      <xdr:nvSpPr>
        <xdr:cNvPr id="803" name="テキスト ボックス 802"/>
        <xdr:cNvSpPr txBox="1"/>
      </xdr:nvSpPr>
      <xdr:spPr>
        <a:xfrm>
          <a:off x="18594705" y="957199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97155</xdr:rowOff>
    </xdr:from>
    <xdr:to xmlns:xdr="http://schemas.openxmlformats.org/drawingml/2006/spreadsheetDrawing">
      <xdr:col>102</xdr:col>
      <xdr:colOff>114300</xdr:colOff>
      <xdr:row>59</xdr:row>
      <xdr:rowOff>97155</xdr:rowOff>
    </xdr:to>
    <xdr:cxnSp macro="">
      <xdr:nvCxnSpPr>
        <xdr:cNvPr id="804" name="直線コネクタ 803"/>
        <xdr:cNvCxnSpPr/>
      </xdr:nvCxnSpPr>
      <xdr:spPr>
        <a:xfrm>
          <a:off x="17113250" y="98444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38100</xdr:rowOff>
    </xdr:from>
    <xdr:to xmlns:xdr="http://schemas.openxmlformats.org/drawingml/2006/spreadsheetDrawing">
      <xdr:col>102</xdr:col>
      <xdr:colOff>165100</xdr:colOff>
      <xdr:row>59</xdr:row>
      <xdr:rowOff>137795</xdr:rowOff>
    </xdr:to>
    <xdr:sp macro="" textlink="">
      <xdr:nvSpPr>
        <xdr:cNvPr id="805" name="フローチャート: 判断 804"/>
        <xdr:cNvSpPr/>
      </xdr:nvSpPr>
      <xdr:spPr>
        <a:xfrm>
          <a:off x="17875250" y="9785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154305</xdr:rowOff>
    </xdr:from>
    <xdr:ext cx="313690" cy="252730"/>
    <xdr:sp macro="" textlink="">
      <xdr:nvSpPr>
        <xdr:cNvPr id="806" name="テキスト ボックス 805"/>
        <xdr:cNvSpPr txBox="1"/>
      </xdr:nvSpPr>
      <xdr:spPr>
        <a:xfrm>
          <a:off x="17785080" y="957135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36830</xdr:rowOff>
    </xdr:from>
    <xdr:to xmlns:xdr="http://schemas.openxmlformats.org/drawingml/2006/spreadsheetDrawing">
      <xdr:col>98</xdr:col>
      <xdr:colOff>38100</xdr:colOff>
      <xdr:row>59</xdr:row>
      <xdr:rowOff>135890</xdr:rowOff>
    </xdr:to>
    <xdr:sp macro="" textlink="">
      <xdr:nvSpPr>
        <xdr:cNvPr id="807" name="フローチャート: 判断 806"/>
        <xdr:cNvSpPr/>
      </xdr:nvSpPr>
      <xdr:spPr>
        <a:xfrm>
          <a:off x="17065625" y="978408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152400</xdr:rowOff>
    </xdr:from>
    <xdr:ext cx="313690" cy="252730"/>
    <xdr:sp macro="" textlink="">
      <xdr:nvSpPr>
        <xdr:cNvPr id="808" name="テキスト ボックス 807"/>
        <xdr:cNvSpPr txBox="1"/>
      </xdr:nvSpPr>
      <xdr:spPr>
        <a:xfrm>
          <a:off x="16959580" y="956945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9" name="テキスト ボックス 808"/>
        <xdr:cNvSpPr txBox="1"/>
      </xdr:nvSpPr>
      <xdr:spPr>
        <a:xfrm>
          <a:off x="201453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78105</xdr:rowOff>
    </xdr:from>
    <xdr:ext cx="762000" cy="253365"/>
    <xdr:sp macro="" textlink="">
      <xdr:nvSpPr>
        <xdr:cNvPr id="810" name="テキスト ボックス 809"/>
        <xdr:cNvSpPr txBox="1"/>
      </xdr:nvSpPr>
      <xdr:spPr>
        <a:xfrm>
          <a:off x="1938337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62000" cy="253365"/>
    <xdr:sp macro="" textlink="">
      <xdr:nvSpPr>
        <xdr:cNvPr id="811" name="テキスト ボックス 810"/>
        <xdr:cNvSpPr txBox="1"/>
      </xdr:nvSpPr>
      <xdr:spPr>
        <a:xfrm>
          <a:off x="1856105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2" name="テキスト ボックス 811"/>
        <xdr:cNvSpPr txBox="1"/>
      </xdr:nvSpPr>
      <xdr:spPr>
        <a:xfrm>
          <a:off x="1775142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78105</xdr:rowOff>
    </xdr:from>
    <xdr:ext cx="762000" cy="253365"/>
    <xdr:sp macro="" textlink="">
      <xdr:nvSpPr>
        <xdr:cNvPr id="813" name="テキスト ボックス 812"/>
        <xdr:cNvSpPr txBox="1"/>
      </xdr:nvSpPr>
      <xdr:spPr>
        <a:xfrm>
          <a:off x="16938625"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46990</xdr:rowOff>
    </xdr:from>
    <xdr:to xmlns:xdr="http://schemas.openxmlformats.org/drawingml/2006/spreadsheetDrawing">
      <xdr:col>116</xdr:col>
      <xdr:colOff>114300</xdr:colOff>
      <xdr:row>59</xdr:row>
      <xdr:rowOff>146050</xdr:rowOff>
    </xdr:to>
    <xdr:sp macro="" textlink="">
      <xdr:nvSpPr>
        <xdr:cNvPr id="814" name="楕円 813"/>
        <xdr:cNvSpPr/>
      </xdr:nvSpPr>
      <xdr:spPr>
        <a:xfrm>
          <a:off x="20269200" y="9794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2730"/>
    <xdr:sp macro="" textlink="">
      <xdr:nvSpPr>
        <xdr:cNvPr id="815" name="前年度繰上充用金該当値テキスト"/>
        <xdr:cNvSpPr txBox="1"/>
      </xdr:nvSpPr>
      <xdr:spPr>
        <a:xfrm>
          <a:off x="20370800" y="976630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46990</xdr:rowOff>
    </xdr:from>
    <xdr:to xmlns:xdr="http://schemas.openxmlformats.org/drawingml/2006/spreadsheetDrawing">
      <xdr:col>112</xdr:col>
      <xdr:colOff>38100</xdr:colOff>
      <xdr:row>59</xdr:row>
      <xdr:rowOff>146050</xdr:rowOff>
    </xdr:to>
    <xdr:sp macro="" textlink="">
      <xdr:nvSpPr>
        <xdr:cNvPr id="816" name="楕円 815"/>
        <xdr:cNvSpPr/>
      </xdr:nvSpPr>
      <xdr:spPr>
        <a:xfrm>
          <a:off x="19510375" y="979424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137795</xdr:rowOff>
    </xdr:from>
    <xdr:ext cx="248920" cy="253365"/>
    <xdr:sp macro="" textlink="">
      <xdr:nvSpPr>
        <xdr:cNvPr id="817" name="テキスト ボックス 816"/>
        <xdr:cNvSpPr txBox="1"/>
      </xdr:nvSpPr>
      <xdr:spPr>
        <a:xfrm>
          <a:off x="19436715" y="988504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46990</xdr:rowOff>
    </xdr:from>
    <xdr:to xmlns:xdr="http://schemas.openxmlformats.org/drawingml/2006/spreadsheetDrawing">
      <xdr:col>107</xdr:col>
      <xdr:colOff>101600</xdr:colOff>
      <xdr:row>59</xdr:row>
      <xdr:rowOff>146050</xdr:rowOff>
    </xdr:to>
    <xdr:sp macro="" textlink="">
      <xdr:nvSpPr>
        <xdr:cNvPr id="818" name="楕円 817"/>
        <xdr:cNvSpPr/>
      </xdr:nvSpPr>
      <xdr:spPr>
        <a:xfrm>
          <a:off x="18684875" y="9794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137795</xdr:rowOff>
    </xdr:from>
    <xdr:ext cx="248920" cy="253365"/>
    <xdr:sp macro="" textlink="">
      <xdr:nvSpPr>
        <xdr:cNvPr id="819" name="テキスト ボックス 818"/>
        <xdr:cNvSpPr txBox="1"/>
      </xdr:nvSpPr>
      <xdr:spPr>
        <a:xfrm>
          <a:off x="18627090" y="988504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46990</xdr:rowOff>
    </xdr:from>
    <xdr:to xmlns:xdr="http://schemas.openxmlformats.org/drawingml/2006/spreadsheetDrawing">
      <xdr:col>102</xdr:col>
      <xdr:colOff>165100</xdr:colOff>
      <xdr:row>59</xdr:row>
      <xdr:rowOff>146050</xdr:rowOff>
    </xdr:to>
    <xdr:sp macro="" textlink="">
      <xdr:nvSpPr>
        <xdr:cNvPr id="820" name="楕円 819"/>
        <xdr:cNvSpPr/>
      </xdr:nvSpPr>
      <xdr:spPr>
        <a:xfrm>
          <a:off x="17875250" y="9794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137795</xdr:rowOff>
    </xdr:from>
    <xdr:ext cx="249555" cy="253365"/>
    <xdr:sp macro="" textlink="">
      <xdr:nvSpPr>
        <xdr:cNvPr id="821" name="テキスト ボックス 820"/>
        <xdr:cNvSpPr txBox="1"/>
      </xdr:nvSpPr>
      <xdr:spPr>
        <a:xfrm>
          <a:off x="17811750" y="98850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46990</xdr:rowOff>
    </xdr:from>
    <xdr:to xmlns:xdr="http://schemas.openxmlformats.org/drawingml/2006/spreadsheetDrawing">
      <xdr:col>98</xdr:col>
      <xdr:colOff>38100</xdr:colOff>
      <xdr:row>59</xdr:row>
      <xdr:rowOff>146050</xdr:rowOff>
    </xdr:to>
    <xdr:sp macro="" textlink="">
      <xdr:nvSpPr>
        <xdr:cNvPr id="822" name="楕円 821"/>
        <xdr:cNvSpPr/>
      </xdr:nvSpPr>
      <xdr:spPr>
        <a:xfrm>
          <a:off x="17065625" y="979424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137795</xdr:rowOff>
    </xdr:from>
    <xdr:ext cx="248920" cy="253365"/>
    <xdr:sp macro="" textlink="">
      <xdr:nvSpPr>
        <xdr:cNvPr id="823" name="テキスト ボックス 822"/>
        <xdr:cNvSpPr txBox="1"/>
      </xdr:nvSpPr>
      <xdr:spPr>
        <a:xfrm>
          <a:off x="16991965" y="988504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総務費はふるさと納税寄附金収入の増加に伴うふるさと納税ふるさと便事業費の増やふるさと仙北応援基金積立金の増に伴い、住民一人当たりのコストが前年度と比較して</a:t>
          </a:r>
          <a:r>
            <a:rPr kumimoji="1" lang="en-US" altLang="ja-JP" sz="1300">
              <a:latin typeface="ＭＳ Ｐゴシック"/>
              <a:ea typeface="ＭＳ Ｐゴシック"/>
            </a:rPr>
            <a:t>27,509</a:t>
          </a:r>
          <a:r>
            <a:rPr kumimoji="1" lang="ja-JP" altLang="en-US" sz="1300">
              <a:latin typeface="ＭＳ Ｐゴシック"/>
              <a:ea typeface="ＭＳ Ｐゴシック"/>
            </a:rPr>
            <a:t>円の増加となった。民生費は子育て世帯及び低所得者世帯への給付金にかかる事業費の増、にしき園</a:t>
          </a:r>
          <a:r>
            <a:rPr kumimoji="1" lang="en-US" altLang="ja-JP" sz="1300">
              <a:latin typeface="ＭＳ Ｐゴシック"/>
              <a:ea typeface="ＭＳ Ｐゴシック"/>
            </a:rPr>
            <a:t>DX</a:t>
          </a:r>
          <a:r>
            <a:rPr kumimoji="1" lang="ja-JP" altLang="en-US" sz="1300">
              <a:latin typeface="ＭＳ Ｐゴシック"/>
              <a:ea typeface="ＭＳ Ｐゴシック"/>
            </a:rPr>
            <a:t>推進事業の実施に伴う介護保険特別会計繰り出し金の増、社会福祉法人はなさき仙北補助金の増などにより決算額が前年度を上回り、住民一人当たりコストも併せて増加し、類似団体内平均値と同等の数値となった。衛生費については、病院事業会計補助金の増などりより、決算額は前年度よりも増額となり、依然として類似団体内平均値と比較すると差が大きくなっている。農林水産業費は高温障害に伴う不作や物価高騰による肥料価格の高騰等の影響を受けた農業者に対する支援事業の皆増などにより、住民一人当たりのコストが前年度と比較して</a:t>
          </a:r>
          <a:r>
            <a:rPr kumimoji="1" lang="en-US" altLang="ja-JP" sz="1300">
              <a:latin typeface="ＭＳ Ｐゴシック"/>
              <a:ea typeface="ＭＳ Ｐゴシック"/>
            </a:rPr>
            <a:t>5,610</a:t>
          </a:r>
          <a:r>
            <a:rPr kumimoji="1" lang="ja-JP" altLang="en-US" sz="1300">
              <a:latin typeface="ＭＳ Ｐゴシック"/>
              <a:ea typeface="ＭＳ Ｐゴシック"/>
            </a:rPr>
            <a:t>円の増加となった。災害復旧費は令和</a:t>
          </a:r>
          <a:r>
            <a:rPr kumimoji="1" lang="en-US" altLang="ja-JP" sz="1300">
              <a:latin typeface="ＭＳ Ｐゴシック"/>
              <a:ea typeface="ＭＳ Ｐゴシック"/>
            </a:rPr>
            <a:t>5</a:t>
          </a:r>
          <a:r>
            <a:rPr kumimoji="1" lang="ja-JP" altLang="en-US" sz="1300">
              <a:latin typeface="ＭＳ Ｐゴシック"/>
              <a:ea typeface="ＭＳ Ｐゴシック"/>
            </a:rPr>
            <a:t>年</a:t>
          </a:r>
          <a:r>
            <a:rPr kumimoji="1" lang="en-US" altLang="ja-JP" sz="1300">
              <a:latin typeface="ＭＳ Ｐゴシック"/>
              <a:ea typeface="ＭＳ Ｐゴシック"/>
            </a:rPr>
            <a:t>7</a:t>
          </a:r>
          <a:r>
            <a:rPr kumimoji="1" lang="ja-JP" altLang="en-US" sz="1300">
              <a:latin typeface="ＭＳ Ｐゴシック"/>
              <a:ea typeface="ＭＳ Ｐゴシック"/>
            </a:rPr>
            <a:t>月</a:t>
          </a:r>
          <a:r>
            <a:rPr kumimoji="1" lang="en-US" altLang="ja-JP" sz="1300">
              <a:latin typeface="ＭＳ Ｐゴシック"/>
              <a:ea typeface="ＭＳ Ｐゴシック"/>
            </a:rPr>
            <a:t>15</a:t>
          </a:r>
          <a:r>
            <a:rPr kumimoji="1" lang="ja-JP" altLang="en-US" sz="1300">
              <a:latin typeface="ＭＳ Ｐゴシック"/>
              <a:ea typeface="ＭＳ Ｐゴシック"/>
            </a:rPr>
            <a:t>～</a:t>
          </a:r>
          <a:r>
            <a:rPr kumimoji="1" lang="en-US" altLang="ja-JP" sz="1300">
              <a:latin typeface="ＭＳ Ｐゴシック"/>
              <a:ea typeface="ＭＳ Ｐゴシック"/>
            </a:rPr>
            <a:t>16</a:t>
          </a:r>
          <a:r>
            <a:rPr kumimoji="1" lang="ja-JP" altLang="en-US" sz="1300">
              <a:latin typeface="ＭＳ Ｐゴシック"/>
              <a:ea typeface="ＭＳ Ｐゴシック"/>
            </a:rPr>
            <a:t>日に発生した豪雨災害に係る復旧事業費の皆増などにより、住民一人当たりのコストが大幅な増となっている。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目的別では、ほぼ類似団体平均を上回っている状況である。令和</a:t>
          </a:r>
          <a:r>
            <a:rPr kumimoji="1" lang="en-US" altLang="ja-JP" sz="1300">
              <a:latin typeface="ＭＳ Ｐゴシック"/>
              <a:ea typeface="ＭＳ Ｐゴシック"/>
            </a:rPr>
            <a:t>5</a:t>
          </a:r>
          <a:r>
            <a:rPr kumimoji="1" lang="ja-JP" altLang="en-US" sz="1300">
              <a:latin typeface="ＭＳ Ｐゴシック"/>
              <a:ea typeface="ＭＳ Ｐゴシック"/>
            </a:rPr>
            <a:t>年度歳入決算において、個人住民税を中心とした市税収入の増加の一方で、普通交付税額は前年度比マイナスとなり、今後も人口や公債費等の減少に応じて交付額減が続く見込みである。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さらなる一般財源の増収確保に向けてあらゆる方策を検討・実施する必要性が強く求められている。財政力の脆弱な本市が安定的な財政運営をするためには財政規模や今後の人口減少等に見合った予算構造の実現に向けた予算見直しを行っていく。</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743585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617855</xdr:rowOff>
    </xdr:to>
    <xdr:sp macro="" textlink="">
      <xdr:nvSpPr>
        <xdr:cNvPr id="3" name="Rectangle 2"/>
        <xdr:cNvSpPr>
          <a:spLocks noChangeArrowheads="1"/>
        </xdr:cNvSpPr>
      </xdr:nvSpPr>
      <xdr:spPr>
        <a:xfrm>
          <a:off x="784860" y="10037445"/>
          <a:ext cx="695960" cy="514350"/>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617855</xdr:rowOff>
    </xdr:to>
    <xdr:sp macro="" textlink="">
      <xdr:nvSpPr>
        <xdr:cNvPr id="4" name="Rectangle 3"/>
        <xdr:cNvSpPr>
          <a:spLocks noChangeArrowheads="1"/>
        </xdr:cNvSpPr>
      </xdr:nvSpPr>
      <xdr:spPr>
        <a:xfrm>
          <a:off x="784860" y="10781665"/>
          <a:ext cx="695960" cy="502920"/>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84860" y="1177036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275590</xdr:rowOff>
    </xdr:from>
    <xdr:to xmlns:xdr="http://schemas.openxmlformats.org/drawingml/2006/spreadsheetDrawing">
      <xdr:col>1</xdr:col>
      <xdr:colOff>637540</xdr:colOff>
      <xdr:row>48</xdr:row>
      <xdr:rowOff>465455</xdr:rowOff>
    </xdr:to>
    <xdr:sp macro="" textlink="">
      <xdr:nvSpPr>
        <xdr:cNvPr id="6" name="Oval 5"/>
        <xdr:cNvSpPr>
          <a:spLocks noChangeArrowheads="1"/>
        </xdr:cNvSpPr>
      </xdr:nvSpPr>
      <xdr:spPr>
        <a:xfrm>
          <a:off x="1032510" y="11675110"/>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258425" y="9573260"/>
          <a:ext cx="5594350" cy="255905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324485</xdr:rowOff>
    </xdr:to>
    <xdr:sp macro="" textlink="">
      <xdr:nvSpPr>
        <xdr:cNvPr id="8" name="Rectangle 7"/>
        <xdr:cNvSpPr>
          <a:spLocks noChangeArrowheads="1"/>
        </xdr:cNvSpPr>
      </xdr:nvSpPr>
      <xdr:spPr>
        <a:xfrm>
          <a:off x="10258425" y="9573260"/>
          <a:ext cx="819785" cy="31432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876665" cy="63627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84835" y="9563100"/>
          <a:ext cx="4155440" cy="370840"/>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524365" y="285115"/>
          <a:ext cx="2382520" cy="41783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685165</xdr:colOff>
      <xdr:row>3</xdr:row>
      <xdr:rowOff>76200</xdr:rowOff>
    </xdr:to>
    <xdr:sp macro="" textlink="">
      <xdr:nvSpPr>
        <xdr:cNvPr id="12" name="団体名称ボックス"/>
        <xdr:cNvSpPr>
          <a:spLocks noChangeArrowheads="1"/>
        </xdr:cNvSpPr>
      </xdr:nvSpPr>
      <xdr:spPr>
        <a:xfrm>
          <a:off x="12231370" y="285115"/>
          <a:ext cx="3582670" cy="41783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秋田県仙北市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5660"/>
          <a:ext cx="2929255" cy="48450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485140</xdr:colOff>
      <xdr:row>45</xdr:row>
      <xdr:rowOff>342900</xdr:rowOff>
    </xdr:from>
    <xdr:to xmlns:xdr="http://schemas.openxmlformats.org/drawingml/2006/spreadsheetDrawing">
      <xdr:col>15</xdr:col>
      <xdr:colOff>543560</xdr:colOff>
      <xdr:row>48</xdr:row>
      <xdr:rowOff>591820</xdr:rowOff>
    </xdr:to>
    <xdr:sp macro="" textlink="" fLocksText="0">
      <xdr:nvSpPr>
        <xdr:cNvPr id="14" name="テキスト ボックス 13"/>
        <xdr:cNvSpPr txBox="1"/>
      </xdr:nvSpPr>
      <xdr:spPr>
        <a:xfrm>
          <a:off x="10419715" y="9906000"/>
          <a:ext cx="5252720" cy="2085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a:t>
          </a:r>
          <a:r>
            <a:rPr kumimoji="1" lang="ja-JP" altLang="en-US" sz="1050">
              <a:latin typeface="+mn-ea"/>
              <a:ea typeface="+mn-ea"/>
            </a:rPr>
            <a:t>社会福祉法人はなさき仙北や病院事業会計への補助金額が前年度から大幅に増額となった事などの影響により、</a:t>
          </a:r>
          <a:r>
            <a:rPr kumimoji="1" lang="ja-JP" altLang="ja-JP" sz="1050">
              <a:solidFill>
                <a:schemeClr val="dk1"/>
              </a:solidFill>
              <a:effectLst/>
              <a:latin typeface="+mn-lt"/>
              <a:ea typeface="+mn-ea"/>
              <a:cs typeface="+mn-cs"/>
            </a:rPr>
            <a:t>財政調整基金取崩し額は前年度比で</a:t>
          </a:r>
          <a:r>
            <a:rPr kumimoji="1" lang="en-US" altLang="ja-JP" sz="1050">
              <a:solidFill>
                <a:schemeClr val="dk1"/>
              </a:solidFill>
              <a:effectLst/>
              <a:latin typeface="+mn-lt"/>
              <a:ea typeface="+mn-ea"/>
              <a:cs typeface="+mn-cs"/>
            </a:rPr>
            <a:t>294</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増額し</a:t>
          </a:r>
          <a:r>
            <a:rPr kumimoji="1" lang="ja-JP" altLang="ja-JP" sz="1050">
              <a:solidFill>
                <a:schemeClr val="dk1"/>
              </a:solidFill>
              <a:effectLst/>
              <a:latin typeface="+mn-lt"/>
              <a:ea typeface="+mn-ea"/>
              <a:cs typeface="+mn-cs"/>
            </a:rPr>
            <a:t>、残高について</a:t>
          </a:r>
          <a:r>
            <a:rPr kumimoji="1" lang="ja-JP" altLang="en-US" sz="1050">
              <a:solidFill>
                <a:schemeClr val="dk1"/>
              </a:solidFill>
              <a:effectLst/>
              <a:latin typeface="+mn-lt"/>
              <a:ea typeface="+mn-ea"/>
              <a:cs typeface="+mn-cs"/>
            </a:rPr>
            <a:t>も</a:t>
          </a:r>
          <a:r>
            <a:rPr kumimoji="1" lang="en-US" altLang="ja-JP" sz="1050">
              <a:solidFill>
                <a:schemeClr val="dk1"/>
              </a:solidFill>
              <a:effectLst/>
              <a:latin typeface="+mn-lt"/>
              <a:ea typeface="+mn-ea"/>
              <a:cs typeface="+mn-cs"/>
            </a:rPr>
            <a:t>282</a:t>
          </a:r>
          <a:r>
            <a:rPr kumimoji="1" lang="ja-JP" altLang="ja-JP" sz="1050">
              <a:solidFill>
                <a:schemeClr val="dk1"/>
              </a:solidFill>
              <a:effectLst/>
              <a:latin typeface="+mn-lt"/>
              <a:ea typeface="+mn-ea"/>
              <a:cs typeface="+mn-cs"/>
            </a:rPr>
            <a:t>百万円の</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となっ</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。実質収支は</a:t>
          </a:r>
          <a:r>
            <a:rPr kumimoji="1" lang="ja-JP" altLang="en-US" sz="1050">
              <a:solidFill>
                <a:schemeClr val="dk1"/>
              </a:solidFill>
              <a:effectLst/>
              <a:latin typeface="+mn-lt"/>
              <a:ea typeface="+mn-ea"/>
              <a:cs typeface="+mn-cs"/>
            </a:rPr>
            <a:t>臨時財政対策債の発行可能額の減少などの影響により前年度比で</a:t>
          </a:r>
          <a:r>
            <a:rPr kumimoji="1" lang="en-US" altLang="ja-JP" sz="1050">
              <a:solidFill>
                <a:schemeClr val="dk1"/>
              </a:solidFill>
              <a:effectLst/>
              <a:latin typeface="+mn-lt"/>
              <a:ea typeface="+mn-ea"/>
              <a:cs typeface="+mn-cs"/>
            </a:rPr>
            <a:t>130</a:t>
          </a:r>
          <a:r>
            <a:rPr kumimoji="1" lang="ja-JP" altLang="en-US" sz="1050">
              <a:solidFill>
                <a:schemeClr val="dk1"/>
              </a:solidFill>
              <a:effectLst/>
              <a:latin typeface="+mn-lt"/>
              <a:ea typeface="+mn-ea"/>
              <a:cs typeface="+mn-cs"/>
            </a:rPr>
            <a:t>百万円減少し、</a:t>
          </a:r>
          <a:r>
            <a:rPr kumimoji="1" lang="ja-JP" altLang="ja-JP" sz="1050">
              <a:solidFill>
                <a:schemeClr val="dk1"/>
              </a:solidFill>
              <a:effectLst/>
              <a:latin typeface="+mn-lt"/>
              <a:ea typeface="+mn-ea"/>
              <a:cs typeface="+mn-cs"/>
            </a:rPr>
            <a:t>財政調整基金取崩し額が大きく</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したこと</a:t>
          </a:r>
          <a:r>
            <a:rPr kumimoji="1" lang="ja-JP" altLang="en-US" sz="1050">
              <a:solidFill>
                <a:schemeClr val="dk1"/>
              </a:solidFill>
              <a:effectLst/>
              <a:latin typeface="+mn-lt"/>
              <a:ea typeface="+mn-ea"/>
              <a:cs typeface="+mn-cs"/>
            </a:rPr>
            <a:t>と併せ</a:t>
          </a:r>
          <a:r>
            <a:rPr kumimoji="1" lang="ja-JP" altLang="ja-JP" sz="1050">
              <a:solidFill>
                <a:schemeClr val="dk1"/>
              </a:solidFill>
              <a:effectLst/>
              <a:latin typeface="+mn-lt"/>
              <a:ea typeface="+mn-ea"/>
              <a:cs typeface="+mn-cs"/>
            </a:rPr>
            <a:t>実質単年度赤字は</a:t>
          </a:r>
          <a:r>
            <a:rPr kumimoji="1" lang="en-US" altLang="ja-JP" sz="1050">
              <a:solidFill>
                <a:schemeClr val="dk1"/>
              </a:solidFill>
              <a:effectLst/>
              <a:latin typeface="+mn-lt"/>
              <a:ea typeface="+mn-ea"/>
              <a:cs typeface="+mn-cs"/>
            </a:rPr>
            <a:t>458</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悪化した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今後は特別会計や企業会計、補助金を支出している各団体と</a:t>
          </a:r>
          <a:r>
            <a:rPr kumimoji="1" lang="ja-JP" altLang="ja-JP" sz="1050">
              <a:solidFill>
                <a:schemeClr val="dk1"/>
              </a:solidFill>
              <a:effectLst/>
              <a:latin typeface="+mn-lt"/>
              <a:ea typeface="+mn-ea"/>
              <a:cs typeface="+mn-cs"/>
            </a:rPr>
            <a:t>財政状況を</a:t>
          </a:r>
          <a:r>
            <a:rPr kumimoji="1" lang="ja-JP" altLang="en-US" sz="1050">
              <a:solidFill>
                <a:schemeClr val="dk1"/>
              </a:solidFill>
              <a:effectLst/>
              <a:latin typeface="+mn-lt"/>
              <a:ea typeface="+mn-ea"/>
              <a:cs typeface="+mn-cs"/>
            </a:rPr>
            <a:t>共有し改善を図るとともに、</a:t>
          </a:r>
          <a:r>
            <a:rPr kumimoji="1" lang="ja-JP" altLang="ja-JP" sz="1050">
              <a:solidFill>
                <a:schemeClr val="dk1"/>
              </a:solidFill>
              <a:effectLst/>
              <a:latin typeface="+mn-lt"/>
              <a:ea typeface="+mn-ea"/>
              <a:cs typeface="+mn-cs"/>
            </a:rPr>
            <a:t>引き続き</a:t>
          </a:r>
          <a:r>
            <a:rPr kumimoji="1" lang="ja-JP" altLang="en-US" sz="1050">
              <a:solidFill>
                <a:schemeClr val="dk1"/>
              </a:solidFill>
              <a:effectLst/>
              <a:latin typeface="+mn-lt"/>
              <a:ea typeface="+mn-ea"/>
              <a:cs typeface="+mn-cs"/>
            </a:rPr>
            <a:t>事務の効率化による内部コストの削減</a:t>
          </a:r>
          <a:r>
            <a:rPr kumimoji="1" lang="ja-JP" altLang="ja-JP" sz="1050">
              <a:solidFill>
                <a:schemeClr val="dk1"/>
              </a:solidFill>
              <a:effectLst/>
              <a:latin typeface="+mn-lt"/>
              <a:ea typeface="+mn-ea"/>
              <a:cs typeface="+mn-cs"/>
            </a:rPr>
            <a:t>や特定財源の獲得・活用に努め財政調整基金</a:t>
          </a:r>
          <a:r>
            <a:rPr kumimoji="1" lang="ja-JP" altLang="en-US" sz="1050">
              <a:solidFill>
                <a:schemeClr val="dk1"/>
              </a:solidFill>
              <a:effectLst/>
              <a:latin typeface="+mn-lt"/>
              <a:ea typeface="+mn-ea"/>
              <a:cs typeface="+mn-cs"/>
            </a:rPr>
            <a:t>の確保を図る</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104775</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1057910</xdr:colOff>
      <xdr:row>43</xdr:row>
      <xdr:rowOff>0</xdr:rowOff>
    </xdr:to>
    <xdr:sp macro="" textlink="">
      <xdr:nvSpPr>
        <xdr:cNvPr id="3" name="正方形/長方形 3"/>
        <xdr:cNvSpPr>
          <a:spLocks noChangeArrowheads="1"/>
        </xdr:cNvSpPr>
      </xdr:nvSpPr>
      <xdr:spPr>
        <a:xfrm>
          <a:off x="10556240" y="6876415"/>
          <a:ext cx="587121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622915" y="6905625"/>
          <a:ext cx="14370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71170" y="6876415"/>
          <a:ext cx="434784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142240</xdr:rowOff>
    </xdr:from>
    <xdr:to xmlns:xdr="http://schemas.openxmlformats.org/drawingml/2006/spreadsheetDrawing">
      <xdr:col>9</xdr:col>
      <xdr:colOff>723900</xdr:colOff>
      <xdr:row>3</xdr:row>
      <xdr:rowOff>152400</xdr:rowOff>
    </xdr:to>
    <xdr:sp macro="" textlink="">
      <xdr:nvSpPr>
        <xdr:cNvPr id="6" name="表題ボックス"/>
        <xdr:cNvSpPr>
          <a:spLocks noChangeArrowheads="1"/>
        </xdr:cNvSpPr>
      </xdr:nvSpPr>
      <xdr:spPr>
        <a:xfrm>
          <a:off x="142875" y="142240"/>
          <a:ext cx="9614535" cy="63690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1056005</xdr:colOff>
      <xdr:row>1</xdr:row>
      <xdr:rowOff>28575</xdr:rowOff>
    </xdr:from>
    <xdr:to xmlns:xdr="http://schemas.openxmlformats.org/drawingml/2006/spreadsheetDrawing">
      <xdr:col>12</xdr:col>
      <xdr:colOff>171450</xdr:colOff>
      <xdr:row>3</xdr:row>
      <xdr:rowOff>66675</xdr:rowOff>
    </xdr:to>
    <xdr:sp macro="" textlink="">
      <xdr:nvSpPr>
        <xdr:cNvPr id="7" name="年度ボックス"/>
        <xdr:cNvSpPr>
          <a:spLocks noChangeArrowheads="1"/>
        </xdr:cNvSpPr>
      </xdr:nvSpPr>
      <xdr:spPr>
        <a:xfrm>
          <a:off x="10089515" y="237490"/>
          <a:ext cx="2283460" cy="45593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1038225</xdr:colOff>
      <xdr:row>3</xdr:row>
      <xdr:rowOff>66675</xdr:rowOff>
    </xdr:to>
    <xdr:sp macro="" textlink="">
      <xdr:nvSpPr>
        <xdr:cNvPr id="8" name="団体名称ボックス"/>
        <xdr:cNvSpPr>
          <a:spLocks noChangeArrowheads="1"/>
        </xdr:cNvSpPr>
      </xdr:nvSpPr>
      <xdr:spPr>
        <a:xfrm>
          <a:off x="12859385" y="237490"/>
          <a:ext cx="3548380" cy="45593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秋田県仙北市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908685</xdr:colOff>
      <xdr:row>5</xdr:row>
      <xdr:rowOff>1905</xdr:rowOff>
    </xdr:to>
    <xdr:sp macro="" textlink="">
      <xdr:nvSpPr>
        <xdr:cNvPr id="9" name="テキスト ボックス 6"/>
        <xdr:cNvSpPr txBox="1">
          <a:spLocks noChangeArrowheads="1"/>
        </xdr:cNvSpPr>
      </xdr:nvSpPr>
      <xdr:spPr>
        <a:xfrm>
          <a:off x="471170" y="655320"/>
          <a:ext cx="4068445" cy="39116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599440</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688955" y="7228205"/>
          <a:ext cx="560451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赤字額（資金不足額）の発生は前年度に引き続き病院事業会計のみであり、連結実質赤字は発生していない。</a:t>
          </a:r>
          <a:endParaRPr lang="ja-JP" altLang="ja-JP" sz="1200">
            <a:effectLst/>
          </a:endParaRPr>
        </a:p>
        <a:p>
          <a:r>
            <a:rPr kumimoji="1" lang="ja-JP" altLang="ja-JP" sz="1100">
              <a:solidFill>
                <a:schemeClr val="dk1"/>
              </a:solidFill>
              <a:effectLst/>
              <a:latin typeface="+mn-lt"/>
              <a:ea typeface="+mn-ea"/>
              <a:cs typeface="+mn-cs"/>
            </a:rPr>
            <a:t>○仙北市病院事業会計</a:t>
          </a:r>
          <a:endParaRPr lang="ja-JP" altLang="ja-JP" sz="1200">
            <a:effectLst/>
          </a:endParaRPr>
        </a:p>
        <a:p>
          <a:r>
            <a:rPr kumimoji="1" lang="ja-JP" altLang="ja-JP" sz="1100">
              <a:solidFill>
                <a:schemeClr val="dk1"/>
              </a:solidFill>
              <a:effectLst/>
              <a:latin typeface="+mn-lt"/>
              <a:ea typeface="+mn-ea"/>
              <a:cs typeface="+mn-cs"/>
            </a:rPr>
            <a:t>　新型コロナウイルスが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類へ移行した事により、補助金の終了や入院患者及び発熱外来患者の減少等の病院経営としてのマイナスの影響を受けた。その他慢性的な医師不足に加え総合診療科医師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名の退職等が重なり収益が減少した結果、資金不足額が前年度比</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百万円となった。</a:t>
          </a:r>
          <a:endParaRPr lang="ja-JP" altLang="ja-JP" sz="12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訪問型のコンサルタントを導入したことで、救急搬送入院症例数の増加や救急医療管理加算の増により、一定の増収効果が出てきているものの根本的な資金不足の解決には至っていない。今後は仙北市地域医療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公立病院経営強化プランの実行と、病床数・病床機能の見直しを含めた本質的な収支構造の改善を行い比率低下に努める。</a:t>
          </a:r>
          <a:endParaRPr lang="ja-JP" altLang="ja-JP" sz="12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71170" y="6876415"/>
          <a:ext cx="434784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129540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00710" y="7461250"/>
          <a:ext cx="50863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129540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00710" y="7956550"/>
          <a:ext cx="50863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129540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00710" y="8451850"/>
          <a:ext cx="50863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129540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00710" y="8947150"/>
          <a:ext cx="50863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129540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00710" y="9442450"/>
          <a:ext cx="50863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129540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00710" y="9937750"/>
          <a:ext cx="50863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129540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00710" y="10433050"/>
          <a:ext cx="50863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129540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00710" y="10928350"/>
          <a:ext cx="50863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129540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00710" y="11423650"/>
          <a:ext cx="50863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129540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00710" y="11918950"/>
          <a:ext cx="50863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87095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062845" y="190500"/>
          <a:ext cx="23088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762865" y="190500"/>
          <a:ext cx="34855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秋田県仙北市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71170" y="7592060"/>
          <a:ext cx="6903085" cy="391160"/>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343535</xdr:rowOff>
    </xdr:to>
    <xdr:sp macro="" textlink="">
      <xdr:nvSpPr>
        <xdr:cNvPr id="6" name="Rectangle 23"/>
        <xdr:cNvSpPr>
          <a:spLocks noChangeArrowheads="1"/>
        </xdr:cNvSpPr>
      </xdr:nvSpPr>
      <xdr:spPr>
        <a:xfrm>
          <a:off x="2160270" y="8030845"/>
          <a:ext cx="504825" cy="295910"/>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343535</xdr:rowOff>
    </xdr:to>
    <xdr:sp macro="" textlink="">
      <xdr:nvSpPr>
        <xdr:cNvPr id="7" name="Rectangle 24"/>
        <xdr:cNvSpPr>
          <a:spLocks noChangeArrowheads="1"/>
        </xdr:cNvSpPr>
      </xdr:nvSpPr>
      <xdr:spPr>
        <a:xfrm>
          <a:off x="2160270" y="8422005"/>
          <a:ext cx="504825" cy="295910"/>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343535</xdr:rowOff>
    </xdr:to>
    <xdr:sp macro="" textlink="">
      <xdr:nvSpPr>
        <xdr:cNvPr id="8" name="Rectangle 25"/>
        <xdr:cNvSpPr>
          <a:spLocks noChangeArrowheads="1"/>
        </xdr:cNvSpPr>
      </xdr:nvSpPr>
      <xdr:spPr>
        <a:xfrm>
          <a:off x="2160270" y="8813165"/>
          <a:ext cx="504825" cy="295910"/>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343535</xdr:rowOff>
    </xdr:to>
    <xdr:sp macro="" textlink="">
      <xdr:nvSpPr>
        <xdr:cNvPr id="9" name="Rectangle 26"/>
        <xdr:cNvSpPr>
          <a:spLocks noChangeArrowheads="1"/>
        </xdr:cNvSpPr>
      </xdr:nvSpPr>
      <xdr:spPr>
        <a:xfrm>
          <a:off x="2160270" y="9204325"/>
          <a:ext cx="504825" cy="295910"/>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343535</xdr:rowOff>
    </xdr:to>
    <xdr:sp macro="" textlink="">
      <xdr:nvSpPr>
        <xdr:cNvPr id="10" name="Rectangle 27"/>
        <xdr:cNvSpPr>
          <a:spLocks noChangeArrowheads="1"/>
        </xdr:cNvSpPr>
      </xdr:nvSpPr>
      <xdr:spPr>
        <a:xfrm>
          <a:off x="2160270" y="9595485"/>
          <a:ext cx="504825" cy="295910"/>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343535</xdr:rowOff>
    </xdr:to>
    <xdr:sp macro="" textlink="">
      <xdr:nvSpPr>
        <xdr:cNvPr id="11" name="Rectangle 28"/>
        <xdr:cNvSpPr>
          <a:spLocks noChangeArrowheads="1"/>
        </xdr:cNvSpPr>
      </xdr:nvSpPr>
      <xdr:spPr>
        <a:xfrm>
          <a:off x="2160270" y="9986645"/>
          <a:ext cx="504825" cy="295910"/>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343535</xdr:rowOff>
    </xdr:to>
    <xdr:sp macro="" textlink="">
      <xdr:nvSpPr>
        <xdr:cNvPr id="12" name="Rectangle 29"/>
        <xdr:cNvSpPr>
          <a:spLocks noChangeArrowheads="1"/>
        </xdr:cNvSpPr>
      </xdr:nvSpPr>
      <xdr:spPr>
        <a:xfrm>
          <a:off x="2160270" y="10377805"/>
          <a:ext cx="504825" cy="295910"/>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343535</xdr:rowOff>
    </xdr:to>
    <xdr:sp macro="" textlink="">
      <xdr:nvSpPr>
        <xdr:cNvPr id="13" name="Rectangle 30"/>
        <xdr:cNvSpPr>
          <a:spLocks noChangeArrowheads="1"/>
        </xdr:cNvSpPr>
      </xdr:nvSpPr>
      <xdr:spPr>
        <a:xfrm>
          <a:off x="2160270" y="10768965"/>
          <a:ext cx="504825" cy="295910"/>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199390</xdr:rowOff>
    </xdr:from>
    <xdr:to xmlns:xdr="http://schemas.openxmlformats.org/drawingml/2006/spreadsheetDrawing">
      <xdr:col>3</xdr:col>
      <xdr:colOff>657225</xdr:colOff>
      <xdr:row>52</xdr:row>
      <xdr:rowOff>199390</xdr:rowOff>
    </xdr:to>
    <xdr:sp macro="" textlink="">
      <xdr:nvSpPr>
        <xdr:cNvPr id="14" name="Line 31"/>
        <xdr:cNvSpPr>
          <a:spLocks noChangeShapeType="1"/>
        </xdr:cNvSpPr>
      </xdr:nvSpPr>
      <xdr:spPr>
        <a:xfrm>
          <a:off x="2160270" y="1131189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294640</xdr:rowOff>
    </xdr:to>
    <xdr:sp macro="" textlink="">
      <xdr:nvSpPr>
        <xdr:cNvPr id="15" name="Oval 32"/>
        <xdr:cNvSpPr>
          <a:spLocks noChangeArrowheads="1"/>
        </xdr:cNvSpPr>
      </xdr:nvSpPr>
      <xdr:spPr>
        <a:xfrm>
          <a:off x="2322195" y="11216640"/>
          <a:ext cx="190500" cy="190500"/>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152630" y="7600950"/>
          <a:ext cx="4105275" cy="391223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323850</xdr:rowOff>
    </xdr:to>
    <xdr:sp macro="" textlink="">
      <xdr:nvSpPr>
        <xdr:cNvPr id="17" name="Rectangle 88"/>
        <xdr:cNvSpPr>
          <a:spLocks noChangeArrowheads="1"/>
        </xdr:cNvSpPr>
      </xdr:nvSpPr>
      <xdr:spPr>
        <a:xfrm>
          <a:off x="12152630" y="7592060"/>
          <a:ext cx="821055" cy="32385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676910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4429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343535</xdr:rowOff>
    </xdr:from>
    <xdr:to xmlns:xdr="http://schemas.openxmlformats.org/drawingml/2006/spreadsheetDrawing">
      <xdr:col>20</xdr:col>
      <xdr:colOff>57150</xdr:colOff>
      <xdr:row>52</xdr:row>
      <xdr:rowOff>228600</xdr:rowOff>
    </xdr:to>
    <xdr:sp macro="" textlink="" fLocksText="0">
      <xdr:nvSpPr>
        <xdr:cNvPr id="20" name="テキスト ボックス 19"/>
        <xdr:cNvSpPr txBox="1"/>
      </xdr:nvSpPr>
      <xdr:spPr>
        <a:xfrm>
          <a:off x="12276455" y="7935595"/>
          <a:ext cx="3838575" cy="34055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単年度あたりの償還額の大きい地方債（第三セクター経営改善支援貸付金、過疎債、辺地債）の償還開始や、利率見直しに伴う利子の増加等により元利償還額が前年度比</a:t>
          </a:r>
          <a:r>
            <a:rPr kumimoji="1" lang="en-US" altLang="ja-JP" sz="1100">
              <a:latin typeface="ＭＳ ゴシック"/>
              <a:ea typeface="ＭＳ ゴシック"/>
            </a:rPr>
            <a:t>24</a:t>
          </a:r>
          <a:r>
            <a:rPr kumimoji="1" lang="ja-JP" altLang="en-US" sz="1100">
              <a:latin typeface="ＭＳ ゴシック"/>
              <a:ea typeface="ＭＳ ゴシック"/>
            </a:rPr>
            <a:t>百万円増の</a:t>
          </a:r>
          <a:r>
            <a:rPr kumimoji="1" lang="en-US" altLang="ja-JP" sz="1100">
              <a:latin typeface="ＭＳ ゴシック"/>
              <a:ea typeface="ＭＳ ゴシック"/>
            </a:rPr>
            <a:t>2,177</a:t>
          </a:r>
          <a:r>
            <a:rPr kumimoji="1" lang="ja-JP" altLang="en-US" sz="1100">
              <a:latin typeface="ＭＳ ゴシック"/>
              <a:ea typeface="ＭＳ ゴシック"/>
            </a:rPr>
            <a:t>百万円となった。算入公債費等については臨時財政対策債に係る元利償還相当額が</a:t>
          </a:r>
          <a:r>
            <a:rPr kumimoji="1" lang="en-US" altLang="ja-JP" sz="1100">
              <a:latin typeface="ＭＳ ゴシック"/>
              <a:ea typeface="ＭＳ ゴシック"/>
            </a:rPr>
            <a:t>26</a:t>
          </a:r>
          <a:r>
            <a:rPr kumimoji="1" lang="ja-JP" altLang="en-US" sz="1100">
              <a:latin typeface="ＭＳ ゴシック"/>
              <a:ea typeface="ＭＳ ゴシック"/>
            </a:rPr>
            <a:t>百万円減少したことなどにより、前年度比</a:t>
          </a:r>
          <a:r>
            <a:rPr kumimoji="1" lang="en-US" altLang="ja-JP" sz="1100">
              <a:latin typeface="ＭＳ ゴシック"/>
              <a:ea typeface="ＭＳ ゴシック"/>
            </a:rPr>
            <a:t>17</a:t>
          </a:r>
          <a:r>
            <a:rPr kumimoji="1" lang="ja-JP" altLang="en-US" sz="1100">
              <a:latin typeface="ＭＳ ゴシック"/>
              <a:ea typeface="ＭＳ ゴシック"/>
            </a:rPr>
            <a:t>百万円減の</a:t>
          </a:r>
          <a:r>
            <a:rPr kumimoji="1" lang="en-US" altLang="ja-JP" sz="1100">
              <a:latin typeface="ＭＳ ゴシック"/>
              <a:ea typeface="ＭＳ ゴシック"/>
            </a:rPr>
            <a:t>2,137</a:t>
          </a:r>
          <a:r>
            <a:rPr kumimoji="1" lang="ja-JP" altLang="en-US" sz="1100">
              <a:latin typeface="ＭＳ ゴシック"/>
              <a:ea typeface="ＭＳ ゴシック"/>
            </a:rPr>
            <a:t>千円となった。以上の要因から実質公債費率の分子は前年度比</a:t>
          </a:r>
          <a:r>
            <a:rPr kumimoji="1" lang="en-US" altLang="ja-JP" sz="1100">
              <a:latin typeface="ＭＳ ゴシック"/>
              <a:ea typeface="ＭＳ ゴシック"/>
            </a:rPr>
            <a:t>41</a:t>
          </a:r>
          <a:r>
            <a:rPr kumimoji="1" lang="ja-JP" altLang="en-US" sz="1100">
              <a:latin typeface="ＭＳ ゴシック"/>
              <a:ea typeface="ＭＳ ゴシック"/>
            </a:rPr>
            <a:t>百万円増の</a:t>
          </a:r>
          <a:r>
            <a:rPr kumimoji="1" lang="en-US" altLang="ja-JP" sz="1100">
              <a:latin typeface="ＭＳ ゴシック"/>
              <a:ea typeface="ＭＳ ゴシック"/>
            </a:rPr>
            <a:t>864</a:t>
          </a:r>
          <a:r>
            <a:rPr kumimoji="1" lang="ja-JP" altLang="en-US" sz="1100">
              <a:latin typeface="ＭＳ ゴシック"/>
              <a:ea typeface="ＭＳ ゴシック"/>
            </a:rPr>
            <a:t>百万円となった。</a:t>
          </a:r>
          <a:endParaRPr kumimoji="1" lang="en-US" altLang="ja-JP" sz="1100">
            <a:latin typeface="ＭＳ ゴシック"/>
            <a:ea typeface="ＭＳ ゴシック"/>
          </a:endParaRPr>
        </a:p>
        <a:p>
          <a:r>
            <a:rPr kumimoji="1" lang="ja-JP" altLang="en-US" sz="1100">
              <a:latin typeface="ＭＳ ゴシック"/>
              <a:ea typeface="ＭＳ ゴシック"/>
            </a:rPr>
            <a:t>　一般会計における元利償還金は令和</a:t>
          </a:r>
          <a:r>
            <a:rPr kumimoji="1" lang="en-US" altLang="ja-JP" sz="1100">
              <a:latin typeface="ＭＳ ゴシック"/>
              <a:ea typeface="ＭＳ ゴシック"/>
            </a:rPr>
            <a:t>5</a:t>
          </a:r>
          <a:r>
            <a:rPr kumimoji="1" lang="ja-JP" altLang="en-US" sz="1100">
              <a:latin typeface="ＭＳ ゴシック"/>
              <a:ea typeface="ＭＳ ゴシック"/>
            </a:rPr>
            <a:t>年度にピークを迎え、地方債残高についても令和</a:t>
          </a:r>
          <a:r>
            <a:rPr kumimoji="1" lang="en-US" altLang="ja-JP" sz="1100">
              <a:latin typeface="ＭＳ ゴシック"/>
              <a:ea typeface="ＭＳ ゴシック"/>
            </a:rPr>
            <a:t>2</a:t>
          </a:r>
          <a:r>
            <a:rPr kumimoji="1" lang="ja-JP" altLang="en-US" sz="1100">
              <a:latin typeface="ＭＳ ゴシック"/>
              <a:ea typeface="ＭＳ ゴシック"/>
            </a:rPr>
            <a:t>年度をピークとして減少してきたが、令和</a:t>
          </a:r>
          <a:r>
            <a:rPr kumimoji="1" lang="en-US" altLang="ja-JP" sz="1100">
              <a:latin typeface="ＭＳ ゴシック"/>
              <a:ea typeface="ＭＳ ゴシック"/>
            </a:rPr>
            <a:t>6</a:t>
          </a:r>
          <a:r>
            <a:rPr kumimoji="1" lang="ja-JP" altLang="en-US" sz="1100">
              <a:latin typeface="ＭＳ ゴシック"/>
              <a:ea typeface="ＭＳ ゴシック"/>
            </a:rPr>
            <a:t>・</a:t>
          </a:r>
          <a:r>
            <a:rPr kumimoji="1" lang="en-US" altLang="ja-JP" sz="1100">
              <a:latin typeface="ＭＳ ゴシック"/>
              <a:ea typeface="ＭＳ ゴシック"/>
            </a:rPr>
            <a:t>7</a:t>
          </a:r>
          <a:r>
            <a:rPr kumimoji="1" lang="ja-JP" altLang="en-US" sz="1100">
              <a:latin typeface="ＭＳ ゴシック"/>
              <a:ea typeface="ＭＳ ゴシック"/>
            </a:rPr>
            <a:t>年度における旧角館病院解体および上野庁舎建設、令和</a:t>
          </a:r>
          <a:r>
            <a:rPr kumimoji="1" lang="en-US" altLang="ja-JP" sz="1100">
              <a:latin typeface="ＭＳ ゴシック"/>
              <a:ea typeface="ＭＳ ゴシック"/>
            </a:rPr>
            <a:t>8</a:t>
          </a:r>
          <a:r>
            <a:rPr kumimoji="1" lang="ja-JP" altLang="en-US" sz="1100">
              <a:latin typeface="ＭＳ ゴシック"/>
              <a:ea typeface="ＭＳ ゴシック"/>
            </a:rPr>
            <a:t>年度以降の学校再編に係る起債が予定されているため、双方ともに後年度における増加が見込まれる。それに伴い実質公債費比率の分子も増加に転じる見込みであるため、基金等を活用した財源振り替えにより地方債の新規発行を抑制し比率の減少を図っていく。</a:t>
          </a:r>
          <a:endParaRPr kumimoji="1" lang="en-US" altLang="ja-JP" sz="11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71170" y="12416155"/>
          <a:ext cx="6903085"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152630" y="12425680"/>
          <a:ext cx="413321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177395" y="12416155"/>
          <a:ext cx="74993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257405" y="12635865"/>
          <a:ext cx="392557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062460" y="7596505"/>
          <a:ext cx="4352925" cy="497205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332105</xdr:rowOff>
    </xdr:to>
    <xdr:sp macro="" textlink="">
      <xdr:nvSpPr>
        <xdr:cNvPr id="4" name="テキスト ボックス 3"/>
        <xdr:cNvSpPr txBox="1"/>
      </xdr:nvSpPr>
      <xdr:spPr>
        <a:xfrm>
          <a:off x="12120880" y="7628890"/>
          <a:ext cx="2305050" cy="6724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699135</xdr:colOff>
      <xdr:row>40</xdr:row>
      <xdr:rowOff>320040</xdr:rowOff>
    </xdr:to>
    <xdr:sp macro="" textlink="">
      <xdr:nvSpPr>
        <xdr:cNvPr id="5" name="正方形/長方形 36" descr="右上がり対角線 (太)"/>
        <xdr:cNvSpPr>
          <a:spLocks noChangeArrowheads="1"/>
        </xdr:cNvSpPr>
      </xdr:nvSpPr>
      <xdr:spPr>
        <a:xfrm>
          <a:off x="2431415" y="8025765"/>
          <a:ext cx="537210" cy="26352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699135</xdr:colOff>
      <xdr:row>41</xdr:row>
      <xdr:rowOff>308610</xdr:rowOff>
    </xdr:to>
    <xdr:sp macro="" textlink="">
      <xdr:nvSpPr>
        <xdr:cNvPr id="6" name="正方形/長方形 37" descr="右下がり対角線 (太)"/>
        <xdr:cNvSpPr>
          <a:spLocks noChangeArrowheads="1"/>
        </xdr:cNvSpPr>
      </xdr:nvSpPr>
      <xdr:spPr>
        <a:xfrm>
          <a:off x="2431415" y="8378825"/>
          <a:ext cx="537210" cy="252095"/>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699135</xdr:colOff>
      <xdr:row>42</xdr:row>
      <xdr:rowOff>303530</xdr:rowOff>
    </xdr:to>
    <xdr:sp macro="" textlink="">
      <xdr:nvSpPr>
        <xdr:cNvPr id="7" name="正方形/長方形 38" descr="右上がり対角線 (太)"/>
        <xdr:cNvSpPr>
          <a:spLocks noChangeArrowheads="1"/>
        </xdr:cNvSpPr>
      </xdr:nvSpPr>
      <xdr:spPr>
        <a:xfrm>
          <a:off x="2431415" y="8722360"/>
          <a:ext cx="537210" cy="256540"/>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699135</xdr:colOff>
      <xdr:row>43</xdr:row>
      <xdr:rowOff>303530</xdr:rowOff>
    </xdr:to>
    <xdr:sp macro="" textlink="">
      <xdr:nvSpPr>
        <xdr:cNvPr id="8" name="正方形/長方形 39" descr="右下がり対角線 (太)"/>
        <xdr:cNvSpPr>
          <a:spLocks noChangeArrowheads="1"/>
        </xdr:cNvSpPr>
      </xdr:nvSpPr>
      <xdr:spPr>
        <a:xfrm>
          <a:off x="2431415" y="9075420"/>
          <a:ext cx="537210" cy="256540"/>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699135</xdr:colOff>
      <xdr:row>44</xdr:row>
      <xdr:rowOff>308610</xdr:rowOff>
    </xdr:to>
    <xdr:sp macro="" textlink="">
      <xdr:nvSpPr>
        <xdr:cNvPr id="9" name="正方形/長方形 40" descr="右上がり対角線 (太)"/>
        <xdr:cNvSpPr>
          <a:spLocks noChangeArrowheads="1"/>
        </xdr:cNvSpPr>
      </xdr:nvSpPr>
      <xdr:spPr>
        <a:xfrm>
          <a:off x="2431415" y="9438005"/>
          <a:ext cx="537210" cy="252095"/>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699135</xdr:colOff>
      <xdr:row>45</xdr:row>
      <xdr:rowOff>320040</xdr:rowOff>
    </xdr:to>
    <xdr:sp macro="" textlink="">
      <xdr:nvSpPr>
        <xdr:cNvPr id="10" name="正方形/長方形 41" descr="右下がり対角線 (太)"/>
        <xdr:cNvSpPr>
          <a:spLocks noChangeArrowheads="1"/>
        </xdr:cNvSpPr>
      </xdr:nvSpPr>
      <xdr:spPr>
        <a:xfrm>
          <a:off x="2431415" y="9791065"/>
          <a:ext cx="537210" cy="26352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699135</xdr:colOff>
      <xdr:row>47</xdr:row>
      <xdr:rowOff>320040</xdr:rowOff>
    </xdr:to>
    <xdr:sp macro="" textlink="">
      <xdr:nvSpPr>
        <xdr:cNvPr id="11" name="正方形/長方形 42" descr="右上がり対角線 (太)"/>
        <xdr:cNvSpPr>
          <a:spLocks noChangeArrowheads="1"/>
        </xdr:cNvSpPr>
      </xdr:nvSpPr>
      <xdr:spPr>
        <a:xfrm>
          <a:off x="2431415" y="10497185"/>
          <a:ext cx="537210" cy="26352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699135</xdr:colOff>
      <xdr:row>48</xdr:row>
      <xdr:rowOff>303530</xdr:rowOff>
    </xdr:to>
    <xdr:sp macro="" textlink="">
      <xdr:nvSpPr>
        <xdr:cNvPr id="12" name="正方形/長方形 43" descr="右下がり対角線 (太)"/>
        <xdr:cNvSpPr>
          <a:spLocks noChangeArrowheads="1"/>
        </xdr:cNvSpPr>
      </xdr:nvSpPr>
      <xdr:spPr>
        <a:xfrm>
          <a:off x="2431415" y="10840720"/>
          <a:ext cx="537210" cy="256540"/>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699135</xdr:colOff>
      <xdr:row>49</xdr:row>
      <xdr:rowOff>308610</xdr:rowOff>
    </xdr:to>
    <xdr:sp macro="" textlink="">
      <xdr:nvSpPr>
        <xdr:cNvPr id="13" name="正方形/長方形 44" descr="右上がり対角線 (太)"/>
        <xdr:cNvSpPr>
          <a:spLocks noChangeArrowheads="1"/>
        </xdr:cNvSpPr>
      </xdr:nvSpPr>
      <xdr:spPr>
        <a:xfrm>
          <a:off x="2431415" y="11203305"/>
          <a:ext cx="537210" cy="252095"/>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699135</xdr:colOff>
      <xdr:row>50</xdr:row>
      <xdr:rowOff>320040</xdr:rowOff>
    </xdr:to>
    <xdr:sp macro="" textlink="">
      <xdr:nvSpPr>
        <xdr:cNvPr id="14" name="正方形/長方形 45" descr="右下がり対角線 (太)"/>
        <xdr:cNvSpPr>
          <a:spLocks noChangeArrowheads="1"/>
        </xdr:cNvSpPr>
      </xdr:nvSpPr>
      <xdr:spPr>
        <a:xfrm>
          <a:off x="2431415" y="11556365"/>
          <a:ext cx="537210" cy="26352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699135</xdr:colOff>
      <xdr:row>51</xdr:row>
      <xdr:rowOff>303530</xdr:rowOff>
    </xdr:to>
    <xdr:sp macro="" textlink="">
      <xdr:nvSpPr>
        <xdr:cNvPr id="15" name="正方形/長方形 46" descr="右上がり対角線 (太)"/>
        <xdr:cNvSpPr>
          <a:spLocks noChangeArrowheads="1"/>
        </xdr:cNvSpPr>
      </xdr:nvSpPr>
      <xdr:spPr>
        <a:xfrm>
          <a:off x="2431415" y="11899900"/>
          <a:ext cx="537210" cy="256540"/>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460625" y="1236789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343535</xdr:colOff>
      <xdr:row>52</xdr:row>
      <xdr:rowOff>76200</xdr:rowOff>
    </xdr:from>
    <xdr:to xmlns:xdr="http://schemas.openxmlformats.org/drawingml/2006/spreadsheetDrawing">
      <xdr:col>3</xdr:col>
      <xdr:colOff>523875</xdr:colOff>
      <xdr:row>52</xdr:row>
      <xdr:rowOff>257810</xdr:rowOff>
    </xdr:to>
    <xdr:sp macro="" textlink="">
      <xdr:nvSpPr>
        <xdr:cNvPr id="17" name="Oval 182"/>
        <xdr:cNvSpPr>
          <a:spLocks noChangeArrowheads="1"/>
        </xdr:cNvSpPr>
      </xdr:nvSpPr>
      <xdr:spPr>
        <a:xfrm>
          <a:off x="2613025" y="12282170"/>
          <a:ext cx="180340" cy="181610"/>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8587740" cy="64770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48260</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071735" y="239395"/>
          <a:ext cx="2343150" cy="45783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48260</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856845" y="239395"/>
          <a:ext cx="3558540" cy="45783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秋田県仙北市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71170" y="7616190"/>
          <a:ext cx="5552440" cy="353060"/>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133350</xdr:rowOff>
    </xdr:from>
    <xdr:to xmlns:xdr="http://schemas.openxmlformats.org/drawingml/2006/spreadsheetDrawing">
      <xdr:col>2</xdr:col>
      <xdr:colOff>899160</xdr:colOff>
      <xdr:row>5</xdr:row>
      <xdr:rowOff>133350</xdr:rowOff>
    </xdr:to>
    <xdr:sp macro="" textlink="">
      <xdr:nvSpPr>
        <xdr:cNvPr id="22" name="テキスト ボックス 6"/>
        <xdr:cNvSpPr txBox="1">
          <a:spLocks noChangeArrowheads="1"/>
        </xdr:cNvSpPr>
      </xdr:nvSpPr>
      <xdr:spPr>
        <a:xfrm>
          <a:off x="585470" y="706755"/>
          <a:ext cx="1684020" cy="38227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19685</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176760" y="7988935"/>
          <a:ext cx="4124325" cy="44646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企業債現在高の減少等に伴う公営企業債等繰入見込額の減少に加え、一般会計において庁舎建設事業等の大規模建設事業に係る市債発行額の上げ止まりなどにより、一般会計地方債現在高が前年度比</a:t>
          </a:r>
          <a:r>
            <a:rPr kumimoji="1" lang="en-US" altLang="ja-JP" sz="1400">
              <a:latin typeface="ＭＳ ゴシック"/>
              <a:ea typeface="ＭＳ ゴシック"/>
            </a:rPr>
            <a:t>918</a:t>
          </a:r>
          <a:r>
            <a:rPr kumimoji="1" lang="ja-JP" altLang="en-US" sz="1400">
              <a:latin typeface="ＭＳ ゴシック"/>
              <a:ea typeface="ＭＳ ゴシック"/>
            </a:rPr>
            <a:t>百万円の減少となっており、将来負担比率の分子も減少している。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一般会計等に係る地方債の現在高は、令和</a:t>
          </a:r>
          <a:r>
            <a:rPr kumimoji="1" lang="en-US" altLang="ja-JP" sz="1400">
              <a:latin typeface="ＭＳ ゴシック"/>
              <a:ea typeface="ＭＳ ゴシック"/>
            </a:rPr>
            <a:t>2</a:t>
          </a:r>
          <a:r>
            <a:rPr kumimoji="1" lang="ja-JP" altLang="en-US" sz="1400">
              <a:latin typeface="ＭＳ ゴシック"/>
              <a:ea typeface="ＭＳ ゴシック"/>
            </a:rPr>
            <a:t>年度をピークに減少傾向で推移してきたが、令和</a:t>
          </a:r>
          <a:r>
            <a:rPr kumimoji="1" lang="en-US" altLang="ja-JP" sz="1400">
              <a:latin typeface="ＭＳ ゴシック"/>
              <a:ea typeface="ＭＳ ゴシック"/>
            </a:rPr>
            <a:t>6</a:t>
          </a:r>
          <a:r>
            <a:rPr kumimoji="1" lang="ja-JP" altLang="en-US" sz="1400">
              <a:latin typeface="ＭＳ ゴシック"/>
              <a:ea typeface="ＭＳ ゴシック"/>
            </a:rPr>
            <a:t>・</a:t>
          </a:r>
          <a:r>
            <a:rPr kumimoji="1" lang="en-US" altLang="ja-JP" sz="1400">
              <a:latin typeface="ＭＳ ゴシック"/>
              <a:ea typeface="ＭＳ ゴシック"/>
            </a:rPr>
            <a:t>7</a:t>
          </a:r>
          <a:r>
            <a:rPr kumimoji="1" lang="ja-JP" altLang="en-US" sz="1400">
              <a:latin typeface="ＭＳ ゴシック"/>
              <a:ea typeface="ＭＳ ゴシック"/>
            </a:rPr>
            <a:t>年度における旧角館病院解体および上野庁舎建設、令和</a:t>
          </a:r>
          <a:r>
            <a:rPr kumimoji="1" lang="en-US" altLang="ja-JP" sz="1400">
              <a:latin typeface="ＭＳ ゴシック"/>
              <a:ea typeface="ＭＳ ゴシック"/>
            </a:rPr>
            <a:t>8</a:t>
          </a:r>
          <a:r>
            <a:rPr kumimoji="1" lang="ja-JP" altLang="en-US" sz="1400">
              <a:latin typeface="ＭＳ ゴシック"/>
              <a:ea typeface="ＭＳ ゴシック"/>
            </a:rPr>
            <a:t>年度以降の学校再編に係る起債が予定されているため、再び増加に転じる見込である。起債にあたっては可能な限り交付税算入率の高いものを活用するなど、将来負担額の低減を図る。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12700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54</xdr:row>
      <xdr:rowOff>104775</xdr:rowOff>
    </xdr:from>
    <xdr:to xmlns:xdr="http://schemas.openxmlformats.org/drawingml/2006/spreadsheetDrawing">
      <xdr:col>1</xdr:col>
      <xdr:colOff>895350</xdr:colOff>
      <xdr:row>54</xdr:row>
      <xdr:rowOff>522605</xdr:rowOff>
    </xdr:to>
    <xdr:sp macro="" textlink="">
      <xdr:nvSpPr>
        <xdr:cNvPr id="3" name="Rectangle 2"/>
        <xdr:cNvSpPr>
          <a:spLocks noChangeArrowheads="1"/>
        </xdr:cNvSpPr>
      </xdr:nvSpPr>
      <xdr:spPr>
        <a:xfrm>
          <a:off x="794385" y="12378055"/>
          <a:ext cx="694690" cy="417830"/>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200660</xdr:colOff>
      <xdr:row>56</xdr:row>
      <xdr:rowOff>114300</xdr:rowOff>
    </xdr:from>
    <xdr:to xmlns:xdr="http://schemas.openxmlformats.org/drawingml/2006/spreadsheetDrawing">
      <xdr:col>1</xdr:col>
      <xdr:colOff>895350</xdr:colOff>
      <xdr:row>56</xdr:row>
      <xdr:rowOff>523240</xdr:rowOff>
    </xdr:to>
    <xdr:sp macro="" textlink="">
      <xdr:nvSpPr>
        <xdr:cNvPr id="4" name="Rectangle 3"/>
        <xdr:cNvSpPr>
          <a:spLocks noChangeArrowheads="1"/>
        </xdr:cNvSpPr>
      </xdr:nvSpPr>
      <xdr:spPr>
        <a:xfrm>
          <a:off x="794385" y="13719810"/>
          <a:ext cx="694690" cy="408940"/>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139065</xdr:colOff>
      <xdr:row>3</xdr:row>
      <xdr:rowOff>133350</xdr:rowOff>
    </xdr:to>
    <xdr:sp macro="" textlink="">
      <xdr:nvSpPr>
        <xdr:cNvPr id="5" name="表題ボックス"/>
        <xdr:cNvSpPr>
          <a:spLocks noChangeArrowheads="1"/>
        </xdr:cNvSpPr>
      </xdr:nvSpPr>
      <xdr:spPr>
        <a:xfrm>
          <a:off x="123825" y="123825"/>
          <a:ext cx="12708890" cy="636270"/>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93725" y="11902440"/>
          <a:ext cx="6861175" cy="370840"/>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165735</xdr:rowOff>
    </xdr:from>
    <xdr:to xmlns:xdr="http://schemas.openxmlformats.org/drawingml/2006/spreadsheetDrawing">
      <xdr:col>10</xdr:col>
      <xdr:colOff>367030</xdr:colOff>
      <xdr:row>2</xdr:row>
      <xdr:rowOff>165735</xdr:rowOff>
    </xdr:to>
    <xdr:sp macro="" textlink="">
      <xdr:nvSpPr>
        <xdr:cNvPr id="7" name="年度ボックス"/>
        <xdr:cNvSpPr>
          <a:spLocks noChangeArrowheads="1"/>
        </xdr:cNvSpPr>
      </xdr:nvSpPr>
      <xdr:spPr>
        <a:xfrm>
          <a:off x="13033375" y="165735"/>
          <a:ext cx="3763645" cy="41783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165735</xdr:rowOff>
    </xdr:from>
    <xdr:to xmlns:xdr="http://schemas.openxmlformats.org/drawingml/2006/spreadsheetDrawing">
      <xdr:col>14</xdr:col>
      <xdr:colOff>81915</xdr:colOff>
      <xdr:row>2</xdr:row>
      <xdr:rowOff>165735</xdr:rowOff>
    </xdr:to>
    <xdr:sp macro="" textlink="">
      <xdr:nvSpPr>
        <xdr:cNvPr id="8" name="団体名称ボックス"/>
        <xdr:cNvSpPr>
          <a:spLocks noChangeArrowheads="1"/>
        </xdr:cNvSpPr>
      </xdr:nvSpPr>
      <xdr:spPr>
        <a:xfrm>
          <a:off x="16990695" y="165735"/>
          <a:ext cx="6993890" cy="41783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秋田県仙北市</a:t>
          </a:r>
        </a:p>
      </xdr:txBody>
    </xdr:sp>
    <xdr:clientData/>
  </xdr:twoCellAnchor>
  <xdr:twoCellAnchor>
    <xdr:from xmlns:xdr="http://schemas.openxmlformats.org/drawingml/2006/spreadsheetDrawing">
      <xdr:col>0</xdr:col>
      <xdr:colOff>533400</xdr:colOff>
      <xdr:row>4</xdr:row>
      <xdr:rowOff>118745</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4405"/>
          <a:ext cx="2247900" cy="48450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200660</xdr:colOff>
      <xdr:row>55</xdr:row>
      <xdr:rowOff>114935</xdr:rowOff>
    </xdr:from>
    <xdr:to xmlns:xdr="http://schemas.openxmlformats.org/drawingml/2006/spreadsheetDrawing">
      <xdr:col>1</xdr:col>
      <xdr:colOff>895350</xdr:colOff>
      <xdr:row>55</xdr:row>
      <xdr:rowOff>525145</xdr:rowOff>
    </xdr:to>
    <xdr:sp macro="" textlink="">
      <xdr:nvSpPr>
        <xdr:cNvPr id="10" name="Rectangle 3"/>
        <xdr:cNvSpPr>
          <a:spLocks noChangeArrowheads="1"/>
        </xdr:cNvSpPr>
      </xdr:nvSpPr>
      <xdr:spPr>
        <a:xfrm>
          <a:off x="794385" y="13054330"/>
          <a:ext cx="694690" cy="41021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177165</xdr:rowOff>
    </xdr:from>
    <xdr:to xmlns:xdr="http://schemas.openxmlformats.org/drawingml/2006/spreadsheetDrawing">
      <xdr:col>14</xdr:col>
      <xdr:colOff>81915</xdr:colOff>
      <xdr:row>24</xdr:row>
      <xdr:rowOff>109220</xdr:rowOff>
    </xdr:to>
    <xdr:sp macro="" textlink="">
      <xdr:nvSpPr>
        <xdr:cNvPr id="11" name="Rectangle 6"/>
        <xdr:cNvSpPr>
          <a:spLocks noChangeArrowheads="1"/>
        </xdr:cNvSpPr>
      </xdr:nvSpPr>
      <xdr:spPr>
        <a:xfrm>
          <a:off x="13033375" y="803910"/>
          <a:ext cx="10951210" cy="431927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41275</xdr:rowOff>
    </xdr:from>
    <xdr:to xmlns:xdr="http://schemas.openxmlformats.org/drawingml/2006/spreadsheetDrawing">
      <xdr:col>14</xdr:col>
      <xdr:colOff>80645</xdr:colOff>
      <xdr:row>24</xdr:row>
      <xdr:rowOff>109220</xdr:rowOff>
    </xdr:to>
    <xdr:sp macro="" textlink="" fLocksText="0">
      <xdr:nvSpPr>
        <xdr:cNvPr id="12" name="テキスト ボックス 11"/>
        <xdr:cNvSpPr txBox="1"/>
      </xdr:nvSpPr>
      <xdr:spPr>
        <a:xfrm>
          <a:off x="13033375" y="1294765"/>
          <a:ext cx="10949940" cy="3828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ふるさと納税に係る寄附金収入の大幅増収となったことに伴うふるさと仙北応援基金への積立額が増（＋</a:t>
          </a:r>
          <a:r>
            <a:rPr kumimoji="1" lang="en-US" altLang="ja-JP" sz="1300">
              <a:solidFill>
                <a:schemeClr val="dk1"/>
              </a:solidFill>
              <a:effectLst/>
              <a:latin typeface="ＭＳ ゴシック"/>
              <a:ea typeface="ＭＳ ゴシック"/>
              <a:cs typeface="+mn-cs"/>
            </a:rPr>
            <a:t>464</a:t>
          </a:r>
          <a:r>
            <a:rPr kumimoji="1" lang="ja-JP" altLang="en-US" sz="1300">
              <a:solidFill>
                <a:schemeClr val="dk1"/>
              </a:solidFill>
              <a:effectLst/>
              <a:latin typeface="ＭＳ ゴシック"/>
              <a:ea typeface="ＭＳ ゴシック"/>
              <a:cs typeface="+mn-cs"/>
            </a:rPr>
            <a:t>百万円）となった一方で、財源不足に伴う取崩しにより財政調整基金は減（▲</a:t>
          </a:r>
          <a:r>
            <a:rPr kumimoji="1" lang="en-US" altLang="ja-JP" sz="1300">
              <a:solidFill>
                <a:schemeClr val="dk1"/>
              </a:solidFill>
              <a:effectLst/>
              <a:latin typeface="ＭＳ ゴシック"/>
              <a:ea typeface="ＭＳ ゴシック"/>
              <a:cs typeface="+mn-cs"/>
            </a:rPr>
            <a:t>282</a:t>
          </a:r>
          <a:r>
            <a:rPr kumimoji="1" lang="ja-JP" altLang="en-US" sz="1300">
              <a:solidFill>
                <a:schemeClr val="dk1"/>
              </a:solidFill>
              <a:effectLst/>
              <a:latin typeface="ＭＳ ゴシック"/>
              <a:ea typeface="ＭＳ ゴシック"/>
              <a:cs typeface="+mn-cs"/>
            </a:rPr>
            <a:t>百万円）となったことが影響し、基金全体の残高は前年度比で</a:t>
          </a:r>
          <a:r>
            <a:rPr kumimoji="1" lang="en-US" altLang="ja-JP" sz="1300">
              <a:solidFill>
                <a:schemeClr val="dk1"/>
              </a:solidFill>
              <a:effectLst/>
              <a:latin typeface="ＭＳ ゴシック"/>
              <a:ea typeface="ＭＳ ゴシック"/>
              <a:cs typeface="+mn-cs"/>
            </a:rPr>
            <a:t>267</a:t>
          </a:r>
          <a:r>
            <a:rPr kumimoji="1" lang="ja-JP" altLang="en-US" sz="1300">
              <a:solidFill>
                <a:schemeClr val="dk1"/>
              </a:solidFill>
              <a:effectLst/>
              <a:latin typeface="ＭＳ ゴシック"/>
              <a:ea typeface="ＭＳ ゴシック"/>
              <a:cs typeface="+mn-cs"/>
            </a:rPr>
            <a:t>百万円増の</a:t>
          </a:r>
          <a:r>
            <a:rPr kumimoji="1" lang="en-US" altLang="ja-JP" sz="1300">
              <a:solidFill>
                <a:schemeClr val="dk1"/>
              </a:solidFill>
              <a:effectLst/>
              <a:latin typeface="ＭＳ ゴシック"/>
              <a:ea typeface="ＭＳ ゴシック"/>
              <a:cs typeface="+mn-cs"/>
            </a:rPr>
            <a:t>3,526</a:t>
          </a:r>
          <a:r>
            <a:rPr kumimoji="1" lang="ja-JP" altLang="en-US" sz="1300">
              <a:solidFill>
                <a:schemeClr val="dk1"/>
              </a:solidFill>
              <a:effectLst/>
              <a:latin typeface="ＭＳ ゴシック"/>
              <a:ea typeface="ＭＳ ゴシック"/>
              <a:cs typeface="+mn-cs"/>
            </a:rPr>
            <a:t>百万円に留まった。なお、ふるさと仙北応援基金を除く他の基金残高の総額は▲</a:t>
          </a:r>
          <a:r>
            <a:rPr kumimoji="1" lang="en-US" altLang="ja-JP" sz="1300">
              <a:solidFill>
                <a:schemeClr val="dk1"/>
              </a:solidFill>
              <a:effectLst/>
              <a:latin typeface="ＭＳ ゴシック"/>
              <a:ea typeface="ＭＳ ゴシック"/>
              <a:cs typeface="+mn-cs"/>
            </a:rPr>
            <a:t>197</a:t>
          </a:r>
          <a:r>
            <a:rPr kumimoji="1" lang="ja-JP" altLang="en-US" sz="1300">
              <a:solidFill>
                <a:schemeClr val="dk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きく積み上がったふるさと仙北応援基金については、過剰な残高とならないよう指定された使途に沿いながら適切に運用する。反面、その他特定目的基金への依存を抑制し長期的視野から安定した財政運営を確立させるためにも、一定規模の財政調整基金残高を常時確保することが必須と捉えている。この方針に基づき、税収確保や国県補助金等の有効活用を通じた歳入増や経常的経費を中心とした歳出の節減・適正化に向けた取組を徹底し、身の丈に合った財政規模へ転換させ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3117195" y="908685"/>
          <a:ext cx="1256665" cy="35242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033375" y="12430125"/>
          <a:ext cx="10951210" cy="542671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624205</xdr:rowOff>
    </xdr:from>
    <xdr:to xmlns:xdr="http://schemas.openxmlformats.org/drawingml/2006/spreadsheetDrawing">
      <xdr:col>14</xdr:col>
      <xdr:colOff>80645</xdr:colOff>
      <xdr:row>62</xdr:row>
      <xdr:rowOff>663575</xdr:rowOff>
    </xdr:to>
    <xdr:sp macro="" textlink="" fLocksText="0">
      <xdr:nvSpPr>
        <xdr:cNvPr id="15" name="テキスト ボックス 14"/>
        <xdr:cNvSpPr txBox="1"/>
      </xdr:nvSpPr>
      <xdr:spPr>
        <a:xfrm>
          <a:off x="13033375" y="12897485"/>
          <a:ext cx="1094994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・ふるさと仙北応援基金　　　　：市のまちづくりに賛同する人々の寄附金を財源として、豊かなふるさとづくりに資する事業に充てる</a:t>
          </a:r>
        </a:p>
        <a:p>
          <a:r>
            <a:rPr kumimoji="1" lang="ja-JP" altLang="en-US" sz="1300">
              <a:solidFill>
                <a:schemeClr val="dk1"/>
              </a:solidFill>
              <a:effectLst/>
              <a:latin typeface="ＭＳ ゴシック"/>
              <a:ea typeface="ＭＳ ゴシック"/>
              <a:cs typeface="+mn-cs"/>
            </a:rPr>
            <a:t>・仙北市ふるさと振興基金　　　：地域住民の連帯の強化及び地域振興のための事業に充てる</a:t>
          </a:r>
        </a:p>
        <a:p>
          <a:r>
            <a:rPr kumimoji="1" lang="ja-JP" altLang="en-US" sz="1300">
              <a:solidFill>
                <a:schemeClr val="dk1"/>
              </a:solidFill>
              <a:effectLst/>
              <a:latin typeface="ＭＳ ゴシック"/>
              <a:ea typeface="ＭＳ ゴシック"/>
              <a:cs typeface="+mn-cs"/>
            </a:rPr>
            <a:t>・仙北市公共施設等総合管理基金：公共施設等の更新、統廃合及び長寿命化等に要する経費に充てる</a:t>
          </a:r>
        </a:p>
        <a:p>
          <a:r>
            <a:rPr kumimoji="1" lang="ja-JP" altLang="en-US" sz="1300">
              <a:solidFill>
                <a:schemeClr val="dk1"/>
              </a:solidFill>
              <a:effectLst/>
              <a:latin typeface="ＭＳ ゴシック"/>
              <a:ea typeface="ＭＳ ゴシック"/>
              <a:cs typeface="+mn-cs"/>
            </a:rPr>
            <a:t>・仙北市森林環境譲与税基金　　：森林環境税及び森林環境譲与税に関する法律（平成</a:t>
          </a:r>
          <a:r>
            <a:rPr kumimoji="1" lang="en-US" altLang="ja-JP" sz="1300">
              <a:solidFill>
                <a:schemeClr val="dk1"/>
              </a:solidFill>
              <a:effectLst/>
              <a:latin typeface="ＭＳ ゴシック"/>
              <a:ea typeface="ＭＳ ゴシック"/>
              <a:cs typeface="+mn-cs"/>
            </a:rPr>
            <a:t>31</a:t>
          </a:r>
          <a:r>
            <a:rPr kumimoji="1" lang="ja-JP" altLang="en-US" sz="1300">
              <a:solidFill>
                <a:schemeClr val="dk1"/>
              </a:solidFill>
              <a:effectLst/>
              <a:latin typeface="ＭＳ ゴシック"/>
              <a:ea typeface="ＭＳ ゴシック"/>
              <a:cs typeface="+mn-cs"/>
            </a:rPr>
            <a:t>年法律第３号）第１条の規定に基づく森林整備及び</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その促進に関する施策の財源に充てる</a:t>
          </a:r>
        </a:p>
        <a:p>
          <a:r>
            <a:rPr kumimoji="1" lang="ja-JP" altLang="en-US" sz="1300">
              <a:solidFill>
                <a:schemeClr val="dk1"/>
              </a:solidFill>
              <a:effectLst/>
              <a:latin typeface="ＭＳ ゴシック"/>
              <a:ea typeface="ＭＳ ゴシック"/>
              <a:cs typeface="+mn-cs"/>
            </a:rPr>
            <a:t>・仙北市温泉事業施設整備基金　：仙北市水道事業等の設置等に関する条例で定める温泉事業に必要な温泉ゆう出地の開発及び保全整備等要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する経費に充てる</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ふるさと納税寄附金の増収に伴うふるさと仙北応援基金の増（＋</a:t>
          </a:r>
          <a:r>
            <a:rPr kumimoji="1" lang="en-US" altLang="ja-JP" sz="1300">
              <a:solidFill>
                <a:schemeClr val="dk1"/>
              </a:solidFill>
              <a:effectLst/>
              <a:latin typeface="ＭＳ ゴシック"/>
              <a:ea typeface="ＭＳ ゴシック"/>
              <a:cs typeface="+mn-cs"/>
            </a:rPr>
            <a:t>464</a:t>
          </a:r>
          <a:r>
            <a:rPr kumimoji="1" lang="ja-JP" altLang="en-US" sz="1300">
              <a:solidFill>
                <a:schemeClr val="dk1"/>
              </a:solidFill>
              <a:effectLst/>
              <a:latin typeface="ＭＳ ゴシック"/>
              <a:ea typeface="ＭＳ ゴシック"/>
              <a:cs typeface="+mn-cs"/>
            </a:rPr>
            <a:t>百万円）及び過疎対策事業債（ソフト）の借入による仙北市公共施設等総合管理基金の増（＋</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百万円）等によりその他特定目的基金が前年度比＋</a:t>
          </a:r>
          <a:r>
            <a:rPr kumimoji="1" lang="en-US" altLang="ja-JP" sz="1300">
              <a:solidFill>
                <a:schemeClr val="dk1"/>
              </a:solidFill>
              <a:effectLst/>
              <a:latin typeface="ＭＳ ゴシック"/>
              <a:ea typeface="ＭＳ ゴシック"/>
              <a:cs typeface="+mn-cs"/>
            </a:rPr>
            <a:t>501</a:t>
          </a:r>
          <a:r>
            <a:rPr kumimoji="1" lang="ja-JP" altLang="en-US" sz="1300">
              <a:solidFill>
                <a:schemeClr val="dk1"/>
              </a:solidFill>
              <a:effectLst/>
              <a:latin typeface="ＭＳ ゴシック"/>
              <a:ea typeface="ＭＳ ゴシック"/>
              <a:cs typeface="+mn-cs"/>
            </a:rPr>
            <a:t>百万となった。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仙北応援基金のほか各基金について設置目的に即して活用していく。特に仙北市公共施設等総合管理基金については、過疎対策事業債等による積立を適宜行いながら、今後必要となる公共施設の除却や統廃合実施に備えて計画的な運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255905</xdr:rowOff>
    </xdr:from>
    <xdr:to xmlns:xdr="http://schemas.openxmlformats.org/drawingml/2006/spreadsheetDrawing">
      <xdr:col>9</xdr:col>
      <xdr:colOff>953135</xdr:colOff>
      <xdr:row>54</xdr:row>
      <xdr:rowOff>584835</xdr:rowOff>
    </xdr:to>
    <xdr:sp macro="" textlink="">
      <xdr:nvSpPr>
        <xdr:cNvPr id="16" name="Rectangle 7"/>
        <xdr:cNvSpPr>
          <a:spLocks noChangeArrowheads="1"/>
        </xdr:cNvSpPr>
      </xdr:nvSpPr>
      <xdr:spPr>
        <a:xfrm>
          <a:off x="13117195" y="12529185"/>
          <a:ext cx="23977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41275</xdr:rowOff>
    </xdr:from>
    <xdr:to xmlns:xdr="http://schemas.openxmlformats.org/drawingml/2006/spreadsheetDrawing">
      <xdr:col>14</xdr:col>
      <xdr:colOff>81915</xdr:colOff>
      <xdr:row>41</xdr:row>
      <xdr:rowOff>138430</xdr:rowOff>
    </xdr:to>
    <xdr:sp macro="" textlink="">
      <xdr:nvSpPr>
        <xdr:cNvPr id="17" name="Rectangle 6"/>
        <xdr:cNvSpPr>
          <a:spLocks noChangeArrowheads="1"/>
        </xdr:cNvSpPr>
      </xdr:nvSpPr>
      <xdr:spPr>
        <a:xfrm>
          <a:off x="13033375" y="5264150"/>
          <a:ext cx="10951210" cy="343979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121285</xdr:rowOff>
    </xdr:to>
    <xdr:sp macro="" textlink="" fLocksText="0">
      <xdr:nvSpPr>
        <xdr:cNvPr id="18" name="テキスト ボックス 17"/>
        <xdr:cNvSpPr txBox="1"/>
      </xdr:nvSpPr>
      <xdr:spPr>
        <a:xfrm>
          <a:off x="13033375" y="5735955"/>
          <a:ext cx="10949940" cy="29508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・財源不足に伴う取崩しによる皆減（▲</a:t>
          </a:r>
          <a:r>
            <a:rPr kumimoji="1" lang="en-US" altLang="ja-JP" sz="1300">
              <a:solidFill>
                <a:schemeClr val="dk1"/>
              </a:solidFill>
              <a:effectLst/>
              <a:latin typeface="ＭＳ ゴシック"/>
              <a:ea typeface="ＭＳ ゴシック"/>
              <a:cs typeface="+mn-cs"/>
            </a:rPr>
            <a:t>548</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・歳計剰余金の処分及び利息等の積立による増（＋</a:t>
          </a:r>
          <a:r>
            <a:rPr kumimoji="1" lang="en-US" altLang="ja-JP" sz="1300">
              <a:solidFill>
                <a:schemeClr val="dk1"/>
              </a:solidFill>
              <a:effectLst/>
              <a:latin typeface="ＭＳ ゴシック"/>
              <a:ea typeface="ＭＳ ゴシック"/>
              <a:cs typeface="+mn-cs"/>
            </a:rPr>
            <a:t>266</a:t>
          </a:r>
          <a:r>
            <a:rPr kumimoji="1" lang="ja-JP" altLang="en-US" sz="1300">
              <a:solidFill>
                <a:schemeClr val="dk1"/>
              </a:solidFill>
              <a:effectLst/>
              <a:latin typeface="ＭＳ ゴシック"/>
              <a:ea typeface="ＭＳ ゴシック"/>
              <a:cs typeface="+mn-cs"/>
            </a:rPr>
            <a:t>百万円）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病院事業会計の経営悪化に伴う基準外繰出金の増等を要因として財源不足額が膨らみ、前年度比２倍以上の取崩額となった。将来における災害等緊急的事案にも柔軟に対応可能とするためにも、標準財政規模に対し</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％程度の財政調整基金残高確保を目標として、財政改革に取り組んでいく。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134620</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3117195" y="5357495"/>
          <a:ext cx="1934210" cy="33972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033375" y="8849995"/>
          <a:ext cx="10951210" cy="344170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130175</xdr:rowOff>
    </xdr:from>
    <xdr:to xmlns:xdr="http://schemas.openxmlformats.org/drawingml/2006/spreadsheetDrawing">
      <xdr:col>14</xdr:col>
      <xdr:colOff>80645</xdr:colOff>
      <xdr:row>53</xdr:row>
      <xdr:rowOff>363855</xdr:rowOff>
    </xdr:to>
    <xdr:sp macro="" textlink="" fLocksText="0">
      <xdr:nvSpPr>
        <xdr:cNvPr id="21" name="テキスト ボックス 20"/>
        <xdr:cNvSpPr txBox="1"/>
      </xdr:nvSpPr>
      <xdr:spPr>
        <a:xfrm>
          <a:off x="13033375" y="9322435"/>
          <a:ext cx="10949940" cy="2943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・利息分及び</a:t>
          </a:r>
          <a:r>
            <a:rPr kumimoji="1" lang="en-US" altLang="ja-JP" sz="1300">
              <a:solidFill>
                <a:schemeClr val="dk1"/>
              </a:solidFill>
              <a:effectLst/>
              <a:latin typeface="ＭＳ ゴシック"/>
              <a:ea typeface="ＭＳ ゴシック"/>
              <a:cs typeface="+mn-cs"/>
            </a:rPr>
            <a:t>R5</a:t>
          </a:r>
          <a:r>
            <a:rPr kumimoji="1" lang="ja-JP" altLang="en-US" sz="1300">
              <a:solidFill>
                <a:schemeClr val="dk1"/>
              </a:solidFill>
              <a:effectLst/>
              <a:latin typeface="ＭＳ ゴシック"/>
              <a:ea typeface="ＭＳ ゴシック"/>
              <a:cs typeface="+mn-cs"/>
            </a:rPr>
            <a:t>普通交付税再算定のうち臨時財政対策債償還基金費分の積立（＋</a:t>
          </a:r>
          <a:r>
            <a:rPr kumimoji="1" lang="en-US" altLang="ja-JP" sz="1300">
              <a:solidFill>
                <a:schemeClr val="dk1"/>
              </a:solidFill>
              <a:effectLst/>
              <a:latin typeface="ＭＳ ゴシック"/>
              <a:ea typeface="ＭＳ ゴシック"/>
              <a:cs typeface="+mn-cs"/>
            </a:rPr>
            <a:t>47</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・臨時財政対策債の償還に係るもの以外で大規模な取崩について現状想定したいないが、引き続き一定の残高維持を図る。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167640</xdr:rowOff>
    </xdr:from>
    <xdr:to xmlns:xdr="http://schemas.openxmlformats.org/drawingml/2006/spreadsheetDrawing">
      <xdr:col>8</xdr:col>
      <xdr:colOff>1678305</xdr:colOff>
      <xdr:row>44</xdr:row>
      <xdr:rowOff>92075</xdr:rowOff>
    </xdr:to>
    <xdr:sp macro="" textlink="">
      <xdr:nvSpPr>
        <xdr:cNvPr id="22" name="Rectangle 7"/>
        <xdr:cNvSpPr>
          <a:spLocks noChangeArrowheads="1"/>
        </xdr:cNvSpPr>
      </xdr:nvSpPr>
      <xdr:spPr>
        <a:xfrm>
          <a:off x="13117195" y="8942070"/>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049999999999997"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132</v>
      </c>
      <c r="C2" s="4"/>
      <c r="D2" s="40"/>
    </row>
    <row r="3" spans="1:119" ht="18.7" customHeight="1">
      <c r="A3" s="2"/>
      <c r="B3" s="5" t="s">
        <v>133</v>
      </c>
      <c r="C3" s="22"/>
      <c r="D3" s="22"/>
      <c r="E3" s="44"/>
      <c r="F3" s="44"/>
      <c r="G3" s="44"/>
      <c r="H3" s="44"/>
      <c r="I3" s="44"/>
      <c r="J3" s="44"/>
      <c r="K3" s="44"/>
      <c r="L3" s="44" t="s">
        <v>109</v>
      </c>
      <c r="M3" s="44"/>
      <c r="N3" s="44"/>
      <c r="O3" s="44"/>
      <c r="P3" s="44"/>
      <c r="Q3" s="44"/>
      <c r="R3" s="94"/>
      <c r="S3" s="94"/>
      <c r="T3" s="94"/>
      <c r="U3" s="94"/>
      <c r="V3" s="112"/>
      <c r="W3" s="127" t="s">
        <v>138</v>
      </c>
      <c r="X3" s="137"/>
      <c r="Y3" s="137"/>
      <c r="Z3" s="137"/>
      <c r="AA3" s="137"/>
      <c r="AB3" s="22"/>
      <c r="AC3" s="94" t="s">
        <v>139</v>
      </c>
      <c r="AD3" s="137"/>
      <c r="AE3" s="137"/>
      <c r="AF3" s="137"/>
      <c r="AG3" s="137"/>
      <c r="AH3" s="137"/>
      <c r="AI3" s="137"/>
      <c r="AJ3" s="137"/>
      <c r="AK3" s="137"/>
      <c r="AL3" s="164"/>
      <c r="AM3" s="127" t="s">
        <v>140</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144</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145</v>
      </c>
      <c r="CU3" s="137"/>
      <c r="CV3" s="137"/>
      <c r="CW3" s="137"/>
      <c r="CX3" s="137"/>
      <c r="CY3" s="137"/>
      <c r="CZ3" s="137"/>
      <c r="DA3" s="164"/>
      <c r="DB3" s="127" t="s">
        <v>147</v>
      </c>
      <c r="DC3" s="137"/>
      <c r="DD3" s="137"/>
      <c r="DE3" s="137"/>
      <c r="DF3" s="137"/>
      <c r="DG3" s="137"/>
      <c r="DH3" s="137"/>
      <c r="DI3" s="164"/>
    </row>
    <row r="4" spans="1:119" ht="18.7"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148</v>
      </c>
      <c r="AZ4" s="197"/>
      <c r="BA4" s="197"/>
      <c r="BB4" s="197"/>
      <c r="BC4" s="197"/>
      <c r="BD4" s="197"/>
      <c r="BE4" s="197"/>
      <c r="BF4" s="197"/>
      <c r="BG4" s="197"/>
      <c r="BH4" s="197"/>
      <c r="BI4" s="197"/>
      <c r="BJ4" s="197"/>
      <c r="BK4" s="197"/>
      <c r="BL4" s="197"/>
      <c r="BM4" s="208"/>
      <c r="BN4" s="213">
        <v>23626213</v>
      </c>
      <c r="BO4" s="216"/>
      <c r="BP4" s="216"/>
      <c r="BQ4" s="216"/>
      <c r="BR4" s="216"/>
      <c r="BS4" s="216"/>
      <c r="BT4" s="216"/>
      <c r="BU4" s="219"/>
      <c r="BV4" s="213">
        <v>22614873</v>
      </c>
      <c r="BW4" s="216"/>
      <c r="BX4" s="216"/>
      <c r="BY4" s="216"/>
      <c r="BZ4" s="216"/>
      <c r="CA4" s="216"/>
      <c r="CB4" s="216"/>
      <c r="CC4" s="219"/>
      <c r="CD4" s="222" t="s">
        <v>150</v>
      </c>
      <c r="CE4" s="223"/>
      <c r="CF4" s="223"/>
      <c r="CG4" s="223"/>
      <c r="CH4" s="223"/>
      <c r="CI4" s="223"/>
      <c r="CJ4" s="223"/>
      <c r="CK4" s="223"/>
      <c r="CL4" s="223"/>
      <c r="CM4" s="223"/>
      <c r="CN4" s="223"/>
      <c r="CO4" s="223"/>
      <c r="CP4" s="223"/>
      <c r="CQ4" s="223"/>
      <c r="CR4" s="223"/>
      <c r="CS4" s="226"/>
      <c r="CT4" s="229">
        <v>3.5</v>
      </c>
      <c r="CU4" s="237"/>
      <c r="CV4" s="237"/>
      <c r="CW4" s="237"/>
      <c r="CX4" s="237"/>
      <c r="CY4" s="237"/>
      <c r="CZ4" s="237"/>
      <c r="DA4" s="245"/>
      <c r="DB4" s="229">
        <v>4.5999999999999996</v>
      </c>
      <c r="DC4" s="237"/>
      <c r="DD4" s="237"/>
      <c r="DE4" s="237"/>
      <c r="DF4" s="237"/>
      <c r="DG4" s="237"/>
      <c r="DH4" s="237"/>
      <c r="DI4" s="245"/>
    </row>
    <row r="5" spans="1:119" ht="18.7"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152</v>
      </c>
      <c r="AN5" s="58"/>
      <c r="AO5" s="58"/>
      <c r="AP5" s="58"/>
      <c r="AQ5" s="58"/>
      <c r="AR5" s="58"/>
      <c r="AS5" s="58"/>
      <c r="AT5" s="63"/>
      <c r="AU5" s="182" t="s">
        <v>69</v>
      </c>
      <c r="AV5" s="139"/>
      <c r="AW5" s="139"/>
      <c r="AX5" s="139"/>
      <c r="AY5" s="190" t="s">
        <v>141</v>
      </c>
      <c r="AZ5" s="198"/>
      <c r="BA5" s="198"/>
      <c r="BB5" s="198"/>
      <c r="BC5" s="198"/>
      <c r="BD5" s="198"/>
      <c r="BE5" s="198"/>
      <c r="BF5" s="198"/>
      <c r="BG5" s="198"/>
      <c r="BH5" s="198"/>
      <c r="BI5" s="198"/>
      <c r="BJ5" s="198"/>
      <c r="BK5" s="198"/>
      <c r="BL5" s="198"/>
      <c r="BM5" s="209"/>
      <c r="BN5" s="214">
        <v>23144664</v>
      </c>
      <c r="BO5" s="217"/>
      <c r="BP5" s="217"/>
      <c r="BQ5" s="217"/>
      <c r="BR5" s="217"/>
      <c r="BS5" s="217"/>
      <c r="BT5" s="217"/>
      <c r="BU5" s="220"/>
      <c r="BV5" s="214">
        <v>22063488</v>
      </c>
      <c r="BW5" s="217"/>
      <c r="BX5" s="217"/>
      <c r="BY5" s="217"/>
      <c r="BZ5" s="217"/>
      <c r="CA5" s="217"/>
      <c r="CB5" s="217"/>
      <c r="CC5" s="220"/>
      <c r="CD5" s="192" t="s">
        <v>154</v>
      </c>
      <c r="CE5" s="111"/>
      <c r="CF5" s="111"/>
      <c r="CG5" s="111"/>
      <c r="CH5" s="111"/>
      <c r="CI5" s="111"/>
      <c r="CJ5" s="111"/>
      <c r="CK5" s="111"/>
      <c r="CL5" s="111"/>
      <c r="CM5" s="111"/>
      <c r="CN5" s="111"/>
      <c r="CO5" s="111"/>
      <c r="CP5" s="111"/>
      <c r="CQ5" s="111"/>
      <c r="CR5" s="111"/>
      <c r="CS5" s="211"/>
      <c r="CT5" s="230">
        <v>101.8</v>
      </c>
      <c r="CU5" s="238"/>
      <c r="CV5" s="238"/>
      <c r="CW5" s="238"/>
      <c r="CX5" s="238"/>
      <c r="CY5" s="238"/>
      <c r="CZ5" s="238"/>
      <c r="DA5" s="246"/>
      <c r="DB5" s="230">
        <v>98.4</v>
      </c>
      <c r="DC5" s="238"/>
      <c r="DD5" s="238"/>
      <c r="DE5" s="238"/>
      <c r="DF5" s="238"/>
      <c r="DG5" s="238"/>
      <c r="DH5" s="238"/>
      <c r="DI5" s="246"/>
    </row>
    <row r="6" spans="1:119" ht="18.7" customHeight="1">
      <c r="A6" s="2"/>
      <c r="B6" s="8" t="s">
        <v>155</v>
      </c>
      <c r="C6" s="25"/>
      <c r="D6" s="25"/>
      <c r="E6" s="47"/>
      <c r="F6" s="47"/>
      <c r="G6" s="47"/>
      <c r="H6" s="47"/>
      <c r="I6" s="47"/>
      <c r="J6" s="47"/>
      <c r="K6" s="47"/>
      <c r="L6" s="47" t="s">
        <v>158</v>
      </c>
      <c r="M6" s="47"/>
      <c r="N6" s="47"/>
      <c r="O6" s="47"/>
      <c r="P6" s="47"/>
      <c r="Q6" s="47"/>
      <c r="R6" s="50"/>
      <c r="S6" s="50"/>
      <c r="T6" s="50"/>
      <c r="U6" s="50"/>
      <c r="V6" s="115"/>
      <c r="W6" s="130" t="s">
        <v>159</v>
      </c>
      <c r="X6" s="56"/>
      <c r="Y6" s="56"/>
      <c r="Z6" s="56"/>
      <c r="AA6" s="56"/>
      <c r="AB6" s="25"/>
      <c r="AC6" s="145" t="s">
        <v>161</v>
      </c>
      <c r="AD6" s="153"/>
      <c r="AE6" s="153"/>
      <c r="AF6" s="153"/>
      <c r="AG6" s="153"/>
      <c r="AH6" s="153"/>
      <c r="AI6" s="153"/>
      <c r="AJ6" s="153"/>
      <c r="AK6" s="153"/>
      <c r="AL6" s="167"/>
      <c r="AM6" s="175" t="s">
        <v>73</v>
      </c>
      <c r="AN6" s="58"/>
      <c r="AO6" s="58"/>
      <c r="AP6" s="58"/>
      <c r="AQ6" s="58"/>
      <c r="AR6" s="58"/>
      <c r="AS6" s="58"/>
      <c r="AT6" s="63"/>
      <c r="AU6" s="182" t="s">
        <v>69</v>
      </c>
      <c r="AV6" s="139"/>
      <c r="AW6" s="139"/>
      <c r="AX6" s="139"/>
      <c r="AY6" s="190" t="s">
        <v>165</v>
      </c>
      <c r="AZ6" s="198"/>
      <c r="BA6" s="198"/>
      <c r="BB6" s="198"/>
      <c r="BC6" s="198"/>
      <c r="BD6" s="198"/>
      <c r="BE6" s="198"/>
      <c r="BF6" s="198"/>
      <c r="BG6" s="198"/>
      <c r="BH6" s="198"/>
      <c r="BI6" s="198"/>
      <c r="BJ6" s="198"/>
      <c r="BK6" s="198"/>
      <c r="BL6" s="198"/>
      <c r="BM6" s="209"/>
      <c r="BN6" s="214">
        <v>481549</v>
      </c>
      <c r="BO6" s="217"/>
      <c r="BP6" s="217"/>
      <c r="BQ6" s="217"/>
      <c r="BR6" s="217"/>
      <c r="BS6" s="217"/>
      <c r="BT6" s="217"/>
      <c r="BU6" s="220"/>
      <c r="BV6" s="214">
        <v>551385</v>
      </c>
      <c r="BW6" s="217"/>
      <c r="BX6" s="217"/>
      <c r="BY6" s="217"/>
      <c r="BZ6" s="217"/>
      <c r="CA6" s="217"/>
      <c r="CB6" s="217"/>
      <c r="CC6" s="220"/>
      <c r="CD6" s="192" t="s">
        <v>166</v>
      </c>
      <c r="CE6" s="111"/>
      <c r="CF6" s="111"/>
      <c r="CG6" s="111"/>
      <c r="CH6" s="111"/>
      <c r="CI6" s="111"/>
      <c r="CJ6" s="111"/>
      <c r="CK6" s="111"/>
      <c r="CL6" s="111"/>
      <c r="CM6" s="111"/>
      <c r="CN6" s="111"/>
      <c r="CO6" s="111"/>
      <c r="CP6" s="111"/>
      <c r="CQ6" s="111"/>
      <c r="CR6" s="111"/>
      <c r="CS6" s="211"/>
      <c r="CT6" s="231">
        <v>102.3</v>
      </c>
      <c r="CU6" s="239"/>
      <c r="CV6" s="239"/>
      <c r="CW6" s="239"/>
      <c r="CX6" s="239"/>
      <c r="CY6" s="239"/>
      <c r="CZ6" s="239"/>
      <c r="DA6" s="247"/>
      <c r="DB6" s="231">
        <v>99.4</v>
      </c>
      <c r="DC6" s="239"/>
      <c r="DD6" s="239"/>
      <c r="DE6" s="239"/>
      <c r="DF6" s="239"/>
      <c r="DG6" s="239"/>
      <c r="DH6" s="239"/>
      <c r="DI6" s="247"/>
    </row>
    <row r="7" spans="1:119" ht="18.7"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167</v>
      </c>
      <c r="AN7" s="58"/>
      <c r="AO7" s="58"/>
      <c r="AP7" s="58"/>
      <c r="AQ7" s="58"/>
      <c r="AR7" s="58"/>
      <c r="AS7" s="58"/>
      <c r="AT7" s="63"/>
      <c r="AU7" s="182" t="s">
        <v>69</v>
      </c>
      <c r="AV7" s="139"/>
      <c r="AW7" s="139"/>
      <c r="AX7" s="139"/>
      <c r="AY7" s="190" t="s">
        <v>168</v>
      </c>
      <c r="AZ7" s="198"/>
      <c r="BA7" s="198"/>
      <c r="BB7" s="198"/>
      <c r="BC7" s="198"/>
      <c r="BD7" s="198"/>
      <c r="BE7" s="198"/>
      <c r="BF7" s="198"/>
      <c r="BG7" s="198"/>
      <c r="BH7" s="198"/>
      <c r="BI7" s="198"/>
      <c r="BJ7" s="198"/>
      <c r="BK7" s="198"/>
      <c r="BL7" s="198"/>
      <c r="BM7" s="209"/>
      <c r="BN7" s="214">
        <v>79932</v>
      </c>
      <c r="BO7" s="217"/>
      <c r="BP7" s="217"/>
      <c r="BQ7" s="217"/>
      <c r="BR7" s="217"/>
      <c r="BS7" s="217"/>
      <c r="BT7" s="217"/>
      <c r="BU7" s="220"/>
      <c r="BV7" s="214">
        <v>19391</v>
      </c>
      <c r="BW7" s="217"/>
      <c r="BX7" s="217"/>
      <c r="BY7" s="217"/>
      <c r="BZ7" s="217"/>
      <c r="CA7" s="217"/>
      <c r="CB7" s="217"/>
      <c r="CC7" s="220"/>
      <c r="CD7" s="192" t="s">
        <v>169</v>
      </c>
      <c r="CE7" s="111"/>
      <c r="CF7" s="111"/>
      <c r="CG7" s="111"/>
      <c r="CH7" s="111"/>
      <c r="CI7" s="111"/>
      <c r="CJ7" s="111"/>
      <c r="CK7" s="111"/>
      <c r="CL7" s="111"/>
      <c r="CM7" s="111"/>
      <c r="CN7" s="111"/>
      <c r="CO7" s="111"/>
      <c r="CP7" s="111"/>
      <c r="CQ7" s="111"/>
      <c r="CR7" s="111"/>
      <c r="CS7" s="211"/>
      <c r="CT7" s="214">
        <v>11535569</v>
      </c>
      <c r="CU7" s="217"/>
      <c r="CV7" s="217"/>
      <c r="CW7" s="217"/>
      <c r="CX7" s="217"/>
      <c r="CY7" s="217"/>
      <c r="CZ7" s="217"/>
      <c r="DA7" s="220"/>
      <c r="DB7" s="214">
        <v>11582738</v>
      </c>
      <c r="DC7" s="217"/>
      <c r="DD7" s="217"/>
      <c r="DE7" s="217"/>
      <c r="DF7" s="217"/>
      <c r="DG7" s="217"/>
      <c r="DH7" s="217"/>
      <c r="DI7" s="220"/>
    </row>
    <row r="8" spans="1:119" ht="18.7"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170</v>
      </c>
      <c r="AN8" s="58"/>
      <c r="AO8" s="58"/>
      <c r="AP8" s="58"/>
      <c r="AQ8" s="58"/>
      <c r="AR8" s="58"/>
      <c r="AS8" s="58"/>
      <c r="AT8" s="63"/>
      <c r="AU8" s="182" t="s">
        <v>69</v>
      </c>
      <c r="AV8" s="139"/>
      <c r="AW8" s="139"/>
      <c r="AX8" s="139"/>
      <c r="AY8" s="190" t="s">
        <v>173</v>
      </c>
      <c r="AZ8" s="198"/>
      <c r="BA8" s="198"/>
      <c r="BB8" s="198"/>
      <c r="BC8" s="198"/>
      <c r="BD8" s="198"/>
      <c r="BE8" s="198"/>
      <c r="BF8" s="198"/>
      <c r="BG8" s="198"/>
      <c r="BH8" s="198"/>
      <c r="BI8" s="198"/>
      <c r="BJ8" s="198"/>
      <c r="BK8" s="198"/>
      <c r="BL8" s="198"/>
      <c r="BM8" s="209"/>
      <c r="BN8" s="214">
        <v>401617</v>
      </c>
      <c r="BO8" s="217"/>
      <c r="BP8" s="217"/>
      <c r="BQ8" s="217"/>
      <c r="BR8" s="217"/>
      <c r="BS8" s="217"/>
      <c r="BT8" s="217"/>
      <c r="BU8" s="220"/>
      <c r="BV8" s="214">
        <v>531994</v>
      </c>
      <c r="BW8" s="217"/>
      <c r="BX8" s="217"/>
      <c r="BY8" s="217"/>
      <c r="BZ8" s="217"/>
      <c r="CA8" s="217"/>
      <c r="CB8" s="217"/>
      <c r="CC8" s="220"/>
      <c r="CD8" s="192" t="s">
        <v>174</v>
      </c>
      <c r="CE8" s="111"/>
      <c r="CF8" s="111"/>
      <c r="CG8" s="111"/>
      <c r="CH8" s="111"/>
      <c r="CI8" s="111"/>
      <c r="CJ8" s="111"/>
      <c r="CK8" s="111"/>
      <c r="CL8" s="111"/>
      <c r="CM8" s="111"/>
      <c r="CN8" s="111"/>
      <c r="CO8" s="111"/>
      <c r="CP8" s="111"/>
      <c r="CQ8" s="111"/>
      <c r="CR8" s="111"/>
      <c r="CS8" s="211"/>
      <c r="CT8" s="232">
        <v>0.27</v>
      </c>
      <c r="CU8" s="240"/>
      <c r="CV8" s="240"/>
      <c r="CW8" s="240"/>
      <c r="CX8" s="240"/>
      <c r="CY8" s="240"/>
      <c r="CZ8" s="240"/>
      <c r="DA8" s="248"/>
      <c r="DB8" s="232">
        <v>0.27</v>
      </c>
      <c r="DC8" s="240"/>
      <c r="DD8" s="240"/>
      <c r="DE8" s="240"/>
      <c r="DF8" s="240"/>
      <c r="DG8" s="240"/>
      <c r="DH8" s="240"/>
      <c r="DI8" s="248"/>
    </row>
    <row r="9" spans="1:119" ht="18.7" customHeight="1">
      <c r="A9" s="2"/>
      <c r="B9" s="10" t="s">
        <v>18</v>
      </c>
      <c r="C9" s="27"/>
      <c r="D9" s="27"/>
      <c r="E9" s="27"/>
      <c r="F9" s="27"/>
      <c r="G9" s="27"/>
      <c r="H9" s="27"/>
      <c r="I9" s="27"/>
      <c r="J9" s="27"/>
      <c r="K9" s="31"/>
      <c r="L9" s="65" t="s">
        <v>14</v>
      </c>
      <c r="M9" s="74"/>
      <c r="N9" s="74"/>
      <c r="O9" s="74"/>
      <c r="P9" s="74"/>
      <c r="Q9" s="86"/>
      <c r="R9" s="97">
        <v>24610</v>
      </c>
      <c r="S9" s="106"/>
      <c r="T9" s="106"/>
      <c r="U9" s="106"/>
      <c r="V9" s="117"/>
      <c r="W9" s="127" t="s">
        <v>176</v>
      </c>
      <c r="X9" s="137"/>
      <c r="Y9" s="137"/>
      <c r="Z9" s="137"/>
      <c r="AA9" s="137"/>
      <c r="AB9" s="137"/>
      <c r="AC9" s="137"/>
      <c r="AD9" s="137"/>
      <c r="AE9" s="137"/>
      <c r="AF9" s="137"/>
      <c r="AG9" s="137"/>
      <c r="AH9" s="137"/>
      <c r="AI9" s="137"/>
      <c r="AJ9" s="137"/>
      <c r="AK9" s="137"/>
      <c r="AL9" s="164"/>
      <c r="AM9" s="175" t="s">
        <v>177</v>
      </c>
      <c r="AN9" s="58"/>
      <c r="AO9" s="58"/>
      <c r="AP9" s="58"/>
      <c r="AQ9" s="58"/>
      <c r="AR9" s="58"/>
      <c r="AS9" s="58"/>
      <c r="AT9" s="63"/>
      <c r="AU9" s="182" t="s">
        <v>69</v>
      </c>
      <c r="AV9" s="139"/>
      <c r="AW9" s="139"/>
      <c r="AX9" s="139"/>
      <c r="AY9" s="190" t="s">
        <v>70</v>
      </c>
      <c r="AZ9" s="198"/>
      <c r="BA9" s="198"/>
      <c r="BB9" s="198"/>
      <c r="BC9" s="198"/>
      <c r="BD9" s="198"/>
      <c r="BE9" s="198"/>
      <c r="BF9" s="198"/>
      <c r="BG9" s="198"/>
      <c r="BH9" s="198"/>
      <c r="BI9" s="198"/>
      <c r="BJ9" s="198"/>
      <c r="BK9" s="198"/>
      <c r="BL9" s="198"/>
      <c r="BM9" s="209"/>
      <c r="BN9" s="214">
        <v>-130377</v>
      </c>
      <c r="BO9" s="217"/>
      <c r="BP9" s="217"/>
      <c r="BQ9" s="217"/>
      <c r="BR9" s="217"/>
      <c r="BS9" s="217"/>
      <c r="BT9" s="217"/>
      <c r="BU9" s="220"/>
      <c r="BV9" s="214">
        <v>33083</v>
      </c>
      <c r="BW9" s="217"/>
      <c r="BX9" s="217"/>
      <c r="BY9" s="217"/>
      <c r="BZ9" s="217"/>
      <c r="CA9" s="217"/>
      <c r="CB9" s="217"/>
      <c r="CC9" s="220"/>
      <c r="CD9" s="192" t="s">
        <v>67</v>
      </c>
      <c r="CE9" s="111"/>
      <c r="CF9" s="111"/>
      <c r="CG9" s="111"/>
      <c r="CH9" s="111"/>
      <c r="CI9" s="111"/>
      <c r="CJ9" s="111"/>
      <c r="CK9" s="111"/>
      <c r="CL9" s="111"/>
      <c r="CM9" s="111"/>
      <c r="CN9" s="111"/>
      <c r="CO9" s="111"/>
      <c r="CP9" s="111"/>
      <c r="CQ9" s="111"/>
      <c r="CR9" s="111"/>
      <c r="CS9" s="211"/>
      <c r="CT9" s="230">
        <v>14.6</v>
      </c>
      <c r="CU9" s="238"/>
      <c r="CV9" s="238"/>
      <c r="CW9" s="238"/>
      <c r="CX9" s="238"/>
      <c r="CY9" s="238"/>
      <c r="CZ9" s="238"/>
      <c r="DA9" s="246"/>
      <c r="DB9" s="230">
        <v>15</v>
      </c>
      <c r="DC9" s="238"/>
      <c r="DD9" s="238"/>
      <c r="DE9" s="238"/>
      <c r="DF9" s="238"/>
      <c r="DG9" s="238"/>
      <c r="DH9" s="238"/>
      <c r="DI9" s="246"/>
    </row>
    <row r="10" spans="1:119" ht="18.7" customHeight="1">
      <c r="A10" s="2"/>
      <c r="B10" s="10"/>
      <c r="C10" s="27"/>
      <c r="D10" s="27"/>
      <c r="E10" s="27"/>
      <c r="F10" s="27"/>
      <c r="G10" s="27"/>
      <c r="H10" s="27"/>
      <c r="I10" s="27"/>
      <c r="J10" s="27"/>
      <c r="K10" s="31"/>
      <c r="L10" s="52" t="s">
        <v>180</v>
      </c>
      <c r="M10" s="58"/>
      <c r="N10" s="58"/>
      <c r="O10" s="58"/>
      <c r="P10" s="58"/>
      <c r="Q10" s="63"/>
      <c r="R10" s="72">
        <v>27523</v>
      </c>
      <c r="S10" s="80"/>
      <c r="T10" s="80"/>
      <c r="U10" s="80"/>
      <c r="V10" s="118"/>
      <c r="W10" s="128"/>
      <c r="X10" s="54"/>
      <c r="Y10" s="54"/>
      <c r="Z10" s="54"/>
      <c r="AA10" s="54"/>
      <c r="AB10" s="54"/>
      <c r="AC10" s="54"/>
      <c r="AD10" s="54"/>
      <c r="AE10" s="54"/>
      <c r="AF10" s="54"/>
      <c r="AG10" s="54"/>
      <c r="AH10" s="54"/>
      <c r="AI10" s="54"/>
      <c r="AJ10" s="54"/>
      <c r="AK10" s="54"/>
      <c r="AL10" s="165"/>
      <c r="AM10" s="175" t="s">
        <v>181</v>
      </c>
      <c r="AN10" s="58"/>
      <c r="AO10" s="58"/>
      <c r="AP10" s="58"/>
      <c r="AQ10" s="58"/>
      <c r="AR10" s="58"/>
      <c r="AS10" s="58"/>
      <c r="AT10" s="63"/>
      <c r="AU10" s="182" t="s">
        <v>184</v>
      </c>
      <c r="AV10" s="139"/>
      <c r="AW10" s="139"/>
      <c r="AX10" s="139"/>
      <c r="AY10" s="190" t="s">
        <v>185</v>
      </c>
      <c r="AZ10" s="198"/>
      <c r="BA10" s="198"/>
      <c r="BB10" s="198"/>
      <c r="BC10" s="198"/>
      <c r="BD10" s="198"/>
      <c r="BE10" s="198"/>
      <c r="BF10" s="198"/>
      <c r="BG10" s="198"/>
      <c r="BH10" s="198"/>
      <c r="BI10" s="198"/>
      <c r="BJ10" s="198"/>
      <c r="BK10" s="198"/>
      <c r="BL10" s="198"/>
      <c r="BM10" s="209"/>
      <c r="BN10" s="214">
        <v>25</v>
      </c>
      <c r="BO10" s="217"/>
      <c r="BP10" s="217"/>
      <c r="BQ10" s="217"/>
      <c r="BR10" s="217"/>
      <c r="BS10" s="217"/>
      <c r="BT10" s="217"/>
      <c r="BU10" s="220"/>
      <c r="BV10" s="214">
        <v>24</v>
      </c>
      <c r="BW10" s="217"/>
      <c r="BX10" s="217"/>
      <c r="BY10" s="217"/>
      <c r="BZ10" s="217"/>
      <c r="CA10" s="217"/>
      <c r="CB10" s="217"/>
      <c r="CC10" s="220"/>
      <c r="CD10" s="222" t="s">
        <v>186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 customHeight="1">
      <c r="A11" s="2"/>
      <c r="B11" s="10"/>
      <c r="C11" s="27"/>
      <c r="D11" s="27"/>
      <c r="E11" s="27"/>
      <c r="F11" s="27"/>
      <c r="G11" s="27"/>
      <c r="H11" s="27"/>
      <c r="I11" s="27"/>
      <c r="J11" s="27"/>
      <c r="K11" s="31"/>
      <c r="L11" s="53" t="s">
        <v>189</v>
      </c>
      <c r="M11" s="59"/>
      <c r="N11" s="59"/>
      <c r="O11" s="59"/>
      <c r="P11" s="59"/>
      <c r="Q11" s="64"/>
      <c r="R11" s="98" t="s">
        <v>191</v>
      </c>
      <c r="S11" s="107"/>
      <c r="T11" s="107"/>
      <c r="U11" s="107"/>
      <c r="V11" s="119"/>
      <c r="W11" s="128"/>
      <c r="X11" s="54"/>
      <c r="Y11" s="54"/>
      <c r="Z11" s="54"/>
      <c r="AA11" s="54"/>
      <c r="AB11" s="54"/>
      <c r="AC11" s="54"/>
      <c r="AD11" s="54"/>
      <c r="AE11" s="54"/>
      <c r="AF11" s="54"/>
      <c r="AG11" s="54"/>
      <c r="AH11" s="54"/>
      <c r="AI11" s="54"/>
      <c r="AJ11" s="54"/>
      <c r="AK11" s="54"/>
      <c r="AL11" s="165"/>
      <c r="AM11" s="175" t="s">
        <v>192</v>
      </c>
      <c r="AN11" s="58"/>
      <c r="AO11" s="58"/>
      <c r="AP11" s="58"/>
      <c r="AQ11" s="58"/>
      <c r="AR11" s="58"/>
      <c r="AS11" s="58"/>
      <c r="AT11" s="63"/>
      <c r="AU11" s="182" t="s">
        <v>184</v>
      </c>
      <c r="AV11" s="139"/>
      <c r="AW11" s="139"/>
      <c r="AX11" s="139"/>
      <c r="AY11" s="190" t="s">
        <v>193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 customHeight="1">
      <c r="A12" s="2"/>
      <c r="B12" s="11" t="s">
        <v>199</v>
      </c>
      <c r="C12" s="28"/>
      <c r="D12" s="28"/>
      <c r="E12" s="28"/>
      <c r="F12" s="28"/>
      <c r="G12" s="28"/>
      <c r="H12" s="28"/>
      <c r="I12" s="28"/>
      <c r="J12" s="28"/>
      <c r="K12" s="60"/>
      <c r="L12" s="66" t="s">
        <v>200</v>
      </c>
      <c r="M12" s="75"/>
      <c r="N12" s="75"/>
      <c r="O12" s="75"/>
      <c r="P12" s="75"/>
      <c r="Q12" s="87"/>
      <c r="R12" s="99">
        <v>23443</v>
      </c>
      <c r="S12" s="108"/>
      <c r="T12" s="108"/>
      <c r="U12" s="108"/>
      <c r="V12" s="120"/>
      <c r="W12" s="132" t="s">
        <v>8</v>
      </c>
      <c r="X12" s="139"/>
      <c r="Y12" s="139"/>
      <c r="Z12" s="139"/>
      <c r="AA12" s="139"/>
      <c r="AB12" s="144"/>
      <c r="AC12" s="148" t="s">
        <v>113</v>
      </c>
      <c r="AD12" s="155"/>
      <c r="AE12" s="155"/>
      <c r="AF12" s="155"/>
      <c r="AG12" s="158"/>
      <c r="AH12" s="148" t="s">
        <v>202</v>
      </c>
      <c r="AI12" s="155"/>
      <c r="AJ12" s="155"/>
      <c r="AK12" s="155"/>
      <c r="AL12" s="170"/>
      <c r="AM12" s="175" t="s">
        <v>203</v>
      </c>
      <c r="AN12" s="58"/>
      <c r="AO12" s="58"/>
      <c r="AP12" s="58"/>
      <c r="AQ12" s="58"/>
      <c r="AR12" s="58"/>
      <c r="AS12" s="58"/>
      <c r="AT12" s="63"/>
      <c r="AU12" s="182" t="s">
        <v>69</v>
      </c>
      <c r="AV12" s="139"/>
      <c r="AW12" s="139"/>
      <c r="AX12" s="139"/>
      <c r="AY12" s="190" t="s">
        <v>206</v>
      </c>
      <c r="AZ12" s="198"/>
      <c r="BA12" s="198"/>
      <c r="BB12" s="198"/>
      <c r="BC12" s="198"/>
      <c r="BD12" s="198"/>
      <c r="BE12" s="198"/>
      <c r="BF12" s="198"/>
      <c r="BG12" s="198"/>
      <c r="BH12" s="198"/>
      <c r="BI12" s="198"/>
      <c r="BJ12" s="198"/>
      <c r="BK12" s="198"/>
      <c r="BL12" s="198"/>
      <c r="BM12" s="209"/>
      <c r="BN12" s="214">
        <v>547913</v>
      </c>
      <c r="BO12" s="217"/>
      <c r="BP12" s="217"/>
      <c r="BQ12" s="217"/>
      <c r="BR12" s="217"/>
      <c r="BS12" s="217"/>
      <c r="BT12" s="217"/>
      <c r="BU12" s="220"/>
      <c r="BV12" s="214">
        <v>253717</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 customHeight="1">
      <c r="A13" s="2"/>
      <c r="B13" s="12"/>
      <c r="C13" s="29"/>
      <c r="D13" s="29"/>
      <c r="E13" s="29"/>
      <c r="F13" s="29"/>
      <c r="G13" s="29"/>
      <c r="H13" s="29"/>
      <c r="I13" s="29"/>
      <c r="J13" s="29"/>
      <c r="K13" s="61"/>
      <c r="L13" s="67"/>
      <c r="M13" s="76" t="s">
        <v>209</v>
      </c>
      <c r="N13" s="82"/>
      <c r="O13" s="82"/>
      <c r="P13" s="82"/>
      <c r="Q13" s="88"/>
      <c r="R13" s="100">
        <v>23361</v>
      </c>
      <c r="S13" s="109"/>
      <c r="T13" s="109"/>
      <c r="U13" s="109"/>
      <c r="V13" s="121"/>
      <c r="W13" s="130" t="s">
        <v>210</v>
      </c>
      <c r="X13" s="56"/>
      <c r="Y13" s="56"/>
      <c r="Z13" s="56"/>
      <c r="AA13" s="56"/>
      <c r="AB13" s="25"/>
      <c r="AC13" s="72">
        <v>1607</v>
      </c>
      <c r="AD13" s="80"/>
      <c r="AE13" s="80"/>
      <c r="AF13" s="80"/>
      <c r="AG13" s="84"/>
      <c r="AH13" s="72">
        <v>1879</v>
      </c>
      <c r="AI13" s="80"/>
      <c r="AJ13" s="80"/>
      <c r="AK13" s="80"/>
      <c r="AL13" s="118"/>
      <c r="AM13" s="175" t="s">
        <v>212</v>
      </c>
      <c r="AN13" s="58"/>
      <c r="AO13" s="58"/>
      <c r="AP13" s="58"/>
      <c r="AQ13" s="58"/>
      <c r="AR13" s="58"/>
      <c r="AS13" s="58"/>
      <c r="AT13" s="63"/>
      <c r="AU13" s="182" t="s">
        <v>184</v>
      </c>
      <c r="AV13" s="139"/>
      <c r="AW13" s="139"/>
      <c r="AX13" s="139"/>
      <c r="AY13" s="190" t="s">
        <v>214</v>
      </c>
      <c r="AZ13" s="198"/>
      <c r="BA13" s="198"/>
      <c r="BB13" s="198"/>
      <c r="BC13" s="198"/>
      <c r="BD13" s="198"/>
      <c r="BE13" s="198"/>
      <c r="BF13" s="198"/>
      <c r="BG13" s="198"/>
      <c r="BH13" s="198"/>
      <c r="BI13" s="198"/>
      <c r="BJ13" s="198"/>
      <c r="BK13" s="198"/>
      <c r="BL13" s="198"/>
      <c r="BM13" s="209"/>
      <c r="BN13" s="214">
        <v>-678265</v>
      </c>
      <c r="BO13" s="217"/>
      <c r="BP13" s="217"/>
      <c r="BQ13" s="217"/>
      <c r="BR13" s="217"/>
      <c r="BS13" s="217"/>
      <c r="BT13" s="217"/>
      <c r="BU13" s="220"/>
      <c r="BV13" s="214">
        <v>-220610</v>
      </c>
      <c r="BW13" s="217"/>
      <c r="BX13" s="217"/>
      <c r="BY13" s="217"/>
      <c r="BZ13" s="217"/>
      <c r="CA13" s="217"/>
      <c r="CB13" s="217"/>
      <c r="CC13" s="220"/>
      <c r="CD13" s="192" t="s">
        <v>215</v>
      </c>
      <c r="CE13" s="111"/>
      <c r="CF13" s="111"/>
      <c r="CG13" s="111"/>
      <c r="CH13" s="111"/>
      <c r="CI13" s="111"/>
      <c r="CJ13" s="111"/>
      <c r="CK13" s="111"/>
      <c r="CL13" s="111"/>
      <c r="CM13" s="111"/>
      <c r="CN13" s="111"/>
      <c r="CO13" s="111"/>
      <c r="CP13" s="111"/>
      <c r="CQ13" s="111"/>
      <c r="CR13" s="111"/>
      <c r="CS13" s="211"/>
      <c r="CT13" s="230">
        <v>8.6</v>
      </c>
      <c r="CU13" s="238"/>
      <c r="CV13" s="238"/>
      <c r="CW13" s="238"/>
      <c r="CX13" s="238"/>
      <c r="CY13" s="238"/>
      <c r="CZ13" s="238"/>
      <c r="DA13" s="246"/>
      <c r="DB13" s="230">
        <v>8.6</v>
      </c>
      <c r="DC13" s="238"/>
      <c r="DD13" s="238"/>
      <c r="DE13" s="238"/>
      <c r="DF13" s="238"/>
      <c r="DG13" s="238"/>
      <c r="DH13" s="238"/>
      <c r="DI13" s="246"/>
    </row>
    <row r="14" spans="1:119" ht="18.7" customHeight="1">
      <c r="A14" s="2"/>
      <c r="B14" s="12"/>
      <c r="C14" s="29"/>
      <c r="D14" s="29"/>
      <c r="E14" s="29"/>
      <c r="F14" s="29"/>
      <c r="G14" s="29"/>
      <c r="H14" s="29"/>
      <c r="I14" s="29"/>
      <c r="J14" s="29"/>
      <c r="K14" s="61"/>
      <c r="L14" s="68" t="s">
        <v>216</v>
      </c>
      <c r="M14" s="77"/>
      <c r="N14" s="77"/>
      <c r="O14" s="77"/>
      <c r="P14" s="77"/>
      <c r="Q14" s="89"/>
      <c r="R14" s="100">
        <v>24100</v>
      </c>
      <c r="S14" s="109"/>
      <c r="T14" s="109"/>
      <c r="U14" s="109"/>
      <c r="V14" s="121"/>
      <c r="W14" s="129"/>
      <c r="X14" s="57"/>
      <c r="Y14" s="57"/>
      <c r="Z14" s="57"/>
      <c r="AA14" s="57"/>
      <c r="AB14" s="24"/>
      <c r="AC14" s="149">
        <v>13</v>
      </c>
      <c r="AD14" s="156"/>
      <c r="AE14" s="156"/>
      <c r="AF14" s="156"/>
      <c r="AG14" s="159"/>
      <c r="AH14" s="149">
        <v>14.1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v>98.8</v>
      </c>
      <c r="CU14" s="242"/>
      <c r="CV14" s="242"/>
      <c r="CW14" s="242"/>
      <c r="CX14" s="242"/>
      <c r="CY14" s="242"/>
      <c r="CZ14" s="242"/>
      <c r="DA14" s="250"/>
      <c r="DB14" s="234">
        <v>103</v>
      </c>
      <c r="DC14" s="242"/>
      <c r="DD14" s="242"/>
      <c r="DE14" s="242"/>
      <c r="DF14" s="242"/>
      <c r="DG14" s="242"/>
      <c r="DH14" s="242"/>
      <c r="DI14" s="250"/>
    </row>
    <row r="15" spans="1:119" ht="18.7" customHeight="1">
      <c r="A15" s="2"/>
      <c r="B15" s="12"/>
      <c r="C15" s="29"/>
      <c r="D15" s="29"/>
      <c r="E15" s="29"/>
      <c r="F15" s="29"/>
      <c r="G15" s="29"/>
      <c r="H15" s="29"/>
      <c r="I15" s="29"/>
      <c r="J15" s="29"/>
      <c r="K15" s="61"/>
      <c r="L15" s="67"/>
      <c r="M15" s="76" t="s">
        <v>209</v>
      </c>
      <c r="N15" s="82"/>
      <c r="O15" s="82"/>
      <c r="P15" s="82"/>
      <c r="Q15" s="88"/>
      <c r="R15" s="100">
        <v>24030</v>
      </c>
      <c r="S15" s="109"/>
      <c r="T15" s="109"/>
      <c r="U15" s="109"/>
      <c r="V15" s="121"/>
      <c r="W15" s="130" t="s">
        <v>6</v>
      </c>
      <c r="X15" s="56"/>
      <c r="Y15" s="56"/>
      <c r="Z15" s="56"/>
      <c r="AA15" s="56"/>
      <c r="AB15" s="25"/>
      <c r="AC15" s="72">
        <v>3222</v>
      </c>
      <c r="AD15" s="80"/>
      <c r="AE15" s="80"/>
      <c r="AF15" s="80"/>
      <c r="AG15" s="84"/>
      <c r="AH15" s="72">
        <v>3365</v>
      </c>
      <c r="AI15" s="80"/>
      <c r="AJ15" s="80"/>
      <c r="AK15" s="80"/>
      <c r="AL15" s="118"/>
      <c r="AM15" s="175"/>
      <c r="AN15" s="58"/>
      <c r="AO15" s="58"/>
      <c r="AP15" s="58"/>
      <c r="AQ15" s="58"/>
      <c r="AR15" s="58"/>
      <c r="AS15" s="58"/>
      <c r="AT15" s="63"/>
      <c r="AU15" s="182"/>
      <c r="AV15" s="139"/>
      <c r="AW15" s="139"/>
      <c r="AX15" s="139"/>
      <c r="AY15" s="189" t="s">
        <v>221</v>
      </c>
      <c r="AZ15" s="197"/>
      <c r="BA15" s="197"/>
      <c r="BB15" s="197"/>
      <c r="BC15" s="197"/>
      <c r="BD15" s="197"/>
      <c r="BE15" s="197"/>
      <c r="BF15" s="197"/>
      <c r="BG15" s="197"/>
      <c r="BH15" s="197"/>
      <c r="BI15" s="197"/>
      <c r="BJ15" s="197"/>
      <c r="BK15" s="197"/>
      <c r="BL15" s="197"/>
      <c r="BM15" s="208"/>
      <c r="BN15" s="213">
        <v>2957120</v>
      </c>
      <c r="BO15" s="216"/>
      <c r="BP15" s="216"/>
      <c r="BQ15" s="216"/>
      <c r="BR15" s="216"/>
      <c r="BS15" s="216"/>
      <c r="BT15" s="216"/>
      <c r="BU15" s="219"/>
      <c r="BV15" s="213">
        <v>2898257</v>
      </c>
      <c r="BW15" s="216"/>
      <c r="BX15" s="216"/>
      <c r="BY15" s="216"/>
      <c r="BZ15" s="216"/>
      <c r="CA15" s="216"/>
      <c r="CB15" s="216"/>
      <c r="CC15" s="219"/>
      <c r="CD15" s="222" t="s">
        <v>208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 customHeight="1">
      <c r="A16" s="2"/>
      <c r="B16" s="12"/>
      <c r="C16" s="29"/>
      <c r="D16" s="29"/>
      <c r="E16" s="29"/>
      <c r="F16" s="29"/>
      <c r="G16" s="29"/>
      <c r="H16" s="29"/>
      <c r="I16" s="29"/>
      <c r="J16" s="29"/>
      <c r="K16" s="61"/>
      <c r="L16" s="68" t="s">
        <v>223</v>
      </c>
      <c r="M16" s="78"/>
      <c r="N16" s="78"/>
      <c r="O16" s="78"/>
      <c r="P16" s="78"/>
      <c r="Q16" s="90"/>
      <c r="R16" s="101" t="s">
        <v>225</v>
      </c>
      <c r="S16" s="110"/>
      <c r="T16" s="110"/>
      <c r="U16" s="110"/>
      <c r="V16" s="122"/>
      <c r="W16" s="129"/>
      <c r="X16" s="57"/>
      <c r="Y16" s="57"/>
      <c r="Z16" s="57"/>
      <c r="AA16" s="57"/>
      <c r="AB16" s="24"/>
      <c r="AC16" s="149">
        <v>26</v>
      </c>
      <c r="AD16" s="156"/>
      <c r="AE16" s="156"/>
      <c r="AF16" s="156"/>
      <c r="AG16" s="159"/>
      <c r="AH16" s="149">
        <v>25.2</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10778422</v>
      </c>
      <c r="BO16" s="217"/>
      <c r="BP16" s="217"/>
      <c r="BQ16" s="217"/>
      <c r="BR16" s="217"/>
      <c r="BS16" s="217"/>
      <c r="BT16" s="217"/>
      <c r="BU16" s="220"/>
      <c r="BV16" s="214">
        <v>10773295</v>
      </c>
      <c r="BW16" s="217"/>
      <c r="BX16" s="217"/>
      <c r="BY16" s="217"/>
      <c r="BZ16" s="217"/>
      <c r="CA16" s="217"/>
      <c r="CB16" s="217"/>
      <c r="CC16" s="220"/>
      <c r="CD16" s="192"/>
      <c r="CE16" s="224" t="s">
        <v>226</v>
      </c>
      <c r="CF16" s="224"/>
      <c r="CG16" s="224"/>
      <c r="CH16" s="224"/>
      <c r="CI16" s="224"/>
      <c r="CJ16" s="224"/>
      <c r="CK16" s="224"/>
      <c r="CL16" s="224"/>
      <c r="CM16" s="224"/>
      <c r="CN16" s="224"/>
      <c r="CO16" s="224"/>
      <c r="CP16" s="224"/>
      <c r="CQ16" s="224"/>
      <c r="CR16" s="224"/>
      <c r="CS16" s="227"/>
      <c r="CT16" s="230">
        <v>19.399999999999999</v>
      </c>
      <c r="CU16" s="238"/>
      <c r="CV16" s="238"/>
      <c r="CW16" s="238"/>
      <c r="CX16" s="238"/>
      <c r="CY16" s="238"/>
      <c r="CZ16" s="238"/>
      <c r="DA16" s="246"/>
      <c r="DB16" s="230">
        <v>17.100000000000001</v>
      </c>
      <c r="DC16" s="238"/>
      <c r="DD16" s="238"/>
      <c r="DE16" s="238"/>
      <c r="DF16" s="238"/>
      <c r="DG16" s="238"/>
      <c r="DH16" s="238"/>
      <c r="DI16" s="246"/>
    </row>
    <row r="17" spans="1:113" ht="18.7" customHeight="1">
      <c r="A17" s="2"/>
      <c r="B17" s="13"/>
      <c r="C17" s="30"/>
      <c r="D17" s="30"/>
      <c r="E17" s="30"/>
      <c r="F17" s="30"/>
      <c r="G17" s="30"/>
      <c r="H17" s="30"/>
      <c r="I17" s="30"/>
      <c r="J17" s="30"/>
      <c r="K17" s="62"/>
      <c r="L17" s="69"/>
      <c r="M17" s="79" t="s">
        <v>102</v>
      </c>
      <c r="N17" s="83"/>
      <c r="O17" s="83"/>
      <c r="P17" s="83"/>
      <c r="Q17" s="91"/>
      <c r="R17" s="101" t="s">
        <v>190</v>
      </c>
      <c r="S17" s="110"/>
      <c r="T17" s="110"/>
      <c r="U17" s="110"/>
      <c r="V17" s="122"/>
      <c r="W17" s="130" t="s">
        <v>96</v>
      </c>
      <c r="X17" s="56"/>
      <c r="Y17" s="56"/>
      <c r="Z17" s="56"/>
      <c r="AA17" s="56"/>
      <c r="AB17" s="25"/>
      <c r="AC17" s="72">
        <v>7565</v>
      </c>
      <c r="AD17" s="80"/>
      <c r="AE17" s="80"/>
      <c r="AF17" s="80"/>
      <c r="AG17" s="84"/>
      <c r="AH17" s="72">
        <v>8094</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3664407</v>
      </c>
      <c r="BO17" s="217"/>
      <c r="BP17" s="217"/>
      <c r="BQ17" s="217"/>
      <c r="BR17" s="217"/>
      <c r="BS17" s="217"/>
      <c r="BT17" s="217"/>
      <c r="BU17" s="220"/>
      <c r="BV17" s="214">
        <v>3598574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 customHeight="1">
      <c r="A18" s="2"/>
      <c r="B18" s="14" t="s">
        <v>230</v>
      </c>
      <c r="C18" s="31"/>
      <c r="D18" s="31"/>
      <c r="E18" s="49"/>
      <c r="F18" s="49"/>
      <c r="G18" s="49"/>
      <c r="H18" s="49"/>
      <c r="I18" s="49"/>
      <c r="J18" s="49"/>
      <c r="K18" s="49"/>
      <c r="L18" s="70">
        <v>1093.56</v>
      </c>
      <c r="M18" s="70"/>
      <c r="N18" s="70"/>
      <c r="O18" s="70"/>
      <c r="P18" s="70"/>
      <c r="Q18" s="70"/>
      <c r="R18" s="102"/>
      <c r="S18" s="102"/>
      <c r="T18" s="102"/>
      <c r="U18" s="102"/>
      <c r="V18" s="123"/>
      <c r="W18" s="131"/>
      <c r="X18" s="138"/>
      <c r="Y18" s="138"/>
      <c r="Z18" s="138"/>
      <c r="AA18" s="138"/>
      <c r="AB18" s="26"/>
      <c r="AC18" s="150">
        <v>61</v>
      </c>
      <c r="AD18" s="157"/>
      <c r="AE18" s="157"/>
      <c r="AF18" s="157"/>
      <c r="AG18" s="160"/>
      <c r="AH18" s="150">
        <v>60.7</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11898897</v>
      </c>
      <c r="BO18" s="217"/>
      <c r="BP18" s="217"/>
      <c r="BQ18" s="217"/>
      <c r="BR18" s="217"/>
      <c r="BS18" s="217"/>
      <c r="BT18" s="217"/>
      <c r="BU18" s="220"/>
      <c r="BV18" s="214">
        <v>11552316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 customHeight="1">
      <c r="A19" s="2"/>
      <c r="B19" s="14" t="s">
        <v>53</v>
      </c>
      <c r="C19" s="31"/>
      <c r="D19" s="31"/>
      <c r="E19" s="49"/>
      <c r="F19" s="49"/>
      <c r="G19" s="49"/>
      <c r="H19" s="49"/>
      <c r="I19" s="49"/>
      <c r="J19" s="49"/>
      <c r="K19" s="49"/>
      <c r="L19" s="71">
        <v>23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128</v>
      </c>
      <c r="AZ19" s="198"/>
      <c r="BA19" s="198"/>
      <c r="BB19" s="198"/>
      <c r="BC19" s="198"/>
      <c r="BD19" s="198"/>
      <c r="BE19" s="198"/>
      <c r="BF19" s="198"/>
      <c r="BG19" s="198"/>
      <c r="BH19" s="198"/>
      <c r="BI19" s="198"/>
      <c r="BJ19" s="198"/>
      <c r="BK19" s="198"/>
      <c r="BL19" s="198"/>
      <c r="BM19" s="209"/>
      <c r="BN19" s="214">
        <v>14591466</v>
      </c>
      <c r="BO19" s="217"/>
      <c r="BP19" s="217"/>
      <c r="BQ19" s="217"/>
      <c r="BR19" s="217"/>
      <c r="BS19" s="217"/>
      <c r="BT19" s="217"/>
      <c r="BU19" s="220"/>
      <c r="BV19" s="214">
        <v>14027853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 customHeight="1">
      <c r="A20" s="2"/>
      <c r="B20" s="14" t="s">
        <v>233</v>
      </c>
      <c r="C20" s="31"/>
      <c r="D20" s="31"/>
      <c r="E20" s="49"/>
      <c r="F20" s="49"/>
      <c r="G20" s="49"/>
      <c r="H20" s="49"/>
      <c r="I20" s="49"/>
      <c r="J20" s="49"/>
      <c r="K20" s="49"/>
      <c r="L20" s="71">
        <v>9252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 customHeight="1">
      <c r="A22" s="2"/>
      <c r="B22" s="16" t="s">
        <v>235</v>
      </c>
      <c r="C22" s="33"/>
      <c r="D22" s="41"/>
      <c r="E22" s="50" t="s">
        <v>8</v>
      </c>
      <c r="F22" s="56"/>
      <c r="G22" s="56"/>
      <c r="H22" s="56"/>
      <c r="I22" s="56"/>
      <c r="J22" s="56"/>
      <c r="K22" s="25"/>
      <c r="L22" s="50" t="s">
        <v>237</v>
      </c>
      <c r="M22" s="56"/>
      <c r="N22" s="56"/>
      <c r="O22" s="56"/>
      <c r="P22" s="25"/>
      <c r="Q22" s="92" t="s">
        <v>239</v>
      </c>
      <c r="R22" s="104"/>
      <c r="S22" s="104"/>
      <c r="T22" s="104"/>
      <c r="U22" s="104"/>
      <c r="V22" s="125"/>
      <c r="W22" s="133" t="s">
        <v>54</v>
      </c>
      <c r="X22" s="33"/>
      <c r="Y22" s="41"/>
      <c r="Z22" s="50" t="s">
        <v>8</v>
      </c>
      <c r="AA22" s="56"/>
      <c r="AB22" s="56"/>
      <c r="AC22" s="56"/>
      <c r="AD22" s="56"/>
      <c r="AE22" s="56"/>
      <c r="AF22" s="56"/>
      <c r="AG22" s="25"/>
      <c r="AH22" s="163" t="s">
        <v>178</v>
      </c>
      <c r="AI22" s="56"/>
      <c r="AJ22" s="56"/>
      <c r="AK22" s="56"/>
      <c r="AL22" s="25"/>
      <c r="AM22" s="163" t="s">
        <v>240</v>
      </c>
      <c r="AN22" s="178"/>
      <c r="AO22" s="178"/>
      <c r="AP22" s="178"/>
      <c r="AQ22" s="178"/>
      <c r="AR22" s="180"/>
      <c r="AS22" s="92" t="s">
        <v>239</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21651423</v>
      </c>
      <c r="BO22" s="216"/>
      <c r="BP22" s="216"/>
      <c r="BQ22" s="216"/>
      <c r="BR22" s="216"/>
      <c r="BS22" s="216"/>
      <c r="BT22" s="216"/>
      <c r="BU22" s="219"/>
      <c r="BV22" s="213">
        <v>22569405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18904713</v>
      </c>
      <c r="BO23" s="217"/>
      <c r="BP23" s="217"/>
      <c r="BQ23" s="217"/>
      <c r="BR23" s="217"/>
      <c r="BS23" s="217"/>
      <c r="BT23" s="217"/>
      <c r="BU23" s="220"/>
      <c r="BV23" s="214">
        <v>19474572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 customHeight="1">
      <c r="A24" s="2"/>
      <c r="B24" s="17"/>
      <c r="C24" s="34"/>
      <c r="D24" s="42"/>
      <c r="E24" s="52" t="s">
        <v>246</v>
      </c>
      <c r="F24" s="58"/>
      <c r="G24" s="58"/>
      <c r="H24" s="58"/>
      <c r="I24" s="58"/>
      <c r="J24" s="58"/>
      <c r="K24" s="63"/>
      <c r="L24" s="72">
        <v>1</v>
      </c>
      <c r="M24" s="80"/>
      <c r="N24" s="80"/>
      <c r="O24" s="80"/>
      <c r="P24" s="84"/>
      <c r="Q24" s="72">
        <v>8500</v>
      </c>
      <c r="R24" s="80"/>
      <c r="S24" s="80"/>
      <c r="T24" s="80"/>
      <c r="U24" s="80"/>
      <c r="V24" s="84"/>
      <c r="W24" s="134"/>
      <c r="X24" s="34"/>
      <c r="Y24" s="42"/>
      <c r="Z24" s="52" t="s">
        <v>162</v>
      </c>
      <c r="AA24" s="58"/>
      <c r="AB24" s="58"/>
      <c r="AC24" s="58"/>
      <c r="AD24" s="58"/>
      <c r="AE24" s="58"/>
      <c r="AF24" s="58"/>
      <c r="AG24" s="63"/>
      <c r="AH24" s="72">
        <v>340</v>
      </c>
      <c r="AI24" s="80"/>
      <c r="AJ24" s="80"/>
      <c r="AK24" s="80"/>
      <c r="AL24" s="84"/>
      <c r="AM24" s="72">
        <v>1024420</v>
      </c>
      <c r="AN24" s="80"/>
      <c r="AO24" s="80"/>
      <c r="AP24" s="80"/>
      <c r="AQ24" s="80"/>
      <c r="AR24" s="84"/>
      <c r="AS24" s="72">
        <v>3013</v>
      </c>
      <c r="AT24" s="80"/>
      <c r="AU24" s="80"/>
      <c r="AV24" s="80"/>
      <c r="AW24" s="80"/>
      <c r="AX24" s="118"/>
      <c r="AY24" s="191" t="s">
        <v>248</v>
      </c>
      <c r="AZ24" s="199"/>
      <c r="BA24" s="199"/>
      <c r="BB24" s="199"/>
      <c r="BC24" s="199"/>
      <c r="BD24" s="199"/>
      <c r="BE24" s="199"/>
      <c r="BF24" s="199"/>
      <c r="BG24" s="199"/>
      <c r="BH24" s="199"/>
      <c r="BI24" s="199"/>
      <c r="BJ24" s="199"/>
      <c r="BK24" s="199"/>
      <c r="BL24" s="199"/>
      <c r="BM24" s="210"/>
      <c r="BN24" s="214">
        <v>16025041</v>
      </c>
      <c r="BO24" s="217"/>
      <c r="BP24" s="217"/>
      <c r="BQ24" s="217"/>
      <c r="BR24" s="217"/>
      <c r="BS24" s="217"/>
      <c r="BT24" s="217"/>
      <c r="BU24" s="220"/>
      <c r="BV24" s="214">
        <v>16276204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 customHeight="1">
      <c r="A25" s="2"/>
      <c r="B25" s="17"/>
      <c r="C25" s="34"/>
      <c r="D25" s="42"/>
      <c r="E25" s="52" t="s">
        <v>251</v>
      </c>
      <c r="F25" s="58"/>
      <c r="G25" s="58"/>
      <c r="H25" s="58"/>
      <c r="I25" s="58"/>
      <c r="J25" s="58"/>
      <c r="K25" s="63"/>
      <c r="L25" s="72">
        <v>1</v>
      </c>
      <c r="M25" s="80"/>
      <c r="N25" s="80"/>
      <c r="O25" s="80"/>
      <c r="P25" s="84"/>
      <c r="Q25" s="72">
        <v>6380</v>
      </c>
      <c r="R25" s="80"/>
      <c r="S25" s="80"/>
      <c r="T25" s="80"/>
      <c r="U25" s="80"/>
      <c r="V25" s="84"/>
      <c r="W25" s="134"/>
      <c r="X25" s="34"/>
      <c r="Y25" s="42"/>
      <c r="Z25" s="52" t="s">
        <v>252</v>
      </c>
      <c r="AA25" s="58"/>
      <c r="AB25" s="58"/>
      <c r="AC25" s="58"/>
      <c r="AD25" s="58"/>
      <c r="AE25" s="58"/>
      <c r="AF25" s="58"/>
      <c r="AG25" s="63"/>
      <c r="AH25" s="72" t="s">
        <v>197</v>
      </c>
      <c r="AI25" s="80"/>
      <c r="AJ25" s="80"/>
      <c r="AK25" s="80"/>
      <c r="AL25" s="84"/>
      <c r="AM25" s="72" t="s">
        <v>197</v>
      </c>
      <c r="AN25" s="80"/>
      <c r="AO25" s="80"/>
      <c r="AP25" s="80"/>
      <c r="AQ25" s="80"/>
      <c r="AR25" s="84"/>
      <c r="AS25" s="72" t="s">
        <v>197</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666822</v>
      </c>
      <c r="BO25" s="216"/>
      <c r="BP25" s="216"/>
      <c r="BQ25" s="216"/>
      <c r="BR25" s="216"/>
      <c r="BS25" s="216"/>
      <c r="BT25" s="216"/>
      <c r="BU25" s="219"/>
      <c r="BV25" s="213">
        <v>1051166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 customHeight="1">
      <c r="A26" s="2"/>
      <c r="B26" s="17"/>
      <c r="C26" s="34"/>
      <c r="D26" s="42"/>
      <c r="E26" s="52" t="s">
        <v>227</v>
      </c>
      <c r="F26" s="58"/>
      <c r="G26" s="58"/>
      <c r="H26" s="58"/>
      <c r="I26" s="58"/>
      <c r="J26" s="58"/>
      <c r="K26" s="63"/>
      <c r="L26" s="72">
        <v>1</v>
      </c>
      <c r="M26" s="80"/>
      <c r="N26" s="80"/>
      <c r="O26" s="80"/>
      <c r="P26" s="84"/>
      <c r="Q26" s="72">
        <v>5780</v>
      </c>
      <c r="R26" s="80"/>
      <c r="S26" s="80"/>
      <c r="T26" s="80"/>
      <c r="U26" s="80"/>
      <c r="V26" s="84"/>
      <c r="W26" s="134"/>
      <c r="X26" s="34"/>
      <c r="Y26" s="42"/>
      <c r="Z26" s="52" t="s">
        <v>253</v>
      </c>
      <c r="AA26" s="143"/>
      <c r="AB26" s="143"/>
      <c r="AC26" s="143"/>
      <c r="AD26" s="143"/>
      <c r="AE26" s="143"/>
      <c r="AF26" s="143"/>
      <c r="AG26" s="161"/>
      <c r="AH26" s="72">
        <v>17</v>
      </c>
      <c r="AI26" s="80"/>
      <c r="AJ26" s="80"/>
      <c r="AK26" s="80"/>
      <c r="AL26" s="84"/>
      <c r="AM26" s="72">
        <v>47413</v>
      </c>
      <c r="AN26" s="80"/>
      <c r="AO26" s="80"/>
      <c r="AP26" s="80"/>
      <c r="AQ26" s="80"/>
      <c r="AR26" s="84"/>
      <c r="AS26" s="72">
        <v>2789</v>
      </c>
      <c r="AT26" s="80"/>
      <c r="AU26" s="80"/>
      <c r="AV26" s="80"/>
      <c r="AW26" s="80"/>
      <c r="AX26" s="118"/>
      <c r="AY26" s="192" t="s">
        <v>254</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 customHeight="1">
      <c r="A27" s="2"/>
      <c r="B27" s="17"/>
      <c r="C27" s="34"/>
      <c r="D27" s="42"/>
      <c r="E27" s="52" t="s">
        <v>256</v>
      </c>
      <c r="F27" s="58"/>
      <c r="G27" s="58"/>
      <c r="H27" s="58"/>
      <c r="I27" s="58"/>
      <c r="J27" s="58"/>
      <c r="K27" s="63"/>
      <c r="L27" s="72">
        <v>1</v>
      </c>
      <c r="M27" s="80"/>
      <c r="N27" s="80"/>
      <c r="O27" s="80"/>
      <c r="P27" s="84"/>
      <c r="Q27" s="72">
        <v>3750</v>
      </c>
      <c r="R27" s="80"/>
      <c r="S27" s="80"/>
      <c r="T27" s="80"/>
      <c r="U27" s="80"/>
      <c r="V27" s="84"/>
      <c r="W27" s="134"/>
      <c r="X27" s="34"/>
      <c r="Y27" s="42"/>
      <c r="Z27" s="52" t="s">
        <v>258</v>
      </c>
      <c r="AA27" s="58"/>
      <c r="AB27" s="58"/>
      <c r="AC27" s="58"/>
      <c r="AD27" s="58"/>
      <c r="AE27" s="58"/>
      <c r="AF27" s="58"/>
      <c r="AG27" s="63"/>
      <c r="AH27" s="72">
        <v>5</v>
      </c>
      <c r="AI27" s="80"/>
      <c r="AJ27" s="80"/>
      <c r="AK27" s="80"/>
      <c r="AL27" s="84"/>
      <c r="AM27" s="72">
        <v>20405</v>
      </c>
      <c r="AN27" s="80"/>
      <c r="AO27" s="80"/>
      <c r="AP27" s="80"/>
      <c r="AQ27" s="80"/>
      <c r="AR27" s="84"/>
      <c r="AS27" s="72">
        <v>4081</v>
      </c>
      <c r="AT27" s="80"/>
      <c r="AU27" s="80"/>
      <c r="AV27" s="80"/>
      <c r="AW27" s="80"/>
      <c r="AX27" s="118"/>
      <c r="AY27" s="193" t="s">
        <v>260</v>
      </c>
      <c r="AZ27" s="200"/>
      <c r="BA27" s="200"/>
      <c r="BB27" s="200"/>
      <c r="BC27" s="200"/>
      <c r="BD27" s="200"/>
      <c r="BE27" s="200"/>
      <c r="BF27" s="200"/>
      <c r="BG27" s="200"/>
      <c r="BH27" s="200"/>
      <c r="BI27" s="200"/>
      <c r="BJ27" s="200"/>
      <c r="BK27" s="200"/>
      <c r="BL27" s="200"/>
      <c r="BM27" s="212"/>
      <c r="BN27" s="215" t="s">
        <v>197</v>
      </c>
      <c r="BO27" s="218"/>
      <c r="BP27" s="218"/>
      <c r="BQ27" s="218"/>
      <c r="BR27" s="218"/>
      <c r="BS27" s="218"/>
      <c r="BT27" s="218"/>
      <c r="BU27" s="221"/>
      <c r="BV27" s="215" t="s">
        <v>197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 customHeight="1">
      <c r="A28" s="2"/>
      <c r="B28" s="17"/>
      <c r="C28" s="34"/>
      <c r="D28" s="42"/>
      <c r="E28" s="52" t="s">
        <v>261</v>
      </c>
      <c r="F28" s="58"/>
      <c r="G28" s="58"/>
      <c r="H28" s="58"/>
      <c r="I28" s="58"/>
      <c r="J28" s="58"/>
      <c r="K28" s="63"/>
      <c r="L28" s="72">
        <v>1</v>
      </c>
      <c r="M28" s="80"/>
      <c r="N28" s="80"/>
      <c r="O28" s="80"/>
      <c r="P28" s="84"/>
      <c r="Q28" s="72">
        <v>3280</v>
      </c>
      <c r="R28" s="80"/>
      <c r="S28" s="80"/>
      <c r="T28" s="80"/>
      <c r="U28" s="80"/>
      <c r="V28" s="84"/>
      <c r="W28" s="134"/>
      <c r="X28" s="34"/>
      <c r="Y28" s="42"/>
      <c r="Z28" s="52" t="s">
        <v>35</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264</v>
      </c>
      <c r="AZ28" s="201"/>
      <c r="BA28" s="201"/>
      <c r="BB28" s="204"/>
      <c r="BC28" s="189" t="s">
        <v>101</v>
      </c>
      <c r="BD28" s="197"/>
      <c r="BE28" s="197"/>
      <c r="BF28" s="197"/>
      <c r="BG28" s="197"/>
      <c r="BH28" s="197"/>
      <c r="BI28" s="197"/>
      <c r="BJ28" s="197"/>
      <c r="BK28" s="197"/>
      <c r="BL28" s="197"/>
      <c r="BM28" s="208"/>
      <c r="BN28" s="213">
        <v>1085311</v>
      </c>
      <c r="BO28" s="216"/>
      <c r="BP28" s="216"/>
      <c r="BQ28" s="216"/>
      <c r="BR28" s="216"/>
      <c r="BS28" s="216"/>
      <c r="BT28" s="216"/>
      <c r="BU28" s="219"/>
      <c r="BV28" s="213">
        <v>1367199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 customHeight="1">
      <c r="A29" s="2"/>
      <c r="B29" s="17"/>
      <c r="C29" s="34"/>
      <c r="D29" s="42"/>
      <c r="E29" s="52" t="s">
        <v>265</v>
      </c>
      <c r="F29" s="58"/>
      <c r="G29" s="58"/>
      <c r="H29" s="58"/>
      <c r="I29" s="58"/>
      <c r="J29" s="58"/>
      <c r="K29" s="63"/>
      <c r="L29" s="72">
        <v>14</v>
      </c>
      <c r="M29" s="80"/>
      <c r="N29" s="80"/>
      <c r="O29" s="80"/>
      <c r="P29" s="84"/>
      <c r="Q29" s="72">
        <v>3120</v>
      </c>
      <c r="R29" s="80"/>
      <c r="S29" s="80"/>
      <c r="T29" s="80"/>
      <c r="U29" s="80"/>
      <c r="V29" s="84"/>
      <c r="W29" s="135"/>
      <c r="X29" s="140"/>
      <c r="Y29" s="142"/>
      <c r="Z29" s="52" t="s">
        <v>267</v>
      </c>
      <c r="AA29" s="58"/>
      <c r="AB29" s="58"/>
      <c r="AC29" s="58"/>
      <c r="AD29" s="58"/>
      <c r="AE29" s="58"/>
      <c r="AF29" s="58"/>
      <c r="AG29" s="63"/>
      <c r="AH29" s="72">
        <v>345</v>
      </c>
      <c r="AI29" s="80"/>
      <c r="AJ29" s="80"/>
      <c r="AK29" s="80"/>
      <c r="AL29" s="84"/>
      <c r="AM29" s="72">
        <v>1044825</v>
      </c>
      <c r="AN29" s="80"/>
      <c r="AO29" s="80"/>
      <c r="AP29" s="80"/>
      <c r="AQ29" s="80"/>
      <c r="AR29" s="84"/>
      <c r="AS29" s="72">
        <v>3028</v>
      </c>
      <c r="AT29" s="80"/>
      <c r="AU29" s="80"/>
      <c r="AV29" s="80"/>
      <c r="AW29" s="80"/>
      <c r="AX29" s="118"/>
      <c r="AY29" s="195"/>
      <c r="AZ29" s="202"/>
      <c r="BA29" s="202"/>
      <c r="BB29" s="205"/>
      <c r="BC29" s="190" t="s">
        <v>268</v>
      </c>
      <c r="BD29" s="198"/>
      <c r="BE29" s="198"/>
      <c r="BF29" s="198"/>
      <c r="BG29" s="198"/>
      <c r="BH29" s="198"/>
      <c r="BI29" s="198"/>
      <c r="BJ29" s="198"/>
      <c r="BK29" s="198"/>
      <c r="BL29" s="198"/>
      <c r="BM29" s="209"/>
      <c r="BN29" s="214">
        <v>167036</v>
      </c>
      <c r="BO29" s="217"/>
      <c r="BP29" s="217"/>
      <c r="BQ29" s="217"/>
      <c r="BR29" s="217"/>
      <c r="BS29" s="217"/>
      <c r="BT29" s="217"/>
      <c r="BU29" s="220"/>
      <c r="BV29" s="214">
        <v>119533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 customHeight="1">
      <c r="A30" s="2"/>
      <c r="B30" s="18"/>
      <c r="C30" s="35"/>
      <c r="D30" s="43"/>
      <c r="E30" s="53"/>
      <c r="F30" s="59"/>
      <c r="G30" s="59"/>
      <c r="H30" s="59"/>
      <c r="I30" s="59"/>
      <c r="J30" s="59"/>
      <c r="K30" s="64"/>
      <c r="L30" s="73"/>
      <c r="M30" s="81"/>
      <c r="N30" s="81"/>
      <c r="O30" s="81"/>
      <c r="P30" s="85"/>
      <c r="Q30" s="73"/>
      <c r="R30" s="81"/>
      <c r="S30" s="81"/>
      <c r="T30" s="81"/>
      <c r="U30" s="81"/>
      <c r="V30" s="85"/>
      <c r="W30" s="136" t="s">
        <v>270</v>
      </c>
      <c r="X30" s="141"/>
      <c r="Y30" s="141"/>
      <c r="Z30" s="141"/>
      <c r="AA30" s="141"/>
      <c r="AB30" s="141"/>
      <c r="AC30" s="141"/>
      <c r="AD30" s="141"/>
      <c r="AE30" s="141"/>
      <c r="AF30" s="141"/>
      <c r="AG30" s="162"/>
      <c r="AH30" s="150">
        <v>96.8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68</v>
      </c>
      <c r="BD30" s="199"/>
      <c r="BE30" s="199"/>
      <c r="BF30" s="199"/>
      <c r="BG30" s="199"/>
      <c r="BH30" s="199"/>
      <c r="BI30" s="199"/>
      <c r="BJ30" s="199"/>
      <c r="BK30" s="199"/>
      <c r="BL30" s="199"/>
      <c r="BM30" s="210"/>
      <c r="BN30" s="215">
        <v>2273380</v>
      </c>
      <c r="BO30" s="218"/>
      <c r="BP30" s="218"/>
      <c r="BQ30" s="218"/>
      <c r="BR30" s="218"/>
      <c r="BS30" s="218"/>
      <c r="BT30" s="218"/>
      <c r="BU30" s="221"/>
      <c r="BV30" s="215">
        <v>1772289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182</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272</v>
      </c>
      <c r="AN32" s="111"/>
      <c r="AO32" s="111"/>
      <c r="AP32" s="111"/>
      <c r="AQ32" s="111"/>
      <c r="AR32" s="111"/>
      <c r="AS32" s="111"/>
      <c r="AT32" s="111"/>
      <c r="AU32" s="111"/>
      <c r="AV32" s="111"/>
      <c r="AW32" s="111"/>
      <c r="AX32" s="111"/>
      <c r="AY32" s="111"/>
      <c r="AZ32" s="111"/>
      <c r="BA32" s="111"/>
      <c r="BB32" s="111"/>
      <c r="BC32" s="111"/>
      <c r="BE32" s="111" t="s">
        <v>273</v>
      </c>
      <c r="BF32" s="111"/>
      <c r="BG32" s="111"/>
      <c r="BH32" s="111"/>
      <c r="BI32" s="111"/>
      <c r="BJ32" s="111"/>
      <c r="BK32" s="111"/>
      <c r="BL32" s="111"/>
      <c r="BM32" s="111"/>
      <c r="BN32" s="111"/>
      <c r="BO32" s="111"/>
      <c r="BP32" s="111"/>
      <c r="BQ32" s="111"/>
      <c r="BR32" s="111"/>
      <c r="BS32" s="111"/>
      <c r="BT32" s="111"/>
      <c r="BU32" s="111"/>
      <c r="BW32" s="111" t="s">
        <v>275</v>
      </c>
      <c r="BX32" s="111"/>
      <c r="BY32" s="111"/>
      <c r="BZ32" s="111"/>
      <c r="CA32" s="111"/>
      <c r="CB32" s="111"/>
      <c r="CC32" s="111"/>
      <c r="CD32" s="111"/>
      <c r="CE32" s="111"/>
      <c r="CF32" s="111"/>
      <c r="CG32" s="111"/>
      <c r="CH32" s="111"/>
      <c r="CI32" s="111"/>
      <c r="CJ32" s="111"/>
      <c r="CK32" s="111"/>
      <c r="CL32" s="111"/>
      <c r="CM32" s="111"/>
      <c r="CO32" s="111" t="s">
        <v>276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57</v>
      </c>
      <c r="D33" s="37"/>
      <c r="E33" s="54" t="s">
        <v>277</v>
      </c>
      <c r="F33" s="54"/>
      <c r="G33" s="54"/>
      <c r="H33" s="54"/>
      <c r="I33" s="54"/>
      <c r="J33" s="54"/>
      <c r="K33" s="54"/>
      <c r="L33" s="54"/>
      <c r="M33" s="54"/>
      <c r="N33" s="54"/>
      <c r="O33" s="54"/>
      <c r="P33" s="54"/>
      <c r="Q33" s="54"/>
      <c r="R33" s="54"/>
      <c r="S33" s="54"/>
      <c r="T33" s="54"/>
      <c r="U33" s="37" t="s">
        <v>57</v>
      </c>
      <c r="V33" s="37"/>
      <c r="W33" s="54" t="s">
        <v>277</v>
      </c>
      <c r="X33" s="54"/>
      <c r="Y33" s="54"/>
      <c r="Z33" s="54"/>
      <c r="AA33" s="54"/>
      <c r="AB33" s="54"/>
      <c r="AC33" s="54"/>
      <c r="AD33" s="54"/>
      <c r="AE33" s="54"/>
      <c r="AF33" s="54"/>
      <c r="AG33" s="54"/>
      <c r="AH33" s="54"/>
      <c r="AI33" s="54"/>
      <c r="AJ33" s="54"/>
      <c r="AK33" s="54"/>
      <c r="AL33" s="54"/>
      <c r="AM33" s="37" t="s">
        <v>57</v>
      </c>
      <c r="AN33" s="37"/>
      <c r="AO33" s="54" t="s">
        <v>277</v>
      </c>
      <c r="AP33" s="54"/>
      <c r="AQ33" s="54"/>
      <c r="AR33" s="54"/>
      <c r="AS33" s="54"/>
      <c r="AT33" s="54"/>
      <c r="AU33" s="54"/>
      <c r="AV33" s="54"/>
      <c r="AW33" s="54"/>
      <c r="AX33" s="54"/>
      <c r="AY33" s="54"/>
      <c r="AZ33" s="54"/>
      <c r="BA33" s="54"/>
      <c r="BB33" s="54"/>
      <c r="BC33" s="54"/>
      <c r="BD33" s="37"/>
      <c r="BE33" s="54" t="s">
        <v>279</v>
      </c>
      <c r="BF33" s="54"/>
      <c r="BG33" s="54" t="s">
        <v>163</v>
      </c>
      <c r="BH33" s="54"/>
      <c r="BI33" s="54"/>
      <c r="BJ33" s="54"/>
      <c r="BK33" s="54"/>
      <c r="BL33" s="54"/>
      <c r="BM33" s="54"/>
      <c r="BN33" s="54"/>
      <c r="BO33" s="54"/>
      <c r="BP33" s="54"/>
      <c r="BQ33" s="54"/>
      <c r="BR33" s="54"/>
      <c r="BS33" s="54"/>
      <c r="BT33" s="54"/>
      <c r="BU33" s="54"/>
      <c r="BV33" s="37"/>
      <c r="BW33" s="37" t="s">
        <v>279</v>
      </c>
      <c r="BX33" s="37"/>
      <c r="BY33" s="54" t="s">
        <v>112</v>
      </c>
      <c r="BZ33" s="54"/>
      <c r="CA33" s="54"/>
      <c r="CB33" s="54"/>
      <c r="CC33" s="54"/>
      <c r="CD33" s="54"/>
      <c r="CE33" s="54"/>
      <c r="CF33" s="54"/>
      <c r="CG33" s="54"/>
      <c r="CH33" s="54"/>
      <c r="CI33" s="54"/>
      <c r="CJ33" s="54"/>
      <c r="CK33" s="54"/>
      <c r="CL33" s="54"/>
      <c r="CM33" s="54"/>
      <c r="CN33" s="54"/>
      <c r="CO33" s="37" t="s">
        <v>57</v>
      </c>
      <c r="CP33" s="37"/>
      <c r="CQ33" s="54" t="s">
        <v>280</v>
      </c>
      <c r="CR33" s="54"/>
      <c r="CS33" s="54"/>
      <c r="CT33" s="54"/>
      <c r="CU33" s="54"/>
      <c r="CV33" s="54"/>
      <c r="CW33" s="54"/>
      <c r="CX33" s="54"/>
      <c r="CY33" s="54"/>
      <c r="CZ33" s="54"/>
      <c r="DA33" s="54"/>
      <c r="DB33" s="54"/>
      <c r="DC33" s="54"/>
      <c r="DD33" s="54"/>
      <c r="DE33" s="54"/>
      <c r="DF33" s="54"/>
      <c r="DG33" s="253" t="s">
        <v>79</v>
      </c>
      <c r="DH33" s="253"/>
      <c r="DI33" s="165"/>
    </row>
    <row r="34" spans="1:113" ht="32.3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仙北市国民健康保険特別会計（事業勘定）</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仙北市水道事業会計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おもてなしせんぼく</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35" customHeight="1">
      <c r="A35" s="2"/>
      <c r="B35" s="20"/>
      <c r="C35" s="38">
        <f t="shared" ref="C35:C43" si="0">IF(E35="","",C34+1)</f>
        <v>2</v>
      </c>
      <c r="D35" s="38"/>
      <c r="E35" s="55" t="str">
        <f>IF('各会計、関係団体の財政状況及び健全化判断比率'!B8="","",'各会計、関係団体の財政状況及び健全化判断比率'!B8)</f>
        <v>仙北市集中管理特別会計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仙北市国民健康保険特別会計（神代診療施設勘定）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IF('各会計、関係団体の財政状況及び健全化判断比率'!B33="","",'各会計、関係団体の財政状況及び健全化判断比率'!B33)</f>
        <v>仙北市温泉事業会計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3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仙北市後期高齢者医療特別会計</v>
      </c>
      <c r="X36" s="55"/>
      <c r="Y36" s="55"/>
      <c r="Z36" s="55"/>
      <c r="AA36" s="55"/>
      <c r="AB36" s="55"/>
      <c r="AC36" s="55"/>
      <c r="AD36" s="55"/>
      <c r="AE36" s="55"/>
      <c r="AF36" s="55"/>
      <c r="AG36" s="55"/>
      <c r="AH36" s="55"/>
      <c r="AI36" s="55"/>
      <c r="AJ36" s="55"/>
      <c r="AK36" s="55"/>
      <c r="AL36" s="2"/>
      <c r="AM36" s="38">
        <f t="shared" si="2"/>
        <v>9</v>
      </c>
      <c r="AN36" s="38"/>
      <c r="AO36" s="55" t="str">
        <f>IF('各会計、関係団体の財政状況及び健全化判断比率'!B34="","",'各会計、関係団体の財政状況及び健全化判断比率'!B34)</f>
        <v>仙北市病院事業会計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3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仙北市介護保険特別会計（介護サービス事業）</v>
      </c>
      <c r="X37" s="55"/>
      <c r="Y37" s="55"/>
      <c r="Z37" s="55"/>
      <c r="AA37" s="55"/>
      <c r="AB37" s="55"/>
      <c r="AC37" s="55"/>
      <c r="AD37" s="55"/>
      <c r="AE37" s="55"/>
      <c r="AF37" s="55"/>
      <c r="AG37" s="55"/>
      <c r="AH37" s="55"/>
      <c r="AI37" s="55"/>
      <c r="AJ37" s="55"/>
      <c r="AK37" s="55"/>
      <c r="AL37" s="2"/>
      <c r="AM37" s="38">
        <f t="shared" si="2"/>
        <v>10</v>
      </c>
      <c r="AN37" s="38"/>
      <c r="AO37" s="55" t="str">
        <f>IF('各会計、関係団体の財政状況及び健全化判断比率'!B35="","",'各会計、関係団体の財政状況及び健全化判断比率'!B35)</f>
        <v>仙北市下水道事業会計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3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3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大曲仙北広域市町村圏組合（一般会計）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3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17</v>
      </c>
      <c r="BX40" s="38"/>
      <c r="BY40" s="55" t="str">
        <f>IF('各会計、関係団体の財政状況及び健全化判断比率'!B74="","",'各会計、関係団体の財政状況及び健全化判断比率'!B74)</f>
        <v>大曲仙北広域市町村圏組合（介護保険特別会計）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3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3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3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281</v>
      </c>
      <c r="E46" s="1" t="s">
        <v>282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qNEYxFfYBsjxsQyPNja/wgTqfUIhgH7sp8iGzLleYe6BmN2WUSHpd8acbBTnz7D+JERLp1b2F0HL2wkVHLLdhQ==" saltValue="JqNHkWLy2NZ5HZkYGhF1F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294</v>
      </c>
      <c r="DI1" s="344"/>
      <c r="DJ1" s="344"/>
      <c r="DK1" s="344"/>
      <c r="DL1" s="344"/>
      <c r="DM1" s="344"/>
      <c r="DN1" s="351"/>
      <c r="DO1" s="1"/>
      <c r="DP1" s="343" t="s">
        <v>295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5" customHeight="1">
      <c r="B2" s="259" t="s">
        <v>297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 customHeight="1">
      <c r="B4" s="182" t="s">
        <v>8</v>
      </c>
      <c r="C4" s="139"/>
      <c r="D4" s="139"/>
      <c r="E4" s="139"/>
      <c r="F4" s="139"/>
      <c r="G4" s="139"/>
      <c r="H4" s="139"/>
      <c r="I4" s="139"/>
      <c r="J4" s="139"/>
      <c r="K4" s="139"/>
      <c r="L4" s="139"/>
      <c r="M4" s="139"/>
      <c r="N4" s="139"/>
      <c r="O4" s="139"/>
      <c r="P4" s="139"/>
      <c r="Q4" s="144"/>
      <c r="R4" s="182" t="s">
        <v>302</v>
      </c>
      <c r="S4" s="139"/>
      <c r="T4" s="139"/>
      <c r="U4" s="139"/>
      <c r="V4" s="139"/>
      <c r="W4" s="139"/>
      <c r="X4" s="139"/>
      <c r="Y4" s="144"/>
      <c r="Z4" s="182" t="s">
        <v>305</v>
      </c>
      <c r="AA4" s="139"/>
      <c r="AB4" s="139"/>
      <c r="AC4" s="144"/>
      <c r="AD4" s="182" t="s">
        <v>250</v>
      </c>
      <c r="AE4" s="139"/>
      <c r="AF4" s="139"/>
      <c r="AG4" s="139"/>
      <c r="AH4" s="139"/>
      <c r="AI4" s="139"/>
      <c r="AJ4" s="139"/>
      <c r="AK4" s="144"/>
      <c r="AL4" s="182" t="s">
        <v>305</v>
      </c>
      <c r="AM4" s="139"/>
      <c r="AN4" s="139"/>
      <c r="AO4" s="144"/>
      <c r="AP4" s="298" t="s">
        <v>308</v>
      </c>
      <c r="AQ4" s="298"/>
      <c r="AR4" s="298"/>
      <c r="AS4" s="298"/>
      <c r="AT4" s="298"/>
      <c r="AU4" s="298"/>
      <c r="AV4" s="298"/>
      <c r="AW4" s="298"/>
      <c r="AX4" s="298"/>
      <c r="AY4" s="298"/>
      <c r="AZ4" s="298"/>
      <c r="BA4" s="298"/>
      <c r="BB4" s="298"/>
      <c r="BC4" s="298"/>
      <c r="BD4" s="298"/>
      <c r="BE4" s="298"/>
      <c r="BF4" s="298"/>
      <c r="BG4" s="298" t="s">
        <v>283</v>
      </c>
      <c r="BH4" s="298"/>
      <c r="BI4" s="298"/>
      <c r="BJ4" s="298"/>
      <c r="BK4" s="298"/>
      <c r="BL4" s="298"/>
      <c r="BM4" s="298"/>
      <c r="BN4" s="298"/>
      <c r="BO4" s="298" t="s">
        <v>305</v>
      </c>
      <c r="BP4" s="298"/>
      <c r="BQ4" s="298"/>
      <c r="BR4" s="298"/>
      <c r="BS4" s="298" t="s">
        <v>309</v>
      </c>
      <c r="BT4" s="298"/>
      <c r="BU4" s="298"/>
      <c r="BV4" s="298"/>
      <c r="BW4" s="298"/>
      <c r="BX4" s="298"/>
      <c r="BY4" s="298"/>
      <c r="BZ4" s="298"/>
      <c r="CA4" s="298"/>
      <c r="CB4" s="298"/>
      <c r="CD4" s="182"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 customHeight="1">
      <c r="B5" s="260" t="s">
        <v>304</v>
      </c>
      <c r="C5" s="265"/>
      <c r="D5" s="265"/>
      <c r="E5" s="265"/>
      <c r="F5" s="265"/>
      <c r="G5" s="265"/>
      <c r="H5" s="265"/>
      <c r="I5" s="265"/>
      <c r="J5" s="265"/>
      <c r="K5" s="265"/>
      <c r="L5" s="265"/>
      <c r="M5" s="265"/>
      <c r="N5" s="265"/>
      <c r="O5" s="265"/>
      <c r="P5" s="265"/>
      <c r="Q5" s="268"/>
      <c r="R5" s="273">
        <v>2760165</v>
      </c>
      <c r="S5" s="276"/>
      <c r="T5" s="276"/>
      <c r="U5" s="276"/>
      <c r="V5" s="276"/>
      <c r="W5" s="276"/>
      <c r="X5" s="276"/>
      <c r="Y5" s="278"/>
      <c r="Z5" s="281">
        <v>11.7</v>
      </c>
      <c r="AA5" s="281"/>
      <c r="AB5" s="281"/>
      <c r="AC5" s="281"/>
      <c r="AD5" s="286">
        <v>2760165</v>
      </c>
      <c r="AE5" s="286"/>
      <c r="AF5" s="286"/>
      <c r="AG5" s="286"/>
      <c r="AH5" s="286"/>
      <c r="AI5" s="286"/>
      <c r="AJ5" s="286"/>
      <c r="AK5" s="286"/>
      <c r="AL5" s="291">
        <v>23.7</v>
      </c>
      <c r="AM5" s="293"/>
      <c r="AN5" s="293"/>
      <c r="AO5" s="295"/>
      <c r="AP5" s="260" t="s">
        <v>312</v>
      </c>
      <c r="AQ5" s="265"/>
      <c r="AR5" s="265"/>
      <c r="AS5" s="265"/>
      <c r="AT5" s="265"/>
      <c r="AU5" s="265"/>
      <c r="AV5" s="265"/>
      <c r="AW5" s="265"/>
      <c r="AX5" s="265"/>
      <c r="AY5" s="265"/>
      <c r="AZ5" s="265"/>
      <c r="BA5" s="265"/>
      <c r="BB5" s="265"/>
      <c r="BC5" s="265"/>
      <c r="BD5" s="265"/>
      <c r="BE5" s="265"/>
      <c r="BF5" s="268"/>
      <c r="BG5" s="274">
        <v>2655757</v>
      </c>
      <c r="BH5" s="217"/>
      <c r="BI5" s="217"/>
      <c r="BJ5" s="217"/>
      <c r="BK5" s="217"/>
      <c r="BL5" s="217"/>
      <c r="BM5" s="217"/>
      <c r="BN5" s="279"/>
      <c r="BO5" s="282">
        <v>96.2</v>
      </c>
      <c r="BP5" s="282"/>
      <c r="BQ5" s="282"/>
      <c r="BR5" s="282"/>
      <c r="BS5" s="287" t="s">
        <v>197</v>
      </c>
      <c r="BT5" s="287"/>
      <c r="BU5" s="287"/>
      <c r="BV5" s="287"/>
      <c r="BW5" s="287"/>
      <c r="BX5" s="287"/>
      <c r="BY5" s="287"/>
      <c r="BZ5" s="287"/>
      <c r="CA5" s="287"/>
      <c r="CB5" s="325"/>
      <c r="CD5" s="182" t="s">
        <v>308</v>
      </c>
      <c r="CE5" s="139"/>
      <c r="CF5" s="139"/>
      <c r="CG5" s="139"/>
      <c r="CH5" s="139"/>
      <c r="CI5" s="139"/>
      <c r="CJ5" s="139"/>
      <c r="CK5" s="139"/>
      <c r="CL5" s="139"/>
      <c r="CM5" s="139"/>
      <c r="CN5" s="139"/>
      <c r="CO5" s="139"/>
      <c r="CP5" s="139"/>
      <c r="CQ5" s="144"/>
      <c r="CR5" s="182" t="s">
        <v>315</v>
      </c>
      <c r="CS5" s="139"/>
      <c r="CT5" s="139"/>
      <c r="CU5" s="139"/>
      <c r="CV5" s="139"/>
      <c r="CW5" s="139"/>
      <c r="CX5" s="139"/>
      <c r="CY5" s="144"/>
      <c r="CZ5" s="182" t="s">
        <v>305</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 customHeight="1">
      <c r="B6" s="261" t="s">
        <v>319</v>
      </c>
      <c r="C6" s="1"/>
      <c r="D6" s="1"/>
      <c r="E6" s="1"/>
      <c r="F6" s="1"/>
      <c r="G6" s="1"/>
      <c r="H6" s="1"/>
      <c r="I6" s="1"/>
      <c r="J6" s="1"/>
      <c r="K6" s="1"/>
      <c r="L6" s="1"/>
      <c r="M6" s="1"/>
      <c r="N6" s="1"/>
      <c r="O6" s="1"/>
      <c r="P6" s="1"/>
      <c r="Q6" s="269"/>
      <c r="R6" s="274">
        <v>292569</v>
      </c>
      <c r="S6" s="217"/>
      <c r="T6" s="217"/>
      <c r="U6" s="217"/>
      <c r="V6" s="217"/>
      <c r="W6" s="217"/>
      <c r="X6" s="217"/>
      <c r="Y6" s="279"/>
      <c r="Z6" s="282">
        <v>1.2</v>
      </c>
      <c r="AA6" s="282"/>
      <c r="AB6" s="282"/>
      <c r="AC6" s="282"/>
      <c r="AD6" s="287">
        <v>292569</v>
      </c>
      <c r="AE6" s="287"/>
      <c r="AF6" s="287"/>
      <c r="AG6" s="287"/>
      <c r="AH6" s="287"/>
      <c r="AI6" s="287"/>
      <c r="AJ6" s="287"/>
      <c r="AK6" s="287"/>
      <c r="AL6" s="283">
        <v>2.5</v>
      </c>
      <c r="AM6" s="238"/>
      <c r="AN6" s="238"/>
      <c r="AO6" s="296"/>
      <c r="AP6" s="261" t="s">
        <v>105</v>
      </c>
      <c r="AQ6" s="1"/>
      <c r="AR6" s="1"/>
      <c r="AS6" s="1"/>
      <c r="AT6" s="1"/>
      <c r="AU6" s="1"/>
      <c r="AV6" s="1"/>
      <c r="AW6" s="1"/>
      <c r="AX6" s="1"/>
      <c r="AY6" s="1"/>
      <c r="AZ6" s="1"/>
      <c r="BA6" s="1"/>
      <c r="BB6" s="1"/>
      <c r="BC6" s="1"/>
      <c r="BD6" s="1"/>
      <c r="BE6" s="1"/>
      <c r="BF6" s="269"/>
      <c r="BG6" s="274">
        <v>2655757</v>
      </c>
      <c r="BH6" s="217"/>
      <c r="BI6" s="217"/>
      <c r="BJ6" s="217"/>
      <c r="BK6" s="217"/>
      <c r="BL6" s="217"/>
      <c r="BM6" s="217"/>
      <c r="BN6" s="279"/>
      <c r="BO6" s="282">
        <v>96.2</v>
      </c>
      <c r="BP6" s="282"/>
      <c r="BQ6" s="282"/>
      <c r="BR6" s="282"/>
      <c r="BS6" s="287" t="s">
        <v>197</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153696</v>
      </c>
      <c r="CS6" s="217"/>
      <c r="CT6" s="217"/>
      <c r="CU6" s="217"/>
      <c r="CV6" s="217"/>
      <c r="CW6" s="217"/>
      <c r="CX6" s="217"/>
      <c r="CY6" s="279"/>
      <c r="CZ6" s="291">
        <v>0.7</v>
      </c>
      <c r="DA6" s="293"/>
      <c r="DB6" s="293"/>
      <c r="DC6" s="337"/>
      <c r="DD6" s="288" t="s">
        <v>197</v>
      </c>
      <c r="DE6" s="217"/>
      <c r="DF6" s="217"/>
      <c r="DG6" s="217"/>
      <c r="DH6" s="217"/>
      <c r="DI6" s="217"/>
      <c r="DJ6" s="217"/>
      <c r="DK6" s="217"/>
      <c r="DL6" s="217"/>
      <c r="DM6" s="217"/>
      <c r="DN6" s="217"/>
      <c r="DO6" s="217"/>
      <c r="DP6" s="279"/>
      <c r="DQ6" s="288">
        <v>153696</v>
      </c>
      <c r="DR6" s="217"/>
      <c r="DS6" s="217"/>
      <c r="DT6" s="217"/>
      <c r="DU6" s="217"/>
      <c r="DV6" s="217"/>
      <c r="DW6" s="217"/>
      <c r="DX6" s="217"/>
      <c r="DY6" s="217"/>
      <c r="DZ6" s="217"/>
      <c r="EA6" s="217"/>
      <c r="EB6" s="217"/>
      <c r="EC6" s="326"/>
    </row>
    <row r="7" spans="2:143" ht="11.2" customHeight="1">
      <c r="B7" s="261" t="s">
        <v>42</v>
      </c>
      <c r="C7" s="1"/>
      <c r="D7" s="1"/>
      <c r="E7" s="1"/>
      <c r="F7" s="1"/>
      <c r="G7" s="1"/>
      <c r="H7" s="1"/>
      <c r="I7" s="1"/>
      <c r="J7" s="1"/>
      <c r="K7" s="1"/>
      <c r="L7" s="1"/>
      <c r="M7" s="1"/>
      <c r="N7" s="1"/>
      <c r="O7" s="1"/>
      <c r="P7" s="1"/>
      <c r="Q7" s="269"/>
      <c r="R7" s="274">
        <v>518</v>
      </c>
      <c r="S7" s="217"/>
      <c r="T7" s="217"/>
      <c r="U7" s="217"/>
      <c r="V7" s="217"/>
      <c r="W7" s="217"/>
      <c r="X7" s="217"/>
      <c r="Y7" s="279"/>
      <c r="Z7" s="282">
        <v>0</v>
      </c>
      <c r="AA7" s="282"/>
      <c r="AB7" s="282"/>
      <c r="AC7" s="282"/>
      <c r="AD7" s="287">
        <v>518</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905636</v>
      </c>
      <c r="BH7" s="217"/>
      <c r="BI7" s="217"/>
      <c r="BJ7" s="217"/>
      <c r="BK7" s="217"/>
      <c r="BL7" s="217"/>
      <c r="BM7" s="217"/>
      <c r="BN7" s="279"/>
      <c r="BO7" s="282">
        <v>32.799999999999997</v>
      </c>
      <c r="BP7" s="282"/>
      <c r="BQ7" s="282"/>
      <c r="BR7" s="282"/>
      <c r="BS7" s="287" t="s">
        <v>197</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6117962</v>
      </c>
      <c r="CS7" s="217"/>
      <c r="CT7" s="217"/>
      <c r="CU7" s="217"/>
      <c r="CV7" s="217"/>
      <c r="CW7" s="217"/>
      <c r="CX7" s="217"/>
      <c r="CY7" s="279"/>
      <c r="CZ7" s="282">
        <v>26.4</v>
      </c>
      <c r="DA7" s="282"/>
      <c r="DB7" s="282"/>
      <c r="DC7" s="282"/>
      <c r="DD7" s="288">
        <v>54605</v>
      </c>
      <c r="DE7" s="217"/>
      <c r="DF7" s="217"/>
      <c r="DG7" s="217"/>
      <c r="DH7" s="217"/>
      <c r="DI7" s="217"/>
      <c r="DJ7" s="217"/>
      <c r="DK7" s="217"/>
      <c r="DL7" s="217"/>
      <c r="DM7" s="217"/>
      <c r="DN7" s="217"/>
      <c r="DO7" s="217"/>
      <c r="DP7" s="279"/>
      <c r="DQ7" s="288">
        <v>1801966</v>
      </c>
      <c r="DR7" s="217"/>
      <c r="DS7" s="217"/>
      <c r="DT7" s="217"/>
      <c r="DU7" s="217"/>
      <c r="DV7" s="217"/>
      <c r="DW7" s="217"/>
      <c r="DX7" s="217"/>
      <c r="DY7" s="217"/>
      <c r="DZ7" s="217"/>
      <c r="EA7" s="217"/>
      <c r="EB7" s="217"/>
      <c r="EC7" s="326"/>
    </row>
    <row r="8" spans="2:143" ht="11.2" customHeight="1">
      <c r="B8" s="261" t="s">
        <v>324</v>
      </c>
      <c r="C8" s="1"/>
      <c r="D8" s="1"/>
      <c r="E8" s="1"/>
      <c r="F8" s="1"/>
      <c r="G8" s="1"/>
      <c r="H8" s="1"/>
      <c r="I8" s="1"/>
      <c r="J8" s="1"/>
      <c r="K8" s="1"/>
      <c r="L8" s="1"/>
      <c r="M8" s="1"/>
      <c r="N8" s="1"/>
      <c r="O8" s="1"/>
      <c r="P8" s="1"/>
      <c r="Q8" s="269"/>
      <c r="R8" s="274">
        <v>5695</v>
      </c>
      <c r="S8" s="217"/>
      <c r="T8" s="217"/>
      <c r="U8" s="217"/>
      <c r="V8" s="217"/>
      <c r="W8" s="217"/>
      <c r="X8" s="217"/>
      <c r="Y8" s="279"/>
      <c r="Z8" s="282">
        <v>0</v>
      </c>
      <c r="AA8" s="282"/>
      <c r="AB8" s="282"/>
      <c r="AC8" s="282"/>
      <c r="AD8" s="287">
        <v>5695</v>
      </c>
      <c r="AE8" s="287"/>
      <c r="AF8" s="287"/>
      <c r="AG8" s="287"/>
      <c r="AH8" s="287"/>
      <c r="AI8" s="287"/>
      <c r="AJ8" s="287"/>
      <c r="AK8" s="287"/>
      <c r="AL8" s="283">
        <v>0</v>
      </c>
      <c r="AM8" s="238"/>
      <c r="AN8" s="238"/>
      <c r="AO8" s="296"/>
      <c r="AP8" s="261" t="s">
        <v>107</v>
      </c>
      <c r="AQ8" s="1"/>
      <c r="AR8" s="1"/>
      <c r="AS8" s="1"/>
      <c r="AT8" s="1"/>
      <c r="AU8" s="1"/>
      <c r="AV8" s="1"/>
      <c r="AW8" s="1"/>
      <c r="AX8" s="1"/>
      <c r="AY8" s="1"/>
      <c r="AZ8" s="1"/>
      <c r="BA8" s="1"/>
      <c r="BB8" s="1"/>
      <c r="BC8" s="1"/>
      <c r="BD8" s="1"/>
      <c r="BE8" s="1"/>
      <c r="BF8" s="269"/>
      <c r="BG8" s="274">
        <v>39017</v>
      </c>
      <c r="BH8" s="217"/>
      <c r="BI8" s="217"/>
      <c r="BJ8" s="217"/>
      <c r="BK8" s="217"/>
      <c r="BL8" s="217"/>
      <c r="BM8" s="217"/>
      <c r="BN8" s="279"/>
      <c r="BO8" s="282">
        <v>1.4</v>
      </c>
      <c r="BP8" s="282"/>
      <c r="BQ8" s="282"/>
      <c r="BR8" s="282"/>
      <c r="BS8" s="287" t="s">
        <v>197</v>
      </c>
      <c r="BT8" s="287"/>
      <c r="BU8" s="287"/>
      <c r="BV8" s="287"/>
      <c r="BW8" s="287"/>
      <c r="BX8" s="287"/>
      <c r="BY8" s="287"/>
      <c r="BZ8" s="287"/>
      <c r="CA8" s="287"/>
      <c r="CB8" s="325"/>
      <c r="CD8" s="261" t="s">
        <v>327</v>
      </c>
      <c r="CE8" s="1"/>
      <c r="CF8" s="1"/>
      <c r="CG8" s="1"/>
      <c r="CH8" s="1"/>
      <c r="CI8" s="1"/>
      <c r="CJ8" s="1"/>
      <c r="CK8" s="1"/>
      <c r="CL8" s="1"/>
      <c r="CM8" s="1"/>
      <c r="CN8" s="1"/>
      <c r="CO8" s="1"/>
      <c r="CP8" s="1"/>
      <c r="CQ8" s="269"/>
      <c r="CR8" s="274">
        <v>5168109</v>
      </c>
      <c r="CS8" s="217"/>
      <c r="CT8" s="217"/>
      <c r="CU8" s="217"/>
      <c r="CV8" s="217"/>
      <c r="CW8" s="217"/>
      <c r="CX8" s="217"/>
      <c r="CY8" s="279"/>
      <c r="CZ8" s="282">
        <v>22.3</v>
      </c>
      <c r="DA8" s="282"/>
      <c r="DB8" s="282"/>
      <c r="DC8" s="282"/>
      <c r="DD8" s="288">
        <v>458</v>
      </c>
      <c r="DE8" s="217"/>
      <c r="DF8" s="217"/>
      <c r="DG8" s="217"/>
      <c r="DH8" s="217"/>
      <c r="DI8" s="217"/>
      <c r="DJ8" s="217"/>
      <c r="DK8" s="217"/>
      <c r="DL8" s="217"/>
      <c r="DM8" s="217"/>
      <c r="DN8" s="217"/>
      <c r="DO8" s="217"/>
      <c r="DP8" s="279"/>
      <c r="DQ8" s="288">
        <v>3323213</v>
      </c>
      <c r="DR8" s="217"/>
      <c r="DS8" s="217"/>
      <c r="DT8" s="217"/>
      <c r="DU8" s="217"/>
      <c r="DV8" s="217"/>
      <c r="DW8" s="217"/>
      <c r="DX8" s="217"/>
      <c r="DY8" s="217"/>
      <c r="DZ8" s="217"/>
      <c r="EA8" s="217"/>
      <c r="EB8" s="217"/>
      <c r="EC8" s="326"/>
    </row>
    <row r="9" spans="2:143" ht="11.2" customHeight="1">
      <c r="B9" s="261" t="s">
        <v>326</v>
      </c>
      <c r="C9" s="1"/>
      <c r="D9" s="1"/>
      <c r="E9" s="1"/>
      <c r="F9" s="1"/>
      <c r="G9" s="1"/>
      <c r="H9" s="1"/>
      <c r="I9" s="1"/>
      <c r="J9" s="1"/>
      <c r="K9" s="1"/>
      <c r="L9" s="1"/>
      <c r="M9" s="1"/>
      <c r="N9" s="1"/>
      <c r="O9" s="1"/>
      <c r="P9" s="1"/>
      <c r="Q9" s="269"/>
      <c r="R9" s="274">
        <v>7636</v>
      </c>
      <c r="S9" s="217"/>
      <c r="T9" s="217"/>
      <c r="U9" s="217"/>
      <c r="V9" s="217"/>
      <c r="W9" s="217"/>
      <c r="X9" s="217"/>
      <c r="Y9" s="279"/>
      <c r="Z9" s="282">
        <v>0</v>
      </c>
      <c r="AA9" s="282"/>
      <c r="AB9" s="282"/>
      <c r="AC9" s="282"/>
      <c r="AD9" s="287">
        <v>7636</v>
      </c>
      <c r="AE9" s="287"/>
      <c r="AF9" s="287"/>
      <c r="AG9" s="287"/>
      <c r="AH9" s="287"/>
      <c r="AI9" s="287"/>
      <c r="AJ9" s="287"/>
      <c r="AK9" s="287"/>
      <c r="AL9" s="283">
        <v>0.1</v>
      </c>
      <c r="AM9" s="238"/>
      <c r="AN9" s="238"/>
      <c r="AO9" s="296"/>
      <c r="AP9" s="261" t="s">
        <v>328</v>
      </c>
      <c r="AQ9" s="1"/>
      <c r="AR9" s="1"/>
      <c r="AS9" s="1"/>
      <c r="AT9" s="1"/>
      <c r="AU9" s="1"/>
      <c r="AV9" s="1"/>
      <c r="AW9" s="1"/>
      <c r="AX9" s="1"/>
      <c r="AY9" s="1"/>
      <c r="AZ9" s="1"/>
      <c r="BA9" s="1"/>
      <c r="BB9" s="1"/>
      <c r="BC9" s="1"/>
      <c r="BD9" s="1"/>
      <c r="BE9" s="1"/>
      <c r="BF9" s="269"/>
      <c r="BG9" s="274">
        <v>745990</v>
      </c>
      <c r="BH9" s="217"/>
      <c r="BI9" s="217"/>
      <c r="BJ9" s="217"/>
      <c r="BK9" s="217"/>
      <c r="BL9" s="217"/>
      <c r="BM9" s="217"/>
      <c r="BN9" s="279"/>
      <c r="BO9" s="282">
        <v>27</v>
      </c>
      <c r="BP9" s="282"/>
      <c r="BQ9" s="282"/>
      <c r="BR9" s="282"/>
      <c r="BS9" s="287" t="s">
        <v>197</v>
      </c>
      <c r="BT9" s="287"/>
      <c r="BU9" s="287"/>
      <c r="BV9" s="287"/>
      <c r="BW9" s="287"/>
      <c r="BX9" s="287"/>
      <c r="BY9" s="287"/>
      <c r="BZ9" s="287"/>
      <c r="CA9" s="287"/>
      <c r="CB9" s="325"/>
      <c r="CD9" s="261" t="s">
        <v>331</v>
      </c>
      <c r="CE9" s="1"/>
      <c r="CF9" s="1"/>
      <c r="CG9" s="1"/>
      <c r="CH9" s="1"/>
      <c r="CI9" s="1"/>
      <c r="CJ9" s="1"/>
      <c r="CK9" s="1"/>
      <c r="CL9" s="1"/>
      <c r="CM9" s="1"/>
      <c r="CN9" s="1"/>
      <c r="CO9" s="1"/>
      <c r="CP9" s="1"/>
      <c r="CQ9" s="269"/>
      <c r="CR9" s="274">
        <v>3188197</v>
      </c>
      <c r="CS9" s="217"/>
      <c r="CT9" s="217"/>
      <c r="CU9" s="217"/>
      <c r="CV9" s="217"/>
      <c r="CW9" s="217"/>
      <c r="CX9" s="217"/>
      <c r="CY9" s="279"/>
      <c r="CZ9" s="282">
        <v>13.8</v>
      </c>
      <c r="DA9" s="282"/>
      <c r="DB9" s="282"/>
      <c r="DC9" s="282"/>
      <c r="DD9" s="288">
        <v>46775</v>
      </c>
      <c r="DE9" s="217"/>
      <c r="DF9" s="217"/>
      <c r="DG9" s="217"/>
      <c r="DH9" s="217"/>
      <c r="DI9" s="217"/>
      <c r="DJ9" s="217"/>
      <c r="DK9" s="217"/>
      <c r="DL9" s="217"/>
      <c r="DM9" s="217"/>
      <c r="DN9" s="217"/>
      <c r="DO9" s="217"/>
      <c r="DP9" s="279"/>
      <c r="DQ9" s="288">
        <v>2664394</v>
      </c>
      <c r="DR9" s="217"/>
      <c r="DS9" s="217"/>
      <c r="DT9" s="217"/>
      <c r="DU9" s="217"/>
      <c r="DV9" s="217"/>
      <c r="DW9" s="217"/>
      <c r="DX9" s="217"/>
      <c r="DY9" s="217"/>
      <c r="DZ9" s="217"/>
      <c r="EA9" s="217"/>
      <c r="EB9" s="217"/>
      <c r="EC9" s="326"/>
    </row>
    <row r="10" spans="2:143" ht="11.2" customHeight="1">
      <c r="B10" s="261" t="s">
        <v>126</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187</v>
      </c>
      <c r="AQ10" s="1"/>
      <c r="AR10" s="1"/>
      <c r="AS10" s="1"/>
      <c r="AT10" s="1"/>
      <c r="AU10" s="1"/>
      <c r="AV10" s="1"/>
      <c r="AW10" s="1"/>
      <c r="AX10" s="1"/>
      <c r="AY10" s="1"/>
      <c r="AZ10" s="1"/>
      <c r="BA10" s="1"/>
      <c r="BB10" s="1"/>
      <c r="BC10" s="1"/>
      <c r="BD10" s="1"/>
      <c r="BE10" s="1"/>
      <c r="BF10" s="269"/>
      <c r="BG10" s="274">
        <v>62381</v>
      </c>
      <c r="BH10" s="217"/>
      <c r="BI10" s="217"/>
      <c r="BJ10" s="217"/>
      <c r="BK10" s="217"/>
      <c r="BL10" s="217"/>
      <c r="BM10" s="217"/>
      <c r="BN10" s="279"/>
      <c r="BO10" s="282">
        <v>2.2999999999999998</v>
      </c>
      <c r="BP10" s="282"/>
      <c r="BQ10" s="282"/>
      <c r="BR10" s="282"/>
      <c r="BS10" s="287" t="s">
        <v>197</v>
      </c>
      <c r="BT10" s="287"/>
      <c r="BU10" s="287"/>
      <c r="BV10" s="287"/>
      <c r="BW10" s="287"/>
      <c r="BX10" s="287"/>
      <c r="BY10" s="287"/>
      <c r="BZ10" s="287"/>
      <c r="CA10" s="287"/>
      <c r="CB10" s="325"/>
      <c r="CD10" s="261" t="s">
        <v>222</v>
      </c>
      <c r="CE10" s="1"/>
      <c r="CF10" s="1"/>
      <c r="CG10" s="1"/>
      <c r="CH10" s="1"/>
      <c r="CI10" s="1"/>
      <c r="CJ10" s="1"/>
      <c r="CK10" s="1"/>
      <c r="CL10" s="1"/>
      <c r="CM10" s="1"/>
      <c r="CN10" s="1"/>
      <c r="CO10" s="1"/>
      <c r="CP10" s="1"/>
      <c r="CQ10" s="269"/>
      <c r="CR10" s="274">
        <v>73875</v>
      </c>
      <c r="CS10" s="217"/>
      <c r="CT10" s="217"/>
      <c r="CU10" s="217"/>
      <c r="CV10" s="217"/>
      <c r="CW10" s="217"/>
      <c r="CX10" s="217"/>
      <c r="CY10" s="279"/>
      <c r="CZ10" s="282">
        <v>0.3</v>
      </c>
      <c r="DA10" s="282"/>
      <c r="DB10" s="282"/>
      <c r="DC10" s="282"/>
      <c r="DD10" s="288" t="s">
        <v>197</v>
      </c>
      <c r="DE10" s="217"/>
      <c r="DF10" s="217"/>
      <c r="DG10" s="217"/>
      <c r="DH10" s="217"/>
      <c r="DI10" s="217"/>
      <c r="DJ10" s="217"/>
      <c r="DK10" s="217"/>
      <c r="DL10" s="217"/>
      <c r="DM10" s="217"/>
      <c r="DN10" s="217"/>
      <c r="DO10" s="217"/>
      <c r="DP10" s="279"/>
      <c r="DQ10" s="288">
        <v>24932</v>
      </c>
      <c r="DR10" s="217"/>
      <c r="DS10" s="217"/>
      <c r="DT10" s="217"/>
      <c r="DU10" s="217"/>
      <c r="DV10" s="217"/>
      <c r="DW10" s="217"/>
      <c r="DX10" s="217"/>
      <c r="DY10" s="217"/>
      <c r="DZ10" s="217"/>
      <c r="EA10" s="217"/>
      <c r="EB10" s="217"/>
      <c r="EC10" s="326"/>
    </row>
    <row r="11" spans="2:143" ht="11.2" customHeight="1">
      <c r="B11" s="261" t="s">
        <v>103</v>
      </c>
      <c r="C11" s="1"/>
      <c r="D11" s="1"/>
      <c r="E11" s="1"/>
      <c r="F11" s="1"/>
      <c r="G11" s="1"/>
      <c r="H11" s="1"/>
      <c r="I11" s="1"/>
      <c r="J11" s="1"/>
      <c r="K11" s="1"/>
      <c r="L11" s="1"/>
      <c r="M11" s="1"/>
      <c r="N11" s="1"/>
      <c r="O11" s="1"/>
      <c r="P11" s="1"/>
      <c r="Q11" s="269"/>
      <c r="R11" s="274">
        <v>638183</v>
      </c>
      <c r="S11" s="217"/>
      <c r="T11" s="217"/>
      <c r="U11" s="217"/>
      <c r="V11" s="217"/>
      <c r="W11" s="217"/>
      <c r="X11" s="217"/>
      <c r="Y11" s="279"/>
      <c r="Z11" s="283">
        <v>2.7</v>
      </c>
      <c r="AA11" s="238"/>
      <c r="AB11" s="238"/>
      <c r="AC11" s="285"/>
      <c r="AD11" s="288">
        <v>638183</v>
      </c>
      <c r="AE11" s="217"/>
      <c r="AF11" s="217"/>
      <c r="AG11" s="217"/>
      <c r="AH11" s="217"/>
      <c r="AI11" s="217"/>
      <c r="AJ11" s="217"/>
      <c r="AK11" s="279"/>
      <c r="AL11" s="283">
        <v>5.5</v>
      </c>
      <c r="AM11" s="238"/>
      <c r="AN11" s="238"/>
      <c r="AO11" s="296"/>
      <c r="AP11" s="261" t="s">
        <v>333</v>
      </c>
      <c r="AQ11" s="1"/>
      <c r="AR11" s="1"/>
      <c r="AS11" s="1"/>
      <c r="AT11" s="1"/>
      <c r="AU11" s="1"/>
      <c r="AV11" s="1"/>
      <c r="AW11" s="1"/>
      <c r="AX11" s="1"/>
      <c r="AY11" s="1"/>
      <c r="AZ11" s="1"/>
      <c r="BA11" s="1"/>
      <c r="BB11" s="1"/>
      <c r="BC11" s="1"/>
      <c r="BD11" s="1"/>
      <c r="BE11" s="1"/>
      <c r="BF11" s="269"/>
      <c r="BG11" s="274">
        <v>58248</v>
      </c>
      <c r="BH11" s="217"/>
      <c r="BI11" s="217"/>
      <c r="BJ11" s="217"/>
      <c r="BK11" s="217"/>
      <c r="BL11" s="217"/>
      <c r="BM11" s="217"/>
      <c r="BN11" s="279"/>
      <c r="BO11" s="282">
        <v>2.1</v>
      </c>
      <c r="BP11" s="282"/>
      <c r="BQ11" s="282"/>
      <c r="BR11" s="282"/>
      <c r="BS11" s="287" t="s">
        <v>197</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1294623</v>
      </c>
      <c r="CS11" s="217"/>
      <c r="CT11" s="217"/>
      <c r="CU11" s="217"/>
      <c r="CV11" s="217"/>
      <c r="CW11" s="217"/>
      <c r="CX11" s="217"/>
      <c r="CY11" s="279"/>
      <c r="CZ11" s="282">
        <v>5.6</v>
      </c>
      <c r="DA11" s="282"/>
      <c r="DB11" s="282"/>
      <c r="DC11" s="282"/>
      <c r="DD11" s="288">
        <v>370339</v>
      </c>
      <c r="DE11" s="217"/>
      <c r="DF11" s="217"/>
      <c r="DG11" s="217"/>
      <c r="DH11" s="217"/>
      <c r="DI11" s="217"/>
      <c r="DJ11" s="217"/>
      <c r="DK11" s="217"/>
      <c r="DL11" s="217"/>
      <c r="DM11" s="217"/>
      <c r="DN11" s="217"/>
      <c r="DO11" s="217"/>
      <c r="DP11" s="279"/>
      <c r="DQ11" s="288">
        <v>691434</v>
      </c>
      <c r="DR11" s="217"/>
      <c r="DS11" s="217"/>
      <c r="DT11" s="217"/>
      <c r="DU11" s="217"/>
      <c r="DV11" s="217"/>
      <c r="DW11" s="217"/>
      <c r="DX11" s="217"/>
      <c r="DY11" s="217"/>
      <c r="DZ11" s="217"/>
      <c r="EA11" s="217"/>
      <c r="EB11" s="217"/>
      <c r="EC11" s="326"/>
    </row>
    <row r="12" spans="2:143" ht="11.2" customHeight="1">
      <c r="B12" s="261" t="s">
        <v>142</v>
      </c>
      <c r="C12" s="1"/>
      <c r="D12" s="1"/>
      <c r="E12" s="1"/>
      <c r="F12" s="1"/>
      <c r="G12" s="1"/>
      <c r="H12" s="1"/>
      <c r="I12" s="1"/>
      <c r="J12" s="1"/>
      <c r="K12" s="1"/>
      <c r="L12" s="1"/>
      <c r="M12" s="1"/>
      <c r="N12" s="1"/>
      <c r="O12" s="1"/>
      <c r="P12" s="1"/>
      <c r="Q12" s="269"/>
      <c r="R12" s="274" t="s">
        <v>197</v>
      </c>
      <c r="S12" s="217"/>
      <c r="T12" s="217"/>
      <c r="U12" s="217"/>
      <c r="V12" s="217"/>
      <c r="W12" s="217"/>
      <c r="X12" s="217"/>
      <c r="Y12" s="279"/>
      <c r="Z12" s="282" t="s">
        <v>197</v>
      </c>
      <c r="AA12" s="282"/>
      <c r="AB12" s="282"/>
      <c r="AC12" s="282"/>
      <c r="AD12" s="287" t="s">
        <v>197</v>
      </c>
      <c r="AE12" s="287"/>
      <c r="AF12" s="287"/>
      <c r="AG12" s="287"/>
      <c r="AH12" s="287"/>
      <c r="AI12" s="287"/>
      <c r="AJ12" s="287"/>
      <c r="AK12" s="287"/>
      <c r="AL12" s="283" t="s">
        <v>197</v>
      </c>
      <c r="AM12" s="238"/>
      <c r="AN12" s="238"/>
      <c r="AO12" s="296"/>
      <c r="AP12" s="261" t="s">
        <v>337</v>
      </c>
      <c r="AQ12" s="1"/>
      <c r="AR12" s="1"/>
      <c r="AS12" s="1"/>
      <c r="AT12" s="1"/>
      <c r="AU12" s="1"/>
      <c r="AV12" s="1"/>
      <c r="AW12" s="1"/>
      <c r="AX12" s="1"/>
      <c r="AY12" s="1"/>
      <c r="AZ12" s="1"/>
      <c r="BA12" s="1"/>
      <c r="BB12" s="1"/>
      <c r="BC12" s="1"/>
      <c r="BD12" s="1"/>
      <c r="BE12" s="1"/>
      <c r="BF12" s="269"/>
      <c r="BG12" s="274">
        <v>1471231</v>
      </c>
      <c r="BH12" s="217"/>
      <c r="BI12" s="217"/>
      <c r="BJ12" s="217"/>
      <c r="BK12" s="217"/>
      <c r="BL12" s="217"/>
      <c r="BM12" s="217"/>
      <c r="BN12" s="279"/>
      <c r="BO12" s="282">
        <v>53.3</v>
      </c>
      <c r="BP12" s="282"/>
      <c r="BQ12" s="282"/>
      <c r="BR12" s="282"/>
      <c r="BS12" s="287" t="s">
        <v>197</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834621</v>
      </c>
      <c r="CS12" s="217"/>
      <c r="CT12" s="217"/>
      <c r="CU12" s="217"/>
      <c r="CV12" s="217"/>
      <c r="CW12" s="217"/>
      <c r="CX12" s="217"/>
      <c r="CY12" s="279"/>
      <c r="CZ12" s="282">
        <v>3.6</v>
      </c>
      <c r="DA12" s="282"/>
      <c r="DB12" s="282"/>
      <c r="DC12" s="282"/>
      <c r="DD12" s="288">
        <v>20308</v>
      </c>
      <c r="DE12" s="217"/>
      <c r="DF12" s="217"/>
      <c r="DG12" s="217"/>
      <c r="DH12" s="217"/>
      <c r="DI12" s="217"/>
      <c r="DJ12" s="217"/>
      <c r="DK12" s="217"/>
      <c r="DL12" s="217"/>
      <c r="DM12" s="217"/>
      <c r="DN12" s="217"/>
      <c r="DO12" s="217"/>
      <c r="DP12" s="279"/>
      <c r="DQ12" s="288">
        <v>341150</v>
      </c>
      <c r="DR12" s="217"/>
      <c r="DS12" s="217"/>
      <c r="DT12" s="217"/>
      <c r="DU12" s="217"/>
      <c r="DV12" s="217"/>
      <c r="DW12" s="217"/>
      <c r="DX12" s="217"/>
      <c r="DY12" s="217"/>
      <c r="DZ12" s="217"/>
      <c r="EA12" s="217"/>
      <c r="EB12" s="217"/>
      <c r="EC12" s="326"/>
    </row>
    <row r="13" spans="2:143" ht="11.2" customHeight="1">
      <c r="B13" s="261" t="s">
        <v>338</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340</v>
      </c>
      <c r="AQ13" s="1"/>
      <c r="AR13" s="1"/>
      <c r="AS13" s="1"/>
      <c r="AT13" s="1"/>
      <c r="AU13" s="1"/>
      <c r="AV13" s="1"/>
      <c r="AW13" s="1"/>
      <c r="AX13" s="1"/>
      <c r="AY13" s="1"/>
      <c r="AZ13" s="1"/>
      <c r="BA13" s="1"/>
      <c r="BB13" s="1"/>
      <c r="BC13" s="1"/>
      <c r="BD13" s="1"/>
      <c r="BE13" s="1"/>
      <c r="BF13" s="269"/>
      <c r="BG13" s="274">
        <v>1308504</v>
      </c>
      <c r="BH13" s="217"/>
      <c r="BI13" s="217"/>
      <c r="BJ13" s="217"/>
      <c r="BK13" s="217"/>
      <c r="BL13" s="217"/>
      <c r="BM13" s="217"/>
      <c r="BN13" s="279"/>
      <c r="BO13" s="282">
        <v>47.4</v>
      </c>
      <c r="BP13" s="282"/>
      <c r="BQ13" s="282"/>
      <c r="BR13" s="282"/>
      <c r="BS13" s="287" t="s">
        <v>197</v>
      </c>
      <c r="BT13" s="287"/>
      <c r="BU13" s="287"/>
      <c r="BV13" s="287"/>
      <c r="BW13" s="287"/>
      <c r="BX13" s="287"/>
      <c r="BY13" s="287"/>
      <c r="BZ13" s="287"/>
      <c r="CA13" s="287"/>
      <c r="CB13" s="325"/>
      <c r="CD13" s="261" t="s">
        <v>341</v>
      </c>
      <c r="CE13" s="1"/>
      <c r="CF13" s="1"/>
      <c r="CG13" s="1"/>
      <c r="CH13" s="1"/>
      <c r="CI13" s="1"/>
      <c r="CJ13" s="1"/>
      <c r="CK13" s="1"/>
      <c r="CL13" s="1"/>
      <c r="CM13" s="1"/>
      <c r="CN13" s="1"/>
      <c r="CO13" s="1"/>
      <c r="CP13" s="1"/>
      <c r="CQ13" s="269"/>
      <c r="CR13" s="274">
        <v>1738606</v>
      </c>
      <c r="CS13" s="217"/>
      <c r="CT13" s="217"/>
      <c r="CU13" s="217"/>
      <c r="CV13" s="217"/>
      <c r="CW13" s="217"/>
      <c r="CX13" s="217"/>
      <c r="CY13" s="279"/>
      <c r="CZ13" s="282">
        <v>7.5</v>
      </c>
      <c r="DA13" s="282"/>
      <c r="DB13" s="282"/>
      <c r="DC13" s="282"/>
      <c r="DD13" s="288">
        <v>632355</v>
      </c>
      <c r="DE13" s="217"/>
      <c r="DF13" s="217"/>
      <c r="DG13" s="217"/>
      <c r="DH13" s="217"/>
      <c r="DI13" s="217"/>
      <c r="DJ13" s="217"/>
      <c r="DK13" s="217"/>
      <c r="DL13" s="217"/>
      <c r="DM13" s="217"/>
      <c r="DN13" s="217"/>
      <c r="DO13" s="217"/>
      <c r="DP13" s="279"/>
      <c r="DQ13" s="288">
        <v>1084811</v>
      </c>
      <c r="DR13" s="217"/>
      <c r="DS13" s="217"/>
      <c r="DT13" s="217"/>
      <c r="DU13" s="217"/>
      <c r="DV13" s="217"/>
      <c r="DW13" s="217"/>
      <c r="DX13" s="217"/>
      <c r="DY13" s="217"/>
      <c r="DZ13" s="217"/>
      <c r="EA13" s="217"/>
      <c r="EB13" s="217"/>
      <c r="EC13" s="326"/>
    </row>
    <row r="14" spans="2:143" ht="11.2" customHeight="1">
      <c r="B14" s="261" t="s">
        <v>343</v>
      </c>
      <c r="C14" s="1"/>
      <c r="D14" s="1"/>
      <c r="E14" s="1"/>
      <c r="F14" s="1"/>
      <c r="G14" s="1"/>
      <c r="H14" s="1"/>
      <c r="I14" s="1"/>
      <c r="J14" s="1"/>
      <c r="K14" s="1"/>
      <c r="L14" s="1"/>
      <c r="M14" s="1"/>
      <c r="N14" s="1"/>
      <c r="O14" s="1"/>
      <c r="P14" s="1"/>
      <c r="Q14" s="269"/>
      <c r="R14" s="274">
        <v>1129</v>
      </c>
      <c r="S14" s="217"/>
      <c r="T14" s="217"/>
      <c r="U14" s="217"/>
      <c r="V14" s="217"/>
      <c r="W14" s="217"/>
      <c r="X14" s="217"/>
      <c r="Y14" s="279"/>
      <c r="Z14" s="282">
        <v>0</v>
      </c>
      <c r="AA14" s="282"/>
      <c r="AB14" s="282"/>
      <c r="AC14" s="282"/>
      <c r="AD14" s="287">
        <v>1129</v>
      </c>
      <c r="AE14" s="287"/>
      <c r="AF14" s="287"/>
      <c r="AG14" s="287"/>
      <c r="AH14" s="287"/>
      <c r="AI14" s="287"/>
      <c r="AJ14" s="287"/>
      <c r="AK14" s="287"/>
      <c r="AL14" s="283">
        <v>0</v>
      </c>
      <c r="AM14" s="238"/>
      <c r="AN14" s="238"/>
      <c r="AO14" s="296"/>
      <c r="AP14" s="261" t="s">
        <v>213</v>
      </c>
      <c r="AQ14" s="1"/>
      <c r="AR14" s="1"/>
      <c r="AS14" s="1"/>
      <c r="AT14" s="1"/>
      <c r="AU14" s="1"/>
      <c r="AV14" s="1"/>
      <c r="AW14" s="1"/>
      <c r="AX14" s="1"/>
      <c r="AY14" s="1"/>
      <c r="AZ14" s="1"/>
      <c r="BA14" s="1"/>
      <c r="BB14" s="1"/>
      <c r="BC14" s="1"/>
      <c r="BD14" s="1"/>
      <c r="BE14" s="1"/>
      <c r="BF14" s="269"/>
      <c r="BG14" s="274">
        <v>101459</v>
      </c>
      <c r="BH14" s="217"/>
      <c r="BI14" s="217"/>
      <c r="BJ14" s="217"/>
      <c r="BK14" s="217"/>
      <c r="BL14" s="217"/>
      <c r="BM14" s="217"/>
      <c r="BN14" s="279"/>
      <c r="BO14" s="282">
        <v>3.7</v>
      </c>
      <c r="BP14" s="282"/>
      <c r="BQ14" s="282"/>
      <c r="BR14" s="282"/>
      <c r="BS14" s="287" t="s">
        <v>197</v>
      </c>
      <c r="BT14" s="287"/>
      <c r="BU14" s="287"/>
      <c r="BV14" s="287"/>
      <c r="BW14" s="287"/>
      <c r="BX14" s="287"/>
      <c r="BY14" s="287"/>
      <c r="BZ14" s="287"/>
      <c r="CA14" s="287"/>
      <c r="CB14" s="325"/>
      <c r="CD14" s="261" t="s">
        <v>64</v>
      </c>
      <c r="CE14" s="1"/>
      <c r="CF14" s="1"/>
      <c r="CG14" s="1"/>
      <c r="CH14" s="1"/>
      <c r="CI14" s="1"/>
      <c r="CJ14" s="1"/>
      <c r="CK14" s="1"/>
      <c r="CL14" s="1"/>
      <c r="CM14" s="1"/>
      <c r="CN14" s="1"/>
      <c r="CO14" s="1"/>
      <c r="CP14" s="1"/>
      <c r="CQ14" s="269"/>
      <c r="CR14" s="274">
        <v>820285</v>
      </c>
      <c r="CS14" s="217"/>
      <c r="CT14" s="217"/>
      <c r="CU14" s="217"/>
      <c r="CV14" s="217"/>
      <c r="CW14" s="217"/>
      <c r="CX14" s="217"/>
      <c r="CY14" s="279"/>
      <c r="CZ14" s="282">
        <v>3.5</v>
      </c>
      <c r="DA14" s="282"/>
      <c r="DB14" s="282"/>
      <c r="DC14" s="282"/>
      <c r="DD14" s="288">
        <v>41325</v>
      </c>
      <c r="DE14" s="217"/>
      <c r="DF14" s="217"/>
      <c r="DG14" s="217"/>
      <c r="DH14" s="217"/>
      <c r="DI14" s="217"/>
      <c r="DJ14" s="217"/>
      <c r="DK14" s="217"/>
      <c r="DL14" s="217"/>
      <c r="DM14" s="217"/>
      <c r="DN14" s="217"/>
      <c r="DO14" s="217"/>
      <c r="DP14" s="279"/>
      <c r="DQ14" s="288">
        <v>692125</v>
      </c>
      <c r="DR14" s="217"/>
      <c r="DS14" s="217"/>
      <c r="DT14" s="217"/>
      <c r="DU14" s="217"/>
      <c r="DV14" s="217"/>
      <c r="DW14" s="217"/>
      <c r="DX14" s="217"/>
      <c r="DY14" s="217"/>
      <c r="DZ14" s="217"/>
      <c r="EA14" s="217"/>
      <c r="EB14" s="217"/>
      <c r="EC14" s="326"/>
    </row>
    <row r="15" spans="2:143" ht="11.2" customHeight="1">
      <c r="B15" s="261" t="s">
        <v>313</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344</v>
      </c>
      <c r="AQ15" s="1"/>
      <c r="AR15" s="1"/>
      <c r="AS15" s="1"/>
      <c r="AT15" s="1"/>
      <c r="AU15" s="1"/>
      <c r="AV15" s="1"/>
      <c r="AW15" s="1"/>
      <c r="AX15" s="1"/>
      <c r="AY15" s="1"/>
      <c r="AZ15" s="1"/>
      <c r="BA15" s="1"/>
      <c r="BB15" s="1"/>
      <c r="BC15" s="1"/>
      <c r="BD15" s="1"/>
      <c r="BE15" s="1"/>
      <c r="BF15" s="269"/>
      <c r="BG15" s="274">
        <v>177431</v>
      </c>
      <c r="BH15" s="217"/>
      <c r="BI15" s="217"/>
      <c r="BJ15" s="217"/>
      <c r="BK15" s="217"/>
      <c r="BL15" s="217"/>
      <c r="BM15" s="217"/>
      <c r="BN15" s="279"/>
      <c r="BO15" s="282">
        <v>6.4</v>
      </c>
      <c r="BP15" s="282"/>
      <c r="BQ15" s="282"/>
      <c r="BR15" s="282"/>
      <c r="BS15" s="287" t="s">
        <v>197</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1468005</v>
      </c>
      <c r="CS15" s="217"/>
      <c r="CT15" s="217"/>
      <c r="CU15" s="217"/>
      <c r="CV15" s="217"/>
      <c r="CW15" s="217"/>
      <c r="CX15" s="217"/>
      <c r="CY15" s="279"/>
      <c r="CZ15" s="282">
        <v>6.3</v>
      </c>
      <c r="DA15" s="282"/>
      <c r="DB15" s="282"/>
      <c r="DC15" s="282"/>
      <c r="DD15" s="288">
        <v>90658</v>
      </c>
      <c r="DE15" s="217"/>
      <c r="DF15" s="217"/>
      <c r="DG15" s="217"/>
      <c r="DH15" s="217"/>
      <c r="DI15" s="217"/>
      <c r="DJ15" s="217"/>
      <c r="DK15" s="217"/>
      <c r="DL15" s="217"/>
      <c r="DM15" s="217"/>
      <c r="DN15" s="217"/>
      <c r="DO15" s="217"/>
      <c r="DP15" s="279"/>
      <c r="DQ15" s="288">
        <v>1180890</v>
      </c>
      <c r="DR15" s="217"/>
      <c r="DS15" s="217"/>
      <c r="DT15" s="217"/>
      <c r="DU15" s="217"/>
      <c r="DV15" s="217"/>
      <c r="DW15" s="217"/>
      <c r="DX15" s="217"/>
      <c r="DY15" s="217"/>
      <c r="DZ15" s="217"/>
      <c r="EA15" s="217"/>
      <c r="EB15" s="217"/>
      <c r="EC15" s="326"/>
    </row>
    <row r="16" spans="2:143" ht="11.2" customHeight="1">
      <c r="B16" s="261" t="s">
        <v>346</v>
      </c>
      <c r="C16" s="1"/>
      <c r="D16" s="1"/>
      <c r="E16" s="1"/>
      <c r="F16" s="1"/>
      <c r="G16" s="1"/>
      <c r="H16" s="1"/>
      <c r="I16" s="1"/>
      <c r="J16" s="1"/>
      <c r="K16" s="1"/>
      <c r="L16" s="1"/>
      <c r="M16" s="1"/>
      <c r="N16" s="1"/>
      <c r="O16" s="1"/>
      <c r="P16" s="1"/>
      <c r="Q16" s="269"/>
      <c r="R16" s="274">
        <v>15201</v>
      </c>
      <c r="S16" s="217"/>
      <c r="T16" s="217"/>
      <c r="U16" s="217"/>
      <c r="V16" s="217"/>
      <c r="W16" s="217"/>
      <c r="X16" s="217"/>
      <c r="Y16" s="279"/>
      <c r="Z16" s="282">
        <v>0.1</v>
      </c>
      <c r="AA16" s="282"/>
      <c r="AB16" s="282"/>
      <c r="AC16" s="282"/>
      <c r="AD16" s="287">
        <v>15201</v>
      </c>
      <c r="AE16" s="287"/>
      <c r="AF16" s="287"/>
      <c r="AG16" s="287"/>
      <c r="AH16" s="287"/>
      <c r="AI16" s="287"/>
      <c r="AJ16" s="287"/>
      <c r="AK16" s="287"/>
      <c r="AL16" s="283">
        <v>0.1</v>
      </c>
      <c r="AM16" s="238"/>
      <c r="AN16" s="238"/>
      <c r="AO16" s="296"/>
      <c r="AP16" s="261" t="s">
        <v>347</v>
      </c>
      <c r="AQ16" s="1"/>
      <c r="AR16" s="1"/>
      <c r="AS16" s="1"/>
      <c r="AT16" s="1"/>
      <c r="AU16" s="1"/>
      <c r="AV16" s="1"/>
      <c r="AW16" s="1"/>
      <c r="AX16" s="1"/>
      <c r="AY16" s="1"/>
      <c r="AZ16" s="1"/>
      <c r="BA16" s="1"/>
      <c r="BB16" s="1"/>
      <c r="BC16" s="1"/>
      <c r="BD16" s="1"/>
      <c r="BE16" s="1"/>
      <c r="BF16" s="269"/>
      <c r="BG16" s="274" t="s">
        <v>197</v>
      </c>
      <c r="BH16" s="217"/>
      <c r="BI16" s="217"/>
      <c r="BJ16" s="217"/>
      <c r="BK16" s="217"/>
      <c r="BL16" s="217"/>
      <c r="BM16" s="217"/>
      <c r="BN16" s="279"/>
      <c r="BO16" s="282" t="s">
        <v>197</v>
      </c>
      <c r="BP16" s="282"/>
      <c r="BQ16" s="282"/>
      <c r="BR16" s="282"/>
      <c r="BS16" s="287" t="s">
        <v>197</v>
      </c>
      <c r="BT16" s="287"/>
      <c r="BU16" s="287"/>
      <c r="BV16" s="287"/>
      <c r="BW16" s="287"/>
      <c r="BX16" s="287"/>
      <c r="BY16" s="287"/>
      <c r="BZ16" s="287"/>
      <c r="CA16" s="287"/>
      <c r="CB16" s="325"/>
      <c r="CD16" s="261" t="s">
        <v>348</v>
      </c>
      <c r="CE16" s="1"/>
      <c r="CF16" s="1"/>
      <c r="CG16" s="1"/>
      <c r="CH16" s="1"/>
      <c r="CI16" s="1"/>
      <c r="CJ16" s="1"/>
      <c r="CK16" s="1"/>
      <c r="CL16" s="1"/>
      <c r="CM16" s="1"/>
      <c r="CN16" s="1"/>
      <c r="CO16" s="1"/>
      <c r="CP16" s="1"/>
      <c r="CQ16" s="269"/>
      <c r="CR16" s="274">
        <v>109638</v>
      </c>
      <c r="CS16" s="217"/>
      <c r="CT16" s="217"/>
      <c r="CU16" s="217"/>
      <c r="CV16" s="217"/>
      <c r="CW16" s="217"/>
      <c r="CX16" s="217"/>
      <c r="CY16" s="279"/>
      <c r="CZ16" s="282">
        <v>0.5</v>
      </c>
      <c r="DA16" s="282"/>
      <c r="DB16" s="282"/>
      <c r="DC16" s="282"/>
      <c r="DD16" s="288" t="s">
        <v>197</v>
      </c>
      <c r="DE16" s="217"/>
      <c r="DF16" s="217"/>
      <c r="DG16" s="217"/>
      <c r="DH16" s="217"/>
      <c r="DI16" s="217"/>
      <c r="DJ16" s="217"/>
      <c r="DK16" s="217"/>
      <c r="DL16" s="217"/>
      <c r="DM16" s="217"/>
      <c r="DN16" s="217"/>
      <c r="DO16" s="217"/>
      <c r="DP16" s="279"/>
      <c r="DQ16" s="288">
        <v>26202</v>
      </c>
      <c r="DR16" s="217"/>
      <c r="DS16" s="217"/>
      <c r="DT16" s="217"/>
      <c r="DU16" s="217"/>
      <c r="DV16" s="217"/>
      <c r="DW16" s="217"/>
      <c r="DX16" s="217"/>
      <c r="DY16" s="217"/>
      <c r="DZ16" s="217"/>
      <c r="EA16" s="217"/>
      <c r="EB16" s="217"/>
      <c r="EC16" s="326"/>
    </row>
    <row r="17" spans="2:133" ht="11.2" customHeight="1">
      <c r="B17" s="261" t="s">
        <v>349</v>
      </c>
      <c r="C17" s="1"/>
      <c r="D17" s="1"/>
      <c r="E17" s="1"/>
      <c r="F17" s="1"/>
      <c r="G17" s="1"/>
      <c r="H17" s="1"/>
      <c r="I17" s="1"/>
      <c r="J17" s="1"/>
      <c r="K17" s="1"/>
      <c r="L17" s="1"/>
      <c r="M17" s="1"/>
      <c r="N17" s="1"/>
      <c r="O17" s="1"/>
      <c r="P17" s="1"/>
      <c r="Q17" s="269"/>
      <c r="R17" s="274">
        <v>42816</v>
      </c>
      <c r="S17" s="217"/>
      <c r="T17" s="217"/>
      <c r="U17" s="217"/>
      <c r="V17" s="217"/>
      <c r="W17" s="217"/>
      <c r="X17" s="217"/>
      <c r="Y17" s="279"/>
      <c r="Z17" s="282">
        <v>0.2</v>
      </c>
      <c r="AA17" s="282"/>
      <c r="AB17" s="282"/>
      <c r="AC17" s="282"/>
      <c r="AD17" s="287">
        <v>42816</v>
      </c>
      <c r="AE17" s="287"/>
      <c r="AF17" s="287"/>
      <c r="AG17" s="287"/>
      <c r="AH17" s="287"/>
      <c r="AI17" s="287"/>
      <c r="AJ17" s="287"/>
      <c r="AK17" s="287"/>
      <c r="AL17" s="283">
        <v>0.4</v>
      </c>
      <c r="AM17" s="238"/>
      <c r="AN17" s="238"/>
      <c r="AO17" s="296"/>
      <c r="AP17" s="261" t="s">
        <v>350</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352</v>
      </c>
      <c r="CE17" s="1"/>
      <c r="CF17" s="1"/>
      <c r="CG17" s="1"/>
      <c r="CH17" s="1"/>
      <c r="CI17" s="1"/>
      <c r="CJ17" s="1"/>
      <c r="CK17" s="1"/>
      <c r="CL17" s="1"/>
      <c r="CM17" s="1"/>
      <c r="CN17" s="1"/>
      <c r="CO17" s="1"/>
      <c r="CP17" s="1"/>
      <c r="CQ17" s="269"/>
      <c r="CR17" s="274">
        <v>2177047</v>
      </c>
      <c r="CS17" s="217"/>
      <c r="CT17" s="217"/>
      <c r="CU17" s="217"/>
      <c r="CV17" s="217"/>
      <c r="CW17" s="217"/>
      <c r="CX17" s="217"/>
      <c r="CY17" s="279"/>
      <c r="CZ17" s="282">
        <v>9.4</v>
      </c>
      <c r="DA17" s="282"/>
      <c r="DB17" s="282"/>
      <c r="DC17" s="282"/>
      <c r="DD17" s="288" t="s">
        <v>197</v>
      </c>
      <c r="DE17" s="217"/>
      <c r="DF17" s="217"/>
      <c r="DG17" s="217"/>
      <c r="DH17" s="217"/>
      <c r="DI17" s="217"/>
      <c r="DJ17" s="217"/>
      <c r="DK17" s="217"/>
      <c r="DL17" s="217"/>
      <c r="DM17" s="217"/>
      <c r="DN17" s="217"/>
      <c r="DO17" s="217"/>
      <c r="DP17" s="279"/>
      <c r="DQ17" s="288">
        <v>2134177</v>
      </c>
      <c r="DR17" s="217"/>
      <c r="DS17" s="217"/>
      <c r="DT17" s="217"/>
      <c r="DU17" s="217"/>
      <c r="DV17" s="217"/>
      <c r="DW17" s="217"/>
      <c r="DX17" s="217"/>
      <c r="DY17" s="217"/>
      <c r="DZ17" s="217"/>
      <c r="EA17" s="217"/>
      <c r="EB17" s="217"/>
      <c r="EC17" s="326"/>
    </row>
    <row r="18" spans="2:133" ht="11.2" customHeight="1">
      <c r="B18" s="261" t="s">
        <v>353</v>
      </c>
      <c r="C18" s="1"/>
      <c r="D18" s="1"/>
      <c r="E18" s="1"/>
      <c r="F18" s="1"/>
      <c r="G18" s="1"/>
      <c r="H18" s="1"/>
      <c r="I18" s="1"/>
      <c r="J18" s="1"/>
      <c r="K18" s="1"/>
      <c r="L18" s="1"/>
      <c r="M18" s="1"/>
      <c r="N18" s="1"/>
      <c r="O18" s="1"/>
      <c r="P18" s="1"/>
      <c r="Q18" s="269"/>
      <c r="R18" s="274">
        <v>11804</v>
      </c>
      <c r="S18" s="217"/>
      <c r="T18" s="217"/>
      <c r="U18" s="217"/>
      <c r="V18" s="217"/>
      <c r="W18" s="217"/>
      <c r="X18" s="217"/>
      <c r="Y18" s="279"/>
      <c r="Z18" s="282">
        <v>0</v>
      </c>
      <c r="AA18" s="282"/>
      <c r="AB18" s="282"/>
      <c r="AC18" s="282"/>
      <c r="AD18" s="287">
        <v>11804</v>
      </c>
      <c r="AE18" s="287"/>
      <c r="AF18" s="287"/>
      <c r="AG18" s="287"/>
      <c r="AH18" s="287"/>
      <c r="AI18" s="287"/>
      <c r="AJ18" s="287"/>
      <c r="AK18" s="287"/>
      <c r="AL18" s="283">
        <v>0.1</v>
      </c>
      <c r="AM18" s="238"/>
      <c r="AN18" s="238"/>
      <c r="AO18" s="296"/>
      <c r="AP18" s="261" t="s">
        <v>100</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354</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 customHeight="1">
      <c r="B19" s="261" t="s">
        <v>356</v>
      </c>
      <c r="C19" s="1"/>
      <c r="D19" s="1"/>
      <c r="E19" s="1"/>
      <c r="F19" s="1"/>
      <c r="G19" s="1"/>
      <c r="H19" s="1"/>
      <c r="I19" s="1"/>
      <c r="J19" s="1"/>
      <c r="K19" s="1"/>
      <c r="L19" s="1"/>
      <c r="M19" s="1"/>
      <c r="N19" s="1"/>
      <c r="O19" s="1"/>
      <c r="P19" s="1"/>
      <c r="Q19" s="269"/>
      <c r="R19" s="274">
        <v>11804</v>
      </c>
      <c r="S19" s="217"/>
      <c r="T19" s="217"/>
      <c r="U19" s="217"/>
      <c r="V19" s="217"/>
      <c r="W19" s="217"/>
      <c r="X19" s="217"/>
      <c r="Y19" s="279"/>
      <c r="Z19" s="282">
        <v>0</v>
      </c>
      <c r="AA19" s="282"/>
      <c r="AB19" s="282"/>
      <c r="AC19" s="282"/>
      <c r="AD19" s="287">
        <v>11804</v>
      </c>
      <c r="AE19" s="287"/>
      <c r="AF19" s="287"/>
      <c r="AG19" s="287"/>
      <c r="AH19" s="287"/>
      <c r="AI19" s="287"/>
      <c r="AJ19" s="287"/>
      <c r="AK19" s="287"/>
      <c r="AL19" s="283">
        <v>0.1</v>
      </c>
      <c r="AM19" s="238"/>
      <c r="AN19" s="238"/>
      <c r="AO19" s="296"/>
      <c r="AP19" s="261" t="s">
        <v>247</v>
      </c>
      <c r="AQ19" s="1"/>
      <c r="AR19" s="1"/>
      <c r="AS19" s="1"/>
      <c r="AT19" s="1"/>
      <c r="AU19" s="1"/>
      <c r="AV19" s="1"/>
      <c r="AW19" s="1"/>
      <c r="AX19" s="1"/>
      <c r="AY19" s="1"/>
      <c r="AZ19" s="1"/>
      <c r="BA19" s="1"/>
      <c r="BB19" s="1"/>
      <c r="BC19" s="1"/>
      <c r="BD19" s="1"/>
      <c r="BE19" s="1"/>
      <c r="BF19" s="269"/>
      <c r="BG19" s="274">
        <v>104408</v>
      </c>
      <c r="BH19" s="217"/>
      <c r="BI19" s="217"/>
      <c r="BJ19" s="217"/>
      <c r="BK19" s="217"/>
      <c r="BL19" s="217"/>
      <c r="BM19" s="217"/>
      <c r="BN19" s="279"/>
      <c r="BO19" s="282">
        <v>3.8</v>
      </c>
      <c r="BP19" s="282"/>
      <c r="BQ19" s="282"/>
      <c r="BR19" s="282"/>
      <c r="BS19" s="287" t="s">
        <v>197</v>
      </c>
      <c r="BT19" s="287"/>
      <c r="BU19" s="287"/>
      <c r="BV19" s="287"/>
      <c r="BW19" s="287"/>
      <c r="BX19" s="287"/>
      <c r="BY19" s="287"/>
      <c r="BZ19" s="287"/>
      <c r="CA19" s="287"/>
      <c r="CB19" s="325"/>
      <c r="CD19" s="261" t="s">
        <v>357</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 customHeight="1">
      <c r="B20" s="262" t="s">
        <v>358</v>
      </c>
      <c r="C20" s="266"/>
      <c r="D20" s="266"/>
      <c r="E20" s="266"/>
      <c r="F20" s="266"/>
      <c r="G20" s="266"/>
      <c r="H20" s="266"/>
      <c r="I20" s="266"/>
      <c r="J20" s="266"/>
      <c r="K20" s="266"/>
      <c r="L20" s="266"/>
      <c r="M20" s="266"/>
      <c r="N20" s="266"/>
      <c r="O20" s="266"/>
      <c r="P20" s="266"/>
      <c r="Q20" s="270"/>
      <c r="R20" s="274" t="s">
        <v>197</v>
      </c>
      <c r="S20" s="217"/>
      <c r="T20" s="217"/>
      <c r="U20" s="217"/>
      <c r="V20" s="217"/>
      <c r="W20" s="217"/>
      <c r="X20" s="217"/>
      <c r="Y20" s="279"/>
      <c r="Z20" s="282" t="s">
        <v>197</v>
      </c>
      <c r="AA20" s="282"/>
      <c r="AB20" s="282"/>
      <c r="AC20" s="282"/>
      <c r="AD20" s="287" t="s">
        <v>197</v>
      </c>
      <c r="AE20" s="287"/>
      <c r="AF20" s="287"/>
      <c r="AG20" s="287"/>
      <c r="AH20" s="287"/>
      <c r="AI20" s="287"/>
      <c r="AJ20" s="287"/>
      <c r="AK20" s="287"/>
      <c r="AL20" s="283" t="s">
        <v>197</v>
      </c>
      <c r="AM20" s="238"/>
      <c r="AN20" s="238"/>
      <c r="AO20" s="296"/>
      <c r="AP20" s="261" t="s">
        <v>359</v>
      </c>
      <c r="AQ20" s="1"/>
      <c r="AR20" s="1"/>
      <c r="AS20" s="1"/>
      <c r="AT20" s="1"/>
      <c r="AU20" s="1"/>
      <c r="AV20" s="1"/>
      <c r="AW20" s="1"/>
      <c r="AX20" s="1"/>
      <c r="AY20" s="1"/>
      <c r="AZ20" s="1"/>
      <c r="BA20" s="1"/>
      <c r="BB20" s="1"/>
      <c r="BC20" s="1"/>
      <c r="BD20" s="1"/>
      <c r="BE20" s="1"/>
      <c r="BF20" s="269"/>
      <c r="BG20" s="274">
        <v>104408</v>
      </c>
      <c r="BH20" s="217"/>
      <c r="BI20" s="217"/>
      <c r="BJ20" s="217"/>
      <c r="BK20" s="217"/>
      <c r="BL20" s="217"/>
      <c r="BM20" s="217"/>
      <c r="BN20" s="279"/>
      <c r="BO20" s="282">
        <v>3.8</v>
      </c>
      <c r="BP20" s="282"/>
      <c r="BQ20" s="282"/>
      <c r="BR20" s="282"/>
      <c r="BS20" s="287" t="s">
        <v>197</v>
      </c>
      <c r="BT20" s="287"/>
      <c r="BU20" s="287"/>
      <c r="BV20" s="287"/>
      <c r="BW20" s="287"/>
      <c r="BX20" s="287"/>
      <c r="BY20" s="287"/>
      <c r="BZ20" s="287"/>
      <c r="CA20" s="287"/>
      <c r="CB20" s="325"/>
      <c r="CD20" s="261" t="s">
        <v>188</v>
      </c>
      <c r="CE20" s="1"/>
      <c r="CF20" s="1"/>
      <c r="CG20" s="1"/>
      <c r="CH20" s="1"/>
      <c r="CI20" s="1"/>
      <c r="CJ20" s="1"/>
      <c r="CK20" s="1"/>
      <c r="CL20" s="1"/>
      <c r="CM20" s="1"/>
      <c r="CN20" s="1"/>
      <c r="CO20" s="1"/>
      <c r="CP20" s="1"/>
      <c r="CQ20" s="269"/>
      <c r="CR20" s="274">
        <v>23144664</v>
      </c>
      <c r="CS20" s="217"/>
      <c r="CT20" s="217"/>
      <c r="CU20" s="217"/>
      <c r="CV20" s="217"/>
      <c r="CW20" s="217"/>
      <c r="CX20" s="217"/>
      <c r="CY20" s="279"/>
      <c r="CZ20" s="282">
        <v>100</v>
      </c>
      <c r="DA20" s="282"/>
      <c r="DB20" s="282"/>
      <c r="DC20" s="282"/>
      <c r="DD20" s="288">
        <v>1256823</v>
      </c>
      <c r="DE20" s="217"/>
      <c r="DF20" s="217"/>
      <c r="DG20" s="217"/>
      <c r="DH20" s="217"/>
      <c r="DI20" s="217"/>
      <c r="DJ20" s="217"/>
      <c r="DK20" s="217"/>
      <c r="DL20" s="217"/>
      <c r="DM20" s="217"/>
      <c r="DN20" s="217"/>
      <c r="DO20" s="217"/>
      <c r="DP20" s="279"/>
      <c r="DQ20" s="288">
        <v>14118990</v>
      </c>
      <c r="DR20" s="217"/>
      <c r="DS20" s="217"/>
      <c r="DT20" s="217"/>
      <c r="DU20" s="217"/>
      <c r="DV20" s="217"/>
      <c r="DW20" s="217"/>
      <c r="DX20" s="217"/>
      <c r="DY20" s="217"/>
      <c r="DZ20" s="217"/>
      <c r="EA20" s="217"/>
      <c r="EB20" s="217"/>
      <c r="EC20" s="326"/>
    </row>
    <row r="21" spans="2:133" ht="11.2" customHeight="1">
      <c r="B21" s="261" t="s">
        <v>334</v>
      </c>
      <c r="C21" s="1"/>
      <c r="D21" s="1"/>
      <c r="E21" s="1"/>
      <c r="F21" s="1"/>
      <c r="G21" s="1"/>
      <c r="H21" s="1"/>
      <c r="I21" s="1"/>
      <c r="J21" s="1"/>
      <c r="K21" s="1"/>
      <c r="L21" s="1"/>
      <c r="M21" s="1"/>
      <c r="N21" s="1"/>
      <c r="O21" s="1"/>
      <c r="P21" s="1"/>
      <c r="Q21" s="269"/>
      <c r="R21" s="274">
        <v>9010879</v>
      </c>
      <c r="S21" s="217"/>
      <c r="T21" s="217"/>
      <c r="U21" s="217"/>
      <c r="V21" s="217"/>
      <c r="W21" s="217"/>
      <c r="X21" s="217"/>
      <c r="Y21" s="279"/>
      <c r="Z21" s="282">
        <v>38.1</v>
      </c>
      <c r="AA21" s="282"/>
      <c r="AB21" s="282"/>
      <c r="AC21" s="282"/>
      <c r="AD21" s="287">
        <v>7821302</v>
      </c>
      <c r="AE21" s="287"/>
      <c r="AF21" s="287"/>
      <c r="AG21" s="287"/>
      <c r="AH21" s="287"/>
      <c r="AI21" s="287"/>
      <c r="AJ21" s="287"/>
      <c r="AK21" s="287"/>
      <c r="AL21" s="283">
        <v>67.2</v>
      </c>
      <c r="AM21" s="238"/>
      <c r="AN21" s="238"/>
      <c r="AO21" s="296"/>
      <c r="AP21" s="261" t="s">
        <v>361</v>
      </c>
      <c r="AQ21" s="300"/>
      <c r="AR21" s="300"/>
      <c r="AS21" s="300"/>
      <c r="AT21" s="300"/>
      <c r="AU21" s="300"/>
      <c r="AV21" s="300"/>
      <c r="AW21" s="300"/>
      <c r="AX21" s="300"/>
      <c r="AY21" s="300"/>
      <c r="AZ21" s="300"/>
      <c r="BA21" s="300"/>
      <c r="BB21" s="300"/>
      <c r="BC21" s="300"/>
      <c r="BD21" s="300"/>
      <c r="BE21" s="300"/>
      <c r="BF21" s="314"/>
      <c r="BG21" s="274">
        <v>104408</v>
      </c>
      <c r="BH21" s="217"/>
      <c r="BI21" s="217"/>
      <c r="BJ21" s="217"/>
      <c r="BK21" s="217"/>
      <c r="BL21" s="217"/>
      <c r="BM21" s="217"/>
      <c r="BN21" s="279"/>
      <c r="BO21" s="282">
        <v>3.8</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 customHeight="1">
      <c r="B22" s="261" t="s">
        <v>288</v>
      </c>
      <c r="C22" s="1"/>
      <c r="D22" s="1"/>
      <c r="E22" s="1"/>
      <c r="F22" s="1"/>
      <c r="G22" s="1"/>
      <c r="H22" s="1"/>
      <c r="I22" s="1"/>
      <c r="J22" s="1"/>
      <c r="K22" s="1"/>
      <c r="L22" s="1"/>
      <c r="M22" s="1"/>
      <c r="N22" s="1"/>
      <c r="O22" s="1"/>
      <c r="P22" s="1"/>
      <c r="Q22" s="269"/>
      <c r="R22" s="274">
        <v>7821302</v>
      </c>
      <c r="S22" s="217"/>
      <c r="T22" s="217"/>
      <c r="U22" s="217"/>
      <c r="V22" s="217"/>
      <c r="W22" s="217"/>
      <c r="X22" s="217"/>
      <c r="Y22" s="279"/>
      <c r="Z22" s="282">
        <v>33.1</v>
      </c>
      <c r="AA22" s="282"/>
      <c r="AB22" s="282"/>
      <c r="AC22" s="282"/>
      <c r="AD22" s="287">
        <v>7821302</v>
      </c>
      <c r="AE22" s="287"/>
      <c r="AF22" s="287"/>
      <c r="AG22" s="287"/>
      <c r="AH22" s="287"/>
      <c r="AI22" s="287"/>
      <c r="AJ22" s="287"/>
      <c r="AK22" s="287"/>
      <c r="AL22" s="283">
        <v>67.2</v>
      </c>
      <c r="AM22" s="238"/>
      <c r="AN22" s="238"/>
      <c r="AO22" s="296"/>
      <c r="AP22" s="261" t="s">
        <v>363</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364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 customHeight="1">
      <c r="B23" s="261" t="s">
        <v>285</v>
      </c>
      <c r="C23" s="1"/>
      <c r="D23" s="1"/>
      <c r="E23" s="1"/>
      <c r="F23" s="1"/>
      <c r="G23" s="1"/>
      <c r="H23" s="1"/>
      <c r="I23" s="1"/>
      <c r="J23" s="1"/>
      <c r="K23" s="1"/>
      <c r="L23" s="1"/>
      <c r="M23" s="1"/>
      <c r="N23" s="1"/>
      <c r="O23" s="1"/>
      <c r="P23" s="1"/>
      <c r="Q23" s="269"/>
      <c r="R23" s="274">
        <v>1189577</v>
      </c>
      <c r="S23" s="217"/>
      <c r="T23" s="217"/>
      <c r="U23" s="217"/>
      <c r="V23" s="217"/>
      <c r="W23" s="217"/>
      <c r="X23" s="217"/>
      <c r="Y23" s="279"/>
      <c r="Z23" s="282">
        <v>5</v>
      </c>
      <c r="AA23" s="282"/>
      <c r="AB23" s="282"/>
      <c r="AC23" s="282"/>
      <c r="AD23" s="287" t="s">
        <v>197</v>
      </c>
      <c r="AE23" s="287"/>
      <c r="AF23" s="287"/>
      <c r="AG23" s="287"/>
      <c r="AH23" s="287"/>
      <c r="AI23" s="287"/>
      <c r="AJ23" s="287"/>
      <c r="AK23" s="287"/>
      <c r="AL23" s="283" t="s">
        <v>197</v>
      </c>
      <c r="AM23" s="238"/>
      <c r="AN23" s="238"/>
      <c r="AO23" s="296"/>
      <c r="AP23" s="261" t="s">
        <v>59</v>
      </c>
      <c r="AQ23" s="300"/>
      <c r="AR23" s="300"/>
      <c r="AS23" s="300"/>
      <c r="AT23" s="300"/>
      <c r="AU23" s="300"/>
      <c r="AV23" s="300"/>
      <c r="AW23" s="300"/>
      <c r="AX23" s="300"/>
      <c r="AY23" s="300"/>
      <c r="AZ23" s="300"/>
      <c r="BA23" s="300"/>
      <c r="BB23" s="300"/>
      <c r="BC23" s="300"/>
      <c r="BD23" s="300"/>
      <c r="BE23" s="300"/>
      <c r="BF23" s="314"/>
      <c r="BG23" s="274" t="s">
        <v>197</v>
      </c>
      <c r="BH23" s="217"/>
      <c r="BI23" s="217"/>
      <c r="BJ23" s="217"/>
      <c r="BK23" s="217"/>
      <c r="BL23" s="217"/>
      <c r="BM23" s="217"/>
      <c r="BN23" s="279"/>
      <c r="BO23" s="282" t="s">
        <v>197</v>
      </c>
      <c r="BP23" s="282"/>
      <c r="BQ23" s="282"/>
      <c r="BR23" s="282"/>
      <c r="BS23" s="287" t="s">
        <v>197</v>
      </c>
      <c r="BT23" s="287"/>
      <c r="BU23" s="287"/>
      <c r="BV23" s="287"/>
      <c r="BW23" s="287"/>
      <c r="BX23" s="287"/>
      <c r="BY23" s="287"/>
      <c r="BZ23" s="287"/>
      <c r="CA23" s="287"/>
      <c r="CB23" s="325"/>
      <c r="CD23" s="182" t="s">
        <v>308</v>
      </c>
      <c r="CE23" s="139"/>
      <c r="CF23" s="139"/>
      <c r="CG23" s="139"/>
      <c r="CH23" s="139"/>
      <c r="CI23" s="139"/>
      <c r="CJ23" s="139"/>
      <c r="CK23" s="139"/>
      <c r="CL23" s="139"/>
      <c r="CM23" s="139"/>
      <c r="CN23" s="139"/>
      <c r="CO23" s="139"/>
      <c r="CP23" s="139"/>
      <c r="CQ23" s="144"/>
      <c r="CR23" s="182" t="s">
        <v>365</v>
      </c>
      <c r="CS23" s="139"/>
      <c r="CT23" s="139"/>
      <c r="CU23" s="139"/>
      <c r="CV23" s="139"/>
      <c r="CW23" s="139"/>
      <c r="CX23" s="139"/>
      <c r="CY23" s="144"/>
      <c r="CZ23" s="182" t="s">
        <v>369</v>
      </c>
      <c r="DA23" s="139"/>
      <c r="DB23" s="139"/>
      <c r="DC23" s="144"/>
      <c r="DD23" s="182" t="s">
        <v>291</v>
      </c>
      <c r="DE23" s="139"/>
      <c r="DF23" s="139"/>
      <c r="DG23" s="139"/>
      <c r="DH23" s="139"/>
      <c r="DI23" s="139"/>
      <c r="DJ23" s="139"/>
      <c r="DK23" s="144"/>
      <c r="DL23" s="345" t="s">
        <v>371</v>
      </c>
      <c r="DM23" s="348"/>
      <c r="DN23" s="348"/>
      <c r="DO23" s="348"/>
      <c r="DP23" s="348"/>
      <c r="DQ23" s="348"/>
      <c r="DR23" s="348"/>
      <c r="DS23" s="348"/>
      <c r="DT23" s="348"/>
      <c r="DU23" s="348"/>
      <c r="DV23" s="352"/>
      <c r="DW23" s="182" t="s">
        <v>372</v>
      </c>
      <c r="DX23" s="139"/>
      <c r="DY23" s="139"/>
      <c r="DZ23" s="139"/>
      <c r="EA23" s="139"/>
      <c r="EB23" s="139"/>
      <c r="EC23" s="144"/>
    </row>
    <row r="24" spans="2:133" ht="11.2" customHeight="1">
      <c r="B24" s="261" t="s">
        <v>373</v>
      </c>
      <c r="C24" s="1"/>
      <c r="D24" s="1"/>
      <c r="E24" s="1"/>
      <c r="F24" s="1"/>
      <c r="G24" s="1"/>
      <c r="H24" s="1"/>
      <c r="I24" s="1"/>
      <c r="J24" s="1"/>
      <c r="K24" s="1"/>
      <c r="L24" s="1"/>
      <c r="M24" s="1"/>
      <c r="N24" s="1"/>
      <c r="O24" s="1"/>
      <c r="P24" s="1"/>
      <c r="Q24" s="269"/>
      <c r="R24" s="274" t="s">
        <v>197</v>
      </c>
      <c r="S24" s="217"/>
      <c r="T24" s="217"/>
      <c r="U24" s="217"/>
      <c r="V24" s="217"/>
      <c r="W24" s="217"/>
      <c r="X24" s="217"/>
      <c r="Y24" s="279"/>
      <c r="Z24" s="282" t="s">
        <v>197</v>
      </c>
      <c r="AA24" s="282"/>
      <c r="AB24" s="282"/>
      <c r="AC24" s="282"/>
      <c r="AD24" s="287" t="s">
        <v>197</v>
      </c>
      <c r="AE24" s="287"/>
      <c r="AF24" s="287"/>
      <c r="AG24" s="287"/>
      <c r="AH24" s="287"/>
      <c r="AI24" s="287"/>
      <c r="AJ24" s="287"/>
      <c r="AK24" s="287"/>
      <c r="AL24" s="283" t="s">
        <v>197</v>
      </c>
      <c r="AM24" s="238"/>
      <c r="AN24" s="238"/>
      <c r="AO24" s="296"/>
      <c r="AP24" s="261" t="s">
        <v>374</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375</v>
      </c>
      <c r="CE24" s="265"/>
      <c r="CF24" s="265"/>
      <c r="CG24" s="265"/>
      <c r="CH24" s="265"/>
      <c r="CI24" s="265"/>
      <c r="CJ24" s="265"/>
      <c r="CK24" s="265"/>
      <c r="CL24" s="265"/>
      <c r="CM24" s="265"/>
      <c r="CN24" s="265"/>
      <c r="CO24" s="265"/>
      <c r="CP24" s="265"/>
      <c r="CQ24" s="268"/>
      <c r="CR24" s="273">
        <v>8001926</v>
      </c>
      <c r="CS24" s="276"/>
      <c r="CT24" s="276"/>
      <c r="CU24" s="276"/>
      <c r="CV24" s="276"/>
      <c r="CW24" s="276"/>
      <c r="CX24" s="276"/>
      <c r="CY24" s="278"/>
      <c r="CZ24" s="291">
        <v>34.6</v>
      </c>
      <c r="DA24" s="293"/>
      <c r="DB24" s="293"/>
      <c r="DC24" s="337"/>
      <c r="DD24" s="341">
        <v>6354755</v>
      </c>
      <c r="DE24" s="276"/>
      <c r="DF24" s="276"/>
      <c r="DG24" s="276"/>
      <c r="DH24" s="276"/>
      <c r="DI24" s="276"/>
      <c r="DJ24" s="276"/>
      <c r="DK24" s="278"/>
      <c r="DL24" s="341">
        <v>5829319</v>
      </c>
      <c r="DM24" s="276"/>
      <c r="DN24" s="276"/>
      <c r="DO24" s="276"/>
      <c r="DP24" s="276"/>
      <c r="DQ24" s="276"/>
      <c r="DR24" s="276"/>
      <c r="DS24" s="276"/>
      <c r="DT24" s="276"/>
      <c r="DU24" s="276"/>
      <c r="DV24" s="278"/>
      <c r="DW24" s="291">
        <v>49.9</v>
      </c>
      <c r="DX24" s="293"/>
      <c r="DY24" s="293"/>
      <c r="DZ24" s="293"/>
      <c r="EA24" s="293"/>
      <c r="EB24" s="293"/>
      <c r="EC24" s="295"/>
    </row>
    <row r="25" spans="2:133" ht="11.2" customHeight="1">
      <c r="B25" s="261" t="s">
        <v>81</v>
      </c>
      <c r="C25" s="1"/>
      <c r="D25" s="1"/>
      <c r="E25" s="1"/>
      <c r="F25" s="1"/>
      <c r="G25" s="1"/>
      <c r="H25" s="1"/>
      <c r="I25" s="1"/>
      <c r="J25" s="1"/>
      <c r="K25" s="1"/>
      <c r="L25" s="1"/>
      <c r="M25" s="1"/>
      <c r="N25" s="1"/>
      <c r="O25" s="1"/>
      <c r="P25" s="1"/>
      <c r="Q25" s="269"/>
      <c r="R25" s="274">
        <v>12786595</v>
      </c>
      <c r="S25" s="217"/>
      <c r="T25" s="217"/>
      <c r="U25" s="217"/>
      <c r="V25" s="217"/>
      <c r="W25" s="217"/>
      <c r="X25" s="217"/>
      <c r="Y25" s="279"/>
      <c r="Z25" s="282">
        <v>54.1</v>
      </c>
      <c r="AA25" s="282"/>
      <c r="AB25" s="282"/>
      <c r="AC25" s="282"/>
      <c r="AD25" s="287">
        <v>11597018</v>
      </c>
      <c r="AE25" s="287"/>
      <c r="AF25" s="287"/>
      <c r="AG25" s="287"/>
      <c r="AH25" s="287"/>
      <c r="AI25" s="287"/>
      <c r="AJ25" s="287"/>
      <c r="AK25" s="287"/>
      <c r="AL25" s="283">
        <v>99.7</v>
      </c>
      <c r="AM25" s="238"/>
      <c r="AN25" s="238"/>
      <c r="AO25" s="296"/>
      <c r="AP25" s="261" t="s">
        <v>266</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195</v>
      </c>
      <c r="CE25" s="1"/>
      <c r="CF25" s="1"/>
      <c r="CG25" s="1"/>
      <c r="CH25" s="1"/>
      <c r="CI25" s="1"/>
      <c r="CJ25" s="1"/>
      <c r="CK25" s="1"/>
      <c r="CL25" s="1"/>
      <c r="CM25" s="1"/>
      <c r="CN25" s="1"/>
      <c r="CO25" s="1"/>
      <c r="CP25" s="1"/>
      <c r="CQ25" s="269"/>
      <c r="CR25" s="274">
        <v>3423924</v>
      </c>
      <c r="CS25" s="313"/>
      <c r="CT25" s="313"/>
      <c r="CU25" s="313"/>
      <c r="CV25" s="313"/>
      <c r="CW25" s="313"/>
      <c r="CX25" s="313"/>
      <c r="CY25" s="332"/>
      <c r="CZ25" s="283">
        <v>14.8</v>
      </c>
      <c r="DA25" s="335"/>
      <c r="DB25" s="335"/>
      <c r="DC25" s="338"/>
      <c r="DD25" s="288">
        <v>3071056</v>
      </c>
      <c r="DE25" s="313"/>
      <c r="DF25" s="313"/>
      <c r="DG25" s="313"/>
      <c r="DH25" s="313"/>
      <c r="DI25" s="313"/>
      <c r="DJ25" s="313"/>
      <c r="DK25" s="332"/>
      <c r="DL25" s="288">
        <v>3063918</v>
      </c>
      <c r="DM25" s="313"/>
      <c r="DN25" s="313"/>
      <c r="DO25" s="313"/>
      <c r="DP25" s="313"/>
      <c r="DQ25" s="313"/>
      <c r="DR25" s="313"/>
      <c r="DS25" s="313"/>
      <c r="DT25" s="313"/>
      <c r="DU25" s="313"/>
      <c r="DV25" s="332"/>
      <c r="DW25" s="283">
        <v>26.2</v>
      </c>
      <c r="DX25" s="335"/>
      <c r="DY25" s="335"/>
      <c r="DZ25" s="335"/>
      <c r="EA25" s="335"/>
      <c r="EB25" s="335"/>
      <c r="EC25" s="360"/>
    </row>
    <row r="26" spans="2:133" ht="11.2" customHeight="1">
      <c r="B26" s="261" t="s">
        <v>378</v>
      </c>
      <c r="C26" s="1"/>
      <c r="D26" s="1"/>
      <c r="E26" s="1"/>
      <c r="F26" s="1"/>
      <c r="G26" s="1"/>
      <c r="H26" s="1"/>
      <c r="I26" s="1"/>
      <c r="J26" s="1"/>
      <c r="K26" s="1"/>
      <c r="L26" s="1"/>
      <c r="M26" s="1"/>
      <c r="N26" s="1"/>
      <c r="O26" s="1"/>
      <c r="P26" s="1"/>
      <c r="Q26" s="269"/>
      <c r="R26" s="274">
        <v>2445</v>
      </c>
      <c r="S26" s="217"/>
      <c r="T26" s="217"/>
      <c r="U26" s="217"/>
      <c r="V26" s="217"/>
      <c r="W26" s="217"/>
      <c r="X26" s="217"/>
      <c r="Y26" s="279"/>
      <c r="Z26" s="282">
        <v>0</v>
      </c>
      <c r="AA26" s="282"/>
      <c r="AB26" s="282"/>
      <c r="AC26" s="282"/>
      <c r="AD26" s="287">
        <v>2445</v>
      </c>
      <c r="AE26" s="287"/>
      <c r="AF26" s="287"/>
      <c r="AG26" s="287"/>
      <c r="AH26" s="287"/>
      <c r="AI26" s="287"/>
      <c r="AJ26" s="287"/>
      <c r="AK26" s="287"/>
      <c r="AL26" s="283">
        <v>0</v>
      </c>
      <c r="AM26" s="238"/>
      <c r="AN26" s="238"/>
      <c r="AO26" s="296"/>
      <c r="AP26" s="261" t="s">
        <v>381</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108</v>
      </c>
      <c r="CE26" s="1"/>
      <c r="CF26" s="1"/>
      <c r="CG26" s="1"/>
      <c r="CH26" s="1"/>
      <c r="CI26" s="1"/>
      <c r="CJ26" s="1"/>
      <c r="CK26" s="1"/>
      <c r="CL26" s="1"/>
      <c r="CM26" s="1"/>
      <c r="CN26" s="1"/>
      <c r="CO26" s="1"/>
      <c r="CP26" s="1"/>
      <c r="CQ26" s="269"/>
      <c r="CR26" s="274">
        <v>2027251</v>
      </c>
      <c r="CS26" s="217"/>
      <c r="CT26" s="217"/>
      <c r="CU26" s="217"/>
      <c r="CV26" s="217"/>
      <c r="CW26" s="217"/>
      <c r="CX26" s="217"/>
      <c r="CY26" s="279"/>
      <c r="CZ26" s="283">
        <v>8.8000000000000007</v>
      </c>
      <c r="DA26" s="335"/>
      <c r="DB26" s="335"/>
      <c r="DC26" s="338"/>
      <c r="DD26" s="288">
        <v>1868796</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 customHeight="1">
      <c r="B27" s="261" t="s">
        <v>153</v>
      </c>
      <c r="C27" s="1"/>
      <c r="D27" s="1"/>
      <c r="E27" s="1"/>
      <c r="F27" s="1"/>
      <c r="G27" s="1"/>
      <c r="H27" s="1"/>
      <c r="I27" s="1"/>
      <c r="J27" s="1"/>
      <c r="K27" s="1"/>
      <c r="L27" s="1"/>
      <c r="M27" s="1"/>
      <c r="N27" s="1"/>
      <c r="O27" s="1"/>
      <c r="P27" s="1"/>
      <c r="Q27" s="269"/>
      <c r="R27" s="274">
        <v>102846</v>
      </c>
      <c r="S27" s="217"/>
      <c r="T27" s="217"/>
      <c r="U27" s="217"/>
      <c r="V27" s="217"/>
      <c r="W27" s="217"/>
      <c r="X27" s="217"/>
      <c r="Y27" s="279"/>
      <c r="Z27" s="282">
        <v>0.4</v>
      </c>
      <c r="AA27" s="282"/>
      <c r="AB27" s="282"/>
      <c r="AC27" s="282"/>
      <c r="AD27" s="287" t="s">
        <v>197</v>
      </c>
      <c r="AE27" s="287"/>
      <c r="AF27" s="287"/>
      <c r="AG27" s="287"/>
      <c r="AH27" s="287"/>
      <c r="AI27" s="287"/>
      <c r="AJ27" s="287"/>
      <c r="AK27" s="287"/>
      <c r="AL27" s="283" t="s">
        <v>197</v>
      </c>
      <c r="AM27" s="238"/>
      <c r="AN27" s="238"/>
      <c r="AO27" s="296"/>
      <c r="AP27" s="261" t="s">
        <v>382</v>
      </c>
      <c r="AQ27" s="1"/>
      <c r="AR27" s="1"/>
      <c r="AS27" s="1"/>
      <c r="AT27" s="1"/>
      <c r="AU27" s="1"/>
      <c r="AV27" s="1"/>
      <c r="AW27" s="1"/>
      <c r="AX27" s="1"/>
      <c r="AY27" s="1"/>
      <c r="AZ27" s="1"/>
      <c r="BA27" s="1"/>
      <c r="BB27" s="1"/>
      <c r="BC27" s="1"/>
      <c r="BD27" s="1"/>
      <c r="BE27" s="1"/>
      <c r="BF27" s="269"/>
      <c r="BG27" s="274">
        <v>2760165</v>
      </c>
      <c r="BH27" s="217"/>
      <c r="BI27" s="217"/>
      <c r="BJ27" s="217"/>
      <c r="BK27" s="217"/>
      <c r="BL27" s="217"/>
      <c r="BM27" s="217"/>
      <c r="BN27" s="279"/>
      <c r="BO27" s="282">
        <v>100</v>
      </c>
      <c r="BP27" s="282"/>
      <c r="BQ27" s="282"/>
      <c r="BR27" s="282"/>
      <c r="BS27" s="287" t="s">
        <v>197</v>
      </c>
      <c r="BT27" s="287"/>
      <c r="BU27" s="287"/>
      <c r="BV27" s="287"/>
      <c r="BW27" s="287"/>
      <c r="BX27" s="287"/>
      <c r="BY27" s="287"/>
      <c r="BZ27" s="287"/>
      <c r="CA27" s="287"/>
      <c r="CB27" s="325"/>
      <c r="CD27" s="261" t="s">
        <v>218</v>
      </c>
      <c r="CE27" s="1"/>
      <c r="CF27" s="1"/>
      <c r="CG27" s="1"/>
      <c r="CH27" s="1"/>
      <c r="CI27" s="1"/>
      <c r="CJ27" s="1"/>
      <c r="CK27" s="1"/>
      <c r="CL27" s="1"/>
      <c r="CM27" s="1"/>
      <c r="CN27" s="1"/>
      <c r="CO27" s="1"/>
      <c r="CP27" s="1"/>
      <c r="CQ27" s="269"/>
      <c r="CR27" s="274">
        <v>2400955</v>
      </c>
      <c r="CS27" s="313"/>
      <c r="CT27" s="313"/>
      <c r="CU27" s="313"/>
      <c r="CV27" s="313"/>
      <c r="CW27" s="313"/>
      <c r="CX27" s="313"/>
      <c r="CY27" s="332"/>
      <c r="CZ27" s="283">
        <v>10.4</v>
      </c>
      <c r="DA27" s="335"/>
      <c r="DB27" s="335"/>
      <c r="DC27" s="338"/>
      <c r="DD27" s="288">
        <v>1149522</v>
      </c>
      <c r="DE27" s="313"/>
      <c r="DF27" s="313"/>
      <c r="DG27" s="313"/>
      <c r="DH27" s="313"/>
      <c r="DI27" s="313"/>
      <c r="DJ27" s="313"/>
      <c r="DK27" s="332"/>
      <c r="DL27" s="288">
        <v>631224</v>
      </c>
      <c r="DM27" s="313"/>
      <c r="DN27" s="313"/>
      <c r="DO27" s="313"/>
      <c r="DP27" s="313"/>
      <c r="DQ27" s="313"/>
      <c r="DR27" s="313"/>
      <c r="DS27" s="313"/>
      <c r="DT27" s="313"/>
      <c r="DU27" s="313"/>
      <c r="DV27" s="332"/>
      <c r="DW27" s="283">
        <v>5.4</v>
      </c>
      <c r="DX27" s="335"/>
      <c r="DY27" s="335"/>
      <c r="DZ27" s="335"/>
      <c r="EA27" s="335"/>
      <c r="EB27" s="335"/>
      <c r="EC27" s="360"/>
    </row>
    <row r="28" spans="2:133" ht="11.2" customHeight="1">
      <c r="B28" s="261" t="s">
        <v>306</v>
      </c>
      <c r="C28" s="1"/>
      <c r="D28" s="1"/>
      <c r="E28" s="1"/>
      <c r="F28" s="1"/>
      <c r="G28" s="1"/>
      <c r="H28" s="1"/>
      <c r="I28" s="1"/>
      <c r="J28" s="1"/>
      <c r="K28" s="1"/>
      <c r="L28" s="1"/>
      <c r="M28" s="1"/>
      <c r="N28" s="1"/>
      <c r="O28" s="1"/>
      <c r="P28" s="1"/>
      <c r="Q28" s="269"/>
      <c r="R28" s="274">
        <v>249324</v>
      </c>
      <c r="S28" s="217"/>
      <c r="T28" s="217"/>
      <c r="U28" s="217"/>
      <c r="V28" s="217"/>
      <c r="W28" s="217"/>
      <c r="X28" s="217"/>
      <c r="Y28" s="279"/>
      <c r="Z28" s="282">
        <v>1.1000000000000001</v>
      </c>
      <c r="AA28" s="282"/>
      <c r="AB28" s="282"/>
      <c r="AC28" s="282"/>
      <c r="AD28" s="287">
        <v>7752</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376</v>
      </c>
      <c r="CE28" s="1"/>
      <c r="CF28" s="1"/>
      <c r="CG28" s="1"/>
      <c r="CH28" s="1"/>
      <c r="CI28" s="1"/>
      <c r="CJ28" s="1"/>
      <c r="CK28" s="1"/>
      <c r="CL28" s="1"/>
      <c r="CM28" s="1"/>
      <c r="CN28" s="1"/>
      <c r="CO28" s="1"/>
      <c r="CP28" s="1"/>
      <c r="CQ28" s="269"/>
      <c r="CR28" s="274">
        <v>2177047</v>
      </c>
      <c r="CS28" s="217"/>
      <c r="CT28" s="217"/>
      <c r="CU28" s="217"/>
      <c r="CV28" s="217"/>
      <c r="CW28" s="217"/>
      <c r="CX28" s="217"/>
      <c r="CY28" s="279"/>
      <c r="CZ28" s="283">
        <v>9.4</v>
      </c>
      <c r="DA28" s="335"/>
      <c r="DB28" s="335"/>
      <c r="DC28" s="338"/>
      <c r="DD28" s="288">
        <v>2134177</v>
      </c>
      <c r="DE28" s="217"/>
      <c r="DF28" s="217"/>
      <c r="DG28" s="217"/>
      <c r="DH28" s="217"/>
      <c r="DI28" s="217"/>
      <c r="DJ28" s="217"/>
      <c r="DK28" s="279"/>
      <c r="DL28" s="288">
        <v>2134177</v>
      </c>
      <c r="DM28" s="217"/>
      <c r="DN28" s="217"/>
      <c r="DO28" s="217"/>
      <c r="DP28" s="217"/>
      <c r="DQ28" s="217"/>
      <c r="DR28" s="217"/>
      <c r="DS28" s="217"/>
      <c r="DT28" s="217"/>
      <c r="DU28" s="217"/>
      <c r="DV28" s="279"/>
      <c r="DW28" s="283">
        <v>18.3</v>
      </c>
      <c r="DX28" s="335"/>
      <c r="DY28" s="335"/>
      <c r="DZ28" s="335"/>
      <c r="EA28" s="335"/>
      <c r="EB28" s="335"/>
      <c r="EC28" s="360"/>
    </row>
    <row r="29" spans="2:133" ht="11.2" customHeight="1">
      <c r="B29" s="261" t="s">
        <v>19</v>
      </c>
      <c r="C29" s="1"/>
      <c r="D29" s="1"/>
      <c r="E29" s="1"/>
      <c r="F29" s="1"/>
      <c r="G29" s="1"/>
      <c r="H29" s="1"/>
      <c r="I29" s="1"/>
      <c r="J29" s="1"/>
      <c r="K29" s="1"/>
      <c r="L29" s="1"/>
      <c r="M29" s="1"/>
      <c r="N29" s="1"/>
      <c r="O29" s="1"/>
      <c r="P29" s="1"/>
      <c r="Q29" s="269"/>
      <c r="R29" s="274">
        <v>15449</v>
      </c>
      <c r="S29" s="217"/>
      <c r="T29" s="217"/>
      <c r="U29" s="217"/>
      <c r="V29" s="217"/>
      <c r="W29" s="217"/>
      <c r="X29" s="217"/>
      <c r="Y29" s="279"/>
      <c r="Z29" s="282">
        <v>0.1</v>
      </c>
      <c r="AA29" s="282"/>
      <c r="AB29" s="282"/>
      <c r="AC29" s="282"/>
      <c r="AD29" s="287" t="s">
        <v>197</v>
      </c>
      <c r="AE29" s="287"/>
      <c r="AF29" s="287"/>
      <c r="AG29" s="287"/>
      <c r="AH29" s="287"/>
      <c r="AI29" s="287"/>
      <c r="AJ29" s="287"/>
      <c r="AK29" s="287"/>
      <c r="AL29" s="283" t="s">
        <v>197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172</v>
      </c>
      <c r="CE29" s="41"/>
      <c r="CF29" s="261" t="s">
        <v>22</v>
      </c>
      <c r="CG29" s="1"/>
      <c r="CH29" s="1"/>
      <c r="CI29" s="1"/>
      <c r="CJ29" s="1"/>
      <c r="CK29" s="1"/>
      <c r="CL29" s="1"/>
      <c r="CM29" s="1"/>
      <c r="CN29" s="1"/>
      <c r="CO29" s="1"/>
      <c r="CP29" s="1"/>
      <c r="CQ29" s="269"/>
      <c r="CR29" s="274">
        <v>2177014</v>
      </c>
      <c r="CS29" s="313"/>
      <c r="CT29" s="313"/>
      <c r="CU29" s="313"/>
      <c r="CV29" s="313"/>
      <c r="CW29" s="313"/>
      <c r="CX29" s="313"/>
      <c r="CY29" s="332"/>
      <c r="CZ29" s="283">
        <v>9.4</v>
      </c>
      <c r="DA29" s="335"/>
      <c r="DB29" s="335"/>
      <c r="DC29" s="338"/>
      <c r="DD29" s="288">
        <v>2134144</v>
      </c>
      <c r="DE29" s="313"/>
      <c r="DF29" s="313"/>
      <c r="DG29" s="313"/>
      <c r="DH29" s="313"/>
      <c r="DI29" s="313"/>
      <c r="DJ29" s="313"/>
      <c r="DK29" s="332"/>
      <c r="DL29" s="288">
        <v>2134144</v>
      </c>
      <c r="DM29" s="313"/>
      <c r="DN29" s="313"/>
      <c r="DO29" s="313"/>
      <c r="DP29" s="313"/>
      <c r="DQ29" s="313"/>
      <c r="DR29" s="313"/>
      <c r="DS29" s="313"/>
      <c r="DT29" s="313"/>
      <c r="DU29" s="313"/>
      <c r="DV29" s="332"/>
      <c r="DW29" s="283">
        <v>18.3</v>
      </c>
      <c r="DX29" s="335"/>
      <c r="DY29" s="335"/>
      <c r="DZ29" s="335"/>
      <c r="EA29" s="335"/>
      <c r="EB29" s="335"/>
      <c r="EC29" s="360"/>
    </row>
    <row r="30" spans="2:133" ht="11.2" customHeight="1">
      <c r="B30" s="261" t="s">
        <v>335</v>
      </c>
      <c r="C30" s="1"/>
      <c r="D30" s="1"/>
      <c r="E30" s="1"/>
      <c r="F30" s="1"/>
      <c r="G30" s="1"/>
      <c r="H30" s="1"/>
      <c r="I30" s="1"/>
      <c r="J30" s="1"/>
      <c r="K30" s="1"/>
      <c r="L30" s="1"/>
      <c r="M30" s="1"/>
      <c r="N30" s="1"/>
      <c r="O30" s="1"/>
      <c r="P30" s="1"/>
      <c r="Q30" s="269"/>
      <c r="R30" s="274">
        <v>2078975</v>
      </c>
      <c r="S30" s="217"/>
      <c r="T30" s="217"/>
      <c r="U30" s="217"/>
      <c r="V30" s="217"/>
      <c r="W30" s="217"/>
      <c r="X30" s="217"/>
      <c r="Y30" s="279"/>
      <c r="Z30" s="282">
        <v>8.8000000000000007</v>
      </c>
      <c r="AA30" s="282"/>
      <c r="AB30" s="282"/>
      <c r="AC30" s="282"/>
      <c r="AD30" s="287" t="s">
        <v>197</v>
      </c>
      <c r="AE30" s="287"/>
      <c r="AF30" s="287"/>
      <c r="AG30" s="287"/>
      <c r="AH30" s="287"/>
      <c r="AI30" s="287"/>
      <c r="AJ30" s="287"/>
      <c r="AK30" s="287"/>
      <c r="AL30" s="283" t="s">
        <v>197</v>
      </c>
      <c r="AM30" s="238"/>
      <c r="AN30" s="238"/>
      <c r="AO30" s="296"/>
      <c r="AP30" s="182" t="s">
        <v>308</v>
      </c>
      <c r="AQ30" s="139"/>
      <c r="AR30" s="139"/>
      <c r="AS30" s="139"/>
      <c r="AT30" s="139"/>
      <c r="AU30" s="139"/>
      <c r="AV30" s="139"/>
      <c r="AW30" s="139"/>
      <c r="AX30" s="139"/>
      <c r="AY30" s="139"/>
      <c r="AZ30" s="139"/>
      <c r="BA30" s="139"/>
      <c r="BB30" s="139"/>
      <c r="BC30" s="139"/>
      <c r="BD30" s="139"/>
      <c r="BE30" s="139"/>
      <c r="BF30" s="144"/>
      <c r="BG30" s="182" t="s">
        <v>385</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2131242</v>
      </c>
      <c r="CS30" s="217"/>
      <c r="CT30" s="217"/>
      <c r="CU30" s="217"/>
      <c r="CV30" s="217"/>
      <c r="CW30" s="217"/>
      <c r="CX30" s="217"/>
      <c r="CY30" s="279"/>
      <c r="CZ30" s="283">
        <v>9.1999999999999993</v>
      </c>
      <c r="DA30" s="335"/>
      <c r="DB30" s="335"/>
      <c r="DC30" s="338"/>
      <c r="DD30" s="288">
        <v>2088372</v>
      </c>
      <c r="DE30" s="217"/>
      <c r="DF30" s="217"/>
      <c r="DG30" s="217"/>
      <c r="DH30" s="217"/>
      <c r="DI30" s="217"/>
      <c r="DJ30" s="217"/>
      <c r="DK30" s="279"/>
      <c r="DL30" s="288">
        <v>2088372</v>
      </c>
      <c r="DM30" s="217"/>
      <c r="DN30" s="217"/>
      <c r="DO30" s="217"/>
      <c r="DP30" s="217"/>
      <c r="DQ30" s="217"/>
      <c r="DR30" s="217"/>
      <c r="DS30" s="217"/>
      <c r="DT30" s="217"/>
      <c r="DU30" s="217"/>
      <c r="DV30" s="279"/>
      <c r="DW30" s="283">
        <v>17.899999999999999</v>
      </c>
      <c r="DX30" s="335"/>
      <c r="DY30" s="335"/>
      <c r="DZ30" s="335"/>
      <c r="EA30" s="335"/>
      <c r="EB30" s="335"/>
      <c r="EC30" s="360"/>
    </row>
    <row r="31" spans="2:133" ht="11.2" customHeight="1">
      <c r="B31" s="262" t="s">
        <v>51</v>
      </c>
      <c r="C31" s="266"/>
      <c r="D31" s="266"/>
      <c r="E31" s="266"/>
      <c r="F31" s="266"/>
      <c r="G31" s="266"/>
      <c r="H31" s="266"/>
      <c r="I31" s="266"/>
      <c r="J31" s="266"/>
      <c r="K31" s="266"/>
      <c r="L31" s="266"/>
      <c r="M31" s="266"/>
      <c r="N31" s="266"/>
      <c r="O31" s="266"/>
      <c r="P31" s="266"/>
      <c r="Q31" s="270"/>
      <c r="R31" s="274" t="s">
        <v>197</v>
      </c>
      <c r="S31" s="217"/>
      <c r="T31" s="217"/>
      <c r="U31" s="217"/>
      <c r="V31" s="217"/>
      <c r="W31" s="217"/>
      <c r="X31" s="217"/>
      <c r="Y31" s="279"/>
      <c r="Z31" s="282" t="s">
        <v>197</v>
      </c>
      <c r="AA31" s="282"/>
      <c r="AB31" s="282"/>
      <c r="AC31" s="282"/>
      <c r="AD31" s="287" t="s">
        <v>197</v>
      </c>
      <c r="AE31" s="287"/>
      <c r="AF31" s="287"/>
      <c r="AG31" s="287"/>
      <c r="AH31" s="287"/>
      <c r="AI31" s="287"/>
      <c r="AJ31" s="287"/>
      <c r="AK31" s="287"/>
      <c r="AL31" s="283" t="s">
        <v>197</v>
      </c>
      <c r="AM31" s="238"/>
      <c r="AN31" s="238"/>
      <c r="AO31" s="296"/>
      <c r="AP31" s="163" t="s">
        <v>9</v>
      </c>
      <c r="AQ31" s="178"/>
      <c r="AR31" s="178"/>
      <c r="AS31" s="178"/>
      <c r="AT31" s="306" t="s">
        <v>388</v>
      </c>
      <c r="AU31" s="265"/>
      <c r="AV31" s="265"/>
      <c r="AW31" s="265"/>
      <c r="AX31" s="260" t="s">
        <v>267</v>
      </c>
      <c r="AY31" s="265"/>
      <c r="AZ31" s="265"/>
      <c r="BA31" s="265"/>
      <c r="BB31" s="265"/>
      <c r="BC31" s="265"/>
      <c r="BD31" s="265"/>
      <c r="BE31" s="265"/>
      <c r="BF31" s="268"/>
      <c r="BG31" s="318">
        <v>99.3</v>
      </c>
      <c r="BH31" s="322"/>
      <c r="BI31" s="322"/>
      <c r="BJ31" s="322"/>
      <c r="BK31" s="322"/>
      <c r="BL31" s="322"/>
      <c r="BM31" s="293">
        <v>96</v>
      </c>
      <c r="BN31" s="322"/>
      <c r="BO31" s="322"/>
      <c r="BP31" s="322"/>
      <c r="BQ31" s="324"/>
      <c r="BR31" s="318">
        <v>99.2</v>
      </c>
      <c r="BS31" s="322"/>
      <c r="BT31" s="322"/>
      <c r="BU31" s="322"/>
      <c r="BV31" s="322"/>
      <c r="BW31" s="322"/>
      <c r="BX31" s="293">
        <v>95.9</v>
      </c>
      <c r="BY31" s="322"/>
      <c r="BZ31" s="322"/>
      <c r="CA31" s="322"/>
      <c r="CB31" s="324"/>
      <c r="CD31" s="134"/>
      <c r="CE31" s="42"/>
      <c r="CF31" s="261" t="s">
        <v>307</v>
      </c>
      <c r="CG31" s="1"/>
      <c r="CH31" s="1"/>
      <c r="CI31" s="1"/>
      <c r="CJ31" s="1"/>
      <c r="CK31" s="1"/>
      <c r="CL31" s="1"/>
      <c r="CM31" s="1"/>
      <c r="CN31" s="1"/>
      <c r="CO31" s="1"/>
      <c r="CP31" s="1"/>
      <c r="CQ31" s="269"/>
      <c r="CR31" s="274">
        <v>45772</v>
      </c>
      <c r="CS31" s="313"/>
      <c r="CT31" s="313"/>
      <c r="CU31" s="313"/>
      <c r="CV31" s="313"/>
      <c r="CW31" s="313"/>
      <c r="CX31" s="313"/>
      <c r="CY31" s="332"/>
      <c r="CZ31" s="283">
        <v>0.2</v>
      </c>
      <c r="DA31" s="335"/>
      <c r="DB31" s="335"/>
      <c r="DC31" s="338"/>
      <c r="DD31" s="288">
        <v>45772</v>
      </c>
      <c r="DE31" s="313"/>
      <c r="DF31" s="313"/>
      <c r="DG31" s="313"/>
      <c r="DH31" s="313"/>
      <c r="DI31" s="313"/>
      <c r="DJ31" s="313"/>
      <c r="DK31" s="332"/>
      <c r="DL31" s="288">
        <v>45772</v>
      </c>
      <c r="DM31" s="313"/>
      <c r="DN31" s="313"/>
      <c r="DO31" s="313"/>
      <c r="DP31" s="313"/>
      <c r="DQ31" s="313"/>
      <c r="DR31" s="313"/>
      <c r="DS31" s="313"/>
      <c r="DT31" s="313"/>
      <c r="DU31" s="313"/>
      <c r="DV31" s="332"/>
      <c r="DW31" s="283">
        <v>0.4</v>
      </c>
      <c r="DX31" s="335"/>
      <c r="DY31" s="335"/>
      <c r="DZ31" s="335"/>
      <c r="EA31" s="335"/>
      <c r="EB31" s="335"/>
      <c r="EC31" s="360"/>
    </row>
    <row r="32" spans="2:133" ht="11.2" customHeight="1">
      <c r="B32" s="261" t="s">
        <v>389</v>
      </c>
      <c r="C32" s="1"/>
      <c r="D32" s="1"/>
      <c r="E32" s="1"/>
      <c r="F32" s="1"/>
      <c r="G32" s="1"/>
      <c r="H32" s="1"/>
      <c r="I32" s="1"/>
      <c r="J32" s="1"/>
      <c r="K32" s="1"/>
      <c r="L32" s="1"/>
      <c r="M32" s="1"/>
      <c r="N32" s="1"/>
      <c r="O32" s="1"/>
      <c r="P32" s="1"/>
      <c r="Q32" s="269"/>
      <c r="R32" s="274">
        <v>995360</v>
      </c>
      <c r="S32" s="217"/>
      <c r="T32" s="217"/>
      <c r="U32" s="217"/>
      <c r="V32" s="217"/>
      <c r="W32" s="217"/>
      <c r="X32" s="217"/>
      <c r="Y32" s="279"/>
      <c r="Z32" s="282">
        <v>4.2</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243</v>
      </c>
      <c r="AX32" s="261" t="s">
        <v>366</v>
      </c>
      <c r="AY32" s="1"/>
      <c r="AZ32" s="1"/>
      <c r="BA32" s="1"/>
      <c r="BB32" s="1"/>
      <c r="BC32" s="1"/>
      <c r="BD32" s="1"/>
      <c r="BE32" s="1"/>
      <c r="BF32" s="269"/>
      <c r="BG32" s="319">
        <v>99.6</v>
      </c>
      <c r="BH32" s="313"/>
      <c r="BI32" s="313"/>
      <c r="BJ32" s="313"/>
      <c r="BK32" s="313"/>
      <c r="BL32" s="313"/>
      <c r="BM32" s="238">
        <v>98.6</v>
      </c>
      <c r="BN32" s="313"/>
      <c r="BO32" s="313"/>
      <c r="BP32" s="313"/>
      <c r="BQ32" s="316"/>
      <c r="BR32" s="319">
        <v>99.5</v>
      </c>
      <c r="BS32" s="313"/>
      <c r="BT32" s="313"/>
      <c r="BU32" s="313"/>
      <c r="BV32" s="313"/>
      <c r="BW32" s="313"/>
      <c r="BX32" s="238">
        <v>98.5</v>
      </c>
      <c r="BY32" s="313"/>
      <c r="BZ32" s="313"/>
      <c r="CA32" s="313"/>
      <c r="CB32" s="316"/>
      <c r="CD32" s="135"/>
      <c r="CE32" s="142"/>
      <c r="CF32" s="261" t="s">
        <v>391</v>
      </c>
      <c r="CG32" s="1"/>
      <c r="CH32" s="1"/>
      <c r="CI32" s="1"/>
      <c r="CJ32" s="1"/>
      <c r="CK32" s="1"/>
      <c r="CL32" s="1"/>
      <c r="CM32" s="1"/>
      <c r="CN32" s="1"/>
      <c r="CO32" s="1"/>
      <c r="CP32" s="1"/>
      <c r="CQ32" s="269"/>
      <c r="CR32" s="274">
        <v>33</v>
      </c>
      <c r="CS32" s="217"/>
      <c r="CT32" s="217"/>
      <c r="CU32" s="217"/>
      <c r="CV32" s="217"/>
      <c r="CW32" s="217"/>
      <c r="CX32" s="217"/>
      <c r="CY32" s="279"/>
      <c r="CZ32" s="283">
        <v>0</v>
      </c>
      <c r="DA32" s="335"/>
      <c r="DB32" s="335"/>
      <c r="DC32" s="338"/>
      <c r="DD32" s="288">
        <v>33</v>
      </c>
      <c r="DE32" s="217"/>
      <c r="DF32" s="217"/>
      <c r="DG32" s="217"/>
      <c r="DH32" s="217"/>
      <c r="DI32" s="217"/>
      <c r="DJ32" s="217"/>
      <c r="DK32" s="279"/>
      <c r="DL32" s="288">
        <v>33</v>
      </c>
      <c r="DM32" s="217"/>
      <c r="DN32" s="217"/>
      <c r="DO32" s="217"/>
      <c r="DP32" s="217"/>
      <c r="DQ32" s="217"/>
      <c r="DR32" s="217"/>
      <c r="DS32" s="217"/>
      <c r="DT32" s="217"/>
      <c r="DU32" s="217"/>
      <c r="DV32" s="279"/>
      <c r="DW32" s="283">
        <v>0</v>
      </c>
      <c r="DX32" s="335"/>
      <c r="DY32" s="335"/>
      <c r="DZ32" s="335"/>
      <c r="EA32" s="335"/>
      <c r="EB32" s="335"/>
      <c r="EC32" s="360"/>
    </row>
    <row r="33" spans="2:133" ht="11.2" customHeight="1">
      <c r="B33" s="261" t="s">
        <v>129</v>
      </c>
      <c r="C33" s="1"/>
      <c r="D33" s="1"/>
      <c r="E33" s="1"/>
      <c r="F33" s="1"/>
      <c r="G33" s="1"/>
      <c r="H33" s="1"/>
      <c r="I33" s="1"/>
      <c r="J33" s="1"/>
      <c r="K33" s="1"/>
      <c r="L33" s="1"/>
      <c r="M33" s="1"/>
      <c r="N33" s="1"/>
      <c r="O33" s="1"/>
      <c r="P33" s="1"/>
      <c r="Q33" s="269"/>
      <c r="R33" s="274">
        <v>36805</v>
      </c>
      <c r="S33" s="217"/>
      <c r="T33" s="217"/>
      <c r="U33" s="217"/>
      <c r="V33" s="217"/>
      <c r="W33" s="217"/>
      <c r="X33" s="217"/>
      <c r="Y33" s="279"/>
      <c r="Z33" s="282">
        <v>0.2</v>
      </c>
      <c r="AA33" s="282"/>
      <c r="AB33" s="282"/>
      <c r="AC33" s="282"/>
      <c r="AD33" s="287">
        <v>19805</v>
      </c>
      <c r="AE33" s="287"/>
      <c r="AF33" s="287"/>
      <c r="AG33" s="287"/>
      <c r="AH33" s="287"/>
      <c r="AI33" s="287"/>
      <c r="AJ33" s="287"/>
      <c r="AK33" s="287"/>
      <c r="AL33" s="283">
        <v>0.2</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98.8</v>
      </c>
      <c r="BH33" s="312"/>
      <c r="BI33" s="312"/>
      <c r="BJ33" s="312"/>
      <c r="BK33" s="312"/>
      <c r="BL33" s="312"/>
      <c r="BM33" s="294">
        <v>93</v>
      </c>
      <c r="BN33" s="312"/>
      <c r="BO33" s="312"/>
      <c r="BP33" s="312"/>
      <c r="BQ33" s="317"/>
      <c r="BR33" s="320">
        <v>98.8</v>
      </c>
      <c r="BS33" s="312"/>
      <c r="BT33" s="312"/>
      <c r="BU33" s="312"/>
      <c r="BV33" s="312"/>
      <c r="BW33" s="312"/>
      <c r="BX33" s="294">
        <v>92.9</v>
      </c>
      <c r="BY33" s="312"/>
      <c r="BZ33" s="312"/>
      <c r="CA33" s="312"/>
      <c r="CB33" s="317"/>
      <c r="CD33" s="261" t="s">
        <v>392</v>
      </c>
      <c r="CE33" s="1"/>
      <c r="CF33" s="1"/>
      <c r="CG33" s="1"/>
      <c r="CH33" s="1"/>
      <c r="CI33" s="1"/>
      <c r="CJ33" s="1"/>
      <c r="CK33" s="1"/>
      <c r="CL33" s="1"/>
      <c r="CM33" s="1"/>
      <c r="CN33" s="1"/>
      <c r="CO33" s="1"/>
      <c r="CP33" s="1"/>
      <c r="CQ33" s="269"/>
      <c r="CR33" s="274">
        <v>13776277</v>
      </c>
      <c r="CS33" s="313"/>
      <c r="CT33" s="313"/>
      <c r="CU33" s="313"/>
      <c r="CV33" s="313"/>
      <c r="CW33" s="313"/>
      <c r="CX33" s="313"/>
      <c r="CY33" s="332"/>
      <c r="CZ33" s="283">
        <v>59.5</v>
      </c>
      <c r="DA33" s="335"/>
      <c r="DB33" s="335"/>
      <c r="DC33" s="338"/>
      <c r="DD33" s="288">
        <v>7593896</v>
      </c>
      <c r="DE33" s="313"/>
      <c r="DF33" s="313"/>
      <c r="DG33" s="313"/>
      <c r="DH33" s="313"/>
      <c r="DI33" s="313"/>
      <c r="DJ33" s="313"/>
      <c r="DK33" s="332"/>
      <c r="DL33" s="288">
        <v>6069578</v>
      </c>
      <c r="DM33" s="313"/>
      <c r="DN33" s="313"/>
      <c r="DO33" s="313"/>
      <c r="DP33" s="313"/>
      <c r="DQ33" s="313"/>
      <c r="DR33" s="313"/>
      <c r="DS33" s="313"/>
      <c r="DT33" s="313"/>
      <c r="DU33" s="313"/>
      <c r="DV33" s="332"/>
      <c r="DW33" s="283">
        <v>52</v>
      </c>
      <c r="DX33" s="335"/>
      <c r="DY33" s="335"/>
      <c r="DZ33" s="335"/>
      <c r="EA33" s="335"/>
      <c r="EB33" s="335"/>
      <c r="EC33" s="360"/>
    </row>
    <row r="34" spans="2:133" ht="11.2" customHeight="1">
      <c r="B34" s="261" t="s">
        <v>143</v>
      </c>
      <c r="C34" s="1"/>
      <c r="D34" s="1"/>
      <c r="E34" s="1"/>
      <c r="F34" s="1"/>
      <c r="G34" s="1"/>
      <c r="H34" s="1"/>
      <c r="I34" s="1"/>
      <c r="J34" s="1"/>
      <c r="K34" s="1"/>
      <c r="L34" s="1"/>
      <c r="M34" s="1"/>
      <c r="N34" s="1"/>
      <c r="O34" s="1"/>
      <c r="P34" s="1"/>
      <c r="Q34" s="269"/>
      <c r="R34" s="274">
        <v>2603563</v>
      </c>
      <c r="S34" s="217"/>
      <c r="T34" s="217"/>
      <c r="U34" s="217"/>
      <c r="V34" s="217"/>
      <c r="W34" s="217"/>
      <c r="X34" s="217"/>
      <c r="Y34" s="279"/>
      <c r="Z34" s="282">
        <v>11</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2623592</v>
      </c>
      <c r="CS34" s="217"/>
      <c r="CT34" s="217"/>
      <c r="CU34" s="217"/>
      <c r="CV34" s="217"/>
      <c r="CW34" s="217"/>
      <c r="CX34" s="217"/>
      <c r="CY34" s="279"/>
      <c r="CZ34" s="283">
        <v>11.3</v>
      </c>
      <c r="DA34" s="335"/>
      <c r="DB34" s="335"/>
      <c r="DC34" s="338"/>
      <c r="DD34" s="288">
        <v>1543108</v>
      </c>
      <c r="DE34" s="217"/>
      <c r="DF34" s="217"/>
      <c r="DG34" s="217"/>
      <c r="DH34" s="217"/>
      <c r="DI34" s="217"/>
      <c r="DJ34" s="217"/>
      <c r="DK34" s="279"/>
      <c r="DL34" s="288">
        <v>1259816</v>
      </c>
      <c r="DM34" s="217"/>
      <c r="DN34" s="217"/>
      <c r="DO34" s="217"/>
      <c r="DP34" s="217"/>
      <c r="DQ34" s="217"/>
      <c r="DR34" s="217"/>
      <c r="DS34" s="217"/>
      <c r="DT34" s="217"/>
      <c r="DU34" s="217"/>
      <c r="DV34" s="279"/>
      <c r="DW34" s="283">
        <v>10.8</v>
      </c>
      <c r="DX34" s="335"/>
      <c r="DY34" s="335"/>
      <c r="DZ34" s="335"/>
      <c r="EA34" s="335"/>
      <c r="EB34" s="335"/>
      <c r="EC34" s="360"/>
    </row>
    <row r="35" spans="2:133" ht="11.2" customHeight="1">
      <c r="B35" s="261" t="s">
        <v>397</v>
      </c>
      <c r="C35" s="1"/>
      <c r="D35" s="1"/>
      <c r="E35" s="1"/>
      <c r="F35" s="1"/>
      <c r="G35" s="1"/>
      <c r="H35" s="1"/>
      <c r="I35" s="1"/>
      <c r="J35" s="1"/>
      <c r="K35" s="1"/>
      <c r="L35" s="1"/>
      <c r="M35" s="1"/>
      <c r="N35" s="1"/>
      <c r="O35" s="1"/>
      <c r="P35" s="1"/>
      <c r="Q35" s="269"/>
      <c r="R35" s="274">
        <v>2632229</v>
      </c>
      <c r="S35" s="217"/>
      <c r="T35" s="217"/>
      <c r="U35" s="217"/>
      <c r="V35" s="217"/>
      <c r="W35" s="217"/>
      <c r="X35" s="217"/>
      <c r="Y35" s="279"/>
      <c r="Z35" s="282">
        <v>11.1</v>
      </c>
      <c r="AA35" s="282"/>
      <c r="AB35" s="282"/>
      <c r="AC35" s="282"/>
      <c r="AD35" s="287" t="s">
        <v>197</v>
      </c>
      <c r="AE35" s="287"/>
      <c r="AF35" s="287"/>
      <c r="AG35" s="287"/>
      <c r="AH35" s="287"/>
      <c r="AI35" s="287"/>
      <c r="AJ35" s="287"/>
      <c r="AK35" s="287"/>
      <c r="AL35" s="283" t="s">
        <v>197</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205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399</v>
      </c>
      <c r="CE35" s="1"/>
      <c r="CF35" s="1"/>
      <c r="CG35" s="1"/>
      <c r="CH35" s="1"/>
      <c r="CI35" s="1"/>
      <c r="CJ35" s="1"/>
      <c r="CK35" s="1"/>
      <c r="CL35" s="1"/>
      <c r="CM35" s="1"/>
      <c r="CN35" s="1"/>
      <c r="CO35" s="1"/>
      <c r="CP35" s="1"/>
      <c r="CQ35" s="269"/>
      <c r="CR35" s="274">
        <v>609950</v>
      </c>
      <c r="CS35" s="313"/>
      <c r="CT35" s="313"/>
      <c r="CU35" s="313"/>
      <c r="CV35" s="313"/>
      <c r="CW35" s="313"/>
      <c r="CX35" s="313"/>
      <c r="CY35" s="332"/>
      <c r="CZ35" s="283">
        <v>2.6</v>
      </c>
      <c r="DA35" s="335"/>
      <c r="DB35" s="335"/>
      <c r="DC35" s="338"/>
      <c r="DD35" s="288">
        <v>550337</v>
      </c>
      <c r="DE35" s="313"/>
      <c r="DF35" s="313"/>
      <c r="DG35" s="313"/>
      <c r="DH35" s="313"/>
      <c r="DI35" s="313"/>
      <c r="DJ35" s="313"/>
      <c r="DK35" s="332"/>
      <c r="DL35" s="288">
        <v>550337</v>
      </c>
      <c r="DM35" s="313"/>
      <c r="DN35" s="313"/>
      <c r="DO35" s="313"/>
      <c r="DP35" s="313"/>
      <c r="DQ35" s="313"/>
      <c r="DR35" s="313"/>
      <c r="DS35" s="313"/>
      <c r="DT35" s="313"/>
      <c r="DU35" s="313"/>
      <c r="DV35" s="332"/>
      <c r="DW35" s="283">
        <v>4.7</v>
      </c>
      <c r="DX35" s="335"/>
      <c r="DY35" s="335"/>
      <c r="DZ35" s="335"/>
      <c r="EA35" s="335"/>
      <c r="EB35" s="335"/>
      <c r="EC35" s="360"/>
    </row>
    <row r="36" spans="2:133" ht="11.2" customHeight="1">
      <c r="B36" s="261" t="s">
        <v>367</v>
      </c>
      <c r="C36" s="1"/>
      <c r="D36" s="1"/>
      <c r="E36" s="1"/>
      <c r="F36" s="1"/>
      <c r="G36" s="1"/>
      <c r="H36" s="1"/>
      <c r="I36" s="1"/>
      <c r="J36" s="1"/>
      <c r="K36" s="1"/>
      <c r="L36" s="1"/>
      <c r="M36" s="1"/>
      <c r="N36" s="1"/>
      <c r="O36" s="1"/>
      <c r="P36" s="1"/>
      <c r="Q36" s="269"/>
      <c r="R36" s="274">
        <v>285388</v>
      </c>
      <c r="S36" s="217"/>
      <c r="T36" s="217"/>
      <c r="U36" s="217"/>
      <c r="V36" s="217"/>
      <c r="W36" s="217"/>
      <c r="X36" s="217"/>
      <c r="Y36" s="279"/>
      <c r="Z36" s="282">
        <v>1.2</v>
      </c>
      <c r="AA36" s="282"/>
      <c r="AB36" s="282"/>
      <c r="AC36" s="282"/>
      <c r="AD36" s="287" t="s">
        <v>197</v>
      </c>
      <c r="AE36" s="287"/>
      <c r="AF36" s="287"/>
      <c r="AG36" s="287"/>
      <c r="AH36" s="287"/>
      <c r="AI36" s="287"/>
      <c r="AJ36" s="287"/>
      <c r="AK36" s="287"/>
      <c r="AL36" s="283" t="s">
        <v>197</v>
      </c>
      <c r="AM36" s="238"/>
      <c r="AN36" s="238"/>
      <c r="AO36" s="296"/>
      <c r="AP36" s="95"/>
      <c r="AQ36" s="301" t="s">
        <v>382</v>
      </c>
      <c r="AR36" s="304"/>
      <c r="AS36" s="304"/>
      <c r="AT36" s="304"/>
      <c r="AU36" s="304"/>
      <c r="AV36" s="304"/>
      <c r="AW36" s="304"/>
      <c r="AX36" s="304"/>
      <c r="AY36" s="309"/>
      <c r="AZ36" s="273">
        <v>3811882</v>
      </c>
      <c r="BA36" s="276"/>
      <c r="BB36" s="276"/>
      <c r="BC36" s="276"/>
      <c r="BD36" s="276"/>
      <c r="BE36" s="276"/>
      <c r="BF36" s="315"/>
      <c r="BG36" s="260" t="s">
        <v>402</v>
      </c>
      <c r="BH36" s="265"/>
      <c r="BI36" s="265"/>
      <c r="BJ36" s="265"/>
      <c r="BK36" s="265"/>
      <c r="BL36" s="265"/>
      <c r="BM36" s="265"/>
      <c r="BN36" s="265"/>
      <c r="BO36" s="265"/>
      <c r="BP36" s="265"/>
      <c r="BQ36" s="265"/>
      <c r="BR36" s="265"/>
      <c r="BS36" s="265"/>
      <c r="BT36" s="265"/>
      <c r="BU36" s="268"/>
      <c r="BV36" s="273">
        <v>105401</v>
      </c>
      <c r="BW36" s="276"/>
      <c r="BX36" s="276"/>
      <c r="BY36" s="276"/>
      <c r="BZ36" s="276"/>
      <c r="CA36" s="276"/>
      <c r="CB36" s="315"/>
      <c r="CD36" s="261" t="s">
        <v>29</v>
      </c>
      <c r="CE36" s="1"/>
      <c r="CF36" s="1"/>
      <c r="CG36" s="1"/>
      <c r="CH36" s="1"/>
      <c r="CI36" s="1"/>
      <c r="CJ36" s="1"/>
      <c r="CK36" s="1"/>
      <c r="CL36" s="1"/>
      <c r="CM36" s="1"/>
      <c r="CN36" s="1"/>
      <c r="CO36" s="1"/>
      <c r="CP36" s="1"/>
      <c r="CQ36" s="269"/>
      <c r="CR36" s="274">
        <v>5705150</v>
      </c>
      <c r="CS36" s="217"/>
      <c r="CT36" s="217"/>
      <c r="CU36" s="217"/>
      <c r="CV36" s="217"/>
      <c r="CW36" s="217"/>
      <c r="CX36" s="217"/>
      <c r="CY36" s="279"/>
      <c r="CZ36" s="283">
        <v>24.6</v>
      </c>
      <c r="DA36" s="335"/>
      <c r="DB36" s="335"/>
      <c r="DC36" s="338"/>
      <c r="DD36" s="288">
        <v>3905643</v>
      </c>
      <c r="DE36" s="217"/>
      <c r="DF36" s="217"/>
      <c r="DG36" s="217"/>
      <c r="DH36" s="217"/>
      <c r="DI36" s="217"/>
      <c r="DJ36" s="217"/>
      <c r="DK36" s="279"/>
      <c r="DL36" s="288">
        <v>3127774</v>
      </c>
      <c r="DM36" s="217"/>
      <c r="DN36" s="217"/>
      <c r="DO36" s="217"/>
      <c r="DP36" s="217"/>
      <c r="DQ36" s="217"/>
      <c r="DR36" s="217"/>
      <c r="DS36" s="217"/>
      <c r="DT36" s="217"/>
      <c r="DU36" s="217"/>
      <c r="DV36" s="279"/>
      <c r="DW36" s="283">
        <v>26.8</v>
      </c>
      <c r="DX36" s="335"/>
      <c r="DY36" s="335"/>
      <c r="DZ36" s="335"/>
      <c r="EA36" s="335"/>
      <c r="EB36" s="335"/>
      <c r="EC36" s="360"/>
    </row>
    <row r="37" spans="2:133" ht="11.2" customHeight="1">
      <c r="B37" s="261" t="s">
        <v>393</v>
      </c>
      <c r="C37" s="1"/>
      <c r="D37" s="1"/>
      <c r="E37" s="1"/>
      <c r="F37" s="1"/>
      <c r="G37" s="1"/>
      <c r="H37" s="1"/>
      <c r="I37" s="1"/>
      <c r="J37" s="1"/>
      <c r="K37" s="1"/>
      <c r="L37" s="1"/>
      <c r="M37" s="1"/>
      <c r="N37" s="1"/>
      <c r="O37" s="1"/>
      <c r="P37" s="1"/>
      <c r="Q37" s="269"/>
      <c r="R37" s="274">
        <v>623974</v>
      </c>
      <c r="S37" s="217"/>
      <c r="T37" s="217"/>
      <c r="U37" s="217"/>
      <c r="V37" s="217"/>
      <c r="W37" s="217"/>
      <c r="X37" s="217"/>
      <c r="Y37" s="279"/>
      <c r="Z37" s="282">
        <v>2.6</v>
      </c>
      <c r="AA37" s="282"/>
      <c r="AB37" s="282"/>
      <c r="AC37" s="282"/>
      <c r="AD37" s="287">
        <v>6479</v>
      </c>
      <c r="AE37" s="287"/>
      <c r="AF37" s="287"/>
      <c r="AG37" s="287"/>
      <c r="AH37" s="287"/>
      <c r="AI37" s="287"/>
      <c r="AJ37" s="287"/>
      <c r="AK37" s="287"/>
      <c r="AL37" s="283">
        <v>0.1</v>
      </c>
      <c r="AM37" s="238"/>
      <c r="AN37" s="238"/>
      <c r="AO37" s="296"/>
      <c r="AQ37" s="302" t="s">
        <v>403</v>
      </c>
      <c r="AR37" s="111"/>
      <c r="AS37" s="111"/>
      <c r="AT37" s="111"/>
      <c r="AU37" s="111"/>
      <c r="AV37" s="111"/>
      <c r="AW37" s="111"/>
      <c r="AX37" s="111"/>
      <c r="AY37" s="310"/>
      <c r="AZ37" s="274">
        <v>1350000</v>
      </c>
      <c r="BA37" s="217"/>
      <c r="BB37" s="217"/>
      <c r="BC37" s="217"/>
      <c r="BD37" s="313"/>
      <c r="BE37" s="313"/>
      <c r="BF37" s="316"/>
      <c r="BG37" s="261" t="s">
        <v>409</v>
      </c>
      <c r="BH37" s="1"/>
      <c r="BI37" s="1"/>
      <c r="BJ37" s="1"/>
      <c r="BK37" s="1"/>
      <c r="BL37" s="1"/>
      <c r="BM37" s="1"/>
      <c r="BN37" s="1"/>
      <c r="BO37" s="1"/>
      <c r="BP37" s="1"/>
      <c r="BQ37" s="1"/>
      <c r="BR37" s="1"/>
      <c r="BS37" s="1"/>
      <c r="BT37" s="1"/>
      <c r="BU37" s="269"/>
      <c r="BV37" s="274">
        <v>57796</v>
      </c>
      <c r="BW37" s="217"/>
      <c r="BX37" s="217"/>
      <c r="BY37" s="217"/>
      <c r="BZ37" s="217"/>
      <c r="CA37" s="217"/>
      <c r="CB37" s="326"/>
      <c r="CD37" s="261" t="s">
        <v>156</v>
      </c>
      <c r="CE37" s="1"/>
      <c r="CF37" s="1"/>
      <c r="CG37" s="1"/>
      <c r="CH37" s="1"/>
      <c r="CI37" s="1"/>
      <c r="CJ37" s="1"/>
      <c r="CK37" s="1"/>
      <c r="CL37" s="1"/>
      <c r="CM37" s="1"/>
      <c r="CN37" s="1"/>
      <c r="CO37" s="1"/>
      <c r="CP37" s="1"/>
      <c r="CQ37" s="269"/>
      <c r="CR37" s="274">
        <v>1393141</v>
      </c>
      <c r="CS37" s="313"/>
      <c r="CT37" s="313"/>
      <c r="CU37" s="313"/>
      <c r="CV37" s="313"/>
      <c r="CW37" s="313"/>
      <c r="CX37" s="313"/>
      <c r="CY37" s="332"/>
      <c r="CZ37" s="283">
        <v>6</v>
      </c>
      <c r="DA37" s="335"/>
      <c r="DB37" s="335"/>
      <c r="DC37" s="338"/>
      <c r="DD37" s="288">
        <v>1193341</v>
      </c>
      <c r="DE37" s="313"/>
      <c r="DF37" s="313"/>
      <c r="DG37" s="313"/>
      <c r="DH37" s="313"/>
      <c r="DI37" s="313"/>
      <c r="DJ37" s="313"/>
      <c r="DK37" s="332"/>
      <c r="DL37" s="288">
        <v>1178614</v>
      </c>
      <c r="DM37" s="313"/>
      <c r="DN37" s="313"/>
      <c r="DO37" s="313"/>
      <c r="DP37" s="313"/>
      <c r="DQ37" s="313"/>
      <c r="DR37" s="313"/>
      <c r="DS37" s="313"/>
      <c r="DT37" s="313"/>
      <c r="DU37" s="313"/>
      <c r="DV37" s="332"/>
      <c r="DW37" s="283">
        <v>10.1</v>
      </c>
      <c r="DX37" s="335"/>
      <c r="DY37" s="335"/>
      <c r="DZ37" s="335"/>
      <c r="EA37" s="335"/>
      <c r="EB37" s="335"/>
      <c r="EC37" s="360"/>
    </row>
    <row r="38" spans="2:133" ht="11.2" customHeight="1">
      <c r="B38" s="261" t="s">
        <v>410</v>
      </c>
      <c r="C38" s="1"/>
      <c r="D38" s="1"/>
      <c r="E38" s="1"/>
      <c r="F38" s="1"/>
      <c r="G38" s="1"/>
      <c r="H38" s="1"/>
      <c r="I38" s="1"/>
      <c r="J38" s="1"/>
      <c r="K38" s="1"/>
      <c r="L38" s="1"/>
      <c r="M38" s="1"/>
      <c r="N38" s="1"/>
      <c r="O38" s="1"/>
      <c r="P38" s="1"/>
      <c r="Q38" s="269"/>
      <c r="R38" s="274">
        <v>1213260</v>
      </c>
      <c r="S38" s="217"/>
      <c r="T38" s="217"/>
      <c r="U38" s="217"/>
      <c r="V38" s="217"/>
      <c r="W38" s="217"/>
      <c r="X38" s="217"/>
      <c r="Y38" s="279"/>
      <c r="Z38" s="282">
        <v>5.0999999999999996</v>
      </c>
      <c r="AA38" s="282"/>
      <c r="AB38" s="282"/>
      <c r="AC38" s="282"/>
      <c r="AD38" s="287" t="s">
        <v>197</v>
      </c>
      <c r="AE38" s="287"/>
      <c r="AF38" s="287"/>
      <c r="AG38" s="287"/>
      <c r="AH38" s="287"/>
      <c r="AI38" s="287"/>
      <c r="AJ38" s="287"/>
      <c r="AK38" s="287"/>
      <c r="AL38" s="283" t="s">
        <v>197</v>
      </c>
      <c r="AM38" s="238"/>
      <c r="AN38" s="238"/>
      <c r="AO38" s="296"/>
      <c r="AQ38" s="302" t="s">
        <v>411</v>
      </c>
      <c r="AR38" s="111"/>
      <c r="AS38" s="111"/>
      <c r="AT38" s="111"/>
      <c r="AU38" s="111"/>
      <c r="AV38" s="111"/>
      <c r="AW38" s="111"/>
      <c r="AX38" s="111"/>
      <c r="AY38" s="310"/>
      <c r="AZ38" s="274">
        <v>685000</v>
      </c>
      <c r="BA38" s="217"/>
      <c r="BB38" s="217"/>
      <c r="BC38" s="217"/>
      <c r="BD38" s="313"/>
      <c r="BE38" s="313"/>
      <c r="BF38" s="316"/>
      <c r="BG38" s="261" t="s">
        <v>412</v>
      </c>
      <c r="BH38" s="1"/>
      <c r="BI38" s="1"/>
      <c r="BJ38" s="1"/>
      <c r="BK38" s="1"/>
      <c r="BL38" s="1"/>
      <c r="BM38" s="1"/>
      <c r="BN38" s="1"/>
      <c r="BO38" s="1"/>
      <c r="BP38" s="1"/>
      <c r="BQ38" s="1"/>
      <c r="BR38" s="1"/>
      <c r="BS38" s="1"/>
      <c r="BT38" s="1"/>
      <c r="BU38" s="269"/>
      <c r="BV38" s="274">
        <v>3274</v>
      </c>
      <c r="BW38" s="217"/>
      <c r="BX38" s="217"/>
      <c r="BY38" s="217"/>
      <c r="BZ38" s="217"/>
      <c r="CA38" s="217"/>
      <c r="CB38" s="326"/>
      <c r="CD38" s="261" t="s">
        <v>413</v>
      </c>
      <c r="CE38" s="1"/>
      <c r="CF38" s="1"/>
      <c r="CG38" s="1"/>
      <c r="CH38" s="1"/>
      <c r="CI38" s="1"/>
      <c r="CJ38" s="1"/>
      <c r="CK38" s="1"/>
      <c r="CL38" s="1"/>
      <c r="CM38" s="1"/>
      <c r="CN38" s="1"/>
      <c r="CO38" s="1"/>
      <c r="CP38" s="1"/>
      <c r="CQ38" s="269"/>
      <c r="CR38" s="274">
        <v>1562231</v>
      </c>
      <c r="CS38" s="217"/>
      <c r="CT38" s="217"/>
      <c r="CU38" s="217"/>
      <c r="CV38" s="217"/>
      <c r="CW38" s="217"/>
      <c r="CX38" s="217"/>
      <c r="CY38" s="279"/>
      <c r="CZ38" s="283">
        <v>6.7</v>
      </c>
      <c r="DA38" s="335"/>
      <c r="DB38" s="335"/>
      <c r="DC38" s="338"/>
      <c r="DD38" s="288">
        <v>1281202</v>
      </c>
      <c r="DE38" s="217"/>
      <c r="DF38" s="217"/>
      <c r="DG38" s="217"/>
      <c r="DH38" s="217"/>
      <c r="DI38" s="217"/>
      <c r="DJ38" s="217"/>
      <c r="DK38" s="279"/>
      <c r="DL38" s="288">
        <v>1131651</v>
      </c>
      <c r="DM38" s="217"/>
      <c r="DN38" s="217"/>
      <c r="DO38" s="217"/>
      <c r="DP38" s="217"/>
      <c r="DQ38" s="217"/>
      <c r="DR38" s="217"/>
      <c r="DS38" s="217"/>
      <c r="DT38" s="217"/>
      <c r="DU38" s="217"/>
      <c r="DV38" s="279"/>
      <c r="DW38" s="283">
        <v>9.6999999999999993</v>
      </c>
      <c r="DX38" s="335"/>
      <c r="DY38" s="335"/>
      <c r="DZ38" s="335"/>
      <c r="EA38" s="335"/>
      <c r="EB38" s="335"/>
      <c r="EC38" s="360"/>
    </row>
    <row r="39" spans="2:133" ht="11.2" customHeight="1">
      <c r="B39" s="261" t="s">
        <v>414</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415</v>
      </c>
      <c r="AR39" s="111"/>
      <c r="AS39" s="111"/>
      <c r="AT39" s="111"/>
      <c r="AU39" s="111"/>
      <c r="AV39" s="111"/>
      <c r="AW39" s="111"/>
      <c r="AX39" s="111"/>
      <c r="AY39" s="310"/>
      <c r="AZ39" s="274">
        <v>178300</v>
      </c>
      <c r="BA39" s="217"/>
      <c r="BB39" s="217"/>
      <c r="BC39" s="217"/>
      <c r="BD39" s="313"/>
      <c r="BE39" s="313"/>
      <c r="BF39" s="316"/>
      <c r="BG39" s="261" t="s">
        <v>330</v>
      </c>
      <c r="BH39" s="1"/>
      <c r="BI39" s="1"/>
      <c r="BJ39" s="1"/>
      <c r="BK39" s="1"/>
      <c r="BL39" s="1"/>
      <c r="BM39" s="1"/>
      <c r="BN39" s="1"/>
      <c r="BO39" s="1"/>
      <c r="BP39" s="1"/>
      <c r="BQ39" s="1"/>
      <c r="BR39" s="1"/>
      <c r="BS39" s="1"/>
      <c r="BT39" s="1"/>
      <c r="BU39" s="269"/>
      <c r="BV39" s="274">
        <v>4751</v>
      </c>
      <c r="BW39" s="217"/>
      <c r="BX39" s="217"/>
      <c r="BY39" s="217"/>
      <c r="BZ39" s="217"/>
      <c r="CA39" s="217"/>
      <c r="CB39" s="326"/>
      <c r="CD39" s="261" t="s">
        <v>419</v>
      </c>
      <c r="CE39" s="1"/>
      <c r="CF39" s="1"/>
      <c r="CG39" s="1"/>
      <c r="CH39" s="1"/>
      <c r="CI39" s="1"/>
      <c r="CJ39" s="1"/>
      <c r="CK39" s="1"/>
      <c r="CL39" s="1"/>
      <c r="CM39" s="1"/>
      <c r="CN39" s="1"/>
      <c r="CO39" s="1"/>
      <c r="CP39" s="1"/>
      <c r="CQ39" s="269"/>
      <c r="CR39" s="274">
        <v>2616686</v>
      </c>
      <c r="CS39" s="313"/>
      <c r="CT39" s="313"/>
      <c r="CU39" s="313"/>
      <c r="CV39" s="313"/>
      <c r="CW39" s="313"/>
      <c r="CX39" s="313"/>
      <c r="CY39" s="332"/>
      <c r="CZ39" s="283">
        <v>11.3</v>
      </c>
      <c r="DA39" s="335"/>
      <c r="DB39" s="335"/>
      <c r="DC39" s="338"/>
      <c r="DD39" s="288">
        <v>62538</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 customHeight="1">
      <c r="B40" s="261" t="s">
        <v>420</v>
      </c>
      <c r="C40" s="1"/>
      <c r="D40" s="1"/>
      <c r="E40" s="1"/>
      <c r="F40" s="1"/>
      <c r="G40" s="1"/>
      <c r="H40" s="1"/>
      <c r="I40" s="1"/>
      <c r="J40" s="1"/>
      <c r="K40" s="1"/>
      <c r="L40" s="1"/>
      <c r="M40" s="1"/>
      <c r="N40" s="1"/>
      <c r="O40" s="1"/>
      <c r="P40" s="1"/>
      <c r="Q40" s="269"/>
      <c r="R40" s="274">
        <v>49860</v>
      </c>
      <c r="S40" s="217"/>
      <c r="T40" s="217"/>
      <c r="U40" s="217"/>
      <c r="V40" s="217"/>
      <c r="W40" s="217"/>
      <c r="X40" s="217"/>
      <c r="Y40" s="279"/>
      <c r="Z40" s="282">
        <v>0.2</v>
      </c>
      <c r="AA40" s="282"/>
      <c r="AB40" s="282"/>
      <c r="AC40" s="282"/>
      <c r="AD40" s="287" t="s">
        <v>197</v>
      </c>
      <c r="AE40" s="287"/>
      <c r="AF40" s="287"/>
      <c r="AG40" s="287"/>
      <c r="AH40" s="287"/>
      <c r="AI40" s="287"/>
      <c r="AJ40" s="287"/>
      <c r="AK40" s="287"/>
      <c r="AL40" s="283" t="s">
        <v>197</v>
      </c>
      <c r="AM40" s="238"/>
      <c r="AN40" s="238"/>
      <c r="AO40" s="296"/>
      <c r="AQ40" s="302" t="s">
        <v>300</v>
      </c>
      <c r="AR40" s="111"/>
      <c r="AS40" s="111"/>
      <c r="AT40" s="111"/>
      <c r="AU40" s="111"/>
      <c r="AV40" s="111"/>
      <c r="AW40" s="111"/>
      <c r="AX40" s="111"/>
      <c r="AY40" s="310"/>
      <c r="AZ40" s="274">
        <v>167551</v>
      </c>
      <c r="BA40" s="217"/>
      <c r="BB40" s="217"/>
      <c r="BC40" s="217"/>
      <c r="BD40" s="313"/>
      <c r="BE40" s="313"/>
      <c r="BF40" s="316"/>
      <c r="BG40" s="299" t="s">
        <v>422</v>
      </c>
      <c r="BH40" s="29"/>
      <c r="BI40" s="29"/>
      <c r="BJ40" s="29"/>
      <c r="BK40" s="29"/>
      <c r="BL40" s="29"/>
      <c r="BM40" s="1" t="s">
        <v>224</v>
      </c>
      <c r="BN40" s="1"/>
      <c r="BO40" s="1"/>
      <c r="BP40" s="1"/>
      <c r="BQ40" s="1"/>
      <c r="BR40" s="1"/>
      <c r="BS40" s="1"/>
      <c r="BT40" s="1"/>
      <c r="BU40" s="269"/>
      <c r="BV40" s="274">
        <v>72</v>
      </c>
      <c r="BW40" s="217"/>
      <c r="BX40" s="217"/>
      <c r="BY40" s="217"/>
      <c r="BZ40" s="217"/>
      <c r="CA40" s="217"/>
      <c r="CB40" s="326"/>
      <c r="CD40" s="261" t="s">
        <v>362</v>
      </c>
      <c r="CE40" s="1"/>
      <c r="CF40" s="1"/>
      <c r="CG40" s="1"/>
      <c r="CH40" s="1"/>
      <c r="CI40" s="1"/>
      <c r="CJ40" s="1"/>
      <c r="CK40" s="1"/>
      <c r="CL40" s="1"/>
      <c r="CM40" s="1"/>
      <c r="CN40" s="1"/>
      <c r="CO40" s="1"/>
      <c r="CP40" s="1"/>
      <c r="CQ40" s="269"/>
      <c r="CR40" s="274">
        <v>658668</v>
      </c>
      <c r="CS40" s="217"/>
      <c r="CT40" s="217"/>
      <c r="CU40" s="217"/>
      <c r="CV40" s="217"/>
      <c r="CW40" s="217"/>
      <c r="CX40" s="217"/>
      <c r="CY40" s="279"/>
      <c r="CZ40" s="283">
        <v>2.8</v>
      </c>
      <c r="DA40" s="335"/>
      <c r="DB40" s="335"/>
      <c r="DC40" s="338"/>
      <c r="DD40" s="288">
        <v>251068</v>
      </c>
      <c r="DE40" s="217"/>
      <c r="DF40" s="217"/>
      <c r="DG40" s="217"/>
      <c r="DH40" s="217"/>
      <c r="DI40" s="217"/>
      <c r="DJ40" s="217"/>
      <c r="DK40" s="279"/>
      <c r="DL40" s="288" t="s">
        <v>197</v>
      </c>
      <c r="DM40" s="217"/>
      <c r="DN40" s="217"/>
      <c r="DO40" s="217"/>
      <c r="DP40" s="217"/>
      <c r="DQ40" s="217"/>
      <c r="DR40" s="217"/>
      <c r="DS40" s="217"/>
      <c r="DT40" s="217"/>
      <c r="DU40" s="217"/>
      <c r="DV40" s="279"/>
      <c r="DW40" s="283" t="s">
        <v>197</v>
      </c>
      <c r="DX40" s="335"/>
      <c r="DY40" s="335"/>
      <c r="DZ40" s="335"/>
      <c r="EA40" s="335"/>
      <c r="EB40" s="335"/>
      <c r="EC40" s="360"/>
    </row>
    <row r="41" spans="2:133" ht="11.2" customHeight="1">
      <c r="B41" s="263" t="s">
        <v>421</v>
      </c>
      <c r="C41" s="267"/>
      <c r="D41" s="267"/>
      <c r="E41" s="267"/>
      <c r="F41" s="267"/>
      <c r="G41" s="267"/>
      <c r="H41" s="267"/>
      <c r="I41" s="267"/>
      <c r="J41" s="267"/>
      <c r="K41" s="267"/>
      <c r="L41" s="267"/>
      <c r="M41" s="267"/>
      <c r="N41" s="267"/>
      <c r="O41" s="267"/>
      <c r="P41" s="267"/>
      <c r="Q41" s="271"/>
      <c r="R41" s="275">
        <v>23626213</v>
      </c>
      <c r="S41" s="277"/>
      <c r="T41" s="277"/>
      <c r="U41" s="277"/>
      <c r="V41" s="277"/>
      <c r="W41" s="277"/>
      <c r="X41" s="277"/>
      <c r="Y41" s="280"/>
      <c r="Z41" s="284">
        <v>100</v>
      </c>
      <c r="AA41" s="284"/>
      <c r="AB41" s="284"/>
      <c r="AC41" s="284"/>
      <c r="AD41" s="289">
        <v>11633499</v>
      </c>
      <c r="AE41" s="289"/>
      <c r="AF41" s="289"/>
      <c r="AG41" s="289"/>
      <c r="AH41" s="289"/>
      <c r="AI41" s="289"/>
      <c r="AJ41" s="289"/>
      <c r="AK41" s="289"/>
      <c r="AL41" s="292">
        <v>100</v>
      </c>
      <c r="AM41" s="294"/>
      <c r="AN41" s="294"/>
      <c r="AO41" s="297"/>
      <c r="AQ41" s="302" t="s">
        <v>423</v>
      </c>
      <c r="AR41" s="111"/>
      <c r="AS41" s="111"/>
      <c r="AT41" s="111"/>
      <c r="AU41" s="111"/>
      <c r="AV41" s="111"/>
      <c r="AW41" s="111"/>
      <c r="AX41" s="111"/>
      <c r="AY41" s="310"/>
      <c r="AZ41" s="274">
        <v>300918</v>
      </c>
      <c r="BA41" s="217"/>
      <c r="BB41" s="217"/>
      <c r="BC41" s="217"/>
      <c r="BD41" s="313"/>
      <c r="BE41" s="313"/>
      <c r="BF41" s="316"/>
      <c r="BG41" s="299"/>
      <c r="BH41" s="29"/>
      <c r="BI41" s="29"/>
      <c r="BJ41" s="29"/>
      <c r="BK41" s="29"/>
      <c r="BL41" s="29"/>
      <c r="BM41" s="1" t="s">
        <v>335</v>
      </c>
      <c r="BN41" s="1"/>
      <c r="BO41" s="1"/>
      <c r="BP41" s="1"/>
      <c r="BQ41" s="1"/>
      <c r="BR41" s="1"/>
      <c r="BS41" s="1"/>
      <c r="BT41" s="1"/>
      <c r="BU41" s="269"/>
      <c r="BV41" s="274" t="s">
        <v>197</v>
      </c>
      <c r="BW41" s="217"/>
      <c r="BX41" s="217"/>
      <c r="BY41" s="217"/>
      <c r="BZ41" s="217"/>
      <c r="CA41" s="217"/>
      <c r="CB41" s="326"/>
      <c r="CD41" s="261" t="s">
        <v>278</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 customHeight="1">
      <c r="AQ42" s="303" t="s">
        <v>424</v>
      </c>
      <c r="AR42" s="305"/>
      <c r="AS42" s="305"/>
      <c r="AT42" s="305"/>
      <c r="AU42" s="305"/>
      <c r="AV42" s="305"/>
      <c r="AW42" s="305"/>
      <c r="AX42" s="305"/>
      <c r="AY42" s="311"/>
      <c r="AZ42" s="275">
        <v>1130113</v>
      </c>
      <c r="BA42" s="277"/>
      <c r="BB42" s="277"/>
      <c r="BC42" s="277"/>
      <c r="BD42" s="312"/>
      <c r="BE42" s="312"/>
      <c r="BF42" s="317"/>
      <c r="BG42" s="177"/>
      <c r="BH42" s="179"/>
      <c r="BI42" s="179"/>
      <c r="BJ42" s="179"/>
      <c r="BK42" s="179"/>
      <c r="BL42" s="179"/>
      <c r="BM42" s="267" t="s">
        <v>425</v>
      </c>
      <c r="BN42" s="267"/>
      <c r="BO42" s="267"/>
      <c r="BP42" s="267"/>
      <c r="BQ42" s="267"/>
      <c r="BR42" s="267"/>
      <c r="BS42" s="267"/>
      <c r="BT42" s="267"/>
      <c r="BU42" s="271"/>
      <c r="BV42" s="275">
        <v>402</v>
      </c>
      <c r="BW42" s="277"/>
      <c r="BX42" s="277"/>
      <c r="BY42" s="277"/>
      <c r="BZ42" s="277"/>
      <c r="CA42" s="277"/>
      <c r="CB42" s="327"/>
      <c r="CD42" s="261" t="s">
        <v>271</v>
      </c>
      <c r="CE42" s="1"/>
      <c r="CF42" s="1"/>
      <c r="CG42" s="1"/>
      <c r="CH42" s="1"/>
      <c r="CI42" s="1"/>
      <c r="CJ42" s="1"/>
      <c r="CK42" s="1"/>
      <c r="CL42" s="1"/>
      <c r="CM42" s="1"/>
      <c r="CN42" s="1"/>
      <c r="CO42" s="1"/>
      <c r="CP42" s="1"/>
      <c r="CQ42" s="269"/>
      <c r="CR42" s="274">
        <v>1366461</v>
      </c>
      <c r="CS42" s="313"/>
      <c r="CT42" s="313"/>
      <c r="CU42" s="313"/>
      <c r="CV42" s="313"/>
      <c r="CW42" s="313"/>
      <c r="CX42" s="313"/>
      <c r="CY42" s="332"/>
      <c r="CZ42" s="283">
        <v>5.9</v>
      </c>
      <c r="DA42" s="335"/>
      <c r="DB42" s="335"/>
      <c r="DC42" s="338"/>
      <c r="DD42" s="288">
        <v>170339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 customHeight="1">
      <c r="B43" s="1" t="s">
        <v>48</v>
      </c>
      <c r="CD43" s="261" t="s">
        <v>84</v>
      </c>
      <c r="CE43" s="1"/>
      <c r="CF43" s="1"/>
      <c r="CG43" s="1"/>
      <c r="CH43" s="1"/>
      <c r="CI43" s="1"/>
      <c r="CJ43" s="1"/>
      <c r="CK43" s="1"/>
      <c r="CL43" s="1"/>
      <c r="CM43" s="1"/>
      <c r="CN43" s="1"/>
      <c r="CO43" s="1"/>
      <c r="CP43" s="1"/>
      <c r="CQ43" s="269"/>
      <c r="CR43" s="274">
        <v>23795</v>
      </c>
      <c r="CS43" s="313"/>
      <c r="CT43" s="313"/>
      <c r="CU43" s="313"/>
      <c r="CV43" s="313"/>
      <c r="CW43" s="313"/>
      <c r="CX43" s="313"/>
      <c r="CY43" s="332"/>
      <c r="CZ43" s="283">
        <v>0.1</v>
      </c>
      <c r="DA43" s="335"/>
      <c r="DB43" s="335"/>
      <c r="DC43" s="338"/>
      <c r="DD43" s="288">
        <v>23795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 customHeight="1">
      <c r="B44" s="264" t="s">
        <v>401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172</v>
      </c>
      <c r="CE44" s="41"/>
      <c r="CF44" s="261" t="s">
        <v>426</v>
      </c>
      <c r="CG44" s="1"/>
      <c r="CH44" s="1"/>
      <c r="CI44" s="1"/>
      <c r="CJ44" s="1"/>
      <c r="CK44" s="1"/>
      <c r="CL44" s="1"/>
      <c r="CM44" s="1"/>
      <c r="CN44" s="1"/>
      <c r="CO44" s="1"/>
      <c r="CP44" s="1"/>
      <c r="CQ44" s="269"/>
      <c r="CR44" s="274">
        <v>1256823</v>
      </c>
      <c r="CS44" s="217"/>
      <c r="CT44" s="217"/>
      <c r="CU44" s="217"/>
      <c r="CV44" s="217"/>
      <c r="CW44" s="217"/>
      <c r="CX44" s="217"/>
      <c r="CY44" s="279"/>
      <c r="CZ44" s="283">
        <v>5.4</v>
      </c>
      <c r="DA44" s="238"/>
      <c r="DB44" s="238"/>
      <c r="DC44" s="285"/>
      <c r="DD44" s="288">
        <v>144137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427</v>
      </c>
      <c r="CG45" s="1"/>
      <c r="CH45" s="1"/>
      <c r="CI45" s="1"/>
      <c r="CJ45" s="1"/>
      <c r="CK45" s="1"/>
      <c r="CL45" s="1"/>
      <c r="CM45" s="1"/>
      <c r="CN45" s="1"/>
      <c r="CO45" s="1"/>
      <c r="CP45" s="1"/>
      <c r="CQ45" s="269"/>
      <c r="CR45" s="274">
        <v>461314</v>
      </c>
      <c r="CS45" s="313"/>
      <c r="CT45" s="313"/>
      <c r="CU45" s="313"/>
      <c r="CV45" s="313"/>
      <c r="CW45" s="313"/>
      <c r="CX45" s="313"/>
      <c r="CY45" s="332"/>
      <c r="CZ45" s="283">
        <v>2</v>
      </c>
      <c r="DA45" s="335"/>
      <c r="DB45" s="335"/>
      <c r="DC45" s="338"/>
      <c r="DD45" s="288">
        <v>39723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 customHeight="1">
      <c r="B46" s="264"/>
      <c r="CD46" s="134"/>
      <c r="CE46" s="42"/>
      <c r="CF46" s="261" t="s">
        <v>428</v>
      </c>
      <c r="CG46" s="1"/>
      <c r="CH46" s="1"/>
      <c r="CI46" s="1"/>
      <c r="CJ46" s="1"/>
      <c r="CK46" s="1"/>
      <c r="CL46" s="1"/>
      <c r="CM46" s="1"/>
      <c r="CN46" s="1"/>
      <c r="CO46" s="1"/>
      <c r="CP46" s="1"/>
      <c r="CQ46" s="269"/>
      <c r="CR46" s="274">
        <v>516150</v>
      </c>
      <c r="CS46" s="217"/>
      <c r="CT46" s="217"/>
      <c r="CU46" s="217"/>
      <c r="CV46" s="217"/>
      <c r="CW46" s="217"/>
      <c r="CX46" s="217"/>
      <c r="CY46" s="279"/>
      <c r="CZ46" s="283">
        <v>2.2000000000000002</v>
      </c>
      <c r="DA46" s="238"/>
      <c r="DB46" s="238"/>
      <c r="DC46" s="285"/>
      <c r="DD46" s="288">
        <v>95388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 customHeight="1">
      <c r="B47" s="264"/>
      <c r="CD47" s="134"/>
      <c r="CE47" s="42"/>
      <c r="CF47" s="261" t="s">
        <v>430</v>
      </c>
      <c r="CG47" s="1"/>
      <c r="CH47" s="1"/>
      <c r="CI47" s="1"/>
      <c r="CJ47" s="1"/>
      <c r="CK47" s="1"/>
      <c r="CL47" s="1"/>
      <c r="CM47" s="1"/>
      <c r="CN47" s="1"/>
      <c r="CO47" s="1"/>
      <c r="CP47" s="1"/>
      <c r="CQ47" s="269"/>
      <c r="CR47" s="274">
        <v>109638</v>
      </c>
      <c r="CS47" s="313"/>
      <c r="CT47" s="313"/>
      <c r="CU47" s="313"/>
      <c r="CV47" s="313"/>
      <c r="CW47" s="313"/>
      <c r="CX47" s="313"/>
      <c r="CY47" s="332"/>
      <c r="CZ47" s="283">
        <v>0.5</v>
      </c>
      <c r="DA47" s="335"/>
      <c r="DB47" s="335"/>
      <c r="DC47" s="338"/>
      <c r="DD47" s="288">
        <v>26202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431</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 customHeight="1">
      <c r="B49" s="264"/>
      <c r="CD49" s="263" t="s">
        <v>188</v>
      </c>
      <c r="CE49" s="267"/>
      <c r="CF49" s="267"/>
      <c r="CG49" s="267"/>
      <c r="CH49" s="267"/>
      <c r="CI49" s="267"/>
      <c r="CJ49" s="267"/>
      <c r="CK49" s="267"/>
      <c r="CL49" s="267"/>
      <c r="CM49" s="267"/>
      <c r="CN49" s="267"/>
      <c r="CO49" s="267"/>
      <c r="CP49" s="267"/>
      <c r="CQ49" s="271"/>
      <c r="CR49" s="275">
        <v>23144664</v>
      </c>
      <c r="CS49" s="312"/>
      <c r="CT49" s="312"/>
      <c r="CU49" s="312"/>
      <c r="CV49" s="312"/>
      <c r="CW49" s="312"/>
      <c r="CX49" s="312"/>
      <c r="CY49" s="333"/>
      <c r="CZ49" s="292">
        <v>100</v>
      </c>
      <c r="DA49" s="336"/>
      <c r="DB49" s="336"/>
      <c r="DC49" s="339"/>
      <c r="DD49" s="342">
        <v>14118990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jj/d37+AUpcBNcTRntaFj3GtzpvIcx113Ak+sMWJtb/VSRsM40Ik0T3GPUyIHLvPEnjI9fmXOXD4oTTeu0q8oA==" saltValue="OdRnCl9J4XO1jTM1r4u7/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2"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294</v>
      </c>
      <c r="DK2" s="707"/>
      <c r="DL2" s="707"/>
      <c r="DM2" s="707"/>
      <c r="DN2" s="707"/>
      <c r="DO2" s="710"/>
      <c r="DP2" s="368"/>
      <c r="DQ2" s="706" t="s">
        <v>295</v>
      </c>
      <c r="DR2" s="707"/>
      <c r="DS2" s="707"/>
      <c r="DT2" s="707"/>
      <c r="DU2" s="707"/>
      <c r="DV2" s="707"/>
      <c r="DW2" s="707"/>
      <c r="DX2" s="707"/>
      <c r="DY2" s="707"/>
      <c r="DZ2" s="710"/>
      <c r="EA2" s="365"/>
    </row>
    <row r="3" spans="1:131" ht="11.2"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435</v>
      </c>
      <c r="B5" s="397"/>
      <c r="C5" s="397"/>
      <c r="D5" s="397"/>
      <c r="E5" s="397"/>
      <c r="F5" s="397"/>
      <c r="G5" s="397"/>
      <c r="H5" s="397"/>
      <c r="I5" s="397"/>
      <c r="J5" s="397"/>
      <c r="K5" s="397"/>
      <c r="L5" s="397"/>
      <c r="M5" s="397"/>
      <c r="N5" s="397"/>
      <c r="O5" s="397"/>
      <c r="P5" s="429"/>
      <c r="Q5" s="435" t="s">
        <v>175</v>
      </c>
      <c r="R5" s="447"/>
      <c r="S5" s="447"/>
      <c r="T5" s="447"/>
      <c r="U5" s="458"/>
      <c r="V5" s="435" t="s">
        <v>436</v>
      </c>
      <c r="W5" s="447"/>
      <c r="X5" s="447"/>
      <c r="Y5" s="447"/>
      <c r="Z5" s="458"/>
      <c r="AA5" s="435" t="s">
        <v>437</v>
      </c>
      <c r="AB5" s="447"/>
      <c r="AC5" s="447"/>
      <c r="AD5" s="447"/>
      <c r="AE5" s="447"/>
      <c r="AF5" s="504" t="s">
        <v>173</v>
      </c>
      <c r="AG5" s="447"/>
      <c r="AH5" s="447"/>
      <c r="AI5" s="447"/>
      <c r="AJ5" s="522"/>
      <c r="AK5" s="447" t="s">
        <v>439</v>
      </c>
      <c r="AL5" s="447"/>
      <c r="AM5" s="447"/>
      <c r="AN5" s="447"/>
      <c r="AO5" s="458"/>
      <c r="AP5" s="435" t="s">
        <v>440</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360</v>
      </c>
      <c r="CI5" s="447"/>
      <c r="CJ5" s="447"/>
      <c r="CK5" s="447"/>
      <c r="CL5" s="458"/>
      <c r="CM5" s="435" t="s">
        <v>314</v>
      </c>
      <c r="CN5" s="447"/>
      <c r="CO5" s="447"/>
      <c r="CP5" s="447"/>
      <c r="CQ5" s="458"/>
      <c r="CR5" s="435" t="s">
        <v>238</v>
      </c>
      <c r="CS5" s="447"/>
      <c r="CT5" s="447"/>
      <c r="CU5" s="447"/>
      <c r="CV5" s="458"/>
      <c r="CW5" s="435" t="s">
        <v>49</v>
      </c>
      <c r="CX5" s="447"/>
      <c r="CY5" s="447"/>
      <c r="CZ5" s="447"/>
      <c r="DA5" s="458"/>
      <c r="DB5" s="435" t="s">
        <v>405</v>
      </c>
      <c r="DC5" s="447"/>
      <c r="DD5" s="447"/>
      <c r="DE5" s="447"/>
      <c r="DF5" s="458"/>
      <c r="DG5" s="700" t="s">
        <v>236</v>
      </c>
      <c r="DH5" s="703"/>
      <c r="DI5" s="703"/>
      <c r="DJ5" s="703"/>
      <c r="DK5" s="708"/>
      <c r="DL5" s="700" t="s">
        <v>446</v>
      </c>
      <c r="DM5" s="703"/>
      <c r="DN5" s="703"/>
      <c r="DO5" s="703"/>
      <c r="DP5" s="708"/>
      <c r="DQ5" s="435" t="s">
        <v>448</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24061</v>
      </c>
      <c r="R7" s="449"/>
      <c r="S7" s="449"/>
      <c r="T7" s="449"/>
      <c r="U7" s="449"/>
      <c r="V7" s="449">
        <v>23579</v>
      </c>
      <c r="W7" s="449"/>
      <c r="X7" s="449"/>
      <c r="Y7" s="449"/>
      <c r="Z7" s="449"/>
      <c r="AA7" s="449">
        <v>482</v>
      </c>
      <c r="AB7" s="449"/>
      <c r="AC7" s="449"/>
      <c r="AD7" s="449"/>
      <c r="AE7" s="492"/>
      <c r="AF7" s="506">
        <v>402</v>
      </c>
      <c r="AG7" s="519"/>
      <c r="AH7" s="519"/>
      <c r="AI7" s="519"/>
      <c r="AJ7" s="524"/>
      <c r="AK7" s="532">
        <v>2632</v>
      </c>
      <c r="AL7" s="449"/>
      <c r="AM7" s="449"/>
      <c r="AN7" s="449"/>
      <c r="AO7" s="449"/>
      <c r="AP7" s="449">
        <v>21651</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540</v>
      </c>
      <c r="BT7" s="419"/>
      <c r="BU7" s="419"/>
      <c r="BV7" s="419"/>
      <c r="BW7" s="419"/>
      <c r="BX7" s="419"/>
      <c r="BY7" s="419"/>
      <c r="BZ7" s="419"/>
      <c r="CA7" s="419"/>
      <c r="CB7" s="419"/>
      <c r="CC7" s="419"/>
      <c r="CD7" s="419"/>
      <c r="CE7" s="419"/>
      <c r="CF7" s="419"/>
      <c r="CG7" s="431"/>
      <c r="CH7" s="663">
        <v>-46</v>
      </c>
      <c r="CI7" s="666"/>
      <c r="CJ7" s="666"/>
      <c r="CK7" s="666"/>
      <c r="CL7" s="681"/>
      <c r="CM7" s="663">
        <v>-287</v>
      </c>
      <c r="CN7" s="666"/>
      <c r="CO7" s="666"/>
      <c r="CP7" s="666"/>
      <c r="CQ7" s="681"/>
      <c r="CR7" s="663">
        <v>40</v>
      </c>
      <c r="CS7" s="666"/>
      <c r="CT7" s="666"/>
      <c r="CU7" s="666"/>
      <c r="CV7" s="681"/>
      <c r="CW7" s="663" t="s">
        <v>197</v>
      </c>
      <c r="CX7" s="666"/>
      <c r="CY7" s="666"/>
      <c r="CZ7" s="666"/>
      <c r="DA7" s="681"/>
      <c r="DB7" s="663">
        <v>293</v>
      </c>
      <c r="DC7" s="666"/>
      <c r="DD7" s="666"/>
      <c r="DE7" s="666"/>
      <c r="DF7" s="681"/>
      <c r="DG7" s="663" t="s">
        <v>197</v>
      </c>
      <c r="DH7" s="666"/>
      <c r="DI7" s="666"/>
      <c r="DJ7" s="666"/>
      <c r="DK7" s="681"/>
      <c r="DL7" s="663" t="s">
        <v>197</v>
      </c>
      <c r="DM7" s="666"/>
      <c r="DN7" s="666"/>
      <c r="DO7" s="666"/>
      <c r="DP7" s="681"/>
      <c r="DQ7" s="663" t="s">
        <v>197</v>
      </c>
      <c r="DR7" s="666"/>
      <c r="DS7" s="666"/>
      <c r="DT7" s="666"/>
      <c r="DU7" s="681"/>
      <c r="DV7" s="399"/>
      <c r="DW7" s="419"/>
      <c r="DX7" s="419"/>
      <c r="DY7" s="419"/>
      <c r="DZ7" s="717"/>
      <c r="EA7" s="576"/>
    </row>
    <row r="8" spans="1:131" s="364" customFormat="1" ht="26.25" customHeight="1">
      <c r="A8" s="373">
        <v>2</v>
      </c>
      <c r="B8" s="400" t="s">
        <v>160</v>
      </c>
      <c r="C8" s="420"/>
      <c r="D8" s="420"/>
      <c r="E8" s="420"/>
      <c r="F8" s="420"/>
      <c r="G8" s="420"/>
      <c r="H8" s="420"/>
      <c r="I8" s="420"/>
      <c r="J8" s="420"/>
      <c r="K8" s="420"/>
      <c r="L8" s="420"/>
      <c r="M8" s="420"/>
      <c r="N8" s="420"/>
      <c r="O8" s="420"/>
      <c r="P8" s="432"/>
      <c r="Q8" s="438">
        <v>3944</v>
      </c>
      <c r="R8" s="450"/>
      <c r="S8" s="450"/>
      <c r="T8" s="450"/>
      <c r="U8" s="450"/>
      <c r="V8" s="450">
        <v>3944</v>
      </c>
      <c r="W8" s="450"/>
      <c r="X8" s="450"/>
      <c r="Y8" s="450"/>
      <c r="Z8" s="450"/>
      <c r="AA8" s="450" t="s">
        <v>197</v>
      </c>
      <c r="AB8" s="450"/>
      <c r="AC8" s="450"/>
      <c r="AD8" s="450"/>
      <c r="AE8" s="461"/>
      <c r="AF8" s="507" t="s">
        <v>197</v>
      </c>
      <c r="AG8" s="456"/>
      <c r="AH8" s="456"/>
      <c r="AI8" s="456"/>
      <c r="AJ8" s="525"/>
      <c r="AK8" s="460" t="s">
        <v>197</v>
      </c>
      <c r="AL8" s="450"/>
      <c r="AM8" s="450"/>
      <c r="AN8" s="450"/>
      <c r="AO8" s="450"/>
      <c r="AP8" s="450" t="s">
        <v>197</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245</v>
      </c>
      <c r="B23" s="401" t="s">
        <v>296</v>
      </c>
      <c r="C23" s="421"/>
      <c r="D23" s="421"/>
      <c r="E23" s="421"/>
      <c r="F23" s="421"/>
      <c r="G23" s="421"/>
      <c r="H23" s="421"/>
      <c r="I23" s="421"/>
      <c r="J23" s="421"/>
      <c r="K23" s="421"/>
      <c r="L23" s="421"/>
      <c r="M23" s="421"/>
      <c r="N23" s="421"/>
      <c r="O23" s="421"/>
      <c r="P23" s="433"/>
      <c r="Q23" s="440">
        <v>27570</v>
      </c>
      <c r="R23" s="452"/>
      <c r="S23" s="452"/>
      <c r="T23" s="452"/>
      <c r="U23" s="452"/>
      <c r="V23" s="452">
        <v>27089</v>
      </c>
      <c r="W23" s="452"/>
      <c r="X23" s="452"/>
      <c r="Y23" s="452"/>
      <c r="Z23" s="452"/>
      <c r="AA23" s="452">
        <v>482</v>
      </c>
      <c r="AB23" s="452"/>
      <c r="AC23" s="452"/>
      <c r="AD23" s="452"/>
      <c r="AE23" s="494"/>
      <c r="AF23" s="508">
        <v>402</v>
      </c>
      <c r="AG23" s="452"/>
      <c r="AH23" s="452"/>
      <c r="AI23" s="452"/>
      <c r="AJ23" s="526"/>
      <c r="AK23" s="534"/>
      <c r="AL23" s="455"/>
      <c r="AM23" s="455"/>
      <c r="AN23" s="455"/>
      <c r="AO23" s="455"/>
      <c r="AP23" s="452">
        <v>21651</v>
      </c>
      <c r="AQ23" s="452"/>
      <c r="AR23" s="452"/>
      <c r="AS23" s="452"/>
      <c r="AT23" s="452"/>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435</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241</v>
      </c>
      <c r="AG26" s="520"/>
      <c r="AH26" s="520"/>
      <c r="AI26" s="520"/>
      <c r="AJ26" s="527"/>
      <c r="AK26" s="447" t="s">
        <v>383</v>
      </c>
      <c r="AL26" s="447"/>
      <c r="AM26" s="447"/>
      <c r="AN26" s="447"/>
      <c r="AO26" s="458"/>
      <c r="AP26" s="435" t="s">
        <v>351</v>
      </c>
      <c r="AQ26" s="447"/>
      <c r="AR26" s="447"/>
      <c r="AS26" s="447"/>
      <c r="AT26" s="458"/>
      <c r="AU26" s="435" t="s">
        <v>456</v>
      </c>
      <c r="AV26" s="447"/>
      <c r="AW26" s="447"/>
      <c r="AX26" s="447"/>
      <c r="AY26" s="458"/>
      <c r="AZ26" s="435" t="s">
        <v>457</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407</v>
      </c>
      <c r="C28" s="419"/>
      <c r="D28" s="419"/>
      <c r="E28" s="419"/>
      <c r="F28" s="419"/>
      <c r="G28" s="419"/>
      <c r="H28" s="419"/>
      <c r="I28" s="419"/>
      <c r="J28" s="419"/>
      <c r="K28" s="419"/>
      <c r="L28" s="419"/>
      <c r="M28" s="419"/>
      <c r="N28" s="419"/>
      <c r="O28" s="419"/>
      <c r="P28" s="431"/>
      <c r="Q28" s="441">
        <v>2692</v>
      </c>
      <c r="R28" s="453"/>
      <c r="S28" s="453"/>
      <c r="T28" s="453"/>
      <c r="U28" s="453"/>
      <c r="V28" s="453">
        <v>2587</v>
      </c>
      <c r="W28" s="453"/>
      <c r="X28" s="453"/>
      <c r="Y28" s="453"/>
      <c r="Z28" s="453"/>
      <c r="AA28" s="453">
        <v>105</v>
      </c>
      <c r="AB28" s="453"/>
      <c r="AC28" s="453"/>
      <c r="AD28" s="453"/>
      <c r="AE28" s="495"/>
      <c r="AF28" s="511">
        <v>105</v>
      </c>
      <c r="AG28" s="453"/>
      <c r="AH28" s="453"/>
      <c r="AI28" s="453"/>
      <c r="AJ28" s="529"/>
      <c r="AK28" s="535">
        <v>204</v>
      </c>
      <c r="AL28" s="453"/>
      <c r="AM28" s="453"/>
      <c r="AN28" s="453"/>
      <c r="AO28" s="453"/>
      <c r="AP28" s="453" t="s">
        <v>197</v>
      </c>
      <c r="AQ28" s="453"/>
      <c r="AR28" s="453"/>
      <c r="AS28" s="453"/>
      <c r="AT28" s="453"/>
      <c r="AU28" s="453" t="s">
        <v>197</v>
      </c>
      <c r="AV28" s="453"/>
      <c r="AW28" s="453"/>
      <c r="AX28" s="453"/>
      <c r="AY28" s="453"/>
      <c r="AZ28" s="596" t="s">
        <v>197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458</v>
      </c>
      <c r="C29" s="420"/>
      <c r="D29" s="420"/>
      <c r="E29" s="420"/>
      <c r="F29" s="420"/>
      <c r="G29" s="420"/>
      <c r="H29" s="420"/>
      <c r="I29" s="420"/>
      <c r="J29" s="420"/>
      <c r="K29" s="420"/>
      <c r="L29" s="420"/>
      <c r="M29" s="420"/>
      <c r="N29" s="420"/>
      <c r="O29" s="420"/>
      <c r="P29" s="432"/>
      <c r="Q29" s="438">
        <v>87</v>
      </c>
      <c r="R29" s="450"/>
      <c r="S29" s="450"/>
      <c r="T29" s="450"/>
      <c r="U29" s="450"/>
      <c r="V29" s="450">
        <v>87</v>
      </c>
      <c r="W29" s="450"/>
      <c r="X29" s="450"/>
      <c r="Y29" s="450"/>
      <c r="Z29" s="450"/>
      <c r="AA29" s="450" t="s">
        <v>197</v>
      </c>
      <c r="AB29" s="450"/>
      <c r="AC29" s="450"/>
      <c r="AD29" s="450"/>
      <c r="AE29" s="461"/>
      <c r="AF29" s="507">
        <v>0</v>
      </c>
      <c r="AG29" s="456"/>
      <c r="AH29" s="456"/>
      <c r="AI29" s="456"/>
      <c r="AJ29" s="525"/>
      <c r="AK29" s="460">
        <v>58</v>
      </c>
      <c r="AL29" s="450"/>
      <c r="AM29" s="450"/>
      <c r="AN29" s="450"/>
      <c r="AO29" s="450"/>
      <c r="AP29" s="450">
        <v>93</v>
      </c>
      <c r="AQ29" s="450"/>
      <c r="AR29" s="450"/>
      <c r="AS29" s="450"/>
      <c r="AT29" s="450"/>
      <c r="AU29" s="450">
        <v>6</v>
      </c>
      <c r="AV29" s="450"/>
      <c r="AW29" s="450"/>
      <c r="AX29" s="450"/>
      <c r="AY29" s="450"/>
      <c r="AZ29" s="597" t="s">
        <v>197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444</v>
      </c>
      <c r="C30" s="420"/>
      <c r="D30" s="420"/>
      <c r="E30" s="420"/>
      <c r="F30" s="420"/>
      <c r="G30" s="420"/>
      <c r="H30" s="420"/>
      <c r="I30" s="420"/>
      <c r="J30" s="420"/>
      <c r="K30" s="420"/>
      <c r="L30" s="420"/>
      <c r="M30" s="420"/>
      <c r="N30" s="420"/>
      <c r="O30" s="420"/>
      <c r="P30" s="432"/>
      <c r="Q30" s="438">
        <v>360</v>
      </c>
      <c r="R30" s="450"/>
      <c r="S30" s="450"/>
      <c r="T30" s="450"/>
      <c r="U30" s="450"/>
      <c r="V30" s="450">
        <v>360</v>
      </c>
      <c r="W30" s="450"/>
      <c r="X30" s="450"/>
      <c r="Y30" s="450"/>
      <c r="Z30" s="450"/>
      <c r="AA30" s="450" t="s">
        <v>197</v>
      </c>
      <c r="AB30" s="450"/>
      <c r="AC30" s="450"/>
      <c r="AD30" s="450"/>
      <c r="AE30" s="461"/>
      <c r="AF30" s="507">
        <v>0</v>
      </c>
      <c r="AG30" s="456"/>
      <c r="AH30" s="456"/>
      <c r="AI30" s="456"/>
      <c r="AJ30" s="525"/>
      <c r="AK30" s="460">
        <v>123</v>
      </c>
      <c r="AL30" s="450"/>
      <c r="AM30" s="450"/>
      <c r="AN30" s="450"/>
      <c r="AO30" s="450"/>
      <c r="AP30" s="450" t="s">
        <v>197</v>
      </c>
      <c r="AQ30" s="450"/>
      <c r="AR30" s="450"/>
      <c r="AS30" s="450"/>
      <c r="AT30" s="450"/>
      <c r="AU30" s="450" t="s">
        <v>197</v>
      </c>
      <c r="AV30" s="450"/>
      <c r="AW30" s="450"/>
      <c r="AX30" s="450"/>
      <c r="AY30" s="450"/>
      <c r="AZ30" s="597" t="s">
        <v>197</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122</v>
      </c>
      <c r="C31" s="420"/>
      <c r="D31" s="420"/>
      <c r="E31" s="420"/>
      <c r="F31" s="420"/>
      <c r="G31" s="420"/>
      <c r="H31" s="420"/>
      <c r="I31" s="420"/>
      <c r="J31" s="420"/>
      <c r="K31" s="420"/>
      <c r="L31" s="420"/>
      <c r="M31" s="420"/>
      <c r="N31" s="420"/>
      <c r="O31" s="420"/>
      <c r="P31" s="432"/>
      <c r="Q31" s="438">
        <v>583</v>
      </c>
      <c r="R31" s="450"/>
      <c r="S31" s="450"/>
      <c r="T31" s="450"/>
      <c r="U31" s="450"/>
      <c r="V31" s="450">
        <v>583</v>
      </c>
      <c r="W31" s="450"/>
      <c r="X31" s="450"/>
      <c r="Y31" s="450"/>
      <c r="Z31" s="450"/>
      <c r="AA31" s="450" t="s">
        <v>197</v>
      </c>
      <c r="AB31" s="450"/>
      <c r="AC31" s="450"/>
      <c r="AD31" s="450"/>
      <c r="AE31" s="461"/>
      <c r="AF31" s="507">
        <v>0</v>
      </c>
      <c r="AG31" s="456"/>
      <c r="AH31" s="456"/>
      <c r="AI31" s="456"/>
      <c r="AJ31" s="525"/>
      <c r="AK31" s="460">
        <v>178</v>
      </c>
      <c r="AL31" s="450"/>
      <c r="AM31" s="450"/>
      <c r="AN31" s="450"/>
      <c r="AO31" s="450"/>
      <c r="AP31" s="450" t="s">
        <v>197</v>
      </c>
      <c r="AQ31" s="450"/>
      <c r="AR31" s="450"/>
      <c r="AS31" s="450"/>
      <c r="AT31" s="450"/>
      <c r="AU31" s="450" t="s">
        <v>197</v>
      </c>
      <c r="AV31" s="450"/>
      <c r="AW31" s="450"/>
      <c r="AX31" s="450"/>
      <c r="AY31" s="450"/>
      <c r="AZ31" s="597" t="s">
        <v>197</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459</v>
      </c>
      <c r="C32" s="420"/>
      <c r="D32" s="420"/>
      <c r="E32" s="420"/>
      <c r="F32" s="420"/>
      <c r="G32" s="420"/>
      <c r="H32" s="420"/>
      <c r="I32" s="420"/>
      <c r="J32" s="420"/>
      <c r="K32" s="420"/>
      <c r="L32" s="420"/>
      <c r="M32" s="420"/>
      <c r="N32" s="420"/>
      <c r="O32" s="420"/>
      <c r="P32" s="432"/>
      <c r="Q32" s="438">
        <v>467</v>
      </c>
      <c r="R32" s="450"/>
      <c r="S32" s="450"/>
      <c r="T32" s="450"/>
      <c r="U32" s="450"/>
      <c r="V32" s="450">
        <v>605</v>
      </c>
      <c r="W32" s="450"/>
      <c r="X32" s="450"/>
      <c r="Y32" s="450"/>
      <c r="Z32" s="450"/>
      <c r="AA32" s="450">
        <v>-138</v>
      </c>
      <c r="AB32" s="450"/>
      <c r="AC32" s="450"/>
      <c r="AD32" s="450"/>
      <c r="AE32" s="461"/>
      <c r="AF32" s="507">
        <v>372</v>
      </c>
      <c r="AG32" s="456"/>
      <c r="AH32" s="456"/>
      <c r="AI32" s="456"/>
      <c r="AJ32" s="525"/>
      <c r="AK32" s="460">
        <v>168</v>
      </c>
      <c r="AL32" s="450"/>
      <c r="AM32" s="450"/>
      <c r="AN32" s="450"/>
      <c r="AO32" s="450"/>
      <c r="AP32" s="450">
        <v>3811</v>
      </c>
      <c r="AQ32" s="450"/>
      <c r="AR32" s="450"/>
      <c r="AS32" s="450"/>
      <c r="AT32" s="450"/>
      <c r="AU32" s="450">
        <v>1315</v>
      </c>
      <c r="AV32" s="450"/>
      <c r="AW32" s="450"/>
      <c r="AX32" s="450"/>
      <c r="AY32" s="450"/>
      <c r="AZ32" s="597" t="s">
        <v>197</v>
      </c>
      <c r="BA32" s="597"/>
      <c r="BB32" s="597"/>
      <c r="BC32" s="597"/>
      <c r="BD32" s="597"/>
      <c r="BE32" s="565" t="s">
        <v>460</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434</v>
      </c>
      <c r="C33" s="420"/>
      <c r="D33" s="420"/>
      <c r="E33" s="420"/>
      <c r="F33" s="420"/>
      <c r="G33" s="420"/>
      <c r="H33" s="420"/>
      <c r="I33" s="420"/>
      <c r="J33" s="420"/>
      <c r="K33" s="420"/>
      <c r="L33" s="420"/>
      <c r="M33" s="420"/>
      <c r="N33" s="420"/>
      <c r="O33" s="420"/>
      <c r="P33" s="432"/>
      <c r="Q33" s="438">
        <v>54</v>
      </c>
      <c r="R33" s="450"/>
      <c r="S33" s="450"/>
      <c r="T33" s="450"/>
      <c r="U33" s="450"/>
      <c r="V33" s="450">
        <v>63</v>
      </c>
      <c r="W33" s="450"/>
      <c r="X33" s="450"/>
      <c r="Y33" s="450"/>
      <c r="Z33" s="450"/>
      <c r="AA33" s="450">
        <v>-9</v>
      </c>
      <c r="AB33" s="450"/>
      <c r="AC33" s="450"/>
      <c r="AD33" s="450"/>
      <c r="AE33" s="461"/>
      <c r="AF33" s="507">
        <v>111</v>
      </c>
      <c r="AG33" s="456"/>
      <c r="AH33" s="456"/>
      <c r="AI33" s="456"/>
      <c r="AJ33" s="525"/>
      <c r="AK33" s="460">
        <v>47</v>
      </c>
      <c r="AL33" s="450"/>
      <c r="AM33" s="450"/>
      <c r="AN33" s="450"/>
      <c r="AO33" s="450"/>
      <c r="AP33" s="450">
        <v>92</v>
      </c>
      <c r="AQ33" s="450"/>
      <c r="AR33" s="450"/>
      <c r="AS33" s="450"/>
      <c r="AT33" s="450"/>
      <c r="AU33" s="450">
        <v>91</v>
      </c>
      <c r="AV33" s="450"/>
      <c r="AW33" s="450"/>
      <c r="AX33" s="450"/>
      <c r="AY33" s="450"/>
      <c r="AZ33" s="597" t="s">
        <v>197</v>
      </c>
      <c r="BA33" s="597"/>
      <c r="BB33" s="597"/>
      <c r="BC33" s="597"/>
      <c r="BD33" s="597"/>
      <c r="BE33" s="565" t="s">
        <v>460</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226</v>
      </c>
      <c r="C34" s="420"/>
      <c r="D34" s="420"/>
      <c r="E34" s="420"/>
      <c r="F34" s="420"/>
      <c r="G34" s="420"/>
      <c r="H34" s="420"/>
      <c r="I34" s="420"/>
      <c r="J34" s="420"/>
      <c r="K34" s="420"/>
      <c r="L34" s="420"/>
      <c r="M34" s="420"/>
      <c r="N34" s="420"/>
      <c r="O34" s="420"/>
      <c r="P34" s="432"/>
      <c r="Q34" s="438">
        <v>4547</v>
      </c>
      <c r="R34" s="450"/>
      <c r="S34" s="450"/>
      <c r="T34" s="450"/>
      <c r="U34" s="450"/>
      <c r="V34" s="450">
        <v>4893</v>
      </c>
      <c r="W34" s="450"/>
      <c r="X34" s="450"/>
      <c r="Y34" s="450"/>
      <c r="Z34" s="450"/>
      <c r="AA34" s="450">
        <v>-346</v>
      </c>
      <c r="AB34" s="450"/>
      <c r="AC34" s="450"/>
      <c r="AD34" s="450"/>
      <c r="AE34" s="461"/>
      <c r="AF34" s="507">
        <v>-720</v>
      </c>
      <c r="AG34" s="456"/>
      <c r="AH34" s="456"/>
      <c r="AI34" s="456"/>
      <c r="AJ34" s="525"/>
      <c r="AK34" s="460">
        <v>1350</v>
      </c>
      <c r="AL34" s="450"/>
      <c r="AM34" s="450"/>
      <c r="AN34" s="450"/>
      <c r="AO34" s="450"/>
      <c r="AP34" s="450">
        <v>8431</v>
      </c>
      <c r="AQ34" s="450"/>
      <c r="AR34" s="450"/>
      <c r="AS34" s="450"/>
      <c r="AT34" s="450"/>
      <c r="AU34" s="450">
        <v>5539</v>
      </c>
      <c r="AV34" s="450"/>
      <c r="AW34" s="450"/>
      <c r="AX34" s="450"/>
      <c r="AY34" s="450"/>
      <c r="AZ34" s="597">
        <v>19.399999999999999</v>
      </c>
      <c r="BA34" s="597"/>
      <c r="BB34" s="597"/>
      <c r="BC34" s="597"/>
      <c r="BD34" s="597"/>
      <c r="BE34" s="565" t="s">
        <v>460</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461</v>
      </c>
      <c r="C35" s="420"/>
      <c r="D35" s="420"/>
      <c r="E35" s="420"/>
      <c r="F35" s="420"/>
      <c r="G35" s="420"/>
      <c r="H35" s="420"/>
      <c r="I35" s="420"/>
      <c r="J35" s="420"/>
      <c r="K35" s="420"/>
      <c r="L35" s="420"/>
      <c r="M35" s="420"/>
      <c r="N35" s="420"/>
      <c r="O35" s="420"/>
      <c r="P35" s="432"/>
      <c r="Q35" s="438">
        <v>840</v>
      </c>
      <c r="R35" s="450"/>
      <c r="S35" s="450"/>
      <c r="T35" s="450"/>
      <c r="U35" s="450"/>
      <c r="V35" s="450">
        <v>933</v>
      </c>
      <c r="W35" s="450"/>
      <c r="X35" s="450"/>
      <c r="Y35" s="450"/>
      <c r="Z35" s="450"/>
      <c r="AA35" s="450">
        <v>-93</v>
      </c>
      <c r="AB35" s="450"/>
      <c r="AC35" s="450"/>
      <c r="AD35" s="450"/>
      <c r="AE35" s="461"/>
      <c r="AF35" s="507">
        <v>171</v>
      </c>
      <c r="AG35" s="456"/>
      <c r="AH35" s="456"/>
      <c r="AI35" s="456"/>
      <c r="AJ35" s="525"/>
      <c r="AK35" s="460">
        <v>685</v>
      </c>
      <c r="AL35" s="450"/>
      <c r="AM35" s="450"/>
      <c r="AN35" s="450"/>
      <c r="AO35" s="450"/>
      <c r="AP35" s="450">
        <v>4974</v>
      </c>
      <c r="AQ35" s="450"/>
      <c r="AR35" s="450"/>
      <c r="AS35" s="450"/>
      <c r="AT35" s="450"/>
      <c r="AU35" s="450">
        <v>4679</v>
      </c>
      <c r="AV35" s="450"/>
      <c r="AW35" s="450"/>
      <c r="AX35" s="450"/>
      <c r="AY35" s="450"/>
      <c r="AZ35" s="597" t="s">
        <v>197</v>
      </c>
      <c r="BA35" s="597"/>
      <c r="BB35" s="597"/>
      <c r="BC35" s="597"/>
      <c r="BD35" s="597"/>
      <c r="BE35" s="565" t="s">
        <v>460</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245</v>
      </c>
      <c r="B63" s="401" t="s">
        <v>370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39</v>
      </c>
      <c r="AG63" s="452"/>
      <c r="AH63" s="452"/>
      <c r="AI63" s="452"/>
      <c r="AJ63" s="526"/>
      <c r="AK63" s="534"/>
      <c r="AL63" s="455"/>
      <c r="AM63" s="455"/>
      <c r="AN63" s="455"/>
      <c r="AO63" s="455"/>
      <c r="AP63" s="452">
        <v>17401</v>
      </c>
      <c r="AQ63" s="452"/>
      <c r="AR63" s="452"/>
      <c r="AS63" s="452"/>
      <c r="AT63" s="452"/>
      <c r="AU63" s="452">
        <v>11630</v>
      </c>
      <c r="AV63" s="452"/>
      <c r="AW63" s="452"/>
      <c r="AX63" s="452"/>
      <c r="AY63" s="452"/>
      <c r="AZ63" s="599"/>
      <c r="BA63" s="599"/>
      <c r="BB63" s="599"/>
      <c r="BC63" s="599"/>
      <c r="BD63" s="599"/>
      <c r="BE63" s="567"/>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406</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241</v>
      </c>
      <c r="AG66" s="520"/>
      <c r="AH66" s="520"/>
      <c r="AI66" s="520"/>
      <c r="AJ66" s="530"/>
      <c r="AK66" s="435" t="s">
        <v>383</v>
      </c>
      <c r="AL66" s="397"/>
      <c r="AM66" s="397"/>
      <c r="AN66" s="397"/>
      <c r="AO66" s="429"/>
      <c r="AP66" s="435" t="s">
        <v>351</v>
      </c>
      <c r="AQ66" s="447"/>
      <c r="AR66" s="447"/>
      <c r="AS66" s="447"/>
      <c r="AT66" s="458"/>
      <c r="AU66" s="435" t="s">
        <v>463</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535</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49" t="s">
        <v>197</v>
      </c>
      <c r="AQ68" s="449"/>
      <c r="AR68" s="449"/>
      <c r="AS68" s="449"/>
      <c r="AT68" s="449"/>
      <c r="AU68" s="449" t="s">
        <v>197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438</v>
      </c>
      <c r="C69" s="420"/>
      <c r="D69" s="420"/>
      <c r="E69" s="420"/>
      <c r="F69" s="420"/>
      <c r="G69" s="420"/>
      <c r="H69" s="420"/>
      <c r="I69" s="420"/>
      <c r="J69" s="420"/>
      <c r="K69" s="420"/>
      <c r="L69" s="420"/>
      <c r="M69" s="420"/>
      <c r="N69" s="420"/>
      <c r="O69" s="420"/>
      <c r="P69" s="432"/>
      <c r="Q69" s="438">
        <v>83</v>
      </c>
      <c r="R69" s="450"/>
      <c r="S69" s="450"/>
      <c r="T69" s="450"/>
      <c r="U69" s="450"/>
      <c r="V69" s="450">
        <v>74</v>
      </c>
      <c r="W69" s="450"/>
      <c r="X69" s="450"/>
      <c r="Y69" s="450"/>
      <c r="Z69" s="450"/>
      <c r="AA69" s="450">
        <v>9</v>
      </c>
      <c r="AB69" s="450"/>
      <c r="AC69" s="450"/>
      <c r="AD69" s="450"/>
      <c r="AE69" s="450"/>
      <c r="AF69" s="450">
        <v>9</v>
      </c>
      <c r="AG69" s="450"/>
      <c r="AH69" s="450"/>
      <c r="AI69" s="450"/>
      <c r="AJ69" s="450"/>
      <c r="AK69" s="450" t="s">
        <v>197</v>
      </c>
      <c r="AL69" s="450"/>
      <c r="AM69" s="450"/>
      <c r="AN69" s="450"/>
      <c r="AO69" s="450"/>
      <c r="AP69" s="450" t="s">
        <v>197</v>
      </c>
      <c r="AQ69" s="450"/>
      <c r="AR69" s="450"/>
      <c r="AS69" s="450"/>
      <c r="AT69" s="450"/>
      <c r="AU69" s="450" t="s">
        <v>197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536</v>
      </c>
      <c r="C70" s="420"/>
      <c r="D70" s="420"/>
      <c r="E70" s="420"/>
      <c r="F70" s="420"/>
      <c r="G70" s="420"/>
      <c r="H70" s="420"/>
      <c r="I70" s="420"/>
      <c r="J70" s="420"/>
      <c r="K70" s="420"/>
      <c r="L70" s="420"/>
      <c r="M70" s="420"/>
      <c r="N70" s="420"/>
      <c r="O70" s="420"/>
      <c r="P70" s="432"/>
      <c r="Q70" s="438">
        <v>118</v>
      </c>
      <c r="R70" s="450"/>
      <c r="S70" s="450"/>
      <c r="T70" s="450"/>
      <c r="U70" s="450"/>
      <c r="V70" s="450">
        <v>106</v>
      </c>
      <c r="W70" s="450"/>
      <c r="X70" s="450"/>
      <c r="Y70" s="450"/>
      <c r="Z70" s="450"/>
      <c r="AA70" s="450">
        <v>12</v>
      </c>
      <c r="AB70" s="450"/>
      <c r="AC70" s="450"/>
      <c r="AD70" s="450"/>
      <c r="AE70" s="450"/>
      <c r="AF70" s="450">
        <v>12</v>
      </c>
      <c r="AG70" s="450"/>
      <c r="AH70" s="450"/>
      <c r="AI70" s="450"/>
      <c r="AJ70" s="450"/>
      <c r="AK70" s="450" t="s">
        <v>197</v>
      </c>
      <c r="AL70" s="450"/>
      <c r="AM70" s="450"/>
      <c r="AN70" s="450"/>
      <c r="AO70" s="450"/>
      <c r="AP70" s="450" t="s">
        <v>197</v>
      </c>
      <c r="AQ70" s="450"/>
      <c r="AR70" s="450"/>
      <c r="AS70" s="450"/>
      <c r="AT70" s="450"/>
      <c r="AU70" s="450" t="s">
        <v>197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537</v>
      </c>
      <c r="C71" s="420"/>
      <c r="D71" s="420"/>
      <c r="E71" s="420"/>
      <c r="F71" s="420"/>
      <c r="G71" s="420"/>
      <c r="H71" s="420"/>
      <c r="I71" s="420"/>
      <c r="J71" s="420"/>
      <c r="K71" s="420"/>
      <c r="L71" s="420"/>
      <c r="M71" s="420"/>
      <c r="N71" s="420"/>
      <c r="O71" s="420"/>
      <c r="P71" s="432"/>
      <c r="Q71" s="438">
        <v>590</v>
      </c>
      <c r="R71" s="450"/>
      <c r="S71" s="450"/>
      <c r="T71" s="450"/>
      <c r="U71" s="450"/>
      <c r="V71" s="450">
        <v>542</v>
      </c>
      <c r="W71" s="450"/>
      <c r="X71" s="450"/>
      <c r="Y71" s="450"/>
      <c r="Z71" s="450"/>
      <c r="AA71" s="450">
        <v>48</v>
      </c>
      <c r="AB71" s="450"/>
      <c r="AC71" s="450"/>
      <c r="AD71" s="450"/>
      <c r="AE71" s="450"/>
      <c r="AF71" s="450">
        <v>48</v>
      </c>
      <c r="AG71" s="450"/>
      <c r="AH71" s="450"/>
      <c r="AI71" s="450"/>
      <c r="AJ71" s="450"/>
      <c r="AK71" s="450" t="s">
        <v>197</v>
      </c>
      <c r="AL71" s="450"/>
      <c r="AM71" s="450"/>
      <c r="AN71" s="450"/>
      <c r="AO71" s="450"/>
      <c r="AP71" s="450" t="s">
        <v>197</v>
      </c>
      <c r="AQ71" s="450"/>
      <c r="AR71" s="450"/>
      <c r="AS71" s="450"/>
      <c r="AT71" s="450"/>
      <c r="AU71" s="450" t="s">
        <v>197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538</v>
      </c>
      <c r="C72" s="420"/>
      <c r="D72" s="420"/>
      <c r="E72" s="420"/>
      <c r="F72" s="420"/>
      <c r="G72" s="420"/>
      <c r="H72" s="420"/>
      <c r="I72" s="420"/>
      <c r="J72" s="420"/>
      <c r="K72" s="420"/>
      <c r="L72" s="420"/>
      <c r="M72" s="420"/>
      <c r="N72" s="420"/>
      <c r="O72" s="420"/>
      <c r="P72" s="432"/>
      <c r="Q72" s="438">
        <v>153545</v>
      </c>
      <c r="R72" s="450"/>
      <c r="S72" s="450"/>
      <c r="T72" s="450"/>
      <c r="U72" s="450"/>
      <c r="V72" s="450">
        <v>151526</v>
      </c>
      <c r="W72" s="450"/>
      <c r="X72" s="450"/>
      <c r="Y72" s="450"/>
      <c r="Z72" s="450"/>
      <c r="AA72" s="450">
        <v>2019</v>
      </c>
      <c r="AB72" s="450"/>
      <c r="AC72" s="450"/>
      <c r="AD72" s="450"/>
      <c r="AE72" s="450"/>
      <c r="AF72" s="450">
        <v>2019</v>
      </c>
      <c r="AG72" s="450"/>
      <c r="AH72" s="450"/>
      <c r="AI72" s="450"/>
      <c r="AJ72" s="450"/>
      <c r="AK72" s="450">
        <v>1106</v>
      </c>
      <c r="AL72" s="450"/>
      <c r="AM72" s="450"/>
      <c r="AN72" s="450"/>
      <c r="AO72" s="450"/>
      <c r="AP72" s="450" t="s">
        <v>197</v>
      </c>
      <c r="AQ72" s="450"/>
      <c r="AR72" s="450"/>
      <c r="AS72" s="450"/>
      <c r="AT72" s="450"/>
      <c r="AU72" s="450" t="s">
        <v>197</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474</v>
      </c>
      <c r="C73" s="420"/>
      <c r="D73" s="420"/>
      <c r="E73" s="420"/>
      <c r="F73" s="420"/>
      <c r="G73" s="420"/>
      <c r="H73" s="420"/>
      <c r="I73" s="420"/>
      <c r="J73" s="420"/>
      <c r="K73" s="420"/>
      <c r="L73" s="420"/>
      <c r="M73" s="420"/>
      <c r="N73" s="420"/>
      <c r="O73" s="420"/>
      <c r="P73" s="432"/>
      <c r="Q73" s="438">
        <v>6592</v>
      </c>
      <c r="R73" s="450"/>
      <c r="S73" s="450"/>
      <c r="T73" s="450"/>
      <c r="U73" s="450"/>
      <c r="V73" s="450">
        <v>6496</v>
      </c>
      <c r="W73" s="450"/>
      <c r="X73" s="450"/>
      <c r="Y73" s="450"/>
      <c r="Z73" s="450"/>
      <c r="AA73" s="450">
        <v>96</v>
      </c>
      <c r="AB73" s="450"/>
      <c r="AC73" s="450"/>
      <c r="AD73" s="450"/>
      <c r="AE73" s="450"/>
      <c r="AF73" s="450">
        <v>96</v>
      </c>
      <c r="AG73" s="450"/>
      <c r="AH73" s="450"/>
      <c r="AI73" s="450"/>
      <c r="AJ73" s="450"/>
      <c r="AK73" s="450">
        <v>74</v>
      </c>
      <c r="AL73" s="450"/>
      <c r="AM73" s="450"/>
      <c r="AN73" s="450"/>
      <c r="AO73" s="450"/>
      <c r="AP73" s="450">
        <v>19</v>
      </c>
      <c r="AQ73" s="450"/>
      <c r="AR73" s="450"/>
      <c r="AS73" s="450"/>
      <c r="AT73" s="450"/>
      <c r="AU73" s="450" t="s">
        <v>197</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539</v>
      </c>
      <c r="C74" s="420"/>
      <c r="D74" s="420"/>
      <c r="E74" s="420"/>
      <c r="F74" s="420"/>
      <c r="G74" s="420"/>
      <c r="H74" s="420"/>
      <c r="I74" s="420"/>
      <c r="J74" s="420"/>
      <c r="K74" s="420"/>
      <c r="L74" s="420"/>
      <c r="M74" s="420"/>
      <c r="N74" s="420"/>
      <c r="O74" s="420"/>
      <c r="P74" s="432"/>
      <c r="Q74" s="438">
        <v>19065</v>
      </c>
      <c r="R74" s="450"/>
      <c r="S74" s="450"/>
      <c r="T74" s="450"/>
      <c r="U74" s="450"/>
      <c r="V74" s="450">
        <v>18514</v>
      </c>
      <c r="W74" s="450"/>
      <c r="X74" s="450"/>
      <c r="Y74" s="450"/>
      <c r="Z74" s="450"/>
      <c r="AA74" s="450">
        <v>551</v>
      </c>
      <c r="AB74" s="450"/>
      <c r="AC74" s="450"/>
      <c r="AD74" s="450"/>
      <c r="AE74" s="450"/>
      <c r="AF74" s="450">
        <v>551</v>
      </c>
      <c r="AG74" s="450"/>
      <c r="AH74" s="450"/>
      <c r="AI74" s="450"/>
      <c r="AJ74" s="450"/>
      <c r="AK74" s="450">
        <v>296</v>
      </c>
      <c r="AL74" s="450"/>
      <c r="AM74" s="450"/>
      <c r="AN74" s="450"/>
      <c r="AO74" s="450"/>
      <c r="AP74" s="450" t="s">
        <v>197</v>
      </c>
      <c r="AQ74" s="450"/>
      <c r="AR74" s="450"/>
      <c r="AS74" s="450"/>
      <c r="AT74" s="450"/>
      <c r="AU74" s="450" t="s">
        <v>197</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179</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3000</v>
      </c>
      <c r="AG88" s="452"/>
      <c r="AH88" s="452"/>
      <c r="AI88" s="452"/>
      <c r="AJ88" s="452"/>
      <c r="AK88" s="455"/>
      <c r="AL88" s="455"/>
      <c r="AM88" s="455"/>
      <c r="AN88" s="455"/>
      <c r="AO88" s="455"/>
      <c r="AP88" s="452">
        <v>19</v>
      </c>
      <c r="AQ88" s="452"/>
      <c r="AR88" s="452"/>
      <c r="AS88" s="452"/>
      <c r="AT88" s="452"/>
      <c r="AU88" s="452">
        <v>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40</v>
      </c>
      <c r="CS102" s="604"/>
      <c r="CT102" s="604"/>
      <c r="CU102" s="604"/>
      <c r="CV102" s="697"/>
      <c r="CW102" s="696">
        <v>0</v>
      </c>
      <c r="CX102" s="604"/>
      <c r="CY102" s="604"/>
      <c r="CZ102" s="604"/>
      <c r="DA102" s="697"/>
      <c r="DB102" s="696">
        <v>293</v>
      </c>
      <c r="DC102" s="604"/>
      <c r="DD102" s="604"/>
      <c r="DE102" s="604"/>
      <c r="DF102" s="697"/>
      <c r="DG102" s="696">
        <v>0</v>
      </c>
      <c r="DH102" s="604"/>
      <c r="DI102" s="604"/>
      <c r="DJ102" s="604"/>
      <c r="DK102" s="697"/>
      <c r="DL102" s="696">
        <v>0</v>
      </c>
      <c r="DM102" s="604"/>
      <c r="DN102" s="604"/>
      <c r="DO102" s="604"/>
      <c r="DP102" s="697"/>
      <c r="DQ102" s="696">
        <v>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470</v>
      </c>
      <c r="AB109" s="406"/>
      <c r="AC109" s="406"/>
      <c r="AD109" s="406"/>
      <c r="AE109" s="469"/>
      <c r="AF109" s="480" t="s">
        <v>471</v>
      </c>
      <c r="AG109" s="406"/>
      <c r="AH109" s="406"/>
      <c r="AI109" s="406"/>
      <c r="AJ109" s="469"/>
      <c r="AK109" s="480" t="s">
        <v>385</v>
      </c>
      <c r="AL109" s="406"/>
      <c r="AM109" s="406"/>
      <c r="AN109" s="406"/>
      <c r="AO109" s="469"/>
      <c r="AP109" s="480" t="s">
        <v>472</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470</v>
      </c>
      <c r="BR109" s="406"/>
      <c r="BS109" s="406"/>
      <c r="BT109" s="406"/>
      <c r="BU109" s="469"/>
      <c r="BV109" s="480" t="s">
        <v>471</v>
      </c>
      <c r="BW109" s="406"/>
      <c r="BX109" s="406"/>
      <c r="BY109" s="406"/>
      <c r="BZ109" s="469"/>
      <c r="CA109" s="480" t="s">
        <v>385</v>
      </c>
      <c r="CB109" s="406"/>
      <c r="CC109" s="406"/>
      <c r="CD109" s="406"/>
      <c r="CE109" s="469"/>
      <c r="CF109" s="655" t="s">
        <v>472</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470</v>
      </c>
      <c r="DH109" s="406"/>
      <c r="DI109" s="406"/>
      <c r="DJ109" s="406"/>
      <c r="DK109" s="469"/>
      <c r="DL109" s="480" t="s">
        <v>471</v>
      </c>
      <c r="DM109" s="406"/>
      <c r="DN109" s="406"/>
      <c r="DO109" s="406"/>
      <c r="DP109" s="469"/>
      <c r="DQ109" s="480" t="s">
        <v>385</v>
      </c>
      <c r="DR109" s="406"/>
      <c r="DS109" s="406"/>
      <c r="DT109" s="406"/>
      <c r="DU109" s="469"/>
      <c r="DV109" s="480" t="s">
        <v>472</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2084430</v>
      </c>
      <c r="AB110" s="487"/>
      <c r="AC110" s="487"/>
      <c r="AD110" s="487"/>
      <c r="AE110" s="498"/>
      <c r="AF110" s="514">
        <v>2153381</v>
      </c>
      <c r="AG110" s="487"/>
      <c r="AH110" s="487"/>
      <c r="AI110" s="487"/>
      <c r="AJ110" s="498"/>
      <c r="AK110" s="514">
        <v>2177014</v>
      </c>
      <c r="AL110" s="487"/>
      <c r="AM110" s="487"/>
      <c r="AN110" s="487"/>
      <c r="AO110" s="498"/>
      <c r="AP110" s="538">
        <v>23.1</v>
      </c>
      <c r="AQ110" s="546"/>
      <c r="AR110" s="546"/>
      <c r="AS110" s="546"/>
      <c r="AT110" s="556"/>
      <c r="AU110" s="568" t="s">
        <v>106</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23222426</v>
      </c>
      <c r="BR110" s="640"/>
      <c r="BS110" s="640"/>
      <c r="BT110" s="640"/>
      <c r="BU110" s="640"/>
      <c r="BV110" s="640">
        <v>22569405</v>
      </c>
      <c r="BW110" s="640"/>
      <c r="BX110" s="640"/>
      <c r="BY110" s="640"/>
      <c r="BZ110" s="640"/>
      <c r="CA110" s="640">
        <v>21651423</v>
      </c>
      <c r="CB110" s="640"/>
      <c r="CC110" s="640"/>
      <c r="CD110" s="640"/>
      <c r="CE110" s="640"/>
      <c r="CF110" s="656">
        <v>229.3</v>
      </c>
      <c r="CG110" s="660"/>
      <c r="CH110" s="660"/>
      <c r="CI110" s="660"/>
      <c r="CJ110" s="660"/>
      <c r="CK110" s="672" t="s">
        <v>380</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t="s">
        <v>197</v>
      </c>
      <c r="BR111" s="641"/>
      <c r="BS111" s="641"/>
      <c r="BT111" s="641"/>
      <c r="BU111" s="641"/>
      <c r="BV111" s="641" t="s">
        <v>197</v>
      </c>
      <c r="BW111" s="641"/>
      <c r="BX111" s="641"/>
      <c r="BY111" s="641"/>
      <c r="BZ111" s="641"/>
      <c r="CA111" s="641" t="s">
        <v>197</v>
      </c>
      <c r="CB111" s="641"/>
      <c r="CC111" s="641"/>
      <c r="CD111" s="641"/>
      <c r="CE111" s="641"/>
      <c r="CF111" s="657" t="s">
        <v>197</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149</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262</v>
      </c>
      <c r="BA112" s="378"/>
      <c r="BB112" s="378"/>
      <c r="BC112" s="378"/>
      <c r="BD112" s="378"/>
      <c r="BE112" s="378"/>
      <c r="BF112" s="378"/>
      <c r="BG112" s="378"/>
      <c r="BH112" s="378"/>
      <c r="BI112" s="378"/>
      <c r="BJ112" s="378"/>
      <c r="BK112" s="378"/>
      <c r="BL112" s="378"/>
      <c r="BM112" s="378"/>
      <c r="BN112" s="378"/>
      <c r="BO112" s="378"/>
      <c r="BP112" s="472"/>
      <c r="BQ112" s="633">
        <v>12521838</v>
      </c>
      <c r="BR112" s="641"/>
      <c r="BS112" s="641"/>
      <c r="BT112" s="641"/>
      <c r="BU112" s="641"/>
      <c r="BV112" s="641">
        <v>11870716</v>
      </c>
      <c r="BW112" s="641"/>
      <c r="BX112" s="641"/>
      <c r="BY112" s="641"/>
      <c r="BZ112" s="641"/>
      <c r="CA112" s="641">
        <v>11630317</v>
      </c>
      <c r="CB112" s="641"/>
      <c r="CC112" s="641"/>
      <c r="CD112" s="641"/>
      <c r="CE112" s="641"/>
      <c r="CF112" s="657">
        <v>123.2</v>
      </c>
      <c r="CG112" s="661"/>
      <c r="CH112" s="661"/>
      <c r="CI112" s="661"/>
      <c r="CJ112" s="661"/>
      <c r="CK112" s="673"/>
      <c r="CL112" s="413"/>
      <c r="CM112" s="425" t="s">
        <v>390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197</v>
      </c>
      <c r="DH112" s="641"/>
      <c r="DI112" s="641"/>
      <c r="DJ112" s="641"/>
      <c r="DK112" s="641"/>
      <c r="DL112" s="641" t="s">
        <v>197</v>
      </c>
      <c r="DM112" s="641"/>
      <c r="DN112" s="641"/>
      <c r="DO112" s="641"/>
      <c r="DP112" s="641"/>
      <c r="DQ112" s="641" t="s">
        <v>197</v>
      </c>
      <c r="DR112" s="641"/>
      <c r="DS112" s="641"/>
      <c r="DT112" s="641"/>
      <c r="DU112" s="641"/>
      <c r="DV112" s="713" t="s">
        <v>197</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918233</v>
      </c>
      <c r="AB113" s="446"/>
      <c r="AC113" s="446"/>
      <c r="AD113" s="446"/>
      <c r="AE113" s="499"/>
      <c r="AF113" s="515">
        <v>805227</v>
      </c>
      <c r="AG113" s="446"/>
      <c r="AH113" s="446"/>
      <c r="AI113" s="446"/>
      <c r="AJ113" s="499"/>
      <c r="AK113" s="515">
        <v>798384</v>
      </c>
      <c r="AL113" s="446"/>
      <c r="AM113" s="446"/>
      <c r="AN113" s="446"/>
      <c r="AO113" s="499"/>
      <c r="AP113" s="539">
        <v>8.5</v>
      </c>
      <c r="AQ113" s="547"/>
      <c r="AR113" s="547"/>
      <c r="AS113" s="547"/>
      <c r="AT113" s="557"/>
      <c r="AU113" s="569"/>
      <c r="AV113" s="578"/>
      <c r="AW113" s="578"/>
      <c r="AX113" s="578"/>
      <c r="AY113" s="578"/>
      <c r="AZ113" s="425" t="s">
        <v>201</v>
      </c>
      <c r="BA113" s="378"/>
      <c r="BB113" s="378"/>
      <c r="BC113" s="378"/>
      <c r="BD113" s="378"/>
      <c r="BE113" s="378"/>
      <c r="BF113" s="378"/>
      <c r="BG113" s="378"/>
      <c r="BH113" s="378"/>
      <c r="BI113" s="378"/>
      <c r="BJ113" s="378"/>
      <c r="BK113" s="378"/>
      <c r="BL113" s="378"/>
      <c r="BM113" s="378"/>
      <c r="BN113" s="378"/>
      <c r="BO113" s="378"/>
      <c r="BP113" s="472"/>
      <c r="BQ113" s="633">
        <v>671</v>
      </c>
      <c r="BR113" s="641"/>
      <c r="BS113" s="641"/>
      <c r="BT113" s="641"/>
      <c r="BU113" s="641"/>
      <c r="BV113" s="641" t="s">
        <v>197</v>
      </c>
      <c r="BW113" s="641"/>
      <c r="BX113" s="641"/>
      <c r="BY113" s="641"/>
      <c r="BZ113" s="641"/>
      <c r="CA113" s="641" t="s">
        <v>197</v>
      </c>
      <c r="CB113" s="641"/>
      <c r="CC113" s="641"/>
      <c r="CD113" s="641"/>
      <c r="CE113" s="641"/>
      <c r="CF113" s="657" t="s">
        <v>197</v>
      </c>
      <c r="CG113" s="661"/>
      <c r="CH113" s="661"/>
      <c r="CI113" s="661"/>
      <c r="CJ113" s="661"/>
      <c r="CK113" s="673"/>
      <c r="CL113" s="413"/>
      <c r="CM113" s="425" t="s">
        <v>400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197</v>
      </c>
      <c r="DH113" s="446"/>
      <c r="DI113" s="446"/>
      <c r="DJ113" s="446"/>
      <c r="DK113" s="499"/>
      <c r="DL113" s="515" t="s">
        <v>197</v>
      </c>
      <c r="DM113" s="446"/>
      <c r="DN113" s="446"/>
      <c r="DO113" s="446"/>
      <c r="DP113" s="499"/>
      <c r="DQ113" s="515" t="s">
        <v>197</v>
      </c>
      <c r="DR113" s="446"/>
      <c r="DS113" s="446"/>
      <c r="DT113" s="446"/>
      <c r="DU113" s="499"/>
      <c r="DV113" s="539" t="s">
        <v>197</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3469</v>
      </c>
      <c r="AB114" s="446"/>
      <c r="AC114" s="446"/>
      <c r="AD114" s="446"/>
      <c r="AE114" s="499"/>
      <c r="AF114" s="515">
        <v>675</v>
      </c>
      <c r="AG114" s="446"/>
      <c r="AH114" s="446"/>
      <c r="AI114" s="446"/>
      <c r="AJ114" s="499"/>
      <c r="AK114" s="515" t="s">
        <v>197</v>
      </c>
      <c r="AL114" s="446"/>
      <c r="AM114" s="446"/>
      <c r="AN114" s="446"/>
      <c r="AO114" s="499"/>
      <c r="AP114" s="539" t="s">
        <v>197</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2127999</v>
      </c>
      <c r="BR114" s="641"/>
      <c r="BS114" s="641"/>
      <c r="BT114" s="641"/>
      <c r="BU114" s="641"/>
      <c r="BV114" s="641">
        <v>2127280</v>
      </c>
      <c r="BW114" s="641"/>
      <c r="BX114" s="641"/>
      <c r="BY114" s="641"/>
      <c r="BZ114" s="641"/>
      <c r="CA114" s="641">
        <v>2080759</v>
      </c>
      <c r="CB114" s="641"/>
      <c r="CC114" s="641"/>
      <c r="CD114" s="641"/>
      <c r="CE114" s="641"/>
      <c r="CF114" s="657">
        <v>22</v>
      </c>
      <c r="CG114" s="661"/>
      <c r="CH114" s="661"/>
      <c r="CI114" s="661"/>
      <c r="CJ114" s="661"/>
      <c r="CK114" s="673"/>
      <c r="CL114" s="413"/>
      <c r="CM114" s="425" t="s">
        <v>146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368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18848</v>
      </c>
      <c r="AB115" s="446"/>
      <c r="AC115" s="446"/>
      <c r="AD115" s="446"/>
      <c r="AE115" s="499"/>
      <c r="AF115" s="515">
        <v>17798</v>
      </c>
      <c r="AG115" s="446"/>
      <c r="AH115" s="446"/>
      <c r="AI115" s="446"/>
      <c r="AJ115" s="499"/>
      <c r="AK115" s="515">
        <v>26175</v>
      </c>
      <c r="AL115" s="446"/>
      <c r="AM115" s="446"/>
      <c r="AN115" s="446"/>
      <c r="AO115" s="499"/>
      <c r="AP115" s="539">
        <v>0.3</v>
      </c>
      <c r="AQ115" s="547"/>
      <c r="AR115" s="547"/>
      <c r="AS115" s="547"/>
      <c r="AT115" s="557"/>
      <c r="AU115" s="569"/>
      <c r="AV115" s="578"/>
      <c r="AW115" s="578"/>
      <c r="AX115" s="578"/>
      <c r="AY115" s="578"/>
      <c r="AZ115" s="425" t="s">
        <v>339</v>
      </c>
      <c r="BA115" s="378"/>
      <c r="BB115" s="378"/>
      <c r="BC115" s="378"/>
      <c r="BD115" s="378"/>
      <c r="BE115" s="378"/>
      <c r="BF115" s="378"/>
      <c r="BG115" s="378"/>
      <c r="BH115" s="378"/>
      <c r="BI115" s="378"/>
      <c r="BJ115" s="378"/>
      <c r="BK115" s="378"/>
      <c r="BL115" s="378"/>
      <c r="BM115" s="378"/>
      <c r="BN115" s="378"/>
      <c r="BO115" s="378"/>
      <c r="BP115" s="472"/>
      <c r="BQ115" s="633" t="s">
        <v>197</v>
      </c>
      <c r="BR115" s="641"/>
      <c r="BS115" s="641"/>
      <c r="BT115" s="641"/>
      <c r="BU115" s="641"/>
      <c r="BV115" s="641" t="s">
        <v>197</v>
      </c>
      <c r="BW115" s="641"/>
      <c r="BX115" s="641"/>
      <c r="BY115" s="641"/>
      <c r="BZ115" s="641"/>
      <c r="CA115" s="641" t="s">
        <v>197</v>
      </c>
      <c r="CB115" s="641"/>
      <c r="CC115" s="641"/>
      <c r="CD115" s="641"/>
      <c r="CE115" s="641"/>
      <c r="CF115" s="657" t="s">
        <v>197</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636</v>
      </c>
      <c r="AB116" s="446"/>
      <c r="AC116" s="446"/>
      <c r="AD116" s="446"/>
      <c r="AE116" s="499"/>
      <c r="AF116" s="515">
        <v>45</v>
      </c>
      <c r="AG116" s="446"/>
      <c r="AH116" s="446"/>
      <c r="AI116" s="446"/>
      <c r="AJ116" s="499"/>
      <c r="AK116" s="515">
        <v>30</v>
      </c>
      <c r="AL116" s="446"/>
      <c r="AM116" s="446"/>
      <c r="AN116" s="446"/>
      <c r="AO116" s="499"/>
      <c r="AP116" s="539">
        <v>0</v>
      </c>
      <c r="AQ116" s="547"/>
      <c r="AR116" s="547"/>
      <c r="AS116" s="547"/>
      <c r="AT116" s="557"/>
      <c r="AU116" s="569"/>
      <c r="AV116" s="578"/>
      <c r="AW116" s="578"/>
      <c r="AX116" s="578"/>
      <c r="AY116" s="578"/>
      <c r="AZ116" s="602" t="s">
        <v>219</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197</v>
      </c>
      <c r="DH116" s="446"/>
      <c r="DI116" s="446"/>
      <c r="DJ116" s="446"/>
      <c r="DK116" s="499"/>
      <c r="DL116" s="515" t="s">
        <v>197</v>
      </c>
      <c r="DM116" s="446"/>
      <c r="DN116" s="446"/>
      <c r="DO116" s="446"/>
      <c r="DP116" s="499"/>
      <c r="DQ116" s="515" t="s">
        <v>197</v>
      </c>
      <c r="DR116" s="446"/>
      <c r="DS116" s="446"/>
      <c r="DT116" s="446"/>
      <c r="DU116" s="499"/>
      <c r="DV116" s="539" t="s">
        <v>197</v>
      </c>
      <c r="DW116" s="547"/>
      <c r="DX116" s="547"/>
      <c r="DY116" s="547"/>
      <c r="DZ116" s="557"/>
    </row>
    <row r="117" spans="1:130" s="365" customFormat="1" ht="26.25" customHeight="1">
      <c r="A117" s="383" t="s">
        <v>267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3025616</v>
      </c>
      <c r="AB117" s="488"/>
      <c r="AC117" s="488"/>
      <c r="AD117" s="488"/>
      <c r="AE117" s="500"/>
      <c r="AF117" s="516">
        <v>2977126</v>
      </c>
      <c r="AG117" s="488"/>
      <c r="AH117" s="488"/>
      <c r="AI117" s="488"/>
      <c r="AJ117" s="500"/>
      <c r="AK117" s="516">
        <v>3001603</v>
      </c>
      <c r="AL117" s="488"/>
      <c r="AM117" s="488"/>
      <c r="AN117" s="488"/>
      <c r="AO117" s="500"/>
      <c r="AP117" s="540"/>
      <c r="AQ117" s="548"/>
      <c r="AR117" s="548"/>
      <c r="AS117" s="548"/>
      <c r="AT117" s="558"/>
      <c r="AU117" s="569"/>
      <c r="AV117" s="578"/>
      <c r="AW117" s="578"/>
      <c r="AX117" s="578"/>
      <c r="AY117" s="578"/>
      <c r="AZ117" s="426" t="s">
        <v>355</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470</v>
      </c>
      <c r="AB118" s="406"/>
      <c r="AC118" s="406"/>
      <c r="AD118" s="406"/>
      <c r="AE118" s="469"/>
      <c r="AF118" s="480" t="s">
        <v>471</v>
      </c>
      <c r="AG118" s="406"/>
      <c r="AH118" s="406"/>
      <c r="AI118" s="406"/>
      <c r="AJ118" s="469"/>
      <c r="AK118" s="480" t="s">
        <v>385</v>
      </c>
      <c r="AL118" s="406"/>
      <c r="AM118" s="406"/>
      <c r="AN118" s="406"/>
      <c r="AO118" s="469"/>
      <c r="AP118" s="480" t="s">
        <v>472</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380</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197</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267</v>
      </c>
      <c r="BA119" s="603"/>
      <c r="BB119" s="603"/>
      <c r="BC119" s="603"/>
      <c r="BD119" s="603"/>
      <c r="BE119" s="603"/>
      <c r="BF119" s="603"/>
      <c r="BG119" s="603"/>
      <c r="BH119" s="603"/>
      <c r="BI119" s="603"/>
      <c r="BJ119" s="603"/>
      <c r="BK119" s="603"/>
      <c r="BL119" s="603"/>
      <c r="BM119" s="603"/>
      <c r="BN119" s="603"/>
      <c r="BO119" s="468" t="s">
        <v>164</v>
      </c>
      <c r="BP119" s="629"/>
      <c r="BQ119" s="634">
        <v>37872934</v>
      </c>
      <c r="BR119" s="642"/>
      <c r="BS119" s="642"/>
      <c r="BT119" s="642"/>
      <c r="BU119" s="642"/>
      <c r="BV119" s="642">
        <v>36567401</v>
      </c>
      <c r="BW119" s="642"/>
      <c r="BX119" s="642"/>
      <c r="BY119" s="642"/>
      <c r="BZ119" s="642"/>
      <c r="CA119" s="642">
        <v>35362499</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197</v>
      </c>
      <c r="DH119" s="489"/>
      <c r="DI119" s="489"/>
      <c r="DJ119" s="489"/>
      <c r="DK119" s="501"/>
      <c r="DL119" s="517" t="s">
        <v>197</v>
      </c>
      <c r="DM119" s="489"/>
      <c r="DN119" s="489"/>
      <c r="DO119" s="489"/>
      <c r="DP119" s="501"/>
      <c r="DQ119" s="517" t="s">
        <v>197</v>
      </c>
      <c r="DR119" s="489"/>
      <c r="DS119" s="489"/>
      <c r="DT119" s="489"/>
      <c r="DU119" s="501"/>
      <c r="DV119" s="714" t="s">
        <v>197</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476</v>
      </c>
      <c r="AV120" s="580"/>
      <c r="AW120" s="580"/>
      <c r="AX120" s="580"/>
      <c r="AY120" s="591"/>
      <c r="AZ120" s="424" t="s">
        <v>211</v>
      </c>
      <c r="BA120" s="407"/>
      <c r="BB120" s="407"/>
      <c r="BC120" s="407"/>
      <c r="BD120" s="407"/>
      <c r="BE120" s="407"/>
      <c r="BF120" s="407"/>
      <c r="BG120" s="407"/>
      <c r="BH120" s="407"/>
      <c r="BI120" s="407"/>
      <c r="BJ120" s="407"/>
      <c r="BK120" s="407"/>
      <c r="BL120" s="407"/>
      <c r="BM120" s="407"/>
      <c r="BN120" s="407"/>
      <c r="BO120" s="407"/>
      <c r="BP120" s="470"/>
      <c r="BQ120" s="632">
        <v>2918665</v>
      </c>
      <c r="BR120" s="640"/>
      <c r="BS120" s="640"/>
      <c r="BT120" s="640"/>
      <c r="BU120" s="640"/>
      <c r="BV120" s="640">
        <v>3103019</v>
      </c>
      <c r="BW120" s="640"/>
      <c r="BX120" s="640"/>
      <c r="BY120" s="640"/>
      <c r="BZ120" s="640"/>
      <c r="CA120" s="640">
        <v>3352188</v>
      </c>
      <c r="CB120" s="640"/>
      <c r="CC120" s="640"/>
      <c r="CD120" s="640"/>
      <c r="CE120" s="640"/>
      <c r="CF120" s="656">
        <v>35.5</v>
      </c>
      <c r="CG120" s="660"/>
      <c r="CH120" s="660"/>
      <c r="CI120" s="660"/>
      <c r="CJ120" s="660"/>
      <c r="CK120" s="675" t="s">
        <v>263</v>
      </c>
      <c r="CL120" s="685"/>
      <c r="CM120" s="685"/>
      <c r="CN120" s="685"/>
      <c r="CO120" s="688"/>
      <c r="CP120" s="692" t="s">
        <v>226</v>
      </c>
      <c r="CQ120" s="695"/>
      <c r="CR120" s="695"/>
      <c r="CS120" s="695"/>
      <c r="CT120" s="695"/>
      <c r="CU120" s="695"/>
      <c r="CV120" s="695"/>
      <c r="CW120" s="695"/>
      <c r="CX120" s="695"/>
      <c r="CY120" s="695"/>
      <c r="CZ120" s="695"/>
      <c r="DA120" s="695"/>
      <c r="DB120" s="695"/>
      <c r="DC120" s="695"/>
      <c r="DD120" s="695"/>
      <c r="DE120" s="695"/>
      <c r="DF120" s="698"/>
      <c r="DG120" s="632">
        <v>5348912</v>
      </c>
      <c r="DH120" s="640"/>
      <c r="DI120" s="640"/>
      <c r="DJ120" s="640"/>
      <c r="DK120" s="640"/>
      <c r="DL120" s="640">
        <v>5377334</v>
      </c>
      <c r="DM120" s="640"/>
      <c r="DN120" s="640"/>
      <c r="DO120" s="640"/>
      <c r="DP120" s="640"/>
      <c r="DQ120" s="640">
        <v>5539150</v>
      </c>
      <c r="DR120" s="640"/>
      <c r="DS120" s="640"/>
      <c r="DT120" s="640"/>
      <c r="DU120" s="640"/>
      <c r="DV120" s="712">
        <v>58.7</v>
      </c>
      <c r="DW120" s="712"/>
      <c r="DX120" s="712"/>
      <c r="DY120" s="712"/>
      <c r="DZ120" s="721"/>
    </row>
    <row r="121" spans="1:130" s="365" customFormat="1" ht="26.25" customHeight="1">
      <c r="A121" s="390"/>
      <c r="B121" s="413"/>
      <c r="C121" s="426" t="s">
        <v>134</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197</v>
      </c>
      <c r="AB121" s="446"/>
      <c r="AC121" s="446"/>
      <c r="AD121" s="446"/>
      <c r="AE121" s="499"/>
      <c r="AF121" s="515" t="s">
        <v>197</v>
      </c>
      <c r="AG121" s="446"/>
      <c r="AH121" s="446"/>
      <c r="AI121" s="446"/>
      <c r="AJ121" s="499"/>
      <c r="AK121" s="515" t="s">
        <v>197</v>
      </c>
      <c r="AL121" s="446"/>
      <c r="AM121" s="446"/>
      <c r="AN121" s="446"/>
      <c r="AO121" s="499"/>
      <c r="AP121" s="539" t="s">
        <v>197</v>
      </c>
      <c r="AQ121" s="547"/>
      <c r="AR121" s="547"/>
      <c r="AS121" s="547"/>
      <c r="AT121" s="557"/>
      <c r="AU121" s="572"/>
      <c r="AV121" s="581"/>
      <c r="AW121" s="581"/>
      <c r="AX121" s="581"/>
      <c r="AY121" s="592"/>
      <c r="AZ121" s="425" t="s">
        <v>384</v>
      </c>
      <c r="BA121" s="378"/>
      <c r="BB121" s="378"/>
      <c r="BC121" s="378"/>
      <c r="BD121" s="378"/>
      <c r="BE121" s="378"/>
      <c r="BF121" s="378"/>
      <c r="BG121" s="378"/>
      <c r="BH121" s="378"/>
      <c r="BI121" s="378"/>
      <c r="BJ121" s="378"/>
      <c r="BK121" s="378"/>
      <c r="BL121" s="378"/>
      <c r="BM121" s="378"/>
      <c r="BN121" s="378"/>
      <c r="BO121" s="378"/>
      <c r="BP121" s="472"/>
      <c r="BQ121" s="633">
        <v>407715</v>
      </c>
      <c r="BR121" s="641"/>
      <c r="BS121" s="641"/>
      <c r="BT121" s="641"/>
      <c r="BU121" s="641"/>
      <c r="BV121" s="641">
        <v>327119</v>
      </c>
      <c r="BW121" s="641"/>
      <c r="BX121" s="641"/>
      <c r="BY121" s="641"/>
      <c r="BZ121" s="641"/>
      <c r="CA121" s="641">
        <v>258086</v>
      </c>
      <c r="CB121" s="641"/>
      <c r="CC121" s="641"/>
      <c r="CD121" s="641"/>
      <c r="CE121" s="641"/>
      <c r="CF121" s="657">
        <v>2.7</v>
      </c>
      <c r="CG121" s="661"/>
      <c r="CH121" s="661"/>
      <c r="CI121" s="661"/>
      <c r="CJ121" s="661"/>
      <c r="CK121" s="676"/>
      <c r="CL121" s="686"/>
      <c r="CM121" s="686"/>
      <c r="CN121" s="686"/>
      <c r="CO121" s="689"/>
      <c r="CP121" s="693" t="s">
        <v>461</v>
      </c>
      <c r="CQ121" s="403"/>
      <c r="CR121" s="403"/>
      <c r="CS121" s="403"/>
      <c r="CT121" s="403"/>
      <c r="CU121" s="403"/>
      <c r="CV121" s="403"/>
      <c r="CW121" s="403"/>
      <c r="CX121" s="403"/>
      <c r="CY121" s="403"/>
      <c r="CZ121" s="403"/>
      <c r="DA121" s="403"/>
      <c r="DB121" s="403"/>
      <c r="DC121" s="403"/>
      <c r="DD121" s="403"/>
      <c r="DE121" s="403"/>
      <c r="DF121" s="699"/>
      <c r="DG121" s="633">
        <v>5639515</v>
      </c>
      <c r="DH121" s="641"/>
      <c r="DI121" s="641"/>
      <c r="DJ121" s="641"/>
      <c r="DK121" s="641"/>
      <c r="DL121" s="641">
        <v>5090561</v>
      </c>
      <c r="DM121" s="641"/>
      <c r="DN121" s="641"/>
      <c r="DO121" s="641"/>
      <c r="DP121" s="641"/>
      <c r="DQ121" s="641">
        <v>4678929</v>
      </c>
      <c r="DR121" s="641"/>
      <c r="DS121" s="641"/>
      <c r="DT121" s="641"/>
      <c r="DU121" s="641"/>
      <c r="DV121" s="713">
        <v>49.6</v>
      </c>
      <c r="DW121" s="713"/>
      <c r="DX121" s="713"/>
      <c r="DY121" s="713"/>
      <c r="DZ121" s="722"/>
    </row>
    <row r="122" spans="1:130" s="365" customFormat="1" ht="26.25" customHeight="1">
      <c r="A122" s="390"/>
      <c r="B122" s="413"/>
      <c r="C122" s="425" t="s">
        <v>146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24581243</v>
      </c>
      <c r="BR122" s="642"/>
      <c r="BS122" s="642"/>
      <c r="BT122" s="642"/>
      <c r="BU122" s="642"/>
      <c r="BV122" s="642">
        <v>23380281</v>
      </c>
      <c r="BW122" s="642"/>
      <c r="BX122" s="642"/>
      <c r="BY122" s="642"/>
      <c r="BZ122" s="642"/>
      <c r="CA122" s="642">
        <v>22422926</v>
      </c>
      <c r="CB122" s="642"/>
      <c r="CC122" s="642"/>
      <c r="CD122" s="642"/>
      <c r="CE122" s="642"/>
      <c r="CF122" s="658">
        <v>237.5</v>
      </c>
      <c r="CG122" s="662"/>
      <c r="CH122" s="662"/>
      <c r="CI122" s="662"/>
      <c r="CJ122" s="662"/>
      <c r="CK122" s="676"/>
      <c r="CL122" s="686"/>
      <c r="CM122" s="686"/>
      <c r="CN122" s="686"/>
      <c r="CO122" s="689"/>
      <c r="CP122" s="693" t="s">
        <v>459</v>
      </c>
      <c r="CQ122" s="403"/>
      <c r="CR122" s="403"/>
      <c r="CS122" s="403"/>
      <c r="CT122" s="403"/>
      <c r="CU122" s="403"/>
      <c r="CV122" s="403"/>
      <c r="CW122" s="403"/>
      <c r="CX122" s="403"/>
      <c r="CY122" s="403"/>
      <c r="CZ122" s="403"/>
      <c r="DA122" s="403"/>
      <c r="DB122" s="403"/>
      <c r="DC122" s="403"/>
      <c r="DD122" s="403"/>
      <c r="DE122" s="403"/>
      <c r="DF122" s="699"/>
      <c r="DG122" s="633">
        <v>1376998</v>
      </c>
      <c r="DH122" s="641"/>
      <c r="DI122" s="641"/>
      <c r="DJ122" s="641"/>
      <c r="DK122" s="641"/>
      <c r="DL122" s="641">
        <v>1276730</v>
      </c>
      <c r="DM122" s="641"/>
      <c r="DN122" s="641"/>
      <c r="DO122" s="641"/>
      <c r="DP122" s="641"/>
      <c r="DQ122" s="641">
        <v>1314803</v>
      </c>
      <c r="DR122" s="641"/>
      <c r="DS122" s="641"/>
      <c r="DT122" s="641"/>
      <c r="DU122" s="641"/>
      <c r="DV122" s="713">
        <v>13.9</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197</v>
      </c>
      <c r="AB123" s="446"/>
      <c r="AC123" s="446"/>
      <c r="AD123" s="446"/>
      <c r="AE123" s="499"/>
      <c r="AF123" s="515" t="s">
        <v>197</v>
      </c>
      <c r="AG123" s="446"/>
      <c r="AH123" s="446"/>
      <c r="AI123" s="446"/>
      <c r="AJ123" s="499"/>
      <c r="AK123" s="515" t="s">
        <v>197</v>
      </c>
      <c r="AL123" s="446"/>
      <c r="AM123" s="446"/>
      <c r="AN123" s="446"/>
      <c r="AO123" s="499"/>
      <c r="AP123" s="539" t="s">
        <v>197</v>
      </c>
      <c r="AQ123" s="547"/>
      <c r="AR123" s="547"/>
      <c r="AS123" s="547"/>
      <c r="AT123" s="557"/>
      <c r="AU123" s="573"/>
      <c r="AV123" s="582"/>
      <c r="AW123" s="582"/>
      <c r="AX123" s="582"/>
      <c r="AY123" s="582"/>
      <c r="AZ123" s="603" t="s">
        <v>267</v>
      </c>
      <c r="BA123" s="603"/>
      <c r="BB123" s="603"/>
      <c r="BC123" s="603"/>
      <c r="BD123" s="603"/>
      <c r="BE123" s="603"/>
      <c r="BF123" s="603"/>
      <c r="BG123" s="603"/>
      <c r="BH123" s="603"/>
      <c r="BI123" s="603"/>
      <c r="BJ123" s="603"/>
      <c r="BK123" s="603"/>
      <c r="BL123" s="603"/>
      <c r="BM123" s="603"/>
      <c r="BN123" s="603"/>
      <c r="BO123" s="468" t="s">
        <v>217</v>
      </c>
      <c r="BP123" s="629"/>
      <c r="BQ123" s="635">
        <v>27907623</v>
      </c>
      <c r="BR123" s="643"/>
      <c r="BS123" s="643"/>
      <c r="BT123" s="643"/>
      <c r="BU123" s="643"/>
      <c r="BV123" s="643">
        <v>26810419</v>
      </c>
      <c r="BW123" s="643"/>
      <c r="BX123" s="643"/>
      <c r="BY123" s="643"/>
      <c r="BZ123" s="643"/>
      <c r="CA123" s="643">
        <v>26033200</v>
      </c>
      <c r="CB123" s="643"/>
      <c r="CC123" s="643"/>
      <c r="CD123" s="643"/>
      <c r="CE123" s="643"/>
      <c r="CF123" s="544"/>
      <c r="CG123" s="552"/>
      <c r="CH123" s="552"/>
      <c r="CI123" s="552"/>
      <c r="CJ123" s="669"/>
      <c r="CK123" s="676"/>
      <c r="CL123" s="686"/>
      <c r="CM123" s="686"/>
      <c r="CN123" s="686"/>
      <c r="CO123" s="689"/>
      <c r="CP123" s="693" t="s">
        <v>434</v>
      </c>
      <c r="CQ123" s="403"/>
      <c r="CR123" s="403"/>
      <c r="CS123" s="403"/>
      <c r="CT123" s="403"/>
      <c r="CU123" s="403"/>
      <c r="CV123" s="403"/>
      <c r="CW123" s="403"/>
      <c r="CX123" s="403"/>
      <c r="CY123" s="403"/>
      <c r="CZ123" s="403"/>
      <c r="DA123" s="403"/>
      <c r="DB123" s="403"/>
      <c r="DC123" s="403"/>
      <c r="DD123" s="403"/>
      <c r="DE123" s="403"/>
      <c r="DF123" s="699"/>
      <c r="DG123" s="482">
        <v>131052</v>
      </c>
      <c r="DH123" s="446"/>
      <c r="DI123" s="446"/>
      <c r="DJ123" s="446"/>
      <c r="DK123" s="499"/>
      <c r="DL123" s="515">
        <v>109176</v>
      </c>
      <c r="DM123" s="446"/>
      <c r="DN123" s="446"/>
      <c r="DO123" s="446"/>
      <c r="DP123" s="499"/>
      <c r="DQ123" s="515">
        <v>91308</v>
      </c>
      <c r="DR123" s="446"/>
      <c r="DS123" s="446"/>
      <c r="DT123" s="446"/>
      <c r="DU123" s="499"/>
      <c r="DV123" s="539">
        <v>1</v>
      </c>
      <c r="DW123" s="547"/>
      <c r="DX123" s="547"/>
      <c r="DY123" s="547"/>
      <c r="DZ123" s="557"/>
    </row>
    <row r="124" spans="1:130" s="365" customFormat="1" ht="26.25" customHeight="1">
      <c r="A124" s="390"/>
      <c r="B124" s="413"/>
      <c r="C124" s="425" t="s">
        <v>332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99.6</v>
      </c>
      <c r="BR124" s="644"/>
      <c r="BS124" s="644"/>
      <c r="BT124" s="644"/>
      <c r="BU124" s="644"/>
      <c r="BV124" s="644">
        <v>103</v>
      </c>
      <c r="BW124" s="644"/>
      <c r="BX124" s="644"/>
      <c r="BY124" s="644"/>
      <c r="BZ124" s="644"/>
      <c r="CA124" s="644">
        <v>98.8</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v>25361</v>
      </c>
      <c r="DH124" s="489"/>
      <c r="DI124" s="489"/>
      <c r="DJ124" s="489"/>
      <c r="DK124" s="501"/>
      <c r="DL124" s="517">
        <v>16915</v>
      </c>
      <c r="DM124" s="489"/>
      <c r="DN124" s="489"/>
      <c r="DO124" s="489"/>
      <c r="DP124" s="501"/>
      <c r="DQ124" s="517">
        <v>6127</v>
      </c>
      <c r="DR124" s="489"/>
      <c r="DS124" s="489"/>
      <c r="DT124" s="489"/>
      <c r="DU124" s="501"/>
      <c r="DV124" s="714">
        <v>0.1</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137</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197</v>
      </c>
      <c r="AB126" s="446"/>
      <c r="AC126" s="446"/>
      <c r="AD126" s="446"/>
      <c r="AE126" s="499"/>
      <c r="AF126" s="515" t="s">
        <v>197</v>
      </c>
      <c r="AG126" s="446"/>
      <c r="AH126" s="446"/>
      <c r="AI126" s="446"/>
      <c r="AJ126" s="499"/>
      <c r="AK126" s="515" t="s">
        <v>197</v>
      </c>
      <c r="AL126" s="446"/>
      <c r="AM126" s="446"/>
      <c r="AN126" s="446"/>
      <c r="AO126" s="499"/>
      <c r="AP126" s="539" t="s">
        <v>197</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417</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77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18848</v>
      </c>
      <c r="AB127" s="446"/>
      <c r="AC127" s="446"/>
      <c r="AD127" s="446"/>
      <c r="AE127" s="499"/>
      <c r="AF127" s="515">
        <v>17798</v>
      </c>
      <c r="AG127" s="446"/>
      <c r="AH127" s="446"/>
      <c r="AI127" s="446"/>
      <c r="AJ127" s="499"/>
      <c r="AK127" s="515">
        <v>26175</v>
      </c>
      <c r="AL127" s="446"/>
      <c r="AM127" s="446"/>
      <c r="AN127" s="446"/>
      <c r="AO127" s="499"/>
      <c r="AP127" s="539">
        <v>0.3</v>
      </c>
      <c r="AQ127" s="547"/>
      <c r="AR127" s="547"/>
      <c r="AS127" s="547"/>
      <c r="AT127" s="557"/>
      <c r="AU127" s="378"/>
      <c r="AV127" s="378"/>
      <c r="AW127" s="378"/>
      <c r="AX127" s="584" t="s">
        <v>492</v>
      </c>
      <c r="AY127" s="593"/>
      <c r="AZ127" s="593"/>
      <c r="BA127" s="593"/>
      <c r="BB127" s="593"/>
      <c r="BC127" s="593"/>
      <c r="BD127" s="593"/>
      <c r="BE127" s="610"/>
      <c r="BF127" s="612" t="s">
        <v>441</v>
      </c>
      <c r="BG127" s="593"/>
      <c r="BH127" s="593"/>
      <c r="BI127" s="593"/>
      <c r="BJ127" s="593"/>
      <c r="BK127" s="593"/>
      <c r="BL127" s="610"/>
      <c r="BM127" s="612" t="s">
        <v>418</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404</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56031</v>
      </c>
      <c r="AB128" s="487"/>
      <c r="AC128" s="487"/>
      <c r="AD128" s="487"/>
      <c r="AE128" s="498"/>
      <c r="AF128" s="514">
        <v>43167</v>
      </c>
      <c r="AG128" s="487"/>
      <c r="AH128" s="487"/>
      <c r="AI128" s="487"/>
      <c r="AJ128" s="498"/>
      <c r="AK128" s="514">
        <v>43167</v>
      </c>
      <c r="AL128" s="487"/>
      <c r="AM128" s="487"/>
      <c r="AN128" s="487"/>
      <c r="AO128" s="498"/>
      <c r="AP128" s="541"/>
      <c r="AQ128" s="549"/>
      <c r="AR128" s="549"/>
      <c r="AS128" s="549"/>
      <c r="AT128" s="559"/>
      <c r="AU128" s="378"/>
      <c r="AV128" s="378"/>
      <c r="AW128" s="378"/>
      <c r="AX128" s="384" t="s">
        <v>301</v>
      </c>
      <c r="AY128" s="407"/>
      <c r="AZ128" s="407"/>
      <c r="BA128" s="407"/>
      <c r="BB128" s="407"/>
      <c r="BC128" s="407"/>
      <c r="BD128" s="407"/>
      <c r="BE128" s="470"/>
      <c r="BF128" s="613" t="s">
        <v>197</v>
      </c>
      <c r="BG128" s="617"/>
      <c r="BH128" s="617"/>
      <c r="BI128" s="617"/>
      <c r="BJ128" s="617"/>
      <c r="BK128" s="617"/>
      <c r="BL128" s="623"/>
      <c r="BM128" s="613">
        <v>13.11</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396</v>
      </c>
      <c r="CQ128" s="381"/>
      <c r="CR128" s="381"/>
      <c r="CS128" s="381"/>
      <c r="CT128" s="381"/>
      <c r="CU128" s="381"/>
      <c r="CV128" s="381"/>
      <c r="CW128" s="381"/>
      <c r="CX128" s="381"/>
      <c r="CY128" s="381"/>
      <c r="CZ128" s="381"/>
      <c r="DA128" s="381"/>
      <c r="DB128" s="381"/>
      <c r="DC128" s="381"/>
      <c r="DD128" s="381"/>
      <c r="DE128" s="381"/>
      <c r="DF128" s="611"/>
      <c r="DG128" s="702" t="s">
        <v>197</v>
      </c>
      <c r="DH128" s="705"/>
      <c r="DI128" s="705"/>
      <c r="DJ128" s="705"/>
      <c r="DK128" s="705"/>
      <c r="DL128" s="705" t="s">
        <v>197</v>
      </c>
      <c r="DM128" s="705"/>
      <c r="DN128" s="705"/>
      <c r="DO128" s="705"/>
      <c r="DP128" s="705"/>
      <c r="DQ128" s="705" t="s">
        <v>197</v>
      </c>
      <c r="DR128" s="705"/>
      <c r="DS128" s="705"/>
      <c r="DT128" s="705"/>
      <c r="DU128" s="705"/>
      <c r="DV128" s="715" t="s">
        <v>197</v>
      </c>
      <c r="DW128" s="715"/>
      <c r="DX128" s="715"/>
      <c r="DY128" s="715"/>
      <c r="DZ128" s="724"/>
    </row>
    <row r="129" spans="1:131" s="365" customFormat="1" ht="26.25" customHeight="1">
      <c r="A129" s="385" t="s">
        <v>169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232</v>
      </c>
      <c r="X129" s="466"/>
      <c r="Y129" s="466"/>
      <c r="Z129" s="476"/>
      <c r="AA129" s="482">
        <v>12151722</v>
      </c>
      <c r="AB129" s="446"/>
      <c r="AC129" s="446"/>
      <c r="AD129" s="446"/>
      <c r="AE129" s="499"/>
      <c r="AF129" s="515">
        <v>11582738</v>
      </c>
      <c r="AG129" s="446"/>
      <c r="AH129" s="446"/>
      <c r="AI129" s="446"/>
      <c r="AJ129" s="499"/>
      <c r="AK129" s="515">
        <v>11535569</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197</v>
      </c>
      <c r="BG129" s="618"/>
      <c r="BH129" s="618"/>
      <c r="BI129" s="618"/>
      <c r="BJ129" s="618"/>
      <c r="BK129" s="618"/>
      <c r="BL129" s="624"/>
      <c r="BM129" s="614">
        <v>18.11</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2155359</v>
      </c>
      <c r="AB130" s="446"/>
      <c r="AC130" s="446"/>
      <c r="AD130" s="446"/>
      <c r="AE130" s="499"/>
      <c r="AF130" s="515">
        <v>2110185</v>
      </c>
      <c r="AG130" s="446"/>
      <c r="AH130" s="446"/>
      <c r="AI130" s="446"/>
      <c r="AJ130" s="499"/>
      <c r="AK130" s="515">
        <v>2094337</v>
      </c>
      <c r="AL130" s="446"/>
      <c r="AM130" s="446"/>
      <c r="AN130" s="446"/>
      <c r="AO130" s="499"/>
      <c r="AP130" s="542"/>
      <c r="AQ130" s="550"/>
      <c r="AR130" s="550"/>
      <c r="AS130" s="550"/>
      <c r="AT130" s="560"/>
      <c r="AU130" s="576"/>
      <c r="AV130" s="576"/>
      <c r="AW130" s="576"/>
      <c r="AX130" s="585" t="s">
        <v>429</v>
      </c>
      <c r="AY130" s="378"/>
      <c r="AZ130" s="378"/>
      <c r="BA130" s="378"/>
      <c r="BB130" s="378"/>
      <c r="BC130" s="378"/>
      <c r="BD130" s="378"/>
      <c r="BE130" s="472"/>
      <c r="BF130" s="615">
        <v>8.6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171</v>
      </c>
      <c r="X131" s="467"/>
      <c r="Y131" s="467"/>
      <c r="Z131" s="477"/>
      <c r="AA131" s="484">
        <v>9996363</v>
      </c>
      <c r="AB131" s="489"/>
      <c r="AC131" s="489"/>
      <c r="AD131" s="489"/>
      <c r="AE131" s="501"/>
      <c r="AF131" s="517">
        <v>9472553</v>
      </c>
      <c r="AG131" s="489"/>
      <c r="AH131" s="489"/>
      <c r="AI131" s="489"/>
      <c r="AJ131" s="501"/>
      <c r="AK131" s="517">
        <v>9441232</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98.8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8.1452224169999994</v>
      </c>
      <c r="AB132" s="490"/>
      <c r="AC132" s="490"/>
      <c r="AD132" s="490"/>
      <c r="AE132" s="502"/>
      <c r="AF132" s="518">
        <v>8.6964306239999996</v>
      </c>
      <c r="AG132" s="490"/>
      <c r="AH132" s="490"/>
      <c r="AI132" s="490"/>
      <c r="AJ132" s="502"/>
      <c r="AK132" s="518">
        <v>9.1523966360000006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85</v>
      </c>
      <c r="W133" s="404"/>
      <c r="X133" s="404"/>
      <c r="Y133" s="404"/>
      <c r="Z133" s="479"/>
      <c r="AA133" s="486">
        <v>9.3000000000000007</v>
      </c>
      <c r="AB133" s="491"/>
      <c r="AC133" s="491"/>
      <c r="AD133" s="491"/>
      <c r="AE133" s="503"/>
      <c r="AF133" s="486">
        <v>8.6</v>
      </c>
      <c r="AG133" s="491"/>
      <c r="AH133" s="491"/>
      <c r="AI133" s="491"/>
      <c r="AJ133" s="503"/>
      <c r="AK133" s="486">
        <v>8.6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5I9fuGz/iEghvfi4SVApeBGyIz3+cw5cNZN1/a1Nu6aB64AEv2nt+55n0McWhbpeUF07H1fCiGL5DvEf3zvjnw==" saltValue="cZtOlZPFPdgYVNSUpJ1a2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7"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115" zoomScaleNormal="85" zoomScaleSheetLayoutView="11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98</v>
      </c>
    </row>
    <row r="98" spans="24:120" ht="13" hidden="1">
      <c r="CS98" s="726"/>
      <c r="CX98" s="726"/>
      <c r="DC98" s="726"/>
      <c r="DH98" s="726"/>
    </row>
    <row r="99" spans="24:120" ht="13" hidden="1">
      <c r="CS99" s="726"/>
      <c r="CX99" s="726"/>
      <c r="DC99" s="726"/>
      <c r="DH99" s="726"/>
    </row>
    <row r="101" spans="24:120" ht="12.25"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6"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8" hidden="1" customHeight="1"/>
  </sheetData>
  <sheetProtection algorithmName="SHA-512" hashValue="CIkoMKD7Rt4IPdDnhPDyyDiT11Ivt2uVUfXiroG3tYcfJKRNe0qPmL6O719ueixYbPuHIdn57lvjlB7JBScNMg==" saltValue="BrYAsztWB8gcelijt6JqAg=="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25" customWidth="1"/>
    <col min="117" max="16384" width="9" style="726" hidden="1" customWidth="1"/>
  </cols>
  <sheetData>
    <row r="1" spans="2:116" ht="13">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
    <row r="3" spans="2:116" ht="13"/>
    <row r="4" spans="2:116" ht="13">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
    <row r="20" spans="9:116" ht="13"/>
    <row r="21" spans="9:116" ht="13">
      <c r="DL21" s="726"/>
    </row>
    <row r="22" spans="9:116" ht="13">
      <c r="DI22" s="726"/>
      <c r="DJ22" s="726"/>
      <c r="DK22" s="726"/>
      <c r="DL22" s="726"/>
    </row>
    <row r="23" spans="9:116" ht="13">
      <c r="CY23" s="726"/>
      <c r="CZ23" s="726"/>
      <c r="DA23" s="726"/>
      <c r="DB23" s="726"/>
      <c r="DC23" s="726"/>
      <c r="DD23" s="726"/>
      <c r="DE23" s="726"/>
      <c r="DF23" s="726"/>
      <c r="DG23" s="726"/>
      <c r="DH23" s="726"/>
      <c r="DI23" s="726"/>
      <c r="DJ23" s="726"/>
      <c r="DK23" s="726"/>
      <c r="DL23" s="726"/>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726"/>
      <c r="DA35" s="726"/>
      <c r="DB35" s="726"/>
      <c r="DC35" s="726"/>
      <c r="DD35" s="726"/>
      <c r="DE35" s="726"/>
      <c r="DF35" s="726"/>
      <c r="DG35" s="726"/>
      <c r="DH35" s="726"/>
      <c r="DI35" s="726"/>
      <c r="DJ35" s="726"/>
      <c r="DK35" s="726"/>
      <c r="DL35" s="726"/>
    </row>
    <row r="36" spans="15:116" ht="13"/>
    <row r="37" spans="15:116" ht="13">
      <c r="DL37" s="726"/>
    </row>
    <row r="38" spans="15:116" ht="13">
      <c r="DI38" s="726"/>
      <c r="DJ38" s="726"/>
      <c r="DK38" s="726"/>
      <c r="DL38" s="726"/>
    </row>
    <row r="39" spans="15:116" ht="13"/>
    <row r="40" spans="15:116" ht="13"/>
    <row r="41" spans="15:116" ht="13"/>
    <row r="42" spans="15:116" ht="13"/>
    <row r="43" spans="15:116" ht="13">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
      <c r="DL44" s="726"/>
    </row>
    <row r="45" spans="15:116" ht="13"/>
    <row r="46" spans="15:116" ht="13">
      <c r="DA46" s="726"/>
      <c r="DB46" s="726"/>
      <c r="DC46" s="726"/>
      <c r="DD46" s="726"/>
      <c r="DE46" s="726"/>
      <c r="DF46" s="726"/>
      <c r="DG46" s="726"/>
      <c r="DH46" s="726"/>
      <c r="DI46" s="726"/>
      <c r="DJ46" s="726"/>
      <c r="DK46" s="726"/>
      <c r="DL46" s="726"/>
    </row>
    <row r="47" spans="15:116" ht="13"/>
    <row r="48" spans="15:116" ht="13"/>
    <row r="49" spans="104:116" ht="13"/>
    <row r="50" spans="104:116" ht="13">
      <c r="CZ50" s="726"/>
      <c r="DA50" s="726"/>
      <c r="DB50" s="726"/>
      <c r="DC50" s="726"/>
      <c r="DD50" s="726"/>
      <c r="DE50" s="726"/>
      <c r="DF50" s="726"/>
      <c r="DG50" s="726"/>
      <c r="DH50" s="726"/>
      <c r="DI50" s="726"/>
      <c r="DJ50" s="726"/>
      <c r="DK50" s="726"/>
      <c r="DL50" s="726"/>
    </row>
    <row r="51" spans="104:116" ht="13"/>
    <row r="52" spans="104:116" ht="13"/>
    <row r="53" spans="104:116" ht="13">
      <c r="DL53" s="726"/>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726"/>
      <c r="DD67" s="726"/>
      <c r="DE67" s="726"/>
      <c r="DF67" s="726"/>
      <c r="DG67" s="726"/>
      <c r="DH67" s="726"/>
      <c r="DI67" s="726"/>
      <c r="DJ67" s="726"/>
      <c r="DK67" s="726"/>
      <c r="DL67" s="726"/>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wPFhhcg3E8u/t4Y+eoMRDZUhSYlRS7VCIR9GaF9xk1GNwBME9vj2Kf5UpfWeuBuRVs2xOliIwi92JyGGxJNfKA==" saltValue="UXRggHFF3up64n8AFSM1tw=="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829"/>
      <c r="AT1" s="829"/>
    </row>
    <row r="2" spans="1:46" ht="13">
      <c r="AS2" s="829"/>
      <c r="AT2" s="829"/>
    </row>
    <row r="3" spans="1:46" ht="13">
      <c r="AS3" s="829"/>
      <c r="AT3" s="829"/>
    </row>
    <row r="4" spans="1:46" ht="13">
      <c r="AS4" s="829"/>
      <c r="AT4" s="829"/>
    </row>
    <row r="5" spans="1:46" ht="16.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ht="13">
      <c r="A6" s="728"/>
      <c r="AK6" s="729" t="s">
        <v>325</v>
      </c>
      <c r="AL6" s="729"/>
      <c r="AM6" s="729"/>
      <c r="AN6" s="729"/>
    </row>
    <row r="7" spans="1:46" ht="13.5" customHeight="1">
      <c r="A7" s="728"/>
      <c r="AK7" s="740"/>
      <c r="AL7" s="753"/>
      <c r="AM7" s="753"/>
      <c r="AN7" s="770"/>
      <c r="AO7" s="783" t="s">
        <v>86</v>
      </c>
      <c r="AP7" s="795"/>
      <c r="AQ7" s="806" t="s">
        <v>498</v>
      </c>
      <c r="AR7" s="820"/>
    </row>
    <row r="8" spans="1:46" ht="13">
      <c r="A8" s="728"/>
      <c r="AK8" s="741"/>
      <c r="AL8" s="754"/>
      <c r="AM8" s="754"/>
      <c r="AN8" s="771"/>
      <c r="AO8" s="784"/>
      <c r="AP8" s="796" t="s">
        <v>499</v>
      </c>
      <c r="AQ8" s="807" t="s">
        <v>500</v>
      </c>
      <c r="AR8" s="821" t="s">
        <v>501</v>
      </c>
    </row>
    <row r="9" spans="1:46" ht="13">
      <c r="A9" s="728"/>
      <c r="AK9" s="742" t="s">
        <v>502</v>
      </c>
      <c r="AL9" s="755"/>
      <c r="AM9" s="755"/>
      <c r="AN9" s="772"/>
      <c r="AO9" s="785">
        <v>3423924</v>
      </c>
      <c r="AP9" s="785">
        <v>146053</v>
      </c>
      <c r="AQ9" s="808">
        <v>107616</v>
      </c>
      <c r="AR9" s="822">
        <v>35.700000000000003</v>
      </c>
    </row>
    <row r="10" spans="1:46" ht="13.5" customHeight="1">
      <c r="A10" s="728"/>
      <c r="AK10" s="742" t="s">
        <v>204</v>
      </c>
      <c r="AL10" s="755"/>
      <c r="AM10" s="755"/>
      <c r="AN10" s="772"/>
      <c r="AO10" s="786">
        <v>503634</v>
      </c>
      <c r="AP10" s="786">
        <v>21483</v>
      </c>
      <c r="AQ10" s="809">
        <v>10095</v>
      </c>
      <c r="AR10" s="823">
        <v>112.8</v>
      </c>
    </row>
    <row r="11" spans="1:46" ht="13.5" customHeight="1">
      <c r="A11" s="728"/>
      <c r="AK11" s="742" t="s">
        <v>394</v>
      </c>
      <c r="AL11" s="755"/>
      <c r="AM11" s="755"/>
      <c r="AN11" s="772"/>
      <c r="AO11" s="786">
        <v>28644</v>
      </c>
      <c r="AP11" s="786">
        <v>1222</v>
      </c>
      <c r="AQ11" s="809">
        <v>1704</v>
      </c>
      <c r="AR11" s="823">
        <v>-28.3</v>
      </c>
    </row>
    <row r="12" spans="1:46" ht="13.5" customHeight="1">
      <c r="A12" s="728"/>
      <c r="AK12" s="742" t="s">
        <v>130</v>
      </c>
      <c r="AL12" s="755"/>
      <c r="AM12" s="755"/>
      <c r="AN12" s="772"/>
      <c r="AO12" s="786" t="s">
        <v>197</v>
      </c>
      <c r="AP12" s="786" t="s">
        <v>197</v>
      </c>
      <c r="AQ12" s="809">
        <v>7</v>
      </c>
      <c r="AR12" s="823" t="s">
        <v>197</v>
      </c>
    </row>
    <row r="13" spans="1:46" ht="13.5" customHeight="1">
      <c r="A13" s="728"/>
      <c r="AK13" s="742" t="s">
        <v>503</v>
      </c>
      <c r="AL13" s="755"/>
      <c r="AM13" s="755"/>
      <c r="AN13" s="772"/>
      <c r="AO13" s="786">
        <v>79665</v>
      </c>
      <c r="AP13" s="786">
        <v>3398</v>
      </c>
      <c r="AQ13" s="809">
        <v>4110</v>
      </c>
      <c r="AR13" s="823">
        <v>-17.3</v>
      </c>
    </row>
    <row r="14" spans="1:46" ht="13.5" customHeight="1">
      <c r="A14" s="728"/>
      <c r="AK14" s="742" t="s">
        <v>504</v>
      </c>
      <c r="AL14" s="755"/>
      <c r="AM14" s="755"/>
      <c r="AN14" s="772"/>
      <c r="AO14" s="786">
        <v>23795</v>
      </c>
      <c r="AP14" s="786">
        <v>1015</v>
      </c>
      <c r="AQ14" s="809">
        <v>2451</v>
      </c>
      <c r="AR14" s="823">
        <v>-58.6</v>
      </c>
    </row>
    <row r="15" spans="1:46" ht="13.5" customHeight="1">
      <c r="A15" s="728"/>
      <c r="AK15" s="743" t="s">
        <v>303</v>
      </c>
      <c r="AL15" s="756"/>
      <c r="AM15" s="756"/>
      <c r="AN15" s="773"/>
      <c r="AO15" s="786">
        <v>-272744</v>
      </c>
      <c r="AP15" s="786">
        <v>-11634</v>
      </c>
      <c r="AQ15" s="809">
        <v>-6399</v>
      </c>
      <c r="AR15" s="823">
        <v>81.8</v>
      </c>
    </row>
    <row r="16" spans="1:46" ht="13">
      <c r="A16" s="728"/>
      <c r="AK16" s="743" t="s">
        <v>267</v>
      </c>
      <c r="AL16" s="756"/>
      <c r="AM16" s="756"/>
      <c r="AN16" s="773"/>
      <c r="AO16" s="786">
        <v>3786918</v>
      </c>
      <c r="AP16" s="786">
        <v>161537</v>
      </c>
      <c r="AQ16" s="809">
        <v>119584</v>
      </c>
      <c r="AR16" s="823">
        <v>35.1</v>
      </c>
    </row>
    <row r="17" spans="1:46" ht="13">
      <c r="A17" s="728"/>
    </row>
    <row r="18" spans="1:46" ht="13">
      <c r="A18" s="728"/>
      <c r="AQ18" s="801"/>
      <c r="AR18" s="801"/>
    </row>
    <row r="19" spans="1:46" ht="13">
      <c r="A19" s="728"/>
      <c r="AK19" s="363" t="s">
        <v>183</v>
      </c>
    </row>
    <row r="20" spans="1:46" ht="13">
      <c r="A20" s="728"/>
      <c r="AK20" s="744"/>
      <c r="AL20" s="757"/>
      <c r="AM20" s="757"/>
      <c r="AN20" s="774"/>
      <c r="AO20" s="787" t="s">
        <v>505</v>
      </c>
      <c r="AP20" s="797" t="s">
        <v>329</v>
      </c>
      <c r="AQ20" s="810" t="s">
        <v>40</v>
      </c>
      <c r="AR20" s="824"/>
    </row>
    <row r="21" spans="1:46" s="729" customFormat="1" ht="13">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506</v>
      </c>
      <c r="AL21" s="758"/>
      <c r="AM21" s="758"/>
      <c r="AN21" s="775"/>
      <c r="AO21" s="788">
        <v>14.72</v>
      </c>
      <c r="AP21" s="798">
        <v>10.86</v>
      </c>
      <c r="AQ21" s="811">
        <v>3.86</v>
      </c>
      <c r="AR21" s="729"/>
      <c r="AS21" s="831"/>
      <c r="AT21" s="731"/>
    </row>
    <row r="22" spans="1:46" s="729" customFormat="1" ht="13">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507</v>
      </c>
      <c r="AL22" s="758"/>
      <c r="AM22" s="758"/>
      <c r="AN22" s="775"/>
      <c r="AO22" s="789">
        <v>96.8</v>
      </c>
      <c r="AP22" s="799">
        <v>97.3</v>
      </c>
      <c r="AQ22" s="812">
        <v>-0.5</v>
      </c>
      <c r="AR22" s="801"/>
      <c r="AS22" s="831"/>
      <c r="AT22" s="731"/>
    </row>
    <row r="23" spans="1:46" s="729" customFormat="1" ht="13">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ht="13">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ht="13">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ht="13">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ht="13">
      <c r="A27" s="734"/>
      <c r="AS27" s="829"/>
      <c r="AT27" s="829"/>
    </row>
    <row r="28" spans="1:46" ht="16.5">
      <c r="A28" s="730" t="s">
        <v>257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ht="13">
      <c r="A29" s="728"/>
      <c r="AK29" s="729" t="s">
        <v>58</v>
      </c>
      <c r="AL29" s="729"/>
      <c r="AM29" s="729"/>
      <c r="AN29" s="729"/>
      <c r="AS29" s="834"/>
    </row>
    <row r="30" spans="1:46" ht="13.5" customHeight="1">
      <c r="A30" s="728"/>
      <c r="AK30" s="740"/>
      <c r="AL30" s="753"/>
      <c r="AM30" s="753"/>
      <c r="AN30" s="770"/>
      <c r="AO30" s="783" t="s">
        <v>86</v>
      </c>
      <c r="AP30" s="795"/>
      <c r="AQ30" s="806" t="s">
        <v>498</v>
      </c>
      <c r="AR30" s="820"/>
    </row>
    <row r="31" spans="1:46" ht="13">
      <c r="A31" s="728"/>
      <c r="AK31" s="741"/>
      <c r="AL31" s="754"/>
      <c r="AM31" s="754"/>
      <c r="AN31" s="771"/>
      <c r="AO31" s="784"/>
      <c r="AP31" s="796" t="s">
        <v>499</v>
      </c>
      <c r="AQ31" s="807" t="s">
        <v>500</v>
      </c>
      <c r="AR31" s="821" t="s">
        <v>501</v>
      </c>
    </row>
    <row r="32" spans="1:46" ht="27.1" customHeight="1">
      <c r="A32" s="728"/>
      <c r="AK32" s="746" t="s">
        <v>509</v>
      </c>
      <c r="AL32" s="759"/>
      <c r="AM32" s="759"/>
      <c r="AN32" s="776"/>
      <c r="AO32" s="786">
        <v>2177014</v>
      </c>
      <c r="AP32" s="786">
        <v>92864</v>
      </c>
      <c r="AQ32" s="813">
        <v>75090</v>
      </c>
      <c r="AR32" s="823">
        <v>23.7</v>
      </c>
    </row>
    <row r="33" spans="1:46" ht="13.5" customHeight="1">
      <c r="A33" s="728"/>
      <c r="AK33" s="746" t="s">
        <v>510</v>
      </c>
      <c r="AL33" s="759"/>
      <c r="AM33" s="759"/>
      <c r="AN33" s="776"/>
      <c r="AO33" s="786" t="s">
        <v>197</v>
      </c>
      <c r="AP33" s="786" t="s">
        <v>197</v>
      </c>
      <c r="AQ33" s="813" t="s">
        <v>197</v>
      </c>
      <c r="AR33" s="823" t="s">
        <v>197</v>
      </c>
    </row>
    <row r="34" spans="1:46" ht="27.1" customHeight="1">
      <c r="A34" s="728"/>
      <c r="AK34" s="746" t="s">
        <v>511</v>
      </c>
      <c r="AL34" s="759"/>
      <c r="AM34" s="759"/>
      <c r="AN34" s="776"/>
      <c r="AO34" s="786" t="s">
        <v>197</v>
      </c>
      <c r="AP34" s="786" t="s">
        <v>197</v>
      </c>
      <c r="AQ34" s="813">
        <v>1</v>
      </c>
      <c r="AR34" s="823" t="s">
        <v>197</v>
      </c>
    </row>
    <row r="35" spans="1:46" ht="27.1" customHeight="1">
      <c r="A35" s="728"/>
      <c r="AK35" s="746" t="s">
        <v>512</v>
      </c>
      <c r="AL35" s="759"/>
      <c r="AM35" s="759"/>
      <c r="AN35" s="776"/>
      <c r="AO35" s="786">
        <v>798384</v>
      </c>
      <c r="AP35" s="786">
        <v>34056</v>
      </c>
      <c r="AQ35" s="813">
        <v>17211</v>
      </c>
      <c r="AR35" s="823">
        <v>97.9</v>
      </c>
    </row>
    <row r="36" spans="1:46" ht="27.1" customHeight="1">
      <c r="A36" s="728"/>
      <c r="AK36" s="746" t="s">
        <v>36</v>
      </c>
      <c r="AL36" s="759"/>
      <c r="AM36" s="759"/>
      <c r="AN36" s="776"/>
      <c r="AO36" s="786" t="s">
        <v>197</v>
      </c>
      <c r="AP36" s="786" t="s">
        <v>197</v>
      </c>
      <c r="AQ36" s="813">
        <v>2478</v>
      </c>
      <c r="AR36" s="823" t="s">
        <v>197</v>
      </c>
    </row>
    <row r="37" spans="1:46" ht="13.5" customHeight="1">
      <c r="A37" s="728"/>
      <c r="AK37" s="746" t="s">
        <v>342</v>
      </c>
      <c r="AL37" s="759"/>
      <c r="AM37" s="759"/>
      <c r="AN37" s="776"/>
      <c r="AO37" s="786">
        <v>26175</v>
      </c>
      <c r="AP37" s="786">
        <v>1117</v>
      </c>
      <c r="AQ37" s="813">
        <v>654</v>
      </c>
      <c r="AR37" s="823">
        <v>70.8</v>
      </c>
    </row>
    <row r="38" spans="1:46" ht="27.1" customHeight="1">
      <c r="A38" s="728"/>
      <c r="AK38" s="747" t="s">
        <v>513</v>
      </c>
      <c r="AL38" s="760"/>
      <c r="AM38" s="760"/>
      <c r="AN38" s="777"/>
      <c r="AO38" s="790">
        <v>30</v>
      </c>
      <c r="AP38" s="790">
        <v>1</v>
      </c>
      <c r="AQ38" s="814">
        <v>4</v>
      </c>
      <c r="AR38" s="812">
        <v>-75</v>
      </c>
      <c r="AS38" s="834"/>
    </row>
    <row r="39" spans="1:46" ht="13">
      <c r="A39" s="728"/>
      <c r="AK39" s="747" t="s">
        <v>83</v>
      </c>
      <c r="AL39" s="760"/>
      <c r="AM39" s="760"/>
      <c r="AN39" s="777"/>
      <c r="AO39" s="786">
        <v>-43167</v>
      </c>
      <c r="AP39" s="786">
        <v>-1841</v>
      </c>
      <c r="AQ39" s="813">
        <v>-3502</v>
      </c>
      <c r="AR39" s="823">
        <v>-47.4</v>
      </c>
      <c r="AS39" s="834"/>
    </row>
    <row r="40" spans="1:46" ht="27.1" customHeight="1">
      <c r="A40" s="728"/>
      <c r="AK40" s="746" t="s">
        <v>514</v>
      </c>
      <c r="AL40" s="759"/>
      <c r="AM40" s="759"/>
      <c r="AN40" s="776"/>
      <c r="AO40" s="786">
        <v>-2094337</v>
      </c>
      <c r="AP40" s="786">
        <v>-89337</v>
      </c>
      <c r="AQ40" s="813">
        <v>-63750</v>
      </c>
      <c r="AR40" s="823">
        <v>40.1</v>
      </c>
      <c r="AS40" s="834"/>
    </row>
    <row r="41" spans="1:46" ht="13">
      <c r="A41" s="728"/>
      <c r="AK41" s="748" t="s">
        <v>382</v>
      </c>
      <c r="AL41" s="761"/>
      <c r="AM41" s="761"/>
      <c r="AN41" s="778"/>
      <c r="AO41" s="786">
        <v>864099</v>
      </c>
      <c r="AP41" s="786">
        <v>36860</v>
      </c>
      <c r="AQ41" s="813">
        <v>28185</v>
      </c>
      <c r="AR41" s="823">
        <v>30.8</v>
      </c>
      <c r="AS41" s="834"/>
    </row>
    <row r="42" spans="1:46" ht="13">
      <c r="A42" s="728"/>
      <c r="AK42" s="749"/>
      <c r="AQ42" s="801"/>
      <c r="AR42" s="801"/>
      <c r="AS42" s="834"/>
    </row>
    <row r="43" spans="1:46" ht="13">
      <c r="A43" s="728"/>
      <c r="AP43" s="802"/>
      <c r="AQ43" s="801"/>
      <c r="AS43" s="834"/>
    </row>
    <row r="44" spans="1:46" ht="13">
      <c r="A44" s="728"/>
      <c r="AQ44" s="801"/>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3" customHeight="1">
      <c r="A47" s="737" t="s">
        <v>515</v>
      </c>
    </row>
    <row r="48" spans="1:46" ht="13">
      <c r="A48" s="728"/>
      <c r="AK48" s="736" t="s">
        <v>516</v>
      </c>
      <c r="AL48" s="736"/>
      <c r="AM48" s="736"/>
      <c r="AN48" s="736"/>
      <c r="AO48" s="736"/>
      <c r="AP48" s="736"/>
      <c r="AQ48" s="800"/>
      <c r="AR48" s="736"/>
    </row>
    <row r="49" spans="1:44" ht="13.5" customHeight="1">
      <c r="A49" s="728"/>
      <c r="AK49" s="750"/>
      <c r="AL49" s="762"/>
      <c r="AM49" s="766" t="s">
        <v>86</v>
      </c>
      <c r="AN49" s="779" t="s">
        <v>442</v>
      </c>
      <c r="AO49" s="791"/>
      <c r="AP49" s="791"/>
      <c r="AQ49" s="791"/>
      <c r="AR49" s="825"/>
    </row>
    <row r="50" spans="1:44" ht="13">
      <c r="A50" s="728"/>
      <c r="AK50" s="751"/>
      <c r="AL50" s="763"/>
      <c r="AM50" s="767"/>
      <c r="AN50" s="780" t="s">
        <v>489</v>
      </c>
      <c r="AO50" s="792" t="s">
        <v>490</v>
      </c>
      <c r="AP50" s="803" t="s">
        <v>517</v>
      </c>
      <c r="AQ50" s="816" t="s">
        <v>377</v>
      </c>
      <c r="AR50" s="826" t="s">
        <v>518</v>
      </c>
    </row>
    <row r="51" spans="1:44" ht="13">
      <c r="A51" s="728"/>
      <c r="AK51" s="750" t="s">
        <v>519</v>
      </c>
      <c r="AL51" s="762"/>
      <c r="AM51" s="768">
        <v>3706433</v>
      </c>
      <c r="AN51" s="781">
        <v>143327</v>
      </c>
      <c r="AO51" s="793">
        <v>45.2</v>
      </c>
      <c r="AP51" s="804">
        <v>94081</v>
      </c>
      <c r="AQ51" s="817">
        <v>10.5</v>
      </c>
      <c r="AR51" s="827">
        <v>34.700000000000003</v>
      </c>
    </row>
    <row r="52" spans="1:44" ht="13">
      <c r="A52" s="728"/>
      <c r="AK52" s="752"/>
      <c r="AL52" s="764" t="s">
        <v>269</v>
      </c>
      <c r="AM52" s="769">
        <v>2830604</v>
      </c>
      <c r="AN52" s="782">
        <v>109459</v>
      </c>
      <c r="AO52" s="794">
        <v>120.7</v>
      </c>
      <c r="AP52" s="805">
        <v>48949</v>
      </c>
      <c r="AQ52" s="818">
        <v>11.5</v>
      </c>
      <c r="AR52" s="828">
        <v>109.2</v>
      </c>
    </row>
    <row r="53" spans="1:44" ht="13">
      <c r="A53" s="728"/>
      <c r="AK53" s="750" t="s">
        <v>479</v>
      </c>
      <c r="AL53" s="762"/>
      <c r="AM53" s="768">
        <v>3425365</v>
      </c>
      <c r="AN53" s="781">
        <v>135336</v>
      </c>
      <c r="AO53" s="793">
        <v>-5.6</v>
      </c>
      <c r="AP53" s="804">
        <v>92632</v>
      </c>
      <c r="AQ53" s="817">
        <v>-1.5</v>
      </c>
      <c r="AR53" s="827">
        <v>-4.0999999999999996</v>
      </c>
    </row>
    <row r="54" spans="1:44" ht="13">
      <c r="A54" s="728"/>
      <c r="AK54" s="752"/>
      <c r="AL54" s="764" t="s">
        <v>269</v>
      </c>
      <c r="AM54" s="769">
        <v>2550721</v>
      </c>
      <c r="AN54" s="782">
        <v>100779</v>
      </c>
      <c r="AO54" s="794">
        <v>-7.9</v>
      </c>
      <c r="AP54" s="805">
        <v>47978</v>
      </c>
      <c r="AQ54" s="818">
        <v>-2</v>
      </c>
      <c r="AR54" s="828">
        <v>-5.9</v>
      </c>
    </row>
    <row r="55" spans="1:44" ht="13">
      <c r="A55" s="728"/>
      <c r="AK55" s="750" t="s">
        <v>311</v>
      </c>
      <c r="AL55" s="762"/>
      <c r="AM55" s="768">
        <v>1946746</v>
      </c>
      <c r="AN55" s="781">
        <v>78688</v>
      </c>
      <c r="AO55" s="793">
        <v>-41.9</v>
      </c>
      <c r="AP55" s="804">
        <v>96469</v>
      </c>
      <c r="AQ55" s="817">
        <v>4.0999999999999996</v>
      </c>
      <c r="AR55" s="827">
        <v>-46</v>
      </c>
    </row>
    <row r="56" spans="1:44" ht="13">
      <c r="A56" s="728"/>
      <c r="AK56" s="752"/>
      <c r="AL56" s="764" t="s">
        <v>269</v>
      </c>
      <c r="AM56" s="769">
        <v>928641</v>
      </c>
      <c r="AN56" s="782">
        <v>37536</v>
      </c>
      <c r="AO56" s="794">
        <v>-62.8</v>
      </c>
      <c r="AP56" s="805">
        <v>49775</v>
      </c>
      <c r="AQ56" s="818">
        <v>3.7</v>
      </c>
      <c r="AR56" s="828">
        <v>-66.5</v>
      </c>
    </row>
    <row r="57" spans="1:44" ht="13">
      <c r="A57" s="728"/>
      <c r="AK57" s="750" t="s">
        <v>135</v>
      </c>
      <c r="AL57" s="762"/>
      <c r="AM57" s="768">
        <v>1340518</v>
      </c>
      <c r="AN57" s="781">
        <v>55623</v>
      </c>
      <c r="AO57" s="793">
        <v>-29.3</v>
      </c>
      <c r="AP57" s="804">
        <v>85743</v>
      </c>
      <c r="AQ57" s="817">
        <v>-11.1</v>
      </c>
      <c r="AR57" s="827">
        <v>-18.2</v>
      </c>
    </row>
    <row r="58" spans="1:44" ht="13">
      <c r="A58" s="728"/>
      <c r="AK58" s="752"/>
      <c r="AL58" s="764" t="s">
        <v>269</v>
      </c>
      <c r="AM58" s="769">
        <v>647367</v>
      </c>
      <c r="AN58" s="782">
        <v>26862</v>
      </c>
      <c r="AO58" s="794">
        <v>-28.4</v>
      </c>
      <c r="AP58" s="805">
        <v>45231</v>
      </c>
      <c r="AQ58" s="818">
        <v>-9.1</v>
      </c>
      <c r="AR58" s="828">
        <v>-19.3</v>
      </c>
    </row>
    <row r="59" spans="1:44" ht="13">
      <c r="A59" s="728"/>
      <c r="AK59" s="750" t="s">
        <v>520</v>
      </c>
      <c r="AL59" s="762"/>
      <c r="AM59" s="768">
        <v>1256823</v>
      </c>
      <c r="AN59" s="781">
        <v>53612</v>
      </c>
      <c r="AO59" s="793">
        <v>-3.6</v>
      </c>
      <c r="AP59" s="804">
        <v>92509</v>
      </c>
      <c r="AQ59" s="817">
        <v>7.9</v>
      </c>
      <c r="AR59" s="827">
        <v>-11.5</v>
      </c>
    </row>
    <row r="60" spans="1:44" ht="13">
      <c r="A60" s="728"/>
      <c r="AK60" s="752"/>
      <c r="AL60" s="764" t="s">
        <v>269</v>
      </c>
      <c r="AM60" s="769">
        <v>516150</v>
      </c>
      <c r="AN60" s="782">
        <v>22017</v>
      </c>
      <c r="AO60" s="794">
        <v>-18</v>
      </c>
      <c r="AP60" s="805">
        <v>52274</v>
      </c>
      <c r="AQ60" s="818">
        <v>15.6</v>
      </c>
      <c r="AR60" s="828">
        <v>-33.6</v>
      </c>
    </row>
    <row r="61" spans="1:44" ht="13">
      <c r="A61" s="728"/>
      <c r="AK61" s="750" t="s">
        <v>521</v>
      </c>
      <c r="AL61" s="765"/>
      <c r="AM61" s="768">
        <v>2335177</v>
      </c>
      <c r="AN61" s="781">
        <v>93317</v>
      </c>
      <c r="AO61" s="793">
        <v>-7</v>
      </c>
      <c r="AP61" s="804">
        <v>92287</v>
      </c>
      <c r="AQ61" s="819">
        <v>2</v>
      </c>
      <c r="AR61" s="827">
        <v>-9</v>
      </c>
    </row>
    <row r="62" spans="1:44" ht="13">
      <c r="A62" s="728"/>
      <c r="AK62" s="752"/>
      <c r="AL62" s="764" t="s">
        <v>269</v>
      </c>
      <c r="AM62" s="769">
        <v>1494697</v>
      </c>
      <c r="AN62" s="782">
        <v>59331</v>
      </c>
      <c r="AO62" s="794">
        <v>0.7</v>
      </c>
      <c r="AP62" s="805">
        <v>48841</v>
      </c>
      <c r="AQ62" s="818">
        <v>3.9</v>
      </c>
      <c r="AR62" s="828">
        <v>-3.2</v>
      </c>
    </row>
    <row r="63" spans="1:44" ht="13">
      <c r="A63" s="728"/>
    </row>
    <row r="64" spans="1:44" ht="13">
      <c r="A64" s="728"/>
    </row>
    <row r="65" spans="1:46" ht="13">
      <c r="A65" s="728"/>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70" spans="1:46" ht="13" hidden="1"/>
    <row r="71" spans="1:46" ht="13" hidden="1"/>
    <row r="72" spans="1:46" ht="13" hidden="1"/>
    <row r="73" spans="1:46" ht="13" hidden="1"/>
  </sheetData>
  <sheetProtection algorithmName="SHA-512" hashValue="tibBTTv0hnUfrWzQdkUw9dOa/CQhqVQh4DA3YZUNGaxg+uVQtt0pUKTv3EIKm96WrexXiWOcN1rSeqPrt3F4rw==" saltValue="v0VRYi6QhWVOjENzhqaoH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1" spans="125:125" ht="13.5" hidden="1" customHeight="1">
      <c r="DU121" s="726"/>
    </row>
  </sheetData>
  <sheetProtection algorithmName="SHA-512" hashValue="YfsCYRPQ/zI5YOXHODv3b5A9uCeV/mfgsFsHo99h6lTp00b7I/I3SpWYo/c9gf2nFZIhkLE5wVKk7aiH2EUm7w==" saltValue="mN37HpI40tYj9sB8+vC0Z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7Qhfc3jlWj62kz+ZOcx6xylxwTlw7yxpvlddw4vffMGoBaqfo4cbiXbwsumhzMONE7tLTxCZUdhXOVgKvF9xJQ==" saltValue="BiULNfMqxFExih2PUkdeW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9:J49"/>
  <sheetViews>
    <sheetView showGridLines="0" zoomScale="85" zoomScaleNormal="85" zoomScaleSheetLayoutView="100" workbookViewId="0"/>
  </sheetViews>
  <sheetFormatPr defaultColWidth="0" defaultRowHeight="13.5" customHeight="1" zeroHeight="1"/>
  <cols>
    <col min="1" max="1" width="8.375" style="363" customWidth="1"/>
    <col min="2" max="16" width="14.875" style="363" customWidth="1"/>
    <col min="17" max="16384" width="0" style="363" hidden="1" customWidth="1"/>
  </cols>
  <sheetData>
    <row r="1" ht="16.45" customHeight="1"/>
    <row r="2" ht="16.45" customHeight="1"/>
    <row r="3" ht="16.45" customHeight="1"/>
    <row r="4" ht="16.45" customHeight="1"/>
    <row r="5" ht="16.45" customHeight="1"/>
    <row r="6" ht="16.45" customHeight="1"/>
    <row r="7" ht="16.45" customHeight="1"/>
    <row r="8" ht="16.45" customHeight="1"/>
    <row r="9" ht="16.45" customHeight="1"/>
    <row r="10" ht="16.45" customHeight="1"/>
    <row r="11" ht="16.45" customHeight="1"/>
    <row r="12" ht="16.45" customHeight="1"/>
    <row r="13" ht="16.45" customHeight="1"/>
    <row r="14" ht="16.45" customHeight="1"/>
    <row r="15" ht="16.45" customHeight="1"/>
    <row r="16" ht="16.45" customHeight="1"/>
    <row r="17" ht="16.45" customHeight="1"/>
    <row r="18" ht="16.45" customHeight="1"/>
    <row r="19" s="363" customFormat="1" ht="16.45" customHeight="1"/>
    <row r="20" s="363" customFormat="1" ht="16.45" customHeight="1"/>
    <row r="21" s="363" customFormat="1" ht="16.45" customHeight="1"/>
    <row r="22" s="363" customFormat="1" ht="16.45" customHeight="1"/>
    <row r="23" s="363" customFormat="1" ht="16.45" customHeight="1"/>
    <row r="24" s="363" customFormat="1" ht="16.45" customHeight="1"/>
    <row r="25" s="363" customFormat="1" ht="16.45" customHeight="1"/>
    <row r="26" s="363" customFormat="1" ht="16.45" customHeight="1"/>
    <row r="27" s="363" customFormat="1" ht="16.45" customHeight="1"/>
    <row r="28" s="363" customFormat="1" ht="16.45" customHeight="1"/>
    <row r="29" s="363" customFormat="1" ht="16.45" customHeight="1"/>
    <row r="30" s="363" customFormat="1" ht="16.45" customHeight="1"/>
    <row r="31" s="363" customFormat="1" ht="16.45" customHeight="1"/>
    <row r="32" s="363" customFormat="1" ht="16.45" customHeight="1"/>
    <row r="33" spans="2:10" ht="16.45" customHeight="1"/>
    <row r="34" spans="2:10" ht="16.45" customHeight="1"/>
    <row r="35" spans="2:10" ht="16.45" customHeight="1"/>
    <row r="36" spans="2:10" ht="16.45" customHeight="1"/>
    <row r="37" spans="2:10" ht="16.45" customHeight="1"/>
    <row r="38" spans="2:10" ht="16.45" customHeight="1"/>
    <row r="39" spans="2:10" ht="16.45" customHeight="1"/>
    <row r="40" spans="2:10" ht="16.45" customHeight="1"/>
    <row r="41" spans="2:10" ht="16.45" customHeight="1"/>
    <row r="42" spans="2:10" ht="16.45" customHeight="1"/>
    <row r="43" spans="2:10" ht="16.45" customHeight="1"/>
    <row r="44" spans="2:10" ht="16.45" customHeight="1"/>
    <row r="45" spans="2:10" ht="29.2" customHeight="1">
      <c r="B45" s="734"/>
      <c r="C45" s="734"/>
      <c r="D45" s="734"/>
      <c r="E45" s="734"/>
      <c r="F45" s="734"/>
      <c r="G45" s="734"/>
      <c r="H45" s="734"/>
      <c r="I45" s="734"/>
      <c r="J45" s="856" t="s">
        <v>2</v>
      </c>
    </row>
    <row r="46" spans="2:10" ht="29.2" customHeight="1">
      <c r="B46" s="836" t="s">
        <v>8</v>
      </c>
      <c r="C46" s="840"/>
      <c r="D46" s="840"/>
      <c r="E46" s="844" t="s">
        <v>17</v>
      </c>
      <c r="F46" s="848" t="s">
        <v>523</v>
      </c>
      <c r="G46" s="852" t="s">
        <v>524</v>
      </c>
      <c r="H46" s="852" t="s">
        <v>525</v>
      </c>
      <c r="I46" s="852" t="s">
        <v>526</v>
      </c>
      <c r="J46" s="857" t="s">
        <v>249</v>
      </c>
    </row>
    <row r="47" spans="2:10" ht="57.7" customHeight="1">
      <c r="B47" s="837"/>
      <c r="C47" s="841" t="s">
        <v>3</v>
      </c>
      <c r="D47" s="841"/>
      <c r="E47" s="845"/>
      <c r="F47" s="849">
        <v>8.85</v>
      </c>
      <c r="G47" s="853">
        <v>8.7799999999999994</v>
      </c>
      <c r="H47" s="853">
        <v>11.29</v>
      </c>
      <c r="I47" s="853">
        <v>11.8</v>
      </c>
      <c r="J47" s="858">
        <v>9.41</v>
      </c>
    </row>
    <row r="48" spans="2:10" ht="57.7" customHeight="1">
      <c r="B48" s="838"/>
      <c r="C48" s="842" t="s">
        <v>4</v>
      </c>
      <c r="D48" s="842"/>
      <c r="E48" s="846"/>
      <c r="F48" s="850">
        <v>3.86</v>
      </c>
      <c r="G48" s="854">
        <v>3.46</v>
      </c>
      <c r="H48" s="854">
        <v>4.1100000000000003</v>
      </c>
      <c r="I48" s="854">
        <v>4.59</v>
      </c>
      <c r="J48" s="859">
        <v>3.48</v>
      </c>
    </row>
    <row r="49" spans="2:10" ht="57.7" customHeight="1">
      <c r="B49" s="839"/>
      <c r="C49" s="843" t="s">
        <v>16</v>
      </c>
      <c r="D49" s="843"/>
      <c r="E49" s="847"/>
      <c r="F49" s="851" t="s">
        <v>527</v>
      </c>
      <c r="G49" s="855" t="s">
        <v>528</v>
      </c>
      <c r="H49" s="855">
        <v>1.8199999999999998</v>
      </c>
      <c r="I49" s="855" t="s">
        <v>529</v>
      </c>
      <c r="J49" s="860" t="s">
        <v>469</v>
      </c>
    </row>
    <row r="50" spans="2:10" ht="13"/>
  </sheetData>
  <sheetProtection algorithmName="SHA-512" hashValue="CpCyQtV+WrVWZFiVzDj/8thkhzt1QE0sctoeLB8a8U+Zi1+ClI3yTZRrcGPI2fgwKeWP4ryXP2O5iBGfY/E17g==" saltValue="QUsvJ8qkEjmELPkCBT29k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50"/>
  <sheetViews>
    <sheetView showGridLines="0" zoomScaleSheetLayoutView="100" workbookViewId="0"/>
  </sheetViews>
  <sheetFormatPr defaultColWidth="0" defaultRowHeight="13.5" customHeight="1" zeroHeight="1"/>
  <cols>
    <col min="1" max="1" width="6.75" style="363" customWidth="1"/>
    <col min="2" max="2" width="11.125" style="363" customWidth="1"/>
    <col min="3" max="3" width="17.25" style="363" customWidth="1"/>
    <col min="4" max="5" width="16.875" style="363" customWidth="1"/>
    <col min="6" max="15" width="15.125" style="363" customWidth="1"/>
    <col min="16" max="16" width="24.25" style="363" customWidth="1"/>
    <col min="17" max="16384" width="0" style="363" hidden="1" customWidth="1"/>
  </cols>
  <sheetData>
    <row r="1" spans="1:16" ht="16.45" customHeight="1">
      <c r="A1" s="861"/>
      <c r="B1" s="861"/>
      <c r="C1" s="861"/>
      <c r="D1" s="861"/>
      <c r="E1" s="861"/>
      <c r="F1" s="861"/>
      <c r="G1" s="861"/>
      <c r="H1" s="861"/>
      <c r="I1" s="861"/>
      <c r="J1" s="861"/>
      <c r="K1" s="861"/>
      <c r="L1" s="861"/>
      <c r="M1" s="861"/>
      <c r="N1" s="861"/>
      <c r="O1" s="861"/>
      <c r="P1" s="861"/>
    </row>
    <row r="2" spans="1:16" ht="16.45" customHeight="1">
      <c r="A2" s="861"/>
      <c r="B2" s="861"/>
      <c r="C2" s="861"/>
      <c r="D2" s="861"/>
      <c r="E2" s="861"/>
      <c r="F2" s="861"/>
      <c r="G2" s="861"/>
      <c r="H2" s="861"/>
      <c r="I2" s="861"/>
      <c r="J2" s="861"/>
      <c r="K2" s="861"/>
      <c r="L2" s="861"/>
      <c r="M2" s="861"/>
      <c r="N2" s="861"/>
      <c r="O2" s="861"/>
      <c r="P2" s="861"/>
    </row>
    <row r="3" spans="1:16" ht="16.45" customHeight="1">
      <c r="A3" s="861"/>
      <c r="B3" s="861"/>
      <c r="C3" s="861"/>
      <c r="D3" s="861"/>
      <c r="E3" s="861"/>
      <c r="F3" s="861"/>
      <c r="G3" s="861"/>
      <c r="H3" s="861"/>
      <c r="I3" s="861"/>
      <c r="J3" s="861"/>
      <c r="K3" s="861"/>
      <c r="L3" s="861"/>
      <c r="M3" s="861"/>
      <c r="N3" s="861"/>
      <c r="O3" s="861"/>
      <c r="P3" s="861"/>
    </row>
    <row r="4" spans="1:16" ht="16.45" customHeight="1">
      <c r="A4" s="861"/>
      <c r="B4" s="861"/>
      <c r="C4" s="861"/>
      <c r="D4" s="861"/>
      <c r="E4" s="861"/>
      <c r="F4" s="861"/>
      <c r="G4" s="861"/>
      <c r="H4" s="861"/>
      <c r="I4" s="861"/>
      <c r="J4" s="861"/>
      <c r="K4" s="861"/>
      <c r="L4" s="861"/>
      <c r="M4" s="861"/>
      <c r="N4" s="861"/>
      <c r="O4" s="861"/>
      <c r="P4" s="861"/>
    </row>
    <row r="5" spans="1:16" ht="16.45" customHeight="1">
      <c r="A5" s="861"/>
      <c r="B5" s="861"/>
      <c r="C5" s="861"/>
      <c r="D5" s="861"/>
      <c r="E5" s="861"/>
      <c r="F5" s="861"/>
      <c r="G5" s="861"/>
      <c r="H5" s="861"/>
      <c r="I5" s="861"/>
      <c r="J5" s="861"/>
      <c r="K5" s="861"/>
      <c r="L5" s="861"/>
      <c r="M5" s="861"/>
      <c r="N5" s="861"/>
      <c r="O5" s="861"/>
      <c r="P5" s="861"/>
    </row>
    <row r="6" spans="1:16" ht="16.45" customHeight="1">
      <c r="A6" s="861"/>
      <c r="B6" s="861"/>
      <c r="C6" s="861"/>
      <c r="D6" s="861"/>
      <c r="E6" s="861"/>
      <c r="F6" s="861"/>
      <c r="G6" s="861"/>
      <c r="H6" s="861"/>
      <c r="I6" s="861"/>
      <c r="J6" s="861"/>
      <c r="K6" s="861"/>
      <c r="L6" s="861"/>
      <c r="M6" s="861"/>
      <c r="N6" s="861"/>
      <c r="O6" s="861"/>
      <c r="P6" s="861"/>
    </row>
    <row r="7" spans="1:16" ht="16.45" customHeight="1">
      <c r="A7" s="861"/>
      <c r="B7" s="861"/>
      <c r="C7" s="861"/>
      <c r="D7" s="861"/>
      <c r="E7" s="861"/>
      <c r="F7" s="861"/>
      <c r="G7" s="861"/>
      <c r="H7" s="861"/>
      <c r="I7" s="861"/>
      <c r="J7" s="861"/>
      <c r="K7" s="861"/>
      <c r="L7" s="861"/>
      <c r="M7" s="861"/>
      <c r="N7" s="861"/>
      <c r="O7" s="861"/>
      <c r="P7" s="861"/>
    </row>
    <row r="8" spans="1:16" ht="16.45" customHeight="1">
      <c r="A8" s="861"/>
      <c r="B8" s="861"/>
      <c r="C8" s="861"/>
      <c r="D8" s="861"/>
      <c r="E8" s="861"/>
      <c r="F8" s="861"/>
      <c r="G8" s="861"/>
      <c r="H8" s="861"/>
      <c r="I8" s="861"/>
      <c r="J8" s="861"/>
      <c r="K8" s="861"/>
      <c r="L8" s="861"/>
      <c r="M8" s="861"/>
      <c r="N8" s="861"/>
      <c r="O8" s="861"/>
      <c r="P8" s="861"/>
    </row>
    <row r="9" spans="1:16" ht="16.45" customHeight="1">
      <c r="A9" s="861"/>
      <c r="B9" s="861"/>
      <c r="C9" s="861"/>
      <c r="D9" s="861"/>
      <c r="E9" s="861"/>
      <c r="F9" s="861"/>
      <c r="G9" s="861"/>
      <c r="H9" s="861"/>
      <c r="I9" s="861"/>
      <c r="J9" s="861"/>
      <c r="K9" s="861"/>
      <c r="L9" s="861"/>
      <c r="M9" s="861"/>
      <c r="N9" s="861"/>
      <c r="O9" s="861"/>
      <c r="P9" s="861"/>
    </row>
    <row r="10" spans="1:16" ht="16.45" customHeight="1">
      <c r="A10" s="861"/>
      <c r="B10" s="861"/>
      <c r="C10" s="861"/>
      <c r="D10" s="861"/>
      <c r="E10" s="861"/>
      <c r="F10" s="861"/>
      <c r="G10" s="861"/>
      <c r="H10" s="861"/>
      <c r="I10" s="861"/>
      <c r="J10" s="861"/>
      <c r="K10" s="861"/>
      <c r="L10" s="861"/>
      <c r="M10" s="861"/>
      <c r="N10" s="861"/>
      <c r="O10" s="861"/>
      <c r="P10" s="861"/>
    </row>
    <row r="11" spans="1:16" ht="16.45" customHeight="1">
      <c r="A11" s="861"/>
      <c r="B11" s="861"/>
      <c r="C11" s="861"/>
      <c r="D11" s="861"/>
      <c r="E11" s="861"/>
      <c r="F11" s="861"/>
      <c r="G11" s="861"/>
      <c r="H11" s="861"/>
      <c r="I11" s="861"/>
      <c r="J11" s="861"/>
      <c r="K11" s="861"/>
      <c r="L11" s="861"/>
      <c r="M11" s="861"/>
      <c r="N11" s="861"/>
      <c r="O11" s="861"/>
      <c r="P11" s="861"/>
    </row>
    <row r="12" spans="1:16" ht="16.45" customHeight="1">
      <c r="A12" s="861"/>
      <c r="B12" s="861"/>
      <c r="C12" s="861"/>
      <c r="D12" s="861"/>
      <c r="E12" s="861"/>
      <c r="F12" s="861"/>
      <c r="G12" s="861"/>
      <c r="H12" s="861"/>
      <c r="I12" s="861"/>
      <c r="J12" s="861"/>
      <c r="K12" s="861"/>
      <c r="L12" s="861"/>
      <c r="M12" s="861"/>
      <c r="N12" s="861"/>
      <c r="O12" s="861"/>
      <c r="P12" s="861"/>
    </row>
    <row r="13" spans="1:16" ht="16.45" customHeight="1">
      <c r="A13" s="861"/>
      <c r="B13" s="861"/>
      <c r="C13" s="861"/>
      <c r="D13" s="861"/>
      <c r="E13" s="861"/>
      <c r="F13" s="861"/>
      <c r="G13" s="861"/>
      <c r="H13" s="861"/>
      <c r="I13" s="861"/>
      <c r="J13" s="861"/>
      <c r="K13" s="861"/>
      <c r="L13" s="861"/>
      <c r="M13" s="861"/>
      <c r="N13" s="861"/>
      <c r="O13" s="861"/>
      <c r="P13" s="861"/>
    </row>
    <row r="14" spans="1:16" ht="16.45" customHeight="1">
      <c r="A14" s="861"/>
      <c r="B14" s="861"/>
      <c r="C14" s="861"/>
      <c r="D14" s="861"/>
      <c r="E14" s="861"/>
      <c r="F14" s="861"/>
      <c r="G14" s="861"/>
      <c r="H14" s="861"/>
      <c r="I14" s="861"/>
      <c r="J14" s="861"/>
      <c r="K14" s="861"/>
      <c r="L14" s="861"/>
      <c r="M14" s="861"/>
      <c r="N14" s="861"/>
      <c r="O14" s="861"/>
      <c r="P14" s="861"/>
    </row>
    <row r="15" spans="1:16" ht="16.45" customHeight="1">
      <c r="A15" s="861"/>
      <c r="B15" s="861"/>
      <c r="C15" s="861"/>
      <c r="D15" s="861"/>
      <c r="E15" s="861"/>
      <c r="F15" s="861"/>
      <c r="G15" s="861"/>
      <c r="H15" s="861"/>
      <c r="I15" s="861"/>
      <c r="J15" s="861"/>
      <c r="K15" s="861"/>
      <c r="L15" s="861"/>
      <c r="M15" s="861"/>
      <c r="N15" s="861"/>
      <c r="O15" s="861"/>
      <c r="P15" s="861"/>
    </row>
    <row r="16" spans="1:16" ht="16.45" customHeight="1">
      <c r="A16" s="861"/>
      <c r="B16" s="861"/>
      <c r="C16" s="861"/>
      <c r="D16" s="861"/>
      <c r="E16" s="861"/>
      <c r="F16" s="861"/>
      <c r="G16" s="861"/>
      <c r="H16" s="861"/>
      <c r="I16" s="861"/>
      <c r="J16" s="861"/>
      <c r="K16" s="861"/>
      <c r="L16" s="861"/>
      <c r="M16" s="861"/>
      <c r="N16" s="861"/>
      <c r="O16" s="861"/>
      <c r="P16" s="861"/>
    </row>
    <row r="17" spans="1:16" ht="16.45" customHeight="1">
      <c r="A17" s="861"/>
      <c r="B17" s="861"/>
      <c r="C17" s="861"/>
      <c r="D17" s="861"/>
      <c r="E17" s="861"/>
      <c r="F17" s="861"/>
      <c r="G17" s="861"/>
      <c r="H17" s="861"/>
      <c r="I17" s="861"/>
      <c r="J17" s="861"/>
      <c r="K17" s="861"/>
      <c r="L17" s="861"/>
      <c r="M17" s="861"/>
      <c r="N17" s="861"/>
      <c r="O17" s="861"/>
      <c r="P17" s="861"/>
    </row>
    <row r="18" spans="1:16" ht="16.45" customHeight="1">
      <c r="A18" s="861"/>
      <c r="B18" s="861"/>
      <c r="C18" s="861"/>
      <c r="D18" s="861"/>
      <c r="E18" s="861"/>
      <c r="F18" s="861"/>
      <c r="G18" s="861"/>
      <c r="H18" s="861"/>
      <c r="I18" s="861"/>
      <c r="J18" s="861"/>
      <c r="K18" s="861"/>
      <c r="L18" s="861"/>
      <c r="M18" s="861"/>
      <c r="N18" s="861"/>
      <c r="O18" s="861"/>
      <c r="P18" s="861"/>
    </row>
    <row r="19" spans="1:16" ht="16.45" customHeight="1">
      <c r="A19" s="861"/>
      <c r="B19" s="861"/>
      <c r="C19" s="861"/>
      <c r="D19" s="861"/>
      <c r="E19" s="861"/>
      <c r="F19" s="861"/>
      <c r="G19" s="861"/>
      <c r="H19" s="861"/>
      <c r="I19" s="861"/>
      <c r="J19" s="861"/>
      <c r="K19" s="861"/>
      <c r="L19" s="861"/>
      <c r="M19" s="861"/>
      <c r="N19" s="861"/>
      <c r="O19" s="861"/>
      <c r="P19" s="861"/>
    </row>
    <row r="20" spans="1:16" ht="16.45" customHeight="1">
      <c r="A20" s="861"/>
      <c r="B20" s="861"/>
      <c r="C20" s="861"/>
      <c r="D20" s="861"/>
      <c r="E20" s="861"/>
      <c r="F20" s="861"/>
      <c r="G20" s="861"/>
      <c r="H20" s="861"/>
      <c r="I20" s="861"/>
      <c r="J20" s="861"/>
      <c r="K20" s="861"/>
      <c r="L20" s="861"/>
      <c r="M20" s="861"/>
      <c r="N20" s="861"/>
      <c r="O20" s="861"/>
      <c r="P20" s="861"/>
    </row>
    <row r="21" spans="1:16" ht="16.45" customHeight="1">
      <c r="A21" s="861"/>
      <c r="B21" s="861"/>
      <c r="C21" s="861"/>
      <c r="D21" s="861"/>
      <c r="E21" s="861"/>
      <c r="F21" s="861"/>
      <c r="G21" s="861"/>
      <c r="H21" s="861"/>
      <c r="I21" s="861"/>
      <c r="J21" s="861"/>
      <c r="K21" s="861"/>
      <c r="L21" s="861"/>
      <c r="M21" s="861"/>
      <c r="N21" s="861"/>
      <c r="O21" s="861"/>
      <c r="P21" s="861"/>
    </row>
    <row r="22" spans="1:16" ht="16.45" customHeight="1">
      <c r="A22" s="861"/>
      <c r="B22" s="861"/>
      <c r="C22" s="861"/>
      <c r="D22" s="861"/>
      <c r="E22" s="861"/>
      <c r="F22" s="861"/>
      <c r="G22" s="861"/>
      <c r="H22" s="861"/>
      <c r="I22" s="861"/>
      <c r="J22" s="861"/>
      <c r="K22" s="861"/>
      <c r="L22" s="861"/>
      <c r="M22" s="861"/>
      <c r="N22" s="861"/>
      <c r="O22" s="861"/>
      <c r="P22" s="861"/>
    </row>
    <row r="23" spans="1:16" ht="16.45" customHeight="1">
      <c r="A23" s="861"/>
      <c r="B23" s="861"/>
      <c r="C23" s="861"/>
      <c r="D23" s="861"/>
      <c r="E23" s="861"/>
      <c r="F23" s="861"/>
      <c r="G23" s="861"/>
      <c r="H23" s="861"/>
      <c r="I23" s="861"/>
      <c r="J23" s="861"/>
      <c r="K23" s="861"/>
      <c r="L23" s="861"/>
      <c r="M23" s="861"/>
      <c r="N23" s="861"/>
      <c r="O23" s="861"/>
      <c r="P23" s="861"/>
    </row>
    <row r="24" spans="1:16" ht="16.45" customHeight="1">
      <c r="A24" s="861"/>
      <c r="B24" s="861"/>
      <c r="C24" s="861"/>
      <c r="D24" s="861"/>
      <c r="E24" s="861"/>
      <c r="F24" s="861"/>
      <c r="G24" s="861"/>
      <c r="H24" s="861"/>
      <c r="I24" s="861"/>
      <c r="J24" s="861"/>
      <c r="K24" s="861"/>
      <c r="L24" s="861"/>
      <c r="M24" s="861"/>
      <c r="N24" s="861"/>
      <c r="O24" s="861"/>
      <c r="P24" s="861"/>
    </row>
    <row r="25" spans="1:16" ht="16.45" customHeight="1">
      <c r="A25" s="861"/>
      <c r="B25" s="861"/>
      <c r="C25" s="861"/>
      <c r="D25" s="861"/>
      <c r="E25" s="861"/>
      <c r="F25" s="861"/>
      <c r="G25" s="861"/>
      <c r="H25" s="861"/>
      <c r="I25" s="861"/>
      <c r="J25" s="861"/>
      <c r="K25" s="861"/>
      <c r="L25" s="861"/>
      <c r="M25" s="861"/>
      <c r="N25" s="861"/>
      <c r="O25" s="861"/>
      <c r="P25" s="861"/>
    </row>
    <row r="26" spans="1:16" ht="16.45" customHeight="1">
      <c r="A26" s="861"/>
      <c r="B26" s="861"/>
      <c r="C26" s="861"/>
      <c r="D26" s="861"/>
      <c r="E26" s="861"/>
      <c r="F26" s="861"/>
      <c r="G26" s="861"/>
      <c r="H26" s="861"/>
      <c r="I26" s="861"/>
      <c r="J26" s="861"/>
      <c r="K26" s="861"/>
      <c r="L26" s="861"/>
      <c r="M26" s="861"/>
      <c r="N26" s="861"/>
      <c r="O26" s="861"/>
      <c r="P26" s="861"/>
    </row>
    <row r="27" spans="1:16" ht="16.45" customHeight="1">
      <c r="A27" s="861"/>
      <c r="B27" s="861"/>
      <c r="C27" s="861"/>
      <c r="D27" s="861"/>
      <c r="E27" s="861"/>
      <c r="F27" s="861"/>
      <c r="G27" s="861"/>
      <c r="H27" s="861"/>
      <c r="I27" s="861"/>
      <c r="J27" s="861"/>
      <c r="K27" s="861"/>
      <c r="L27" s="861"/>
      <c r="M27" s="861"/>
      <c r="N27" s="861"/>
      <c r="O27" s="861"/>
      <c r="P27" s="861"/>
    </row>
    <row r="28" spans="1:16" ht="16.45" customHeight="1">
      <c r="A28" s="861"/>
      <c r="B28" s="861"/>
      <c r="C28" s="861"/>
      <c r="D28" s="861"/>
      <c r="E28" s="861"/>
      <c r="F28" s="861"/>
      <c r="G28" s="861"/>
      <c r="H28" s="861"/>
      <c r="I28" s="861"/>
      <c r="J28" s="861"/>
      <c r="K28" s="861"/>
      <c r="L28" s="861"/>
      <c r="M28" s="861"/>
      <c r="N28" s="861"/>
      <c r="O28" s="861"/>
      <c r="P28" s="861"/>
    </row>
    <row r="29" spans="1:16" ht="16.45" customHeight="1">
      <c r="A29" s="861"/>
      <c r="B29" s="861"/>
      <c r="C29" s="861"/>
      <c r="D29" s="861"/>
      <c r="E29" s="861"/>
      <c r="F29" s="861"/>
      <c r="G29" s="861"/>
      <c r="H29" s="861"/>
      <c r="I29" s="861"/>
      <c r="J29" s="861"/>
      <c r="K29" s="861"/>
      <c r="L29" s="861"/>
      <c r="M29" s="861"/>
      <c r="N29" s="861"/>
      <c r="O29" s="861"/>
      <c r="P29" s="861"/>
    </row>
    <row r="30" spans="1:16" ht="16.45" customHeight="1">
      <c r="A30" s="861"/>
      <c r="B30" s="861"/>
      <c r="C30" s="861"/>
      <c r="D30" s="861"/>
      <c r="E30" s="861"/>
      <c r="F30" s="861"/>
      <c r="G30" s="861"/>
      <c r="H30" s="861"/>
      <c r="I30" s="861"/>
      <c r="J30" s="861"/>
      <c r="K30" s="861"/>
      <c r="L30" s="861"/>
      <c r="M30" s="861"/>
      <c r="N30" s="861"/>
      <c r="O30" s="861"/>
      <c r="P30" s="861"/>
    </row>
    <row r="31" spans="1:16" ht="16.4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13</v>
      </c>
      <c r="C33" s="868"/>
      <c r="D33" s="868"/>
      <c r="E33" s="873" t="s">
        <v>17</v>
      </c>
      <c r="F33" s="877" t="s">
        <v>523</v>
      </c>
      <c r="G33" s="880" t="s">
        <v>524</v>
      </c>
      <c r="H33" s="880" t="s">
        <v>525</v>
      </c>
      <c r="I33" s="880" t="s">
        <v>526</v>
      </c>
      <c r="J33" s="883" t="s">
        <v>249</v>
      </c>
      <c r="K33" s="861"/>
      <c r="L33" s="861"/>
      <c r="M33" s="861"/>
      <c r="N33" s="861"/>
      <c r="O33" s="861"/>
      <c r="P33" s="861"/>
    </row>
    <row r="34" spans="1:16" ht="39" customHeight="1">
      <c r="A34" s="861"/>
      <c r="B34" s="863"/>
      <c r="C34" s="869" t="s">
        <v>226</v>
      </c>
      <c r="D34" s="869"/>
      <c r="E34" s="874"/>
      <c r="F34" s="878" t="s">
        <v>530</v>
      </c>
      <c r="G34" s="881" t="s">
        <v>531</v>
      </c>
      <c r="H34" s="881" t="s">
        <v>228</v>
      </c>
      <c r="I34" s="881" t="s">
        <v>532</v>
      </c>
      <c r="J34" s="884" t="s">
        <v>533</v>
      </c>
      <c r="K34" s="861"/>
      <c r="L34" s="861"/>
      <c r="M34" s="861"/>
      <c r="N34" s="861"/>
      <c r="O34" s="861"/>
      <c r="P34" s="861"/>
    </row>
    <row r="35" spans="1:16" ht="39" customHeight="1">
      <c r="A35" s="861"/>
      <c r="B35" s="864"/>
      <c r="C35" s="870" t="s">
        <v>449</v>
      </c>
      <c r="D35" s="870"/>
      <c r="E35" s="875"/>
      <c r="F35" s="879">
        <v>3.86</v>
      </c>
      <c r="G35" s="882">
        <v>3.46</v>
      </c>
      <c r="H35" s="882">
        <v>4.0999999999999996</v>
      </c>
      <c r="I35" s="882">
        <v>4.59</v>
      </c>
      <c r="J35" s="885">
        <v>3.48</v>
      </c>
      <c r="K35" s="861"/>
      <c r="L35" s="861"/>
      <c r="M35" s="861"/>
      <c r="N35" s="861"/>
      <c r="O35" s="861"/>
      <c r="P35" s="861"/>
    </row>
    <row r="36" spans="1:16" ht="39" customHeight="1">
      <c r="A36" s="861"/>
      <c r="B36" s="864"/>
      <c r="C36" s="870" t="s">
        <v>459</v>
      </c>
      <c r="D36" s="870"/>
      <c r="E36" s="875"/>
      <c r="F36" s="879">
        <v>6.35</v>
      </c>
      <c r="G36" s="882">
        <v>5.57</v>
      </c>
      <c r="H36" s="882">
        <v>4.63</v>
      </c>
      <c r="I36" s="882">
        <v>4.1100000000000003</v>
      </c>
      <c r="J36" s="885">
        <v>3.22</v>
      </c>
      <c r="K36" s="861"/>
      <c r="L36" s="861"/>
      <c r="M36" s="861"/>
      <c r="N36" s="861"/>
      <c r="O36" s="861"/>
      <c r="P36" s="861"/>
    </row>
    <row r="37" spans="1:16" ht="39" customHeight="1">
      <c r="A37" s="861"/>
      <c r="B37" s="864"/>
      <c r="C37" s="870" t="s">
        <v>461</v>
      </c>
      <c r="D37" s="870"/>
      <c r="E37" s="875"/>
      <c r="F37" s="879" t="s">
        <v>197</v>
      </c>
      <c r="G37" s="882">
        <v>1.44</v>
      </c>
      <c r="H37" s="882">
        <v>1.06</v>
      </c>
      <c r="I37" s="882">
        <v>1.28</v>
      </c>
      <c r="J37" s="885">
        <v>1.48</v>
      </c>
      <c r="K37" s="861"/>
      <c r="L37" s="861"/>
      <c r="M37" s="861"/>
      <c r="N37" s="861"/>
      <c r="O37" s="861"/>
      <c r="P37" s="861"/>
    </row>
    <row r="38" spans="1:16" ht="39" customHeight="1">
      <c r="A38" s="861"/>
      <c r="B38" s="864"/>
      <c r="C38" s="870" t="s">
        <v>434</v>
      </c>
      <c r="D38" s="870"/>
      <c r="E38" s="875"/>
      <c r="F38" s="879">
        <v>0.69</v>
      </c>
      <c r="G38" s="882">
        <v>0.79</v>
      </c>
      <c r="H38" s="882">
        <v>0.82</v>
      </c>
      <c r="I38" s="882">
        <v>0.95</v>
      </c>
      <c r="J38" s="885">
        <v>0.95</v>
      </c>
      <c r="K38" s="861"/>
      <c r="L38" s="861"/>
      <c r="M38" s="861"/>
      <c r="N38" s="861"/>
      <c r="O38" s="861"/>
      <c r="P38" s="861"/>
    </row>
    <row r="39" spans="1:16" ht="39" customHeight="1">
      <c r="A39" s="861"/>
      <c r="B39" s="864"/>
      <c r="C39" s="870" t="s">
        <v>407</v>
      </c>
      <c r="D39" s="870"/>
      <c r="E39" s="875"/>
      <c r="F39" s="879">
        <v>3.14</v>
      </c>
      <c r="G39" s="882">
        <v>3.13</v>
      </c>
      <c r="H39" s="882">
        <v>1.54</v>
      </c>
      <c r="I39" s="882">
        <v>1.37</v>
      </c>
      <c r="J39" s="885">
        <v>0.91</v>
      </c>
      <c r="K39" s="861"/>
      <c r="L39" s="861"/>
      <c r="M39" s="861"/>
      <c r="N39" s="861"/>
      <c r="O39" s="861"/>
      <c r="P39" s="861"/>
    </row>
    <row r="40" spans="1:16" ht="39" customHeight="1">
      <c r="A40" s="861"/>
      <c r="B40" s="864"/>
      <c r="C40" s="870" t="s">
        <v>122</v>
      </c>
      <c r="D40" s="870"/>
      <c r="E40" s="875"/>
      <c r="F40" s="879">
        <v>0</v>
      </c>
      <c r="G40" s="882">
        <v>0</v>
      </c>
      <c r="H40" s="882">
        <v>0</v>
      </c>
      <c r="I40" s="882">
        <v>0</v>
      </c>
      <c r="J40" s="885">
        <v>0</v>
      </c>
      <c r="K40" s="861"/>
      <c r="L40" s="861"/>
      <c r="M40" s="861"/>
      <c r="N40" s="861"/>
      <c r="O40" s="861"/>
      <c r="P40" s="861"/>
    </row>
    <row r="41" spans="1:16" ht="39" customHeight="1">
      <c r="A41" s="861"/>
      <c r="B41" s="864"/>
      <c r="C41" s="870" t="s">
        <v>458</v>
      </c>
      <c r="D41" s="870"/>
      <c r="E41" s="875"/>
      <c r="F41" s="879">
        <v>0</v>
      </c>
      <c r="G41" s="882">
        <v>0</v>
      </c>
      <c r="H41" s="882">
        <v>0</v>
      </c>
      <c r="I41" s="882">
        <v>0</v>
      </c>
      <c r="J41" s="885">
        <v>0</v>
      </c>
      <c r="K41" s="861"/>
      <c r="L41" s="861"/>
      <c r="M41" s="861"/>
      <c r="N41" s="861"/>
      <c r="O41" s="861"/>
      <c r="P41" s="861"/>
    </row>
    <row r="42" spans="1:16" ht="39" customHeight="1">
      <c r="A42" s="861"/>
      <c r="B42" s="865"/>
      <c r="C42" s="870" t="s">
        <v>534</v>
      </c>
      <c r="D42" s="870"/>
      <c r="E42" s="875"/>
      <c r="F42" s="879" t="s">
        <v>197</v>
      </c>
      <c r="G42" s="882" t="s">
        <v>197</v>
      </c>
      <c r="H42" s="882" t="s">
        <v>197</v>
      </c>
      <c r="I42" s="882" t="s">
        <v>197</v>
      </c>
      <c r="J42" s="885" t="s">
        <v>197</v>
      </c>
      <c r="K42" s="861"/>
      <c r="L42" s="861"/>
      <c r="M42" s="861"/>
      <c r="N42" s="861"/>
      <c r="O42" s="861"/>
      <c r="P42" s="861"/>
    </row>
    <row r="43" spans="1:16" ht="39" customHeight="1">
      <c r="A43" s="861"/>
      <c r="B43" s="866"/>
      <c r="C43" s="871" t="s">
        <v>485</v>
      </c>
      <c r="D43" s="871"/>
      <c r="E43" s="876"/>
      <c r="F43" s="851">
        <v>0.57999999999999996</v>
      </c>
      <c r="G43" s="855">
        <v>1.e-002</v>
      </c>
      <c r="H43" s="855">
        <v>0</v>
      </c>
      <c r="I43" s="855">
        <v>0</v>
      </c>
      <c r="J43" s="860">
        <v>0</v>
      </c>
      <c r="K43" s="861"/>
      <c r="L43" s="861"/>
      <c r="M43" s="861"/>
      <c r="N43" s="861"/>
      <c r="O43" s="861"/>
      <c r="P43" s="861"/>
    </row>
    <row r="44" spans="1:16" ht="39" customHeight="1">
      <c r="A44" s="861"/>
      <c r="B44" s="867"/>
      <c r="C44" s="872"/>
      <c r="D44" s="872"/>
      <c r="E44" s="872"/>
      <c r="F44" s="861"/>
      <c r="G44" s="861"/>
      <c r="H44" s="861"/>
      <c r="I44" s="861"/>
      <c r="J44" s="861"/>
      <c r="K44" s="861"/>
      <c r="L44" s="861"/>
      <c r="M44" s="861"/>
      <c r="N44" s="861"/>
      <c r="O44" s="861"/>
      <c r="P44" s="861"/>
    </row>
    <row r="45" spans="1:16" ht="16.5">
      <c r="A45" s="861"/>
      <c r="B45" s="861"/>
      <c r="C45" s="861"/>
      <c r="D45" s="861"/>
      <c r="E45" s="861"/>
      <c r="F45" s="861"/>
      <c r="G45" s="861"/>
      <c r="H45" s="861"/>
      <c r="I45" s="861"/>
      <c r="J45" s="861"/>
      <c r="K45" s="861"/>
      <c r="L45" s="861"/>
      <c r="M45" s="861"/>
      <c r="N45" s="861"/>
      <c r="O45" s="861"/>
      <c r="P45" s="861"/>
    </row>
    <row r="49" s="363" customFormat="1" ht="13.5" hidden="1" customHeight="1"/>
    <row r="50" s="363" customFormat="1" ht="13.5" hidden="1" customHeight="1"/>
  </sheetData>
  <sheetProtection algorithmName="SHA-512" hashValue="CtX2nvqQC2ynGMwLY+GwoynbAQ22rseGKouTdEmoXwTDWb4sqThVKe5ZUt3xiwu/7bY+gQ1ueYZLmXXsbaYR7Q==" saltValue="fbBI0MDcLqrBQVZle5PQt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8"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4"/>
  <sheetViews>
    <sheetView showGridLines="0" zoomScale="85" zoomScaleNormal="85" zoomScaleSheetLayoutView="55" workbookViewId="0"/>
  </sheetViews>
  <sheetFormatPr defaultColWidth="0" defaultRowHeight="12.6" customHeight="1" zeroHeight="1"/>
  <cols>
    <col min="1" max="1" width="6.75" style="363" customWidth="1"/>
    <col min="2" max="3" width="11" style="363" customWidth="1"/>
    <col min="4" max="4" width="10.125" style="363" customWidth="1"/>
    <col min="5" max="10" width="11.125" style="363" customWidth="1"/>
    <col min="11" max="15" width="13.25" style="363" customWidth="1"/>
    <col min="16" max="21" width="11.6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8" customHeight="1">
      <c r="A43" s="734"/>
      <c r="B43" s="734"/>
      <c r="C43" s="734"/>
      <c r="D43" s="734"/>
      <c r="E43" s="734"/>
      <c r="F43" s="734"/>
      <c r="G43" s="734"/>
      <c r="H43" s="734"/>
      <c r="I43" s="734"/>
      <c r="J43" s="734"/>
      <c r="K43" s="734"/>
      <c r="L43" s="734"/>
      <c r="M43" s="734"/>
      <c r="N43" s="734"/>
      <c r="O43" s="953" t="s">
        <v>20</v>
      </c>
      <c r="P43" s="734"/>
      <c r="Q43" s="734"/>
      <c r="R43" s="734"/>
      <c r="S43" s="734"/>
      <c r="T43" s="734"/>
      <c r="U43" s="734"/>
    </row>
    <row r="44" spans="1:21" ht="30.8" customHeight="1">
      <c r="A44" s="734"/>
      <c r="B44" s="886" t="s">
        <v>23</v>
      </c>
      <c r="C44" s="900"/>
      <c r="D44" s="900"/>
      <c r="E44" s="919"/>
      <c r="F44" s="919"/>
      <c r="G44" s="919"/>
      <c r="H44" s="919"/>
      <c r="I44" s="919"/>
      <c r="J44" s="928" t="s">
        <v>17</v>
      </c>
      <c r="K44" s="936" t="s">
        <v>523</v>
      </c>
      <c r="L44" s="945" t="s">
        <v>524</v>
      </c>
      <c r="M44" s="945" t="s">
        <v>525</v>
      </c>
      <c r="N44" s="945" t="s">
        <v>526</v>
      </c>
      <c r="O44" s="954" t="s">
        <v>249</v>
      </c>
      <c r="P44" s="734"/>
      <c r="Q44" s="734"/>
      <c r="R44" s="734"/>
      <c r="S44" s="734"/>
      <c r="T44" s="734"/>
      <c r="U44" s="734"/>
    </row>
    <row r="45" spans="1:21" ht="30.8" customHeight="1">
      <c r="A45" s="734"/>
      <c r="B45" s="887" t="s">
        <v>25</v>
      </c>
      <c r="C45" s="901"/>
      <c r="D45" s="911"/>
      <c r="E45" s="920" t="s">
        <v>22</v>
      </c>
      <c r="F45" s="920"/>
      <c r="G45" s="920"/>
      <c r="H45" s="920"/>
      <c r="I45" s="920"/>
      <c r="J45" s="929"/>
      <c r="K45" s="937">
        <v>2145</v>
      </c>
      <c r="L45" s="946">
        <v>2079</v>
      </c>
      <c r="M45" s="946">
        <v>2084</v>
      </c>
      <c r="N45" s="946">
        <v>2153</v>
      </c>
      <c r="O45" s="955">
        <v>2177</v>
      </c>
      <c r="P45" s="734"/>
      <c r="Q45" s="734"/>
      <c r="R45" s="734"/>
      <c r="S45" s="734"/>
      <c r="T45" s="734"/>
      <c r="U45" s="734"/>
    </row>
    <row r="46" spans="1:21" ht="30.8" customHeight="1">
      <c r="A46" s="734"/>
      <c r="B46" s="888"/>
      <c r="C46" s="902"/>
      <c r="D46" s="912"/>
      <c r="E46" s="921" t="s">
        <v>28</v>
      </c>
      <c r="F46" s="921"/>
      <c r="G46" s="921"/>
      <c r="H46" s="921"/>
      <c r="I46" s="921"/>
      <c r="J46" s="930"/>
      <c r="K46" s="938" t="s">
        <v>197</v>
      </c>
      <c r="L46" s="947" t="s">
        <v>197</v>
      </c>
      <c r="M46" s="947" t="s">
        <v>197</v>
      </c>
      <c r="N46" s="947" t="s">
        <v>197</v>
      </c>
      <c r="O46" s="956" t="s">
        <v>197</v>
      </c>
      <c r="P46" s="734"/>
      <c r="Q46" s="734"/>
      <c r="R46" s="734"/>
      <c r="S46" s="734"/>
      <c r="T46" s="734"/>
      <c r="U46" s="734"/>
    </row>
    <row r="47" spans="1:21" ht="30.8" customHeight="1">
      <c r="A47" s="734"/>
      <c r="B47" s="888"/>
      <c r="C47" s="902"/>
      <c r="D47" s="912"/>
      <c r="E47" s="921" t="s">
        <v>31</v>
      </c>
      <c r="F47" s="921"/>
      <c r="G47" s="921"/>
      <c r="H47" s="921"/>
      <c r="I47" s="921"/>
      <c r="J47" s="930"/>
      <c r="K47" s="938" t="s">
        <v>197</v>
      </c>
      <c r="L47" s="947" t="s">
        <v>197</v>
      </c>
      <c r="M47" s="947" t="s">
        <v>197</v>
      </c>
      <c r="N47" s="947" t="s">
        <v>197</v>
      </c>
      <c r="O47" s="956" t="s">
        <v>197</v>
      </c>
      <c r="P47" s="734"/>
      <c r="Q47" s="734"/>
      <c r="R47" s="734"/>
      <c r="S47" s="734"/>
      <c r="T47" s="734"/>
      <c r="U47" s="734"/>
    </row>
    <row r="48" spans="1:21" ht="30.8" customHeight="1">
      <c r="A48" s="734"/>
      <c r="B48" s="888"/>
      <c r="C48" s="902"/>
      <c r="D48" s="912"/>
      <c r="E48" s="921" t="s">
        <v>37</v>
      </c>
      <c r="F48" s="921"/>
      <c r="G48" s="921"/>
      <c r="H48" s="921"/>
      <c r="I48" s="921"/>
      <c r="J48" s="930"/>
      <c r="K48" s="938">
        <v>1063</v>
      </c>
      <c r="L48" s="947">
        <v>992</v>
      </c>
      <c r="M48" s="947">
        <v>918</v>
      </c>
      <c r="N48" s="947">
        <v>805</v>
      </c>
      <c r="O48" s="956">
        <v>798</v>
      </c>
      <c r="P48" s="734"/>
      <c r="Q48" s="734"/>
      <c r="R48" s="734"/>
      <c r="S48" s="734"/>
      <c r="T48" s="734"/>
      <c r="U48" s="734"/>
    </row>
    <row r="49" spans="1:21" ht="30.8" customHeight="1">
      <c r="A49" s="734"/>
      <c r="B49" s="888"/>
      <c r="C49" s="902"/>
      <c r="D49" s="912"/>
      <c r="E49" s="921" t="s">
        <v>0</v>
      </c>
      <c r="F49" s="921"/>
      <c r="G49" s="921"/>
      <c r="H49" s="921"/>
      <c r="I49" s="921"/>
      <c r="J49" s="930"/>
      <c r="K49" s="938">
        <v>6</v>
      </c>
      <c r="L49" s="947">
        <v>3</v>
      </c>
      <c r="M49" s="947">
        <v>3</v>
      </c>
      <c r="N49" s="947">
        <v>1</v>
      </c>
      <c r="O49" s="956" t="s">
        <v>197</v>
      </c>
      <c r="P49" s="734"/>
      <c r="Q49" s="734"/>
      <c r="R49" s="734"/>
      <c r="S49" s="734"/>
      <c r="T49" s="734"/>
      <c r="U49" s="734"/>
    </row>
    <row r="50" spans="1:21" ht="30.8" customHeight="1">
      <c r="A50" s="734"/>
      <c r="B50" s="888"/>
      <c r="C50" s="902"/>
      <c r="D50" s="912"/>
      <c r="E50" s="921" t="s">
        <v>39</v>
      </c>
      <c r="F50" s="921"/>
      <c r="G50" s="921"/>
      <c r="H50" s="921"/>
      <c r="I50" s="921"/>
      <c r="J50" s="930"/>
      <c r="K50" s="938">
        <v>16</v>
      </c>
      <c r="L50" s="947">
        <v>10</v>
      </c>
      <c r="M50" s="947">
        <v>19</v>
      </c>
      <c r="N50" s="947">
        <v>18</v>
      </c>
      <c r="O50" s="956">
        <v>26</v>
      </c>
      <c r="P50" s="734"/>
      <c r="Q50" s="734"/>
      <c r="R50" s="734"/>
      <c r="S50" s="734"/>
      <c r="T50" s="734"/>
      <c r="U50" s="734"/>
    </row>
    <row r="51" spans="1:21" ht="30.8" customHeight="1">
      <c r="A51" s="734"/>
      <c r="B51" s="889"/>
      <c r="C51" s="903"/>
      <c r="D51" s="913"/>
      <c r="E51" s="921" t="s">
        <v>43</v>
      </c>
      <c r="F51" s="921"/>
      <c r="G51" s="921"/>
      <c r="H51" s="921"/>
      <c r="I51" s="921"/>
      <c r="J51" s="930"/>
      <c r="K51" s="938">
        <v>0</v>
      </c>
      <c r="L51" s="947">
        <v>1</v>
      </c>
      <c r="M51" s="947">
        <v>1</v>
      </c>
      <c r="N51" s="947">
        <v>0</v>
      </c>
      <c r="O51" s="956">
        <v>0</v>
      </c>
      <c r="P51" s="734"/>
      <c r="Q51" s="734"/>
      <c r="R51" s="734"/>
      <c r="S51" s="734"/>
      <c r="T51" s="734"/>
      <c r="U51" s="734"/>
    </row>
    <row r="52" spans="1:21" ht="30.8" customHeight="1">
      <c r="A52" s="734"/>
      <c r="B52" s="890" t="s">
        <v>45</v>
      </c>
      <c r="C52" s="904"/>
      <c r="D52" s="913"/>
      <c r="E52" s="921" t="s">
        <v>46</v>
      </c>
      <c r="F52" s="921"/>
      <c r="G52" s="921"/>
      <c r="H52" s="921"/>
      <c r="I52" s="921"/>
      <c r="J52" s="930"/>
      <c r="K52" s="938">
        <v>2216</v>
      </c>
      <c r="L52" s="947">
        <v>2196</v>
      </c>
      <c r="M52" s="947">
        <v>2211</v>
      </c>
      <c r="N52" s="947">
        <v>2154</v>
      </c>
      <c r="O52" s="956">
        <v>2137</v>
      </c>
      <c r="P52" s="734"/>
      <c r="Q52" s="734"/>
      <c r="R52" s="734"/>
      <c r="S52" s="734"/>
      <c r="T52" s="734"/>
      <c r="U52" s="734"/>
    </row>
    <row r="53" spans="1:21" ht="30.8" customHeight="1">
      <c r="A53" s="734"/>
      <c r="B53" s="891" t="s">
        <v>47</v>
      </c>
      <c r="C53" s="905"/>
      <c r="D53" s="914"/>
      <c r="E53" s="922" t="s">
        <v>50</v>
      </c>
      <c r="F53" s="922"/>
      <c r="G53" s="922"/>
      <c r="H53" s="922"/>
      <c r="I53" s="922"/>
      <c r="J53" s="931"/>
      <c r="K53" s="939">
        <v>1014</v>
      </c>
      <c r="L53" s="948">
        <v>889</v>
      </c>
      <c r="M53" s="948">
        <v>814</v>
      </c>
      <c r="N53" s="948">
        <v>823</v>
      </c>
      <c r="O53" s="957">
        <v>864</v>
      </c>
      <c r="P53" s="734"/>
      <c r="Q53" s="734"/>
      <c r="R53" s="734"/>
      <c r="S53" s="734"/>
      <c r="T53" s="734"/>
      <c r="U53" s="734"/>
    </row>
    <row r="54" spans="1:21" ht="23.95" customHeight="1">
      <c r="A54" s="734"/>
      <c r="B54" s="892" t="s">
        <v>55</v>
      </c>
      <c r="C54" s="734"/>
      <c r="D54" s="734"/>
      <c r="E54" s="734"/>
      <c r="F54" s="734"/>
      <c r="G54" s="734"/>
      <c r="H54" s="734"/>
      <c r="I54" s="734"/>
      <c r="J54" s="734"/>
      <c r="K54" s="734"/>
      <c r="L54" s="734"/>
      <c r="M54" s="734"/>
      <c r="N54" s="734"/>
      <c r="O54" s="734"/>
      <c r="P54" s="734"/>
      <c r="Q54" s="734"/>
      <c r="R54" s="734"/>
      <c r="S54" s="734"/>
      <c r="T54" s="734"/>
      <c r="U54" s="734"/>
    </row>
    <row r="55" spans="1:21" ht="23.95" customHeight="1">
      <c r="A55" s="734"/>
      <c r="B55" s="892"/>
      <c r="C55" s="734"/>
      <c r="D55" s="734"/>
      <c r="E55" s="734"/>
      <c r="F55" s="734"/>
      <c r="G55" s="734"/>
      <c r="H55" s="734"/>
      <c r="I55" s="734"/>
      <c r="J55" s="734"/>
      <c r="K55" s="734"/>
      <c r="L55" s="734"/>
      <c r="M55" s="734"/>
      <c r="N55" s="734"/>
      <c r="O55" s="734"/>
      <c r="P55" s="734"/>
      <c r="Q55" s="734"/>
      <c r="R55" s="734"/>
      <c r="S55" s="734"/>
      <c r="T55" s="734"/>
      <c r="U55" s="734"/>
    </row>
    <row r="56" spans="1:21" ht="23.95" customHeight="1">
      <c r="A56" s="734"/>
      <c r="B56" s="893" t="s">
        <v>5</v>
      </c>
      <c r="C56" s="906"/>
      <c r="D56" s="906"/>
      <c r="E56" s="906"/>
      <c r="F56" s="906"/>
      <c r="G56" s="906"/>
      <c r="H56" s="906"/>
      <c r="I56" s="906"/>
      <c r="J56" s="906"/>
      <c r="K56" s="940"/>
      <c r="L56" s="940"/>
      <c r="M56" s="940"/>
      <c r="N56" s="940"/>
      <c r="O56" s="958" t="s">
        <v>24</v>
      </c>
      <c r="P56" s="734"/>
      <c r="Q56" s="734"/>
      <c r="R56" s="734"/>
      <c r="S56" s="734"/>
      <c r="T56" s="734"/>
      <c r="U56" s="734"/>
    </row>
    <row r="57" spans="1:21" ht="31.5" customHeight="1">
      <c r="A57" s="734"/>
      <c r="B57" s="894"/>
      <c r="C57" s="907"/>
      <c r="D57" s="907"/>
      <c r="E57" s="923"/>
      <c r="F57" s="923"/>
      <c r="G57" s="923"/>
      <c r="H57" s="923"/>
      <c r="I57" s="923"/>
      <c r="J57" s="932" t="s">
        <v>17</v>
      </c>
      <c r="K57" s="941" t="s">
        <v>523</v>
      </c>
      <c r="L57" s="949" t="s">
        <v>524</v>
      </c>
      <c r="M57" s="949" t="s">
        <v>525</v>
      </c>
      <c r="N57" s="949" t="s">
        <v>526</v>
      </c>
      <c r="O57" s="959" t="s">
        <v>249</v>
      </c>
      <c r="P57" s="734"/>
      <c r="Q57" s="734"/>
      <c r="R57" s="734"/>
      <c r="S57" s="734"/>
      <c r="T57" s="734"/>
      <c r="U57" s="734"/>
    </row>
    <row r="58" spans="1:21" ht="31.5" customHeight="1">
      <c r="B58" s="895" t="s">
        <v>60</v>
      </c>
      <c r="C58" s="908"/>
      <c r="D58" s="915" t="s">
        <v>63</v>
      </c>
      <c r="E58" s="924"/>
      <c r="F58" s="924"/>
      <c r="G58" s="924"/>
      <c r="H58" s="924"/>
      <c r="I58" s="924"/>
      <c r="J58" s="933"/>
      <c r="K58" s="942" t="s">
        <v>197</v>
      </c>
      <c r="L58" s="950" t="s">
        <v>197</v>
      </c>
      <c r="M58" s="950" t="s">
        <v>197</v>
      </c>
      <c r="N58" s="950" t="s">
        <v>197</v>
      </c>
      <c r="O58" s="960" t="s">
        <v>197</v>
      </c>
    </row>
    <row r="59" spans="1:21" ht="31.5" customHeight="1">
      <c r="B59" s="896"/>
      <c r="C59" s="909"/>
      <c r="D59" s="916" t="s">
        <v>12</v>
      </c>
      <c r="E59" s="925"/>
      <c r="F59" s="925"/>
      <c r="G59" s="925"/>
      <c r="H59" s="925"/>
      <c r="I59" s="925"/>
      <c r="J59" s="934"/>
      <c r="K59" s="943" t="s">
        <v>197</v>
      </c>
      <c r="L59" s="951" t="s">
        <v>197</v>
      </c>
      <c r="M59" s="951" t="s">
        <v>197</v>
      </c>
      <c r="N59" s="951" t="s">
        <v>197</v>
      </c>
      <c r="O59" s="961" t="s">
        <v>197</v>
      </c>
    </row>
    <row r="60" spans="1:21" ht="31.5" customHeight="1">
      <c r="B60" s="897"/>
      <c r="C60" s="910"/>
      <c r="D60" s="917" t="s">
        <v>65</v>
      </c>
      <c r="E60" s="926"/>
      <c r="F60" s="926"/>
      <c r="G60" s="926"/>
      <c r="H60" s="926"/>
      <c r="I60" s="926"/>
      <c r="J60" s="935"/>
      <c r="K60" s="944" t="s">
        <v>197</v>
      </c>
      <c r="L60" s="952" t="s">
        <v>197</v>
      </c>
      <c r="M60" s="952" t="s">
        <v>197</v>
      </c>
      <c r="N60" s="952" t="s">
        <v>197</v>
      </c>
      <c r="O60" s="962" t="s">
        <v>197</v>
      </c>
    </row>
    <row r="61" spans="1:21" ht="23.95" customHeight="1">
      <c r="B61" s="898"/>
      <c r="C61" s="898"/>
      <c r="D61" s="918" t="s">
        <v>44</v>
      </c>
      <c r="E61" s="927"/>
      <c r="F61" s="927"/>
      <c r="G61" s="927"/>
      <c r="H61" s="927"/>
      <c r="I61" s="927"/>
      <c r="J61" s="927"/>
      <c r="K61" s="927"/>
      <c r="L61" s="927"/>
      <c r="M61" s="927"/>
      <c r="N61" s="927"/>
      <c r="O61" s="927"/>
    </row>
    <row r="62" spans="1:21" ht="23.95" customHeight="1">
      <c r="B62" s="899"/>
      <c r="C62" s="899"/>
      <c r="D62" s="918" t="s">
        <v>38</v>
      </c>
      <c r="E62" s="927"/>
      <c r="F62" s="927"/>
      <c r="G62" s="927"/>
      <c r="H62" s="927"/>
      <c r="I62" s="927"/>
      <c r="J62" s="927"/>
      <c r="K62" s="927"/>
      <c r="L62" s="927"/>
      <c r="M62" s="927"/>
      <c r="N62" s="927"/>
      <c r="O62" s="927"/>
    </row>
    <row r="63" spans="1:21" ht="23.95"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3.95"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fL2przHAiWAY1DHmPi0cl8vV2U/a3NiykipMvKVWZsabDg0d0R5q9vE77tfERwNf1ncZtrThRQiaBxsfKHx8LA==" saltValue="HpmVlRBqMSuAlvvkRo2Qq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0"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70" zoomScaleNormal="70" zoomScaleSheetLayoutView="100" workbookViewId="0"/>
  </sheetViews>
  <sheetFormatPr defaultColWidth="0" defaultRowHeight="13.5" customHeight="1" zeroHeight="1"/>
  <cols>
    <col min="1" max="1" width="6.75" style="363" customWidth="1"/>
    <col min="2" max="3" width="12.875" style="363" customWidth="1"/>
    <col min="4" max="4" width="11.75" style="363" customWidth="1"/>
    <col min="5" max="8" width="10.5" style="363" customWidth="1"/>
    <col min="9" max="13" width="16.5" style="363" customWidth="1"/>
    <col min="14" max="19" width="12.875" style="363" customWidth="1"/>
    <col min="20" max="16384" width="0" style="363" hidden="1" customWidth="1"/>
  </cols>
  <sheetData>
    <row r="1" ht="15.05" customHeight="1"/>
    <row r="2" ht="15.05" customHeight="1"/>
    <row r="3" ht="15.05" customHeight="1"/>
    <row r="4" ht="15.05" customHeight="1"/>
    <row r="5" ht="15.05" customHeight="1"/>
    <row r="6" ht="15.05" customHeight="1"/>
    <row r="7" ht="15.05" customHeight="1"/>
    <row r="8" ht="15.05" customHeight="1"/>
    <row r="9" ht="15.05" customHeight="1"/>
    <row r="10" ht="15.05" customHeight="1"/>
    <row r="11" ht="15.05" customHeight="1"/>
    <row r="12" ht="15.05" customHeight="1"/>
    <row r="13" ht="15.05" customHeight="1"/>
    <row r="14" ht="15.05" customHeight="1"/>
    <row r="15" ht="15.05" customHeight="1"/>
    <row r="16" ht="15.05" customHeight="1"/>
    <row r="17" ht="15.05" customHeight="1"/>
    <row r="18" ht="15.05" customHeight="1"/>
    <row r="19" ht="15.05" customHeight="1"/>
    <row r="20" ht="15.05" customHeight="1"/>
    <row r="21" ht="15.05" customHeight="1"/>
    <row r="22" ht="15.05" customHeight="1"/>
    <row r="23" ht="15.05" customHeight="1"/>
    <row r="24" ht="15.05" customHeight="1"/>
    <row r="25" ht="15.05" customHeight="1"/>
    <row r="26" ht="15.05" customHeight="1"/>
    <row r="27" ht="15.05" customHeight="1"/>
    <row r="28" ht="15.05" customHeight="1"/>
    <row r="29" ht="15.05" customHeight="1"/>
    <row r="30" ht="15.05" customHeight="1"/>
    <row r="31" ht="15.05" customHeight="1"/>
    <row r="32" ht="15.05" customHeight="1"/>
    <row r="33" spans="2:13" ht="15.05" customHeight="1"/>
    <row r="34" spans="2:13" ht="15.05" customHeight="1"/>
    <row r="35" spans="2:13" ht="15.05" customHeight="1"/>
    <row r="36" spans="2:13" ht="15.05" customHeight="1"/>
    <row r="37" spans="2:13" ht="15.05" customHeight="1"/>
    <row r="38" spans="2:13" ht="15.05" customHeight="1"/>
    <row r="39" spans="2:13" ht="27.8" customHeight="1">
      <c r="M39" s="953" t="s">
        <v>20</v>
      </c>
    </row>
    <row r="40" spans="2:13" ht="27.8" customHeight="1">
      <c r="B40" s="886" t="s">
        <v>23</v>
      </c>
      <c r="C40" s="900"/>
      <c r="D40" s="900"/>
      <c r="E40" s="919"/>
      <c r="F40" s="919"/>
      <c r="G40" s="919"/>
      <c r="H40" s="928" t="s">
        <v>17</v>
      </c>
      <c r="I40" s="936" t="s">
        <v>523</v>
      </c>
      <c r="J40" s="945" t="s">
        <v>524</v>
      </c>
      <c r="K40" s="945" t="s">
        <v>525</v>
      </c>
      <c r="L40" s="945" t="s">
        <v>526</v>
      </c>
      <c r="M40" s="978" t="s">
        <v>249</v>
      </c>
    </row>
    <row r="41" spans="2:13" ht="27.8" customHeight="1">
      <c r="B41" s="887" t="s">
        <v>33</v>
      </c>
      <c r="C41" s="901"/>
      <c r="D41" s="911"/>
      <c r="E41" s="967" t="s">
        <v>52</v>
      </c>
      <c r="F41" s="967"/>
      <c r="G41" s="967"/>
      <c r="H41" s="973"/>
      <c r="I41" s="937">
        <v>22009</v>
      </c>
      <c r="J41" s="946">
        <v>23537</v>
      </c>
      <c r="K41" s="946">
        <v>23222</v>
      </c>
      <c r="L41" s="946">
        <v>22569</v>
      </c>
      <c r="M41" s="955">
        <v>21651</v>
      </c>
    </row>
    <row r="42" spans="2:13" ht="27.8" customHeight="1">
      <c r="B42" s="888"/>
      <c r="C42" s="902"/>
      <c r="D42" s="912"/>
      <c r="E42" s="968" t="s">
        <v>71</v>
      </c>
      <c r="F42" s="968"/>
      <c r="G42" s="968"/>
      <c r="H42" s="974"/>
      <c r="I42" s="938" t="s">
        <v>197</v>
      </c>
      <c r="J42" s="947" t="s">
        <v>197</v>
      </c>
      <c r="K42" s="947" t="s">
        <v>197</v>
      </c>
      <c r="L42" s="947" t="s">
        <v>197</v>
      </c>
      <c r="M42" s="956" t="s">
        <v>197</v>
      </c>
    </row>
    <row r="43" spans="2:13" ht="27.8" customHeight="1">
      <c r="B43" s="888"/>
      <c r="C43" s="902"/>
      <c r="D43" s="912"/>
      <c r="E43" s="968" t="s">
        <v>72</v>
      </c>
      <c r="F43" s="968"/>
      <c r="G43" s="968"/>
      <c r="H43" s="974"/>
      <c r="I43" s="938">
        <v>14370</v>
      </c>
      <c r="J43" s="947">
        <v>13790</v>
      </c>
      <c r="K43" s="947">
        <v>12522</v>
      </c>
      <c r="L43" s="947">
        <v>11871</v>
      </c>
      <c r="M43" s="956">
        <v>11630</v>
      </c>
    </row>
    <row r="44" spans="2:13" ht="27.8" customHeight="1">
      <c r="B44" s="888"/>
      <c r="C44" s="902"/>
      <c r="D44" s="912"/>
      <c r="E44" s="968" t="s">
        <v>74</v>
      </c>
      <c r="F44" s="968"/>
      <c r="G44" s="968"/>
      <c r="H44" s="974"/>
      <c r="I44" s="938">
        <v>7</v>
      </c>
      <c r="J44" s="947">
        <v>4</v>
      </c>
      <c r="K44" s="947">
        <v>1</v>
      </c>
      <c r="L44" s="947" t="s">
        <v>197</v>
      </c>
      <c r="M44" s="956" t="s">
        <v>197</v>
      </c>
    </row>
    <row r="45" spans="2:13" ht="27.8" customHeight="1">
      <c r="B45" s="888"/>
      <c r="C45" s="902"/>
      <c r="D45" s="912"/>
      <c r="E45" s="968" t="s">
        <v>76</v>
      </c>
      <c r="F45" s="968"/>
      <c r="G45" s="968"/>
      <c r="H45" s="974"/>
      <c r="I45" s="938">
        <v>2482</v>
      </c>
      <c r="J45" s="947">
        <v>2366</v>
      </c>
      <c r="K45" s="947">
        <v>2128</v>
      </c>
      <c r="L45" s="947">
        <v>2127</v>
      </c>
      <c r="M45" s="956">
        <v>2081</v>
      </c>
    </row>
    <row r="46" spans="2:13" ht="27.8" customHeight="1">
      <c r="B46" s="888"/>
      <c r="C46" s="902"/>
      <c r="D46" s="913"/>
      <c r="E46" s="968" t="s">
        <v>75</v>
      </c>
      <c r="F46" s="968"/>
      <c r="G46" s="968"/>
      <c r="H46" s="974"/>
      <c r="I46" s="938" t="s">
        <v>197</v>
      </c>
      <c r="J46" s="947" t="s">
        <v>197</v>
      </c>
      <c r="K46" s="947" t="s">
        <v>197</v>
      </c>
      <c r="L46" s="947" t="s">
        <v>197</v>
      </c>
      <c r="M46" s="956" t="s">
        <v>197</v>
      </c>
    </row>
    <row r="47" spans="2:13" ht="27.8" customHeight="1">
      <c r="B47" s="888"/>
      <c r="C47" s="902"/>
      <c r="D47" s="965"/>
      <c r="E47" s="969" t="s">
        <v>78</v>
      </c>
      <c r="F47" s="972"/>
      <c r="G47" s="972"/>
      <c r="H47" s="975"/>
      <c r="I47" s="938" t="s">
        <v>197</v>
      </c>
      <c r="J47" s="947" t="s">
        <v>197</v>
      </c>
      <c r="K47" s="947" t="s">
        <v>197</v>
      </c>
      <c r="L47" s="947" t="s">
        <v>197</v>
      </c>
      <c r="M47" s="956" t="s">
        <v>197</v>
      </c>
    </row>
    <row r="48" spans="2:13" ht="27.8" customHeight="1">
      <c r="B48" s="888"/>
      <c r="C48" s="902"/>
      <c r="D48" s="912"/>
      <c r="E48" s="968" t="s">
        <v>82</v>
      </c>
      <c r="F48" s="968"/>
      <c r="G48" s="968"/>
      <c r="H48" s="974"/>
      <c r="I48" s="938" t="s">
        <v>197</v>
      </c>
      <c r="J48" s="947" t="s">
        <v>197</v>
      </c>
      <c r="K48" s="947" t="s">
        <v>197</v>
      </c>
      <c r="L48" s="947" t="s">
        <v>197</v>
      </c>
      <c r="M48" s="956" t="s">
        <v>197</v>
      </c>
    </row>
    <row r="49" spans="2:13" ht="27.8" customHeight="1">
      <c r="B49" s="889"/>
      <c r="C49" s="903"/>
      <c r="D49" s="912"/>
      <c r="E49" s="968" t="s">
        <v>88</v>
      </c>
      <c r="F49" s="968"/>
      <c r="G49" s="968"/>
      <c r="H49" s="974"/>
      <c r="I49" s="938" t="s">
        <v>197</v>
      </c>
      <c r="J49" s="947" t="s">
        <v>197</v>
      </c>
      <c r="K49" s="947" t="s">
        <v>197</v>
      </c>
      <c r="L49" s="947" t="s">
        <v>197</v>
      </c>
      <c r="M49" s="956" t="s">
        <v>197</v>
      </c>
    </row>
    <row r="50" spans="2:13" ht="27.8" customHeight="1">
      <c r="B50" s="963" t="s">
        <v>90</v>
      </c>
      <c r="C50" s="964"/>
      <c r="D50" s="966"/>
      <c r="E50" s="968" t="s">
        <v>92</v>
      </c>
      <c r="F50" s="968"/>
      <c r="G50" s="968"/>
      <c r="H50" s="974"/>
      <c r="I50" s="938">
        <v>2075</v>
      </c>
      <c r="J50" s="947">
        <v>2309</v>
      </c>
      <c r="K50" s="947">
        <v>2919</v>
      </c>
      <c r="L50" s="947">
        <v>3103</v>
      </c>
      <c r="M50" s="956">
        <v>3352</v>
      </c>
    </row>
    <row r="51" spans="2:13" ht="27.8" customHeight="1">
      <c r="B51" s="888"/>
      <c r="C51" s="902"/>
      <c r="D51" s="912"/>
      <c r="E51" s="968" t="s">
        <v>95</v>
      </c>
      <c r="F51" s="968"/>
      <c r="G51" s="968"/>
      <c r="H51" s="974"/>
      <c r="I51" s="938">
        <v>518</v>
      </c>
      <c r="J51" s="947">
        <v>470</v>
      </c>
      <c r="K51" s="947">
        <v>408</v>
      </c>
      <c r="L51" s="947">
        <v>327</v>
      </c>
      <c r="M51" s="956">
        <v>258</v>
      </c>
    </row>
    <row r="52" spans="2:13" ht="27.8" customHeight="1">
      <c r="B52" s="889"/>
      <c r="C52" s="903"/>
      <c r="D52" s="912"/>
      <c r="E52" s="968" t="s">
        <v>41</v>
      </c>
      <c r="F52" s="968"/>
      <c r="G52" s="968"/>
      <c r="H52" s="974"/>
      <c r="I52" s="938">
        <v>24884</v>
      </c>
      <c r="J52" s="947">
        <v>25192</v>
      </c>
      <c r="K52" s="947">
        <v>24581</v>
      </c>
      <c r="L52" s="947">
        <v>23380</v>
      </c>
      <c r="M52" s="956">
        <v>22423</v>
      </c>
    </row>
    <row r="53" spans="2:13" ht="27.8" customHeight="1">
      <c r="B53" s="891" t="s">
        <v>47</v>
      </c>
      <c r="C53" s="905"/>
      <c r="D53" s="914"/>
      <c r="E53" s="970" t="s">
        <v>97</v>
      </c>
      <c r="F53" s="970"/>
      <c r="G53" s="970"/>
      <c r="H53" s="976"/>
      <c r="I53" s="939">
        <v>11391</v>
      </c>
      <c r="J53" s="948">
        <v>11727</v>
      </c>
      <c r="K53" s="948">
        <v>9965</v>
      </c>
      <c r="L53" s="948">
        <v>9757</v>
      </c>
      <c r="M53" s="957">
        <v>9329</v>
      </c>
    </row>
    <row r="54" spans="2:13" ht="27.8" customHeight="1">
      <c r="B54" s="892"/>
      <c r="C54" s="867"/>
      <c r="D54" s="867"/>
      <c r="E54" s="971"/>
      <c r="F54" s="971"/>
      <c r="G54" s="971"/>
      <c r="H54" s="971"/>
      <c r="I54" s="977"/>
      <c r="J54" s="977"/>
      <c r="K54" s="977"/>
      <c r="L54" s="977"/>
      <c r="M54" s="977"/>
    </row>
    <row r="55" spans="2:13" ht="13"/>
  </sheetData>
  <sheetProtection algorithmName="SHA-512" hashValue="jfnNNvikJNQGGn0y/RmMDxn+imKxrha/GVS5qPVYK5pFSmYuw1Uau4n+X1ackdzr0XBH6mLhO6+CECTWsE7uXQ==" saltValue="2Nk2YsCqbyZxCvz2cC0uk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58"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13.5" customHeight="1" zeroHeight="1"/>
  <cols>
    <col min="1" max="1" width="8.5" style="363" customWidth="1"/>
    <col min="2" max="2" width="16.875" style="363" customWidth="1"/>
    <col min="3" max="5" width="27.125" style="363" customWidth="1"/>
    <col min="6" max="8" width="25" style="363" customWidth="1"/>
    <col min="9" max="14" width="26.75" style="363" customWidth="1"/>
    <col min="15" max="15" width="6.25" style="363" customWidth="1"/>
    <col min="16" max="16" width="9.25" style="363" hidden="1" customWidth="1"/>
    <col min="17" max="20" width="0" style="363" hidden="1" customWidth="1"/>
    <col min="21" max="21" width="9.25" style="363" hidden="1" customWidth="1"/>
    <col min="22" max="22" width="0" style="363" hidden="1" customWidth="1"/>
    <col min="23" max="23" width="9.25" style="363" hidden="1" customWidth="1"/>
    <col min="24" max="16384" width="0" style="363" hidden="1" customWidth="1"/>
  </cols>
  <sheetData>
    <row r="1" ht="16.45" customHeight="1"/>
    <row r="2" ht="16.45" customHeight="1"/>
    <row r="3" ht="16.45" customHeight="1"/>
    <row r="4" ht="16.45" customHeight="1"/>
    <row r="5" ht="16.45" customHeight="1"/>
    <row r="6" ht="16.45" customHeight="1"/>
    <row r="7" ht="16.45" customHeight="1"/>
    <row r="8" ht="16.45" customHeight="1"/>
    <row r="9" ht="16.45" customHeight="1"/>
    <row r="10" ht="16.45" customHeight="1"/>
    <row r="11" ht="16.45" customHeight="1"/>
    <row r="12" ht="16.45" customHeight="1"/>
    <row r="13" ht="16.45" customHeight="1"/>
    <row r="14" ht="16.45" customHeight="1"/>
    <row r="15" ht="16.45" customHeight="1"/>
    <row r="16" ht="16.45" customHeight="1"/>
    <row r="17" ht="16.45" customHeight="1"/>
    <row r="18" ht="16.45" customHeight="1"/>
    <row r="19" ht="16.45" customHeight="1"/>
    <row r="20" ht="16.45" customHeight="1"/>
    <row r="21" ht="16.45" customHeight="1"/>
    <row r="22" ht="16.45" customHeight="1"/>
    <row r="23" ht="16.45" customHeight="1"/>
    <row r="24" ht="16.45" customHeight="1"/>
    <row r="25" ht="16.45" customHeight="1"/>
    <row r="26" ht="16.45" customHeight="1"/>
    <row r="27" ht="16.45" customHeight="1"/>
    <row r="28" ht="16.45" customHeight="1"/>
    <row r="29" ht="16.45" customHeight="1"/>
    <row r="30" ht="16.45" customHeight="1"/>
    <row r="31" ht="16.45" customHeight="1"/>
    <row r="32" ht="16.45" customHeight="1"/>
    <row r="33" ht="16.45" customHeight="1"/>
    <row r="34" ht="16.45" customHeight="1"/>
    <row r="35" ht="16.45" customHeight="1"/>
    <row r="36" ht="16.45" customHeight="1"/>
    <row r="37" ht="16.45" customHeight="1"/>
    <row r="38" ht="16.45" customHeight="1"/>
    <row r="39" ht="16.45" customHeight="1"/>
    <row r="40" ht="16.45" customHeight="1"/>
    <row r="41" ht="16.45" customHeight="1"/>
    <row r="42" ht="16.45" customHeight="1"/>
    <row r="43" ht="16.45" customHeight="1"/>
    <row r="44" ht="16.45" customHeight="1"/>
    <row r="45" ht="16.45" customHeight="1"/>
    <row r="46" ht="16.45" customHeight="1"/>
    <row r="47" ht="16.45" customHeight="1"/>
    <row r="48" ht="16.45" customHeight="1"/>
    <row r="49" spans="2:8" ht="20.3" customHeight="1"/>
    <row r="50" spans="2:8" ht="16.45" customHeight="1"/>
    <row r="51" spans="2:8" ht="29.2" customHeight="1"/>
    <row r="52" spans="2:8" ht="29.2" customHeight="1"/>
    <row r="53" spans="2:8" ht="52.45" customHeight="1">
      <c r="B53" s="734"/>
      <c r="C53" s="734"/>
      <c r="D53" s="734"/>
      <c r="E53" s="734"/>
      <c r="F53" s="734"/>
      <c r="G53" s="734"/>
      <c r="H53" s="1008" t="s">
        <v>93</v>
      </c>
    </row>
    <row r="54" spans="2:8" ht="29.2" customHeight="1">
      <c r="B54" s="979" t="s">
        <v>8</v>
      </c>
      <c r="C54" s="985"/>
      <c r="D54" s="985"/>
      <c r="E54" s="994" t="s">
        <v>17</v>
      </c>
      <c r="F54" s="1001" t="s">
        <v>525</v>
      </c>
      <c r="G54" s="1001" t="s">
        <v>526</v>
      </c>
      <c r="H54" s="1009" t="s">
        <v>249</v>
      </c>
    </row>
    <row r="55" spans="2:8" ht="52.45" customHeight="1">
      <c r="B55" s="980"/>
      <c r="C55" s="986" t="s">
        <v>101</v>
      </c>
      <c r="D55" s="986"/>
      <c r="E55" s="995"/>
      <c r="F55" s="1002">
        <v>1371</v>
      </c>
      <c r="G55" s="1002">
        <v>1367</v>
      </c>
      <c r="H55" s="1010">
        <v>1085</v>
      </c>
    </row>
    <row r="56" spans="2:8" ht="52.45" customHeight="1">
      <c r="B56" s="981"/>
      <c r="C56" s="987" t="s">
        <v>104</v>
      </c>
      <c r="D56" s="987"/>
      <c r="E56" s="996"/>
      <c r="F56" s="1003">
        <v>120</v>
      </c>
      <c r="G56" s="1003">
        <v>120</v>
      </c>
      <c r="H56" s="1011">
        <v>167</v>
      </c>
    </row>
    <row r="57" spans="2:8" ht="53.3" customHeight="1">
      <c r="B57" s="981"/>
      <c r="C57" s="988" t="s">
        <v>68</v>
      </c>
      <c r="D57" s="988"/>
      <c r="E57" s="997"/>
      <c r="F57" s="1004">
        <v>1626</v>
      </c>
      <c r="G57" s="1004">
        <v>1772</v>
      </c>
      <c r="H57" s="1012">
        <v>2273</v>
      </c>
    </row>
    <row r="58" spans="2:8" ht="45.8" customHeight="1">
      <c r="B58" s="982"/>
      <c r="C58" s="989" t="s">
        <v>255</v>
      </c>
      <c r="D58" s="992"/>
      <c r="E58" s="998"/>
      <c r="F58" s="1005">
        <v>654</v>
      </c>
      <c r="G58" s="1005">
        <v>831</v>
      </c>
      <c r="H58" s="1013">
        <v>1295</v>
      </c>
    </row>
    <row r="59" spans="2:8" ht="45.8" customHeight="1">
      <c r="B59" s="982"/>
      <c r="C59" s="989" t="s">
        <v>541</v>
      </c>
      <c r="D59" s="992"/>
      <c r="E59" s="998"/>
      <c r="F59" s="1005">
        <v>732</v>
      </c>
      <c r="G59" s="1005">
        <v>644</v>
      </c>
      <c r="H59" s="1013">
        <v>624</v>
      </c>
    </row>
    <row r="60" spans="2:8" ht="45.8" customHeight="1">
      <c r="B60" s="982"/>
      <c r="C60" s="989" t="s">
        <v>542</v>
      </c>
      <c r="D60" s="992"/>
      <c r="E60" s="998"/>
      <c r="F60" s="1005">
        <v>96</v>
      </c>
      <c r="G60" s="1005">
        <v>137</v>
      </c>
      <c r="H60" s="1013">
        <v>187</v>
      </c>
    </row>
    <row r="61" spans="2:8" ht="45.8" customHeight="1">
      <c r="B61" s="982"/>
      <c r="C61" s="989" t="s">
        <v>151</v>
      </c>
      <c r="D61" s="992"/>
      <c r="E61" s="998"/>
      <c r="F61" s="1005">
        <v>22</v>
      </c>
      <c r="G61" s="1005">
        <v>46</v>
      </c>
      <c r="H61" s="1013">
        <v>54</v>
      </c>
    </row>
    <row r="62" spans="2:8" ht="45.8" customHeight="1">
      <c r="B62" s="983"/>
      <c r="C62" s="990" t="s">
        <v>543</v>
      </c>
      <c r="D62" s="993"/>
      <c r="E62" s="999"/>
      <c r="F62" s="1006">
        <v>37</v>
      </c>
      <c r="G62" s="1006">
        <v>34</v>
      </c>
      <c r="H62" s="1014">
        <v>27</v>
      </c>
    </row>
    <row r="63" spans="2:8" ht="52.45" customHeight="1">
      <c r="B63" s="984"/>
      <c r="C63" s="991" t="s">
        <v>110</v>
      </c>
      <c r="D63" s="991"/>
      <c r="E63" s="1000"/>
      <c r="F63" s="1007">
        <v>3117</v>
      </c>
      <c r="G63" s="1007">
        <v>3259</v>
      </c>
      <c r="H63" s="1015">
        <v>3526</v>
      </c>
    </row>
    <row r="64" spans="2:8" ht="13"/>
  </sheetData>
  <sheetProtection algorithmName="SHA-512" hashValue="+bB7fqslCLgXnegghWp+l539gXY/+VMoLWKUyCNrgjTNGrJufz6jqSgNt+5Jx9qcbsL6rwAdZyKNO1XNqPU3+w==" saltValue="UNEp3Hw+6SOg0x2PzedQ5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3"/>
  <cols>
    <col min="1" max="1" width="45.875" style="1016" customWidth="1"/>
    <col min="2" max="8" width="13.375" style="1016" customWidth="1"/>
    <col min="9" max="16384" width="11.125" style="1016"/>
  </cols>
  <sheetData>
    <row r="1" spans="1:8">
      <c r="A1" s="750"/>
      <c r="B1" s="762"/>
      <c r="C1" s="766"/>
      <c r="D1" s="779"/>
      <c r="E1" s="791"/>
      <c r="F1" s="791"/>
      <c r="G1" s="791"/>
      <c r="H1" s="825"/>
    </row>
    <row r="2" spans="1:8">
      <c r="A2" s="751"/>
      <c r="B2" s="763"/>
      <c r="C2" s="1023"/>
      <c r="D2" s="780" t="s">
        <v>80</v>
      </c>
      <c r="E2" s="792"/>
      <c r="F2" s="1031" t="s">
        <v>522</v>
      </c>
      <c r="G2" s="816"/>
      <c r="H2" s="826"/>
    </row>
    <row r="3" spans="1:8">
      <c r="A3" s="780" t="s">
        <v>519</v>
      </c>
      <c r="B3" s="765"/>
      <c r="C3" s="1024"/>
      <c r="D3" s="1027">
        <v>143327</v>
      </c>
      <c r="E3" s="1029"/>
      <c r="F3" s="1032">
        <v>94081</v>
      </c>
      <c r="G3" s="1034"/>
      <c r="H3" s="1037"/>
    </row>
    <row r="4" spans="1:8">
      <c r="A4" s="752"/>
      <c r="B4" s="764"/>
      <c r="C4" s="1025"/>
      <c r="D4" s="1028">
        <v>109459</v>
      </c>
      <c r="E4" s="1030"/>
      <c r="F4" s="1033">
        <v>48949</v>
      </c>
      <c r="G4" s="1035"/>
      <c r="H4" s="1038"/>
    </row>
    <row r="5" spans="1:8">
      <c r="A5" s="780" t="s">
        <v>479</v>
      </c>
      <c r="B5" s="765"/>
      <c r="C5" s="1024"/>
      <c r="D5" s="1027">
        <v>135336</v>
      </c>
      <c r="E5" s="1029"/>
      <c r="F5" s="1032">
        <v>92632</v>
      </c>
      <c r="G5" s="1034"/>
      <c r="H5" s="1037"/>
    </row>
    <row r="6" spans="1:8">
      <c r="A6" s="752"/>
      <c r="B6" s="764"/>
      <c r="C6" s="1025"/>
      <c r="D6" s="1028">
        <v>100779</v>
      </c>
      <c r="E6" s="1030"/>
      <c r="F6" s="1033">
        <v>47978</v>
      </c>
      <c r="G6" s="1035"/>
      <c r="H6" s="1038"/>
    </row>
    <row r="7" spans="1:8">
      <c r="A7" s="780" t="s">
        <v>311</v>
      </c>
      <c r="B7" s="765"/>
      <c r="C7" s="1024"/>
      <c r="D7" s="1027">
        <v>78688</v>
      </c>
      <c r="E7" s="1029"/>
      <c r="F7" s="1032">
        <v>96469</v>
      </c>
      <c r="G7" s="1034"/>
      <c r="H7" s="1037"/>
    </row>
    <row r="8" spans="1:8">
      <c r="A8" s="752"/>
      <c r="B8" s="764"/>
      <c r="C8" s="1025"/>
      <c r="D8" s="1028">
        <v>37536</v>
      </c>
      <c r="E8" s="1030"/>
      <c r="F8" s="1033">
        <v>49775</v>
      </c>
      <c r="G8" s="1035"/>
      <c r="H8" s="1038"/>
    </row>
    <row r="9" spans="1:8">
      <c r="A9" s="780" t="s">
        <v>135</v>
      </c>
      <c r="B9" s="765"/>
      <c r="C9" s="1024"/>
      <c r="D9" s="1027">
        <v>55623</v>
      </c>
      <c r="E9" s="1029"/>
      <c r="F9" s="1032">
        <v>85743</v>
      </c>
      <c r="G9" s="1034"/>
      <c r="H9" s="1037"/>
    </row>
    <row r="10" spans="1:8">
      <c r="A10" s="752"/>
      <c r="B10" s="764"/>
      <c r="C10" s="1025"/>
      <c r="D10" s="1028">
        <v>26862</v>
      </c>
      <c r="E10" s="1030"/>
      <c r="F10" s="1033">
        <v>45231</v>
      </c>
      <c r="G10" s="1035"/>
      <c r="H10" s="1038"/>
    </row>
    <row r="11" spans="1:8">
      <c r="A11" s="780" t="s">
        <v>520</v>
      </c>
      <c r="B11" s="765"/>
      <c r="C11" s="1024"/>
      <c r="D11" s="1027">
        <v>53612</v>
      </c>
      <c r="E11" s="1029"/>
      <c r="F11" s="1032">
        <v>92509</v>
      </c>
      <c r="G11" s="1034"/>
      <c r="H11" s="1037"/>
    </row>
    <row r="12" spans="1:8">
      <c r="A12" s="752"/>
      <c r="B12" s="764"/>
      <c r="C12" s="1026"/>
      <c r="D12" s="1028">
        <v>22017</v>
      </c>
      <c r="E12" s="1030"/>
      <c r="F12" s="1033">
        <v>52274</v>
      </c>
      <c r="G12" s="1035"/>
      <c r="H12" s="1038"/>
    </row>
    <row r="13" spans="1:8">
      <c r="A13" s="780"/>
      <c r="B13" s="765"/>
      <c r="C13" s="1024"/>
      <c r="D13" s="1027">
        <v>93317</v>
      </c>
      <c r="E13" s="1029"/>
      <c r="F13" s="1032">
        <v>92287</v>
      </c>
      <c r="G13" s="1036"/>
      <c r="H13" s="1037"/>
    </row>
    <row r="14" spans="1:8">
      <c r="A14" s="752"/>
      <c r="B14" s="764"/>
      <c r="C14" s="1025"/>
      <c r="D14" s="1028">
        <v>59331</v>
      </c>
      <c r="E14" s="1030"/>
      <c r="F14" s="1033">
        <v>48841</v>
      </c>
      <c r="G14" s="1035"/>
      <c r="H14" s="1038"/>
    </row>
    <row r="17" spans="1:11">
      <c r="A17" s="1016" t="s">
        <v>21</v>
      </c>
    </row>
    <row r="18" spans="1:11">
      <c r="A18" s="1017"/>
      <c r="B18" s="1017" t="e">
        <f>#REF!</f>
        <v>#REF!</v>
      </c>
      <c r="C18" s="1017" t="e">
        <f>#REF!</f>
        <v>#REF!</v>
      </c>
      <c r="D18" s="1017" t="e">
        <f>#REF!</f>
        <v>#REF!</v>
      </c>
      <c r="E18" s="1017" t="e">
        <f>#REF!</f>
        <v>#REF!</v>
      </c>
      <c r="F18" s="1017" t="e">
        <f>#REF!</f>
        <v>#REF!</v>
      </c>
    </row>
    <row r="19" spans="1:11">
      <c r="A19" s="1017" t="s">
        <v>87</v>
      </c>
      <c r="B19" s="1017" t="e">
        <f>ROUND(VALUE(SUBSTITUTE(#REF!,"▲","-")),2)</f>
        <v>#REF!</v>
      </c>
      <c r="C19" s="1017" t="e">
        <f>ROUND(VALUE(SUBSTITUTE(#REF!,"▲","-")),2)</f>
        <v>#REF!</v>
      </c>
      <c r="D19" s="1017" t="e">
        <f>ROUND(VALUE(SUBSTITUTE(#REF!,"▲","-")),2)</f>
        <v>#REF!</v>
      </c>
      <c r="E19" s="1017" t="e">
        <f>ROUND(VALUE(SUBSTITUTE(#REF!,"▲","-")),2)</f>
        <v>#REF!</v>
      </c>
      <c r="F19" s="1017" t="e">
        <f>ROUND(VALUE(SUBSTITUTE(#REF!,"▲","-")),2)</f>
        <v>#REF!</v>
      </c>
    </row>
    <row r="20" spans="1:11">
      <c r="A20" s="1017" t="s">
        <v>32</v>
      </c>
      <c r="B20" s="1017" t="e">
        <f>ROUND(VALUE(SUBSTITUTE(#REF!,"▲","-")),2)</f>
        <v>#REF!</v>
      </c>
      <c r="C20" s="1017" t="e">
        <f>ROUND(VALUE(SUBSTITUTE(#REF!,"▲","-")),2)</f>
        <v>#REF!</v>
      </c>
      <c r="D20" s="1017" t="e">
        <f>ROUND(VALUE(SUBSTITUTE(#REF!,"▲","-")),2)</f>
        <v>#REF!</v>
      </c>
      <c r="E20" s="1017" t="e">
        <f>ROUND(VALUE(SUBSTITUTE(#REF!,"▲","-")),2)</f>
        <v>#REF!</v>
      </c>
      <c r="F20" s="1017" t="e">
        <f>ROUND(VALUE(SUBSTITUTE(#REF!,"▲","-")),2)</f>
        <v>#REF!</v>
      </c>
    </row>
    <row r="21" spans="1:11">
      <c r="A21" s="1017" t="s">
        <v>114</v>
      </c>
      <c r="B21" s="1017" t="e">
        <f>IF(ISNUMBER(VALUE(SUBSTITUTE(#REF!,"▲","-"))),ROUND(VALUE(SUBSTITUTE(#REF!,"▲","-")),2),NA())</f>
        <v>#N/A</v>
      </c>
      <c r="C21" s="1017" t="e">
        <f>IF(ISNUMBER(VALUE(SUBSTITUTE(#REF!,"▲","-"))),ROUND(VALUE(SUBSTITUTE(#REF!,"▲","-")),2),NA())</f>
        <v>#N/A</v>
      </c>
      <c r="D21" s="1017" t="e">
        <f>IF(ISNUMBER(VALUE(SUBSTITUTE(#REF!,"▲","-"))),ROUND(VALUE(SUBSTITUTE(#REF!,"▲","-")),2),NA())</f>
        <v>#N/A</v>
      </c>
      <c r="E21" s="1017" t="e">
        <f>IF(ISNUMBER(VALUE(SUBSTITUTE(#REF!,"▲","-"))),ROUND(VALUE(SUBSTITUTE(#REF!,"▲","-")),2),NA())</f>
        <v>#N/A</v>
      </c>
      <c r="F21" s="1017" t="e">
        <f>IF(ISNUMBER(VALUE(SUBSTITUTE(#REF!,"▲","-"))),ROUND(VALUE(SUBSTITUTE(#REF!,"▲","-")),2),NA())</f>
        <v>#N/A</v>
      </c>
    </row>
    <row r="24" spans="1:11">
      <c r="A24" s="1016" t="s">
        <v>99</v>
      </c>
    </row>
    <row r="25" spans="1:11">
      <c r="A25" s="1018"/>
      <c r="B25" s="1018" t="e">
        <f>#REF!</f>
        <v>#REF!</v>
      </c>
      <c r="C25" s="1018"/>
      <c r="D25" s="1018" t="e">
        <f>#REF!</f>
        <v>#REF!</v>
      </c>
      <c r="E25" s="1018"/>
      <c r="F25" s="1018" t="e">
        <f>#REF!</f>
        <v>#REF!</v>
      </c>
      <c r="G25" s="1018"/>
      <c r="H25" s="1018" t="e">
        <f>#REF!</f>
        <v>#REF!</v>
      </c>
      <c r="I25" s="1018"/>
      <c r="J25" s="1018" t="e">
        <f>#REF!</f>
        <v>#REF!</v>
      </c>
      <c r="K25" s="1018"/>
    </row>
    <row r="26" spans="1:11">
      <c r="A26" s="1018"/>
      <c r="B26" s="1018" t="s">
        <v>115</v>
      </c>
      <c r="C26" s="1018" t="s">
        <v>66</v>
      </c>
      <c r="D26" s="1018" t="s">
        <v>115</v>
      </c>
      <c r="E26" s="1018" t="s">
        <v>66</v>
      </c>
      <c r="F26" s="1018" t="s">
        <v>115</v>
      </c>
      <c r="G26" s="1018" t="s">
        <v>66</v>
      </c>
      <c r="H26" s="1018" t="s">
        <v>115</v>
      </c>
      <c r="I26" s="1018" t="s">
        <v>66</v>
      </c>
      <c r="J26" s="1018" t="s">
        <v>115</v>
      </c>
      <c r="K26" s="1018" t="s">
        <v>66</v>
      </c>
    </row>
    <row r="27" spans="1:11">
      <c r="A27" s="1018" t="e">
        <f>IF(#REF!="",NA(),#REF!)</f>
        <v>#REF!</v>
      </c>
      <c r="B27" s="1018" t="e">
        <f>IF(ROUND(VALUE(SUBSTITUTE(#REF!,"▲","-")),2)&lt;0,ABS(ROUND(VALUE(SUBSTITUTE(#REF!,"▲","-")),2)),NA())</f>
        <v>#REF!</v>
      </c>
      <c r="C27" s="1018" t="e">
        <f>IF(ROUND(VALUE(SUBSTITUTE(#REF!,"▲","-")),2)&gt;=0,ABS(ROUND(VALUE(SUBSTITUTE(#REF!,"▲","-")),2)),NA())</f>
        <v>#REF!</v>
      </c>
      <c r="D27" s="1018" t="e">
        <f>IF(ROUND(VALUE(SUBSTITUTE(#REF!,"▲","-")),2)&lt;0,ABS(ROUND(VALUE(SUBSTITUTE(#REF!,"▲","-")),2)),NA())</f>
        <v>#REF!</v>
      </c>
      <c r="E27" s="1018" t="e">
        <f>IF(ROUND(VALUE(SUBSTITUTE(#REF!,"▲","-")),2)&gt;=0,ABS(ROUND(VALUE(SUBSTITUTE(#REF!,"▲","-")),2)),NA())</f>
        <v>#REF!</v>
      </c>
      <c r="F27" s="1018" t="e">
        <f>IF(ROUND(VALUE(SUBSTITUTE(#REF!,"▲","-")),2)&lt;0,ABS(ROUND(VALUE(SUBSTITUTE(#REF!,"▲","-")),2)),NA())</f>
        <v>#REF!</v>
      </c>
      <c r="G27" s="1018" t="e">
        <f>IF(ROUND(VALUE(SUBSTITUTE(#REF!,"▲","-")),2)&gt;=0,ABS(ROUND(VALUE(SUBSTITUTE(#REF!,"▲","-")),2)),NA())</f>
        <v>#REF!</v>
      </c>
      <c r="H27" s="1018" t="e">
        <f>IF(ROUND(VALUE(SUBSTITUTE(#REF!,"▲","-")),2)&lt;0,ABS(ROUND(VALUE(SUBSTITUTE(#REF!,"▲","-")),2)),NA())</f>
        <v>#REF!</v>
      </c>
      <c r="I27" s="1018" t="e">
        <f>IF(ROUND(VALUE(SUBSTITUTE(#REF!,"▲","-")),2)&gt;=0,ABS(ROUND(VALUE(SUBSTITUTE(#REF!,"▲","-")),2)),NA())</f>
        <v>#REF!</v>
      </c>
      <c r="J27" s="1018" t="e">
        <f>IF(ROUND(VALUE(SUBSTITUTE(#REF!,"▲","-")),2)&lt;0,ABS(ROUND(VALUE(SUBSTITUTE(#REF!,"▲","-")),2)),NA())</f>
        <v>#REF!</v>
      </c>
      <c r="K27" s="1018" t="e">
        <f>IF(ROUND(VALUE(SUBSTITUTE(#REF!,"▲","-")),2)&gt;=0,ABS(ROUND(VALUE(SUBSTITUTE(#REF!,"▲","-")),2)),NA())</f>
        <v>#REF!</v>
      </c>
    </row>
    <row r="28" spans="1:11">
      <c r="A28" s="1018" t="e">
        <f>IF(#REF!="",NA(),#REF!)</f>
        <v>#REF!</v>
      </c>
      <c r="B28" s="1018" t="e">
        <f>IF(ROUND(VALUE(SUBSTITUTE(#REF!,"▲","-")),2)&lt;0,ABS(ROUND(VALUE(SUBSTITUTE(#REF!,"▲","-")),2)),NA())</f>
        <v>#REF!</v>
      </c>
      <c r="C28" s="1018" t="e">
        <f>IF(ROUND(VALUE(SUBSTITUTE(#REF!,"▲","-")),2)&gt;=0,ABS(ROUND(VALUE(SUBSTITUTE(#REF!,"▲","-")),2)),NA())</f>
        <v>#REF!</v>
      </c>
      <c r="D28" s="1018" t="e">
        <f>IF(ROUND(VALUE(SUBSTITUTE(#REF!,"▲","-")),2)&lt;0,ABS(ROUND(VALUE(SUBSTITUTE(#REF!,"▲","-")),2)),NA())</f>
        <v>#REF!</v>
      </c>
      <c r="E28" s="1018" t="e">
        <f>IF(ROUND(VALUE(SUBSTITUTE(#REF!,"▲","-")),2)&gt;=0,ABS(ROUND(VALUE(SUBSTITUTE(#REF!,"▲","-")),2)),NA())</f>
        <v>#REF!</v>
      </c>
      <c r="F28" s="1018" t="e">
        <f>IF(ROUND(VALUE(SUBSTITUTE(#REF!,"▲","-")),2)&lt;0,ABS(ROUND(VALUE(SUBSTITUTE(#REF!,"▲","-")),2)),NA())</f>
        <v>#REF!</v>
      </c>
      <c r="G28" s="1018" t="e">
        <f>IF(ROUND(VALUE(SUBSTITUTE(#REF!,"▲","-")),2)&gt;=0,ABS(ROUND(VALUE(SUBSTITUTE(#REF!,"▲","-")),2)),NA())</f>
        <v>#REF!</v>
      </c>
      <c r="H28" s="1018" t="e">
        <f>IF(ROUND(VALUE(SUBSTITUTE(#REF!,"▲","-")),2)&lt;0,ABS(ROUND(VALUE(SUBSTITUTE(#REF!,"▲","-")),2)),NA())</f>
        <v>#REF!</v>
      </c>
      <c r="I28" s="1018" t="e">
        <f>IF(ROUND(VALUE(SUBSTITUTE(#REF!,"▲","-")),2)&gt;=0,ABS(ROUND(VALUE(SUBSTITUTE(#REF!,"▲","-")),2)),NA())</f>
        <v>#REF!</v>
      </c>
      <c r="J28" s="1018" t="e">
        <f>IF(ROUND(VALUE(SUBSTITUTE(#REF!,"▲","-")),2)&lt;0,ABS(ROUND(VALUE(SUBSTITUTE(#REF!,"▲","-")),2)),NA())</f>
        <v>#REF!</v>
      </c>
      <c r="K28" s="1018" t="e">
        <f>IF(ROUND(VALUE(SUBSTITUTE(#REF!,"▲","-")),2)&gt;=0,ABS(ROUND(VALUE(SUBSTITUTE(#REF!,"▲","-")),2)),NA())</f>
        <v>#REF!</v>
      </c>
    </row>
    <row r="29" spans="1:11">
      <c r="A29" s="1018" t="e">
        <f>IF(#REF!="",NA(),#REF!)</f>
        <v>#REF!</v>
      </c>
      <c r="B29" s="1018" t="e">
        <f>IF(ROUND(VALUE(SUBSTITUTE(#REF!,"▲","-")),2)&lt;0,ABS(ROUND(VALUE(SUBSTITUTE(#REF!,"▲","-")),2)),NA())</f>
        <v>#REF!</v>
      </c>
      <c r="C29" s="1018" t="e">
        <f>IF(ROUND(VALUE(SUBSTITUTE(#REF!,"▲","-")),2)&gt;=0,ABS(ROUND(VALUE(SUBSTITUTE(#REF!,"▲","-")),2)),NA())</f>
        <v>#REF!</v>
      </c>
      <c r="D29" s="1018" t="e">
        <f>IF(ROUND(VALUE(SUBSTITUTE(#REF!,"▲","-")),2)&lt;0,ABS(ROUND(VALUE(SUBSTITUTE(#REF!,"▲","-")),2)),NA())</f>
        <v>#REF!</v>
      </c>
      <c r="E29" s="1018" t="e">
        <f>IF(ROUND(VALUE(SUBSTITUTE(#REF!,"▲","-")),2)&gt;=0,ABS(ROUND(VALUE(SUBSTITUTE(#REF!,"▲","-")),2)),NA())</f>
        <v>#REF!</v>
      </c>
      <c r="F29" s="1018" t="e">
        <f>IF(ROUND(VALUE(SUBSTITUTE(#REF!,"▲","-")),2)&lt;0,ABS(ROUND(VALUE(SUBSTITUTE(#REF!,"▲","-")),2)),NA())</f>
        <v>#REF!</v>
      </c>
      <c r="G29" s="1018" t="e">
        <f>IF(ROUND(VALUE(SUBSTITUTE(#REF!,"▲","-")),2)&gt;=0,ABS(ROUND(VALUE(SUBSTITUTE(#REF!,"▲","-")),2)),NA())</f>
        <v>#REF!</v>
      </c>
      <c r="H29" s="1018" t="e">
        <f>IF(ROUND(VALUE(SUBSTITUTE(#REF!,"▲","-")),2)&lt;0,ABS(ROUND(VALUE(SUBSTITUTE(#REF!,"▲","-")),2)),NA())</f>
        <v>#REF!</v>
      </c>
      <c r="I29" s="1018" t="e">
        <f>IF(ROUND(VALUE(SUBSTITUTE(#REF!,"▲","-")),2)&gt;=0,ABS(ROUND(VALUE(SUBSTITUTE(#REF!,"▲","-")),2)),NA())</f>
        <v>#REF!</v>
      </c>
      <c r="J29" s="1018" t="e">
        <f>IF(ROUND(VALUE(SUBSTITUTE(#REF!,"▲","-")),2)&lt;0,ABS(ROUND(VALUE(SUBSTITUTE(#REF!,"▲","-")),2)),NA())</f>
        <v>#REF!</v>
      </c>
      <c r="K29" s="1018" t="e">
        <f>IF(ROUND(VALUE(SUBSTITUTE(#REF!,"▲","-")),2)&gt;=0,ABS(ROUND(VALUE(SUBSTITUTE(#REF!,"▲","-")),2)),NA())</f>
        <v>#REF!</v>
      </c>
    </row>
    <row r="30" spans="1:11">
      <c r="A30" s="1018" t="e">
        <f>IF(#REF!="",NA(),#REF!)</f>
        <v>#REF!</v>
      </c>
      <c r="B30" s="1018" t="e">
        <f>IF(ROUND(VALUE(SUBSTITUTE(#REF!,"▲","-")),2)&lt;0,ABS(ROUND(VALUE(SUBSTITUTE(#REF!,"▲","-")),2)),NA())</f>
        <v>#REF!</v>
      </c>
      <c r="C30" s="1018" t="e">
        <f>IF(ROUND(VALUE(SUBSTITUTE(#REF!,"▲","-")),2)&gt;=0,ABS(ROUND(VALUE(SUBSTITUTE(#REF!,"▲","-")),2)),NA())</f>
        <v>#REF!</v>
      </c>
      <c r="D30" s="1018" t="e">
        <f>IF(ROUND(VALUE(SUBSTITUTE(#REF!,"▲","-")),2)&lt;0,ABS(ROUND(VALUE(SUBSTITUTE(#REF!,"▲","-")),2)),NA())</f>
        <v>#REF!</v>
      </c>
      <c r="E30" s="1018" t="e">
        <f>IF(ROUND(VALUE(SUBSTITUTE(#REF!,"▲","-")),2)&gt;=0,ABS(ROUND(VALUE(SUBSTITUTE(#REF!,"▲","-")),2)),NA())</f>
        <v>#REF!</v>
      </c>
      <c r="F30" s="1018" t="e">
        <f>IF(ROUND(VALUE(SUBSTITUTE(#REF!,"▲","-")),2)&lt;0,ABS(ROUND(VALUE(SUBSTITUTE(#REF!,"▲","-")),2)),NA())</f>
        <v>#REF!</v>
      </c>
      <c r="G30" s="1018" t="e">
        <f>IF(ROUND(VALUE(SUBSTITUTE(#REF!,"▲","-")),2)&gt;=0,ABS(ROUND(VALUE(SUBSTITUTE(#REF!,"▲","-")),2)),NA())</f>
        <v>#REF!</v>
      </c>
      <c r="H30" s="1018" t="e">
        <f>IF(ROUND(VALUE(SUBSTITUTE(#REF!,"▲","-")),2)&lt;0,ABS(ROUND(VALUE(SUBSTITUTE(#REF!,"▲","-")),2)),NA())</f>
        <v>#REF!</v>
      </c>
      <c r="I30" s="1018" t="e">
        <f>IF(ROUND(VALUE(SUBSTITUTE(#REF!,"▲","-")),2)&gt;=0,ABS(ROUND(VALUE(SUBSTITUTE(#REF!,"▲","-")),2)),NA())</f>
        <v>#REF!</v>
      </c>
      <c r="J30" s="1018" t="e">
        <f>IF(ROUND(VALUE(SUBSTITUTE(#REF!,"▲","-")),2)&lt;0,ABS(ROUND(VALUE(SUBSTITUTE(#REF!,"▲","-")),2)),NA())</f>
        <v>#REF!</v>
      </c>
      <c r="K30" s="1018" t="e">
        <f>IF(ROUND(VALUE(SUBSTITUTE(#REF!,"▲","-")),2)&gt;=0,ABS(ROUND(VALUE(SUBSTITUTE(#REF!,"▲","-")),2)),NA())</f>
        <v>#REF!</v>
      </c>
    </row>
    <row r="31" spans="1:11">
      <c r="A31" s="1018" t="e">
        <f>IF(#REF!="",NA(),#REF!)</f>
        <v>#REF!</v>
      </c>
      <c r="B31" s="1018" t="e">
        <f>IF(ROUND(VALUE(SUBSTITUTE(#REF!,"▲","-")),2)&lt;0,ABS(ROUND(VALUE(SUBSTITUTE(#REF!,"▲","-")),2)),NA())</f>
        <v>#REF!</v>
      </c>
      <c r="C31" s="1018" t="e">
        <f>IF(ROUND(VALUE(SUBSTITUTE(#REF!,"▲","-")),2)&gt;=0,ABS(ROUND(VALUE(SUBSTITUTE(#REF!,"▲","-")),2)),NA())</f>
        <v>#REF!</v>
      </c>
      <c r="D31" s="1018" t="e">
        <f>IF(ROUND(VALUE(SUBSTITUTE(#REF!,"▲","-")),2)&lt;0,ABS(ROUND(VALUE(SUBSTITUTE(#REF!,"▲","-")),2)),NA())</f>
        <v>#REF!</v>
      </c>
      <c r="E31" s="1018" t="e">
        <f>IF(ROUND(VALUE(SUBSTITUTE(#REF!,"▲","-")),2)&gt;=0,ABS(ROUND(VALUE(SUBSTITUTE(#REF!,"▲","-")),2)),NA())</f>
        <v>#REF!</v>
      </c>
      <c r="F31" s="1018" t="e">
        <f>IF(ROUND(VALUE(SUBSTITUTE(#REF!,"▲","-")),2)&lt;0,ABS(ROUND(VALUE(SUBSTITUTE(#REF!,"▲","-")),2)),NA())</f>
        <v>#REF!</v>
      </c>
      <c r="G31" s="1018" t="e">
        <f>IF(ROUND(VALUE(SUBSTITUTE(#REF!,"▲","-")),2)&gt;=0,ABS(ROUND(VALUE(SUBSTITUTE(#REF!,"▲","-")),2)),NA())</f>
        <v>#REF!</v>
      </c>
      <c r="H31" s="1018" t="e">
        <f>IF(ROUND(VALUE(SUBSTITUTE(#REF!,"▲","-")),2)&lt;0,ABS(ROUND(VALUE(SUBSTITUTE(#REF!,"▲","-")),2)),NA())</f>
        <v>#REF!</v>
      </c>
      <c r="I31" s="1018" t="e">
        <f>IF(ROUND(VALUE(SUBSTITUTE(#REF!,"▲","-")),2)&gt;=0,ABS(ROUND(VALUE(SUBSTITUTE(#REF!,"▲","-")),2)),NA())</f>
        <v>#REF!</v>
      </c>
      <c r="J31" s="1018" t="e">
        <f>IF(ROUND(VALUE(SUBSTITUTE(#REF!,"▲","-")),2)&lt;0,ABS(ROUND(VALUE(SUBSTITUTE(#REF!,"▲","-")),2)),NA())</f>
        <v>#REF!</v>
      </c>
      <c r="K31" s="1018" t="e">
        <f>IF(ROUND(VALUE(SUBSTITUTE(#REF!,"▲","-")),2)&gt;=0,ABS(ROUND(VALUE(SUBSTITUTE(#REF!,"▲","-")),2)),NA())</f>
        <v>#REF!</v>
      </c>
    </row>
    <row r="32" spans="1:11">
      <c r="A32" s="1018" t="e">
        <f>IF(#REF!="",NA(),#REF!)</f>
        <v>#REF!</v>
      </c>
      <c r="B32" s="1018" t="e">
        <f>IF(ROUND(VALUE(SUBSTITUTE(#REF!,"▲","-")),2)&lt;0,ABS(ROUND(VALUE(SUBSTITUTE(#REF!,"▲","-")),2)),NA())</f>
        <v>#REF!</v>
      </c>
      <c r="C32" s="1018" t="e">
        <f>IF(ROUND(VALUE(SUBSTITUTE(#REF!,"▲","-")),2)&gt;=0,ABS(ROUND(VALUE(SUBSTITUTE(#REF!,"▲","-")),2)),NA())</f>
        <v>#REF!</v>
      </c>
      <c r="D32" s="1018" t="e">
        <f>IF(ROUND(VALUE(SUBSTITUTE(#REF!,"▲","-")),2)&lt;0,ABS(ROUND(VALUE(SUBSTITUTE(#REF!,"▲","-")),2)),NA())</f>
        <v>#REF!</v>
      </c>
      <c r="E32" s="1018" t="e">
        <f>IF(ROUND(VALUE(SUBSTITUTE(#REF!,"▲","-")),2)&gt;=0,ABS(ROUND(VALUE(SUBSTITUTE(#REF!,"▲","-")),2)),NA())</f>
        <v>#REF!</v>
      </c>
      <c r="F32" s="1018" t="e">
        <f>IF(ROUND(VALUE(SUBSTITUTE(#REF!,"▲","-")),2)&lt;0,ABS(ROUND(VALUE(SUBSTITUTE(#REF!,"▲","-")),2)),NA())</f>
        <v>#REF!</v>
      </c>
      <c r="G32" s="1018" t="e">
        <f>IF(ROUND(VALUE(SUBSTITUTE(#REF!,"▲","-")),2)&gt;=0,ABS(ROUND(VALUE(SUBSTITUTE(#REF!,"▲","-")),2)),NA())</f>
        <v>#REF!</v>
      </c>
      <c r="H32" s="1018" t="e">
        <f>IF(ROUND(VALUE(SUBSTITUTE(#REF!,"▲","-")),2)&lt;0,ABS(ROUND(VALUE(SUBSTITUTE(#REF!,"▲","-")),2)),NA())</f>
        <v>#REF!</v>
      </c>
      <c r="I32" s="1018" t="e">
        <f>IF(ROUND(VALUE(SUBSTITUTE(#REF!,"▲","-")),2)&gt;=0,ABS(ROUND(VALUE(SUBSTITUTE(#REF!,"▲","-")),2)),NA())</f>
        <v>#REF!</v>
      </c>
      <c r="J32" s="1018" t="e">
        <f>IF(ROUND(VALUE(SUBSTITUTE(#REF!,"▲","-")),2)&lt;0,ABS(ROUND(VALUE(SUBSTITUTE(#REF!,"▲","-")),2)),NA())</f>
        <v>#REF!</v>
      </c>
      <c r="K32" s="1018" t="e">
        <f>IF(ROUND(VALUE(SUBSTITUTE(#REF!,"▲","-")),2)&gt;=0,ABS(ROUND(VALUE(SUBSTITUTE(#REF!,"▲","-")),2)),NA())</f>
        <v>#REF!</v>
      </c>
    </row>
    <row r="33" spans="1:16">
      <c r="A33" s="1018" t="e">
        <f>IF(#REF!="",NA(),#REF!)</f>
        <v>#REF!</v>
      </c>
      <c r="B33" s="1018" t="e">
        <f>IF(ROUND(VALUE(SUBSTITUTE(#REF!,"▲","-")),2)&lt;0,ABS(ROUND(VALUE(SUBSTITUTE(#REF!,"▲","-")),2)),NA())</f>
        <v>#REF!</v>
      </c>
      <c r="C33" s="1018" t="e">
        <f>IF(ROUND(VALUE(SUBSTITUTE(#REF!,"▲","-")),2)&gt;=0,ABS(ROUND(VALUE(SUBSTITUTE(#REF!,"▲","-")),2)),NA())</f>
        <v>#REF!</v>
      </c>
      <c r="D33" s="1018" t="e">
        <f>IF(ROUND(VALUE(SUBSTITUTE(#REF!,"▲","-")),2)&lt;0,ABS(ROUND(VALUE(SUBSTITUTE(#REF!,"▲","-")),2)),NA())</f>
        <v>#REF!</v>
      </c>
      <c r="E33" s="1018" t="e">
        <f>IF(ROUND(VALUE(SUBSTITUTE(#REF!,"▲","-")),2)&gt;=0,ABS(ROUND(VALUE(SUBSTITUTE(#REF!,"▲","-")),2)),NA())</f>
        <v>#REF!</v>
      </c>
      <c r="F33" s="1018" t="e">
        <f>IF(ROUND(VALUE(SUBSTITUTE(#REF!,"▲","-")),2)&lt;0,ABS(ROUND(VALUE(SUBSTITUTE(#REF!,"▲","-")),2)),NA())</f>
        <v>#REF!</v>
      </c>
      <c r="G33" s="1018" t="e">
        <f>IF(ROUND(VALUE(SUBSTITUTE(#REF!,"▲","-")),2)&gt;=0,ABS(ROUND(VALUE(SUBSTITUTE(#REF!,"▲","-")),2)),NA())</f>
        <v>#REF!</v>
      </c>
      <c r="H33" s="1018" t="e">
        <f>IF(ROUND(VALUE(SUBSTITUTE(#REF!,"▲","-")),2)&lt;0,ABS(ROUND(VALUE(SUBSTITUTE(#REF!,"▲","-")),2)),NA())</f>
        <v>#REF!</v>
      </c>
      <c r="I33" s="1018" t="e">
        <f>IF(ROUND(VALUE(SUBSTITUTE(#REF!,"▲","-")),2)&gt;=0,ABS(ROUND(VALUE(SUBSTITUTE(#REF!,"▲","-")),2)),NA())</f>
        <v>#REF!</v>
      </c>
      <c r="J33" s="1018" t="e">
        <f>IF(ROUND(VALUE(SUBSTITUTE(#REF!,"▲","-")),2)&lt;0,ABS(ROUND(VALUE(SUBSTITUTE(#REF!,"▲","-")),2)),NA())</f>
        <v>#REF!</v>
      </c>
      <c r="K33" s="1018" t="e">
        <f>IF(ROUND(VALUE(SUBSTITUTE(#REF!,"▲","-")),2)&gt;=0,ABS(ROUND(VALUE(SUBSTITUTE(#REF!,"▲","-")),2)),NA())</f>
        <v>#REF!</v>
      </c>
    </row>
    <row r="34" spans="1:16">
      <c r="A34" s="1018" t="e">
        <f>IF(#REF!="",NA(),#REF!)</f>
        <v>#REF!</v>
      </c>
      <c r="B34" s="1018" t="e">
        <f>IF(ROUND(VALUE(SUBSTITUTE(#REF!,"▲","-")),2)&lt;0,ABS(ROUND(VALUE(SUBSTITUTE(#REF!,"▲","-")),2)),NA())</f>
        <v>#REF!</v>
      </c>
      <c r="C34" s="1018" t="e">
        <f>IF(ROUND(VALUE(SUBSTITUTE(#REF!,"▲","-")),2)&gt;=0,ABS(ROUND(VALUE(SUBSTITUTE(#REF!,"▲","-")),2)),NA())</f>
        <v>#REF!</v>
      </c>
      <c r="D34" s="1018" t="e">
        <f>IF(ROUND(VALUE(SUBSTITUTE(#REF!,"▲","-")),2)&lt;0,ABS(ROUND(VALUE(SUBSTITUTE(#REF!,"▲","-")),2)),NA())</f>
        <v>#REF!</v>
      </c>
      <c r="E34" s="1018" t="e">
        <f>IF(ROUND(VALUE(SUBSTITUTE(#REF!,"▲","-")),2)&gt;=0,ABS(ROUND(VALUE(SUBSTITUTE(#REF!,"▲","-")),2)),NA())</f>
        <v>#REF!</v>
      </c>
      <c r="F34" s="1018" t="e">
        <f>IF(ROUND(VALUE(SUBSTITUTE(#REF!,"▲","-")),2)&lt;0,ABS(ROUND(VALUE(SUBSTITUTE(#REF!,"▲","-")),2)),NA())</f>
        <v>#REF!</v>
      </c>
      <c r="G34" s="1018" t="e">
        <f>IF(ROUND(VALUE(SUBSTITUTE(#REF!,"▲","-")),2)&gt;=0,ABS(ROUND(VALUE(SUBSTITUTE(#REF!,"▲","-")),2)),NA())</f>
        <v>#REF!</v>
      </c>
      <c r="H34" s="1018" t="e">
        <f>IF(ROUND(VALUE(SUBSTITUTE(#REF!,"▲","-")),2)&lt;0,ABS(ROUND(VALUE(SUBSTITUTE(#REF!,"▲","-")),2)),NA())</f>
        <v>#REF!</v>
      </c>
      <c r="I34" s="1018" t="e">
        <f>IF(ROUND(VALUE(SUBSTITUTE(#REF!,"▲","-")),2)&gt;=0,ABS(ROUND(VALUE(SUBSTITUTE(#REF!,"▲","-")),2)),NA())</f>
        <v>#REF!</v>
      </c>
      <c r="J34" s="1018" t="e">
        <f>IF(ROUND(VALUE(SUBSTITUTE(#REF!,"▲","-")),2)&lt;0,ABS(ROUND(VALUE(SUBSTITUTE(#REF!,"▲","-")),2)),NA())</f>
        <v>#REF!</v>
      </c>
      <c r="K34" s="1018" t="e">
        <f>IF(ROUND(VALUE(SUBSTITUTE(#REF!,"▲","-")),2)&gt;=0,ABS(ROUND(VALUE(SUBSTITUTE(#REF!,"▲","-")),2)),NA())</f>
        <v>#REF!</v>
      </c>
    </row>
    <row r="35" spans="1:16">
      <c r="A35" s="1018" t="e">
        <f>IF(#REF!="",NA(),#REF!)</f>
        <v>#REF!</v>
      </c>
      <c r="B35" s="1018" t="e">
        <f>IF(ROUND(VALUE(SUBSTITUTE(#REF!,"▲","-")),2)&lt;0,ABS(ROUND(VALUE(SUBSTITUTE(#REF!,"▲","-")),2)),NA())</f>
        <v>#REF!</v>
      </c>
      <c r="C35" s="1018" t="e">
        <f>IF(ROUND(VALUE(SUBSTITUTE(#REF!,"▲","-")),2)&gt;=0,ABS(ROUND(VALUE(SUBSTITUTE(#REF!,"▲","-")),2)),NA())</f>
        <v>#REF!</v>
      </c>
      <c r="D35" s="1018" t="e">
        <f>IF(ROUND(VALUE(SUBSTITUTE(#REF!,"▲","-")),2)&lt;0,ABS(ROUND(VALUE(SUBSTITUTE(#REF!,"▲","-")),2)),NA())</f>
        <v>#REF!</v>
      </c>
      <c r="E35" s="1018" t="e">
        <f>IF(ROUND(VALUE(SUBSTITUTE(#REF!,"▲","-")),2)&gt;=0,ABS(ROUND(VALUE(SUBSTITUTE(#REF!,"▲","-")),2)),NA())</f>
        <v>#REF!</v>
      </c>
      <c r="F35" s="1018" t="e">
        <f>IF(ROUND(VALUE(SUBSTITUTE(#REF!,"▲","-")),2)&lt;0,ABS(ROUND(VALUE(SUBSTITUTE(#REF!,"▲","-")),2)),NA())</f>
        <v>#REF!</v>
      </c>
      <c r="G35" s="1018" t="e">
        <f>IF(ROUND(VALUE(SUBSTITUTE(#REF!,"▲","-")),2)&gt;=0,ABS(ROUND(VALUE(SUBSTITUTE(#REF!,"▲","-")),2)),NA())</f>
        <v>#REF!</v>
      </c>
      <c r="H35" s="1018" t="e">
        <f>IF(ROUND(VALUE(SUBSTITUTE(#REF!,"▲","-")),2)&lt;0,ABS(ROUND(VALUE(SUBSTITUTE(#REF!,"▲","-")),2)),NA())</f>
        <v>#REF!</v>
      </c>
      <c r="I35" s="1018" t="e">
        <f>IF(ROUND(VALUE(SUBSTITUTE(#REF!,"▲","-")),2)&gt;=0,ABS(ROUND(VALUE(SUBSTITUTE(#REF!,"▲","-")),2)),NA())</f>
        <v>#REF!</v>
      </c>
      <c r="J35" s="1018" t="e">
        <f>IF(ROUND(VALUE(SUBSTITUTE(#REF!,"▲","-")),2)&lt;0,ABS(ROUND(VALUE(SUBSTITUTE(#REF!,"▲","-")),2)),NA())</f>
        <v>#REF!</v>
      </c>
      <c r="K35" s="1018" t="e">
        <f>IF(ROUND(VALUE(SUBSTITUTE(#REF!,"▲","-")),2)&gt;=0,ABS(ROUND(VALUE(SUBSTITUTE(#REF!,"▲","-")),2)),NA())</f>
        <v>#REF!</v>
      </c>
    </row>
    <row r="36" spans="1:16">
      <c r="A36" s="1018" t="e">
        <f>IF(#REF!="",NA(),#REF!)</f>
        <v>#REF!</v>
      </c>
      <c r="B36" s="1018" t="e">
        <f>IF(ROUND(VALUE(SUBSTITUTE(#REF!,"▲","-")),2)&lt;0,ABS(ROUND(VALUE(SUBSTITUTE(#REF!,"▲","-")),2)),NA())</f>
        <v>#REF!</v>
      </c>
      <c r="C36" s="1018" t="e">
        <f>IF(ROUND(VALUE(SUBSTITUTE(#REF!,"▲","-")),2)&gt;=0,ABS(ROUND(VALUE(SUBSTITUTE(#REF!,"▲","-")),2)),NA())</f>
        <v>#REF!</v>
      </c>
      <c r="D36" s="1018" t="e">
        <f>IF(ROUND(VALUE(SUBSTITUTE(#REF!,"▲","-")),2)&lt;0,ABS(ROUND(VALUE(SUBSTITUTE(#REF!,"▲","-")),2)),NA())</f>
        <v>#REF!</v>
      </c>
      <c r="E36" s="1018" t="e">
        <f>IF(ROUND(VALUE(SUBSTITUTE(#REF!,"▲","-")),2)&gt;=0,ABS(ROUND(VALUE(SUBSTITUTE(#REF!,"▲","-")),2)),NA())</f>
        <v>#REF!</v>
      </c>
      <c r="F36" s="1018" t="e">
        <f>IF(ROUND(VALUE(SUBSTITUTE(#REF!,"▲","-")),2)&lt;0,ABS(ROUND(VALUE(SUBSTITUTE(#REF!,"▲","-")),2)),NA())</f>
        <v>#REF!</v>
      </c>
      <c r="G36" s="1018" t="e">
        <f>IF(ROUND(VALUE(SUBSTITUTE(#REF!,"▲","-")),2)&gt;=0,ABS(ROUND(VALUE(SUBSTITUTE(#REF!,"▲","-")),2)),NA())</f>
        <v>#REF!</v>
      </c>
      <c r="H36" s="1018" t="e">
        <f>IF(ROUND(VALUE(SUBSTITUTE(#REF!,"▲","-")),2)&lt;0,ABS(ROUND(VALUE(SUBSTITUTE(#REF!,"▲","-")),2)),NA())</f>
        <v>#REF!</v>
      </c>
      <c r="I36" s="1018" t="e">
        <f>IF(ROUND(VALUE(SUBSTITUTE(#REF!,"▲","-")),2)&gt;=0,ABS(ROUND(VALUE(SUBSTITUTE(#REF!,"▲","-")),2)),NA())</f>
        <v>#REF!</v>
      </c>
      <c r="J36" s="1018" t="e">
        <f>IF(ROUND(VALUE(SUBSTITUTE(#REF!,"▲","-")),2)&lt;0,ABS(ROUND(VALUE(SUBSTITUTE(#REF!,"▲","-")),2)),NA())</f>
        <v>#REF!</v>
      </c>
      <c r="K36" s="1018" t="e">
        <f>IF(ROUND(VALUE(SUBSTITUTE(#REF!,"▲","-")),2)&gt;=0,ABS(ROUND(VALUE(SUBSTITUTE(#REF!,"▲","-")),2)),NA())</f>
        <v>#REF!</v>
      </c>
    </row>
    <row r="39" spans="1:16">
      <c r="A39" s="1016" t="s">
        <v>10</v>
      </c>
    </row>
    <row r="40" spans="1:16">
      <c r="A40" s="1019"/>
      <c r="B40" s="1019" t="e">
        <f>#REF!</f>
        <v>#REF!</v>
      </c>
      <c r="C40" s="1019"/>
      <c r="D40" s="1019"/>
      <c r="E40" s="1019" t="e">
        <f>#REF!</f>
        <v>#REF!</v>
      </c>
      <c r="F40" s="1019"/>
      <c r="G40" s="1019"/>
      <c r="H40" s="1019" t="e">
        <f>#REF!</f>
        <v>#REF!</v>
      </c>
      <c r="I40" s="1019"/>
      <c r="J40" s="1019"/>
      <c r="K40" s="1019" t="e">
        <f>#REF!</f>
        <v>#REF!</v>
      </c>
      <c r="L40" s="1019"/>
      <c r="M40" s="1019"/>
      <c r="N40" s="1019" t="e">
        <f>#REF!</f>
        <v>#REF!</v>
      </c>
      <c r="O40" s="1019"/>
      <c r="P40" s="1019"/>
    </row>
    <row r="41" spans="1:16">
      <c r="A41" s="1019"/>
      <c r="B41" s="1019" t="s">
        <v>116</v>
      </c>
      <c r="C41" s="1019"/>
      <c r="D41" s="1019" t="s">
        <v>118</v>
      </c>
      <c r="E41" s="1019" t="s">
        <v>116</v>
      </c>
      <c r="F41" s="1019"/>
      <c r="G41" s="1019" t="s">
        <v>118</v>
      </c>
      <c r="H41" s="1019" t="s">
        <v>116</v>
      </c>
      <c r="I41" s="1019"/>
      <c r="J41" s="1019" t="s">
        <v>118</v>
      </c>
      <c r="K41" s="1019" t="s">
        <v>116</v>
      </c>
      <c r="L41" s="1019"/>
      <c r="M41" s="1019" t="s">
        <v>118</v>
      </c>
      <c r="N41" s="1019" t="s">
        <v>116</v>
      </c>
      <c r="O41" s="1019"/>
      <c r="P41" s="1019" t="s">
        <v>118</v>
      </c>
    </row>
    <row r="42" spans="1:16">
      <c r="A42" s="1019" t="s">
        <v>120</v>
      </c>
      <c r="B42" s="1019"/>
      <c r="C42" s="1019"/>
      <c r="D42" s="1019" t="e">
        <f>#REF!</f>
        <v>#REF!</v>
      </c>
      <c r="E42" s="1019"/>
      <c r="F42" s="1019"/>
      <c r="G42" s="1019" t="e">
        <f>#REF!</f>
        <v>#REF!</v>
      </c>
      <c r="H42" s="1019"/>
      <c r="I42" s="1019"/>
      <c r="J42" s="1019" t="e">
        <f>#REF!</f>
        <v>#REF!</v>
      </c>
      <c r="K42" s="1019"/>
      <c r="L42" s="1019"/>
      <c r="M42" s="1019" t="e">
        <f>#REF!</f>
        <v>#REF!</v>
      </c>
      <c r="N42" s="1019"/>
      <c r="O42" s="1019"/>
      <c r="P42" s="1019" t="e">
        <f>#REF!</f>
        <v>#REF!</v>
      </c>
    </row>
    <row r="43" spans="1:16">
      <c r="A43" s="1019" t="s">
        <v>43</v>
      </c>
      <c r="B43" s="1019" t="e">
        <f>#REF!</f>
        <v>#REF!</v>
      </c>
      <c r="C43" s="1019"/>
      <c r="D43" s="1019"/>
      <c r="E43" s="1019" t="e">
        <f>#REF!</f>
        <v>#REF!</v>
      </c>
      <c r="F43" s="1019"/>
      <c r="G43" s="1019"/>
      <c r="H43" s="1019" t="e">
        <f>#REF!</f>
        <v>#REF!</v>
      </c>
      <c r="I43" s="1019"/>
      <c r="J43" s="1019"/>
      <c r="K43" s="1019" t="e">
        <f>#REF!</f>
        <v>#REF!</v>
      </c>
      <c r="L43" s="1019"/>
      <c r="M43" s="1019"/>
      <c r="N43" s="1019" t="e">
        <f>#REF!</f>
        <v>#REF!</v>
      </c>
      <c r="O43" s="1019"/>
      <c r="P43" s="1019"/>
    </row>
    <row r="44" spans="1:16">
      <c r="A44" s="1019" t="s">
        <v>39</v>
      </c>
      <c r="B44" s="1019" t="e">
        <f>#REF!</f>
        <v>#REF!</v>
      </c>
      <c r="C44" s="1019"/>
      <c r="D44" s="1019"/>
      <c r="E44" s="1019" t="e">
        <f>#REF!</f>
        <v>#REF!</v>
      </c>
      <c r="F44" s="1019"/>
      <c r="G44" s="1019"/>
      <c r="H44" s="1019" t="e">
        <f>#REF!</f>
        <v>#REF!</v>
      </c>
      <c r="I44" s="1019"/>
      <c r="J44" s="1019"/>
      <c r="K44" s="1019" t="e">
        <f>#REF!</f>
        <v>#REF!</v>
      </c>
      <c r="L44" s="1019"/>
      <c r="M44" s="1019"/>
      <c r="N44" s="1019" t="e">
        <f>#REF!</f>
        <v>#REF!</v>
      </c>
      <c r="O44" s="1019"/>
      <c r="P44" s="1019"/>
    </row>
    <row r="45" spans="1:16">
      <c r="A45" s="1019" t="s">
        <v>0</v>
      </c>
      <c r="B45" s="1019" t="e">
        <f>#REF!</f>
        <v>#REF!</v>
      </c>
      <c r="C45" s="1019"/>
      <c r="D45" s="1019"/>
      <c r="E45" s="1019" t="e">
        <f>#REF!</f>
        <v>#REF!</v>
      </c>
      <c r="F45" s="1019"/>
      <c r="G45" s="1019"/>
      <c r="H45" s="1019" t="e">
        <f>#REF!</f>
        <v>#REF!</v>
      </c>
      <c r="I45" s="1019"/>
      <c r="J45" s="1019"/>
      <c r="K45" s="1019" t="e">
        <f>#REF!</f>
        <v>#REF!</v>
      </c>
      <c r="L45" s="1019"/>
      <c r="M45" s="1019"/>
      <c r="N45" s="1019" t="e">
        <f>#REF!</f>
        <v>#REF!</v>
      </c>
      <c r="O45" s="1019"/>
      <c r="P45" s="1019"/>
    </row>
    <row r="46" spans="1:16">
      <c r="A46" s="1019" t="s">
        <v>37</v>
      </c>
      <c r="B46" s="1019" t="e">
        <f>#REF!</f>
        <v>#REF!</v>
      </c>
      <c r="C46" s="1019"/>
      <c r="D46" s="1019"/>
      <c r="E46" s="1019" t="e">
        <f>#REF!</f>
        <v>#REF!</v>
      </c>
      <c r="F46" s="1019"/>
      <c r="G46" s="1019"/>
      <c r="H46" s="1019" t="e">
        <f>#REF!</f>
        <v>#REF!</v>
      </c>
      <c r="I46" s="1019"/>
      <c r="J46" s="1019"/>
      <c r="K46" s="1019" t="e">
        <f>#REF!</f>
        <v>#REF!</v>
      </c>
      <c r="L46" s="1019"/>
      <c r="M46" s="1019"/>
      <c r="N46" s="1019" t="e">
        <f>#REF!</f>
        <v>#REF!</v>
      </c>
      <c r="O46" s="1019"/>
      <c r="P46" s="1019"/>
    </row>
    <row r="47" spans="1:16">
      <c r="A47" s="1019" t="s">
        <v>31</v>
      </c>
      <c r="B47" s="1019" t="e">
        <f>#REF!</f>
        <v>#REF!</v>
      </c>
      <c r="C47" s="1019"/>
      <c r="D47" s="1019"/>
      <c r="E47" s="1019" t="e">
        <f>#REF!</f>
        <v>#REF!</v>
      </c>
      <c r="F47" s="1019"/>
      <c r="G47" s="1019"/>
      <c r="H47" s="1019" t="e">
        <f>#REF!</f>
        <v>#REF!</v>
      </c>
      <c r="I47" s="1019"/>
      <c r="J47" s="1019"/>
      <c r="K47" s="1019" t="e">
        <f>#REF!</f>
        <v>#REF!</v>
      </c>
      <c r="L47" s="1019"/>
      <c r="M47" s="1019"/>
      <c r="N47" s="1019" t="e">
        <f>#REF!</f>
        <v>#REF!</v>
      </c>
      <c r="O47" s="1019"/>
      <c r="P47" s="1019"/>
    </row>
    <row r="48" spans="1:16">
      <c r="A48" s="1019" t="s">
        <v>26</v>
      </c>
      <c r="B48" s="1019" t="e">
        <f>#REF!</f>
        <v>#REF!</v>
      </c>
      <c r="C48" s="1019"/>
      <c r="D48" s="1019"/>
      <c r="E48" s="1019" t="e">
        <f>#REF!</f>
        <v>#REF!</v>
      </c>
      <c r="F48" s="1019"/>
      <c r="G48" s="1019"/>
      <c r="H48" s="1019" t="e">
        <f>#REF!</f>
        <v>#REF!</v>
      </c>
      <c r="I48" s="1019"/>
      <c r="J48" s="1019"/>
      <c r="K48" s="1019" t="e">
        <f>#REF!</f>
        <v>#REF!</v>
      </c>
      <c r="L48" s="1019"/>
      <c r="M48" s="1019"/>
      <c r="N48" s="1019" t="e">
        <f>#REF!</f>
        <v>#REF!</v>
      </c>
      <c r="O48" s="1019"/>
      <c r="P48" s="1019"/>
    </row>
    <row r="49" spans="1:16">
      <c r="A49" s="1019" t="s">
        <v>22</v>
      </c>
      <c r="B49" s="1019" t="e">
        <f>#REF!</f>
        <v>#REF!</v>
      </c>
      <c r="C49" s="1019"/>
      <c r="D49" s="1019"/>
      <c r="E49" s="1019" t="e">
        <f>#REF!</f>
        <v>#REF!</v>
      </c>
      <c r="F49" s="1019"/>
      <c r="G49" s="1019"/>
      <c r="H49" s="1019" t="e">
        <f>#REF!</f>
        <v>#REF!</v>
      </c>
      <c r="I49" s="1019"/>
      <c r="J49" s="1019"/>
      <c r="K49" s="1019" t="e">
        <f>#REF!</f>
        <v>#REF!</v>
      </c>
      <c r="L49" s="1019"/>
      <c r="M49" s="1019"/>
      <c r="N49" s="1019" t="e">
        <f>#REF!</f>
        <v>#REF!</v>
      </c>
      <c r="O49" s="1019"/>
      <c r="P49" s="1019"/>
    </row>
    <row r="50" spans="1:16">
      <c r="A50" s="1019" t="s">
        <v>50</v>
      </c>
      <c r="B50" s="1019" t="e">
        <f>NA()</f>
        <v>#N/A</v>
      </c>
      <c r="C50" s="1019" t="e">
        <f>IF(ISNUMBER(#REF!),#REF!,NA())</f>
        <v>#N/A</v>
      </c>
      <c r="D50" s="1019" t="e">
        <f>NA()</f>
        <v>#N/A</v>
      </c>
      <c r="E50" s="1019" t="e">
        <f>NA()</f>
        <v>#N/A</v>
      </c>
      <c r="F50" s="1019" t="e">
        <f>IF(ISNUMBER(#REF!),#REF!,NA())</f>
        <v>#N/A</v>
      </c>
      <c r="G50" s="1019" t="e">
        <f>NA()</f>
        <v>#N/A</v>
      </c>
      <c r="H50" s="1019" t="e">
        <f>NA()</f>
        <v>#N/A</v>
      </c>
      <c r="I50" s="1019" t="e">
        <f>IF(ISNUMBER(#REF!),#REF!,NA())</f>
        <v>#N/A</v>
      </c>
      <c r="J50" s="1019" t="e">
        <f>NA()</f>
        <v>#N/A</v>
      </c>
      <c r="K50" s="1019" t="e">
        <f>NA()</f>
        <v>#N/A</v>
      </c>
      <c r="L50" s="1019" t="e">
        <f>IF(ISNUMBER(#REF!),#REF!,NA())</f>
        <v>#N/A</v>
      </c>
      <c r="M50" s="1019" t="e">
        <f>NA()</f>
        <v>#N/A</v>
      </c>
      <c r="N50" s="1019" t="e">
        <f>NA()</f>
        <v>#N/A</v>
      </c>
      <c r="O50" s="1019" t="e">
        <f>IF(ISNUMBER(#REF!),#REF!,NA())</f>
        <v>#N/A</v>
      </c>
      <c r="P50" s="1019" t="e">
        <f>NA()</f>
        <v>#N/A</v>
      </c>
    </row>
    <row r="53" spans="1:16">
      <c r="A53" s="1016" t="s">
        <v>56</v>
      </c>
    </row>
    <row r="54" spans="1:16">
      <c r="A54" s="1018"/>
      <c r="B54" s="1018" t="e">
        <f>#REF!</f>
        <v>#REF!</v>
      </c>
      <c r="C54" s="1018"/>
      <c r="D54" s="1018"/>
      <c r="E54" s="1018" t="e">
        <f>#REF!</f>
        <v>#REF!</v>
      </c>
      <c r="F54" s="1018"/>
      <c r="G54" s="1018"/>
      <c r="H54" s="1018" t="e">
        <f>#REF!</f>
        <v>#REF!</v>
      </c>
      <c r="I54" s="1018"/>
      <c r="J54" s="1018"/>
      <c r="K54" s="1018" t="e">
        <f>#REF!</f>
        <v>#REF!</v>
      </c>
      <c r="L54" s="1018"/>
      <c r="M54" s="1018"/>
      <c r="N54" s="1018" t="e">
        <f>#REF!</f>
        <v>#REF!</v>
      </c>
      <c r="O54" s="1018"/>
      <c r="P54" s="1018"/>
    </row>
    <row r="55" spans="1:16">
      <c r="A55" s="1018"/>
      <c r="B55" s="1018" t="s">
        <v>106</v>
      </c>
      <c r="C55" s="1018"/>
      <c r="D55" s="1018" t="s">
        <v>121</v>
      </c>
      <c r="E55" s="1018" t="s">
        <v>106</v>
      </c>
      <c r="F55" s="1018"/>
      <c r="G55" s="1018" t="s">
        <v>121</v>
      </c>
      <c r="H55" s="1018" t="s">
        <v>106</v>
      </c>
      <c r="I55" s="1018"/>
      <c r="J55" s="1018" t="s">
        <v>121</v>
      </c>
      <c r="K55" s="1018" t="s">
        <v>106</v>
      </c>
      <c r="L55" s="1018"/>
      <c r="M55" s="1018" t="s">
        <v>121</v>
      </c>
      <c r="N55" s="1018" t="s">
        <v>106</v>
      </c>
      <c r="O55" s="1018"/>
      <c r="P55" s="1018" t="s">
        <v>121</v>
      </c>
    </row>
    <row r="56" spans="1:16">
      <c r="A56" s="1018" t="s">
        <v>41</v>
      </c>
      <c r="B56" s="1018"/>
      <c r="C56" s="1018"/>
      <c r="D56" s="1018" t="e">
        <f>#REF!</f>
        <v>#REF!</v>
      </c>
      <c r="E56" s="1018"/>
      <c r="F56" s="1018"/>
      <c r="G56" s="1018" t="e">
        <f>#REF!</f>
        <v>#REF!</v>
      </c>
      <c r="H56" s="1018"/>
      <c r="I56" s="1018"/>
      <c r="J56" s="1018" t="e">
        <f>#REF!</f>
        <v>#REF!</v>
      </c>
      <c r="K56" s="1018"/>
      <c r="L56" s="1018"/>
      <c r="M56" s="1018" t="e">
        <f>#REF!</f>
        <v>#REF!</v>
      </c>
      <c r="N56" s="1018"/>
      <c r="O56" s="1018"/>
      <c r="P56" s="1018" t="e">
        <f>#REF!</f>
        <v>#REF!</v>
      </c>
    </row>
    <row r="57" spans="1:16">
      <c r="A57" s="1018" t="s">
        <v>95</v>
      </c>
      <c r="B57" s="1018"/>
      <c r="C57" s="1018"/>
      <c r="D57" s="1018" t="e">
        <f>#REF!</f>
        <v>#REF!</v>
      </c>
      <c r="E57" s="1018"/>
      <c r="F57" s="1018"/>
      <c r="G57" s="1018" t="e">
        <f>#REF!</f>
        <v>#REF!</v>
      </c>
      <c r="H57" s="1018"/>
      <c r="I57" s="1018"/>
      <c r="J57" s="1018" t="e">
        <f>#REF!</f>
        <v>#REF!</v>
      </c>
      <c r="K57" s="1018"/>
      <c r="L57" s="1018"/>
      <c r="M57" s="1018" t="e">
        <f>#REF!</f>
        <v>#REF!</v>
      </c>
      <c r="N57" s="1018"/>
      <c r="O57" s="1018"/>
      <c r="P57" s="1018" t="e">
        <f>#REF!</f>
        <v>#REF!</v>
      </c>
    </row>
    <row r="58" spans="1:16">
      <c r="A58" s="1018" t="s">
        <v>92</v>
      </c>
      <c r="B58" s="1018"/>
      <c r="C58" s="1018"/>
      <c r="D58" s="1018" t="e">
        <f>#REF!</f>
        <v>#REF!</v>
      </c>
      <c r="E58" s="1018"/>
      <c r="F58" s="1018"/>
      <c r="G58" s="1018" t="e">
        <f>#REF!</f>
        <v>#REF!</v>
      </c>
      <c r="H58" s="1018"/>
      <c r="I58" s="1018"/>
      <c r="J58" s="1018" t="e">
        <f>#REF!</f>
        <v>#REF!</v>
      </c>
      <c r="K58" s="1018"/>
      <c r="L58" s="1018"/>
      <c r="M58" s="1018" t="e">
        <f>#REF!</f>
        <v>#REF!</v>
      </c>
      <c r="N58" s="1018"/>
      <c r="O58" s="1018"/>
      <c r="P58" s="1018" t="e">
        <f>#REF!</f>
        <v>#REF!</v>
      </c>
    </row>
    <row r="59" spans="1:16">
      <c r="A59" s="1018" t="s">
        <v>88</v>
      </c>
      <c r="B59" s="1018" t="e">
        <f>#REF!</f>
        <v>#REF!</v>
      </c>
      <c r="C59" s="1018"/>
      <c r="D59" s="1018"/>
      <c r="E59" s="1018" t="e">
        <f>#REF!</f>
        <v>#REF!</v>
      </c>
      <c r="F59" s="1018"/>
      <c r="G59" s="1018"/>
      <c r="H59" s="1018" t="e">
        <f>#REF!</f>
        <v>#REF!</v>
      </c>
      <c r="I59" s="1018"/>
      <c r="J59" s="1018"/>
      <c r="K59" s="1018" t="e">
        <f>#REF!</f>
        <v>#REF!</v>
      </c>
      <c r="L59" s="1018"/>
      <c r="M59" s="1018"/>
      <c r="N59" s="1018" t="e">
        <f>#REF!</f>
        <v>#REF!</v>
      </c>
      <c r="O59" s="1018"/>
      <c r="P59" s="1018"/>
    </row>
    <row r="60" spans="1:16">
      <c r="A60" s="1018" t="s">
        <v>82</v>
      </c>
      <c r="B60" s="1018" t="e">
        <f>#REF!</f>
        <v>#REF!</v>
      </c>
      <c r="C60" s="1018"/>
      <c r="D60" s="1018"/>
      <c r="E60" s="1018" t="e">
        <f>#REF!</f>
        <v>#REF!</v>
      </c>
      <c r="F60" s="1018"/>
      <c r="G60" s="1018"/>
      <c r="H60" s="1018" t="e">
        <f>#REF!</f>
        <v>#REF!</v>
      </c>
      <c r="I60" s="1018"/>
      <c r="J60" s="1018"/>
      <c r="K60" s="1018" t="e">
        <f>#REF!</f>
        <v>#REF!</v>
      </c>
      <c r="L60" s="1018"/>
      <c r="M60" s="1018"/>
      <c r="N60" s="1018" t="e">
        <f>#REF!</f>
        <v>#REF!</v>
      </c>
      <c r="O60" s="1018"/>
      <c r="P60" s="1018"/>
    </row>
    <row r="61" spans="1:16">
      <c r="A61" s="1018" t="s">
        <v>75</v>
      </c>
      <c r="B61" s="1018" t="e">
        <f>#REF!</f>
        <v>#REF!</v>
      </c>
      <c r="C61" s="1018"/>
      <c r="D61" s="1018"/>
      <c r="E61" s="1018" t="e">
        <f>#REF!</f>
        <v>#REF!</v>
      </c>
      <c r="F61" s="1018"/>
      <c r="G61" s="1018"/>
      <c r="H61" s="1018" t="e">
        <f>#REF!</f>
        <v>#REF!</v>
      </c>
      <c r="I61" s="1018"/>
      <c r="J61" s="1018"/>
      <c r="K61" s="1018" t="e">
        <f>#REF!</f>
        <v>#REF!</v>
      </c>
      <c r="L61" s="1018"/>
      <c r="M61" s="1018"/>
      <c r="N61" s="1018" t="e">
        <f>#REF!</f>
        <v>#REF!</v>
      </c>
      <c r="O61" s="1018"/>
      <c r="P61" s="1018"/>
    </row>
    <row r="62" spans="1:16">
      <c r="A62" s="1018" t="s">
        <v>76</v>
      </c>
      <c r="B62" s="1018" t="e">
        <f>#REF!</f>
        <v>#REF!</v>
      </c>
      <c r="C62" s="1018"/>
      <c r="D62" s="1018"/>
      <c r="E62" s="1018" t="e">
        <f>#REF!</f>
        <v>#REF!</v>
      </c>
      <c r="F62" s="1018"/>
      <c r="G62" s="1018"/>
      <c r="H62" s="1018" t="e">
        <f>#REF!</f>
        <v>#REF!</v>
      </c>
      <c r="I62" s="1018"/>
      <c r="J62" s="1018"/>
      <c r="K62" s="1018" t="e">
        <f>#REF!</f>
        <v>#REF!</v>
      </c>
      <c r="L62" s="1018"/>
      <c r="M62" s="1018"/>
      <c r="N62" s="1018" t="e">
        <f>#REF!</f>
        <v>#REF!</v>
      </c>
      <c r="O62" s="1018"/>
      <c r="P62" s="1018"/>
    </row>
    <row r="63" spans="1:16">
      <c r="A63" s="1018" t="s">
        <v>74</v>
      </c>
      <c r="B63" s="1018" t="e">
        <f>#REF!</f>
        <v>#REF!</v>
      </c>
      <c r="C63" s="1018"/>
      <c r="D63" s="1018"/>
      <c r="E63" s="1018" t="e">
        <f>#REF!</f>
        <v>#REF!</v>
      </c>
      <c r="F63" s="1018"/>
      <c r="G63" s="1018"/>
      <c r="H63" s="1018" t="e">
        <f>#REF!</f>
        <v>#REF!</v>
      </c>
      <c r="I63" s="1018"/>
      <c r="J63" s="1018"/>
      <c r="K63" s="1018" t="e">
        <f>#REF!</f>
        <v>#REF!</v>
      </c>
      <c r="L63" s="1018"/>
      <c r="M63" s="1018"/>
      <c r="N63" s="1018" t="e">
        <f>#REF!</f>
        <v>#REF!</v>
      </c>
      <c r="O63" s="1018"/>
      <c r="P63" s="1018"/>
    </row>
    <row r="64" spans="1:16">
      <c r="A64" s="1018" t="s">
        <v>72</v>
      </c>
      <c r="B64" s="1018" t="e">
        <f>#REF!</f>
        <v>#REF!</v>
      </c>
      <c r="C64" s="1018"/>
      <c r="D64" s="1018"/>
      <c r="E64" s="1018" t="e">
        <f>#REF!</f>
        <v>#REF!</v>
      </c>
      <c r="F64" s="1018"/>
      <c r="G64" s="1018"/>
      <c r="H64" s="1018" t="e">
        <f>#REF!</f>
        <v>#REF!</v>
      </c>
      <c r="I64" s="1018"/>
      <c r="J64" s="1018"/>
      <c r="K64" s="1018" t="e">
        <f>#REF!</f>
        <v>#REF!</v>
      </c>
      <c r="L64" s="1018"/>
      <c r="M64" s="1018"/>
      <c r="N64" s="1018" t="e">
        <f>#REF!</f>
        <v>#REF!</v>
      </c>
      <c r="O64" s="1018"/>
      <c r="P64" s="1018"/>
    </row>
    <row r="65" spans="1:16">
      <c r="A65" s="1018" t="s">
        <v>71</v>
      </c>
      <c r="B65" s="1018" t="e">
        <f>#REF!</f>
        <v>#REF!</v>
      </c>
      <c r="C65" s="1018"/>
      <c r="D65" s="1018"/>
      <c r="E65" s="1018" t="e">
        <f>#REF!</f>
        <v>#REF!</v>
      </c>
      <c r="F65" s="1018"/>
      <c r="G65" s="1018"/>
      <c r="H65" s="1018" t="e">
        <f>#REF!</f>
        <v>#REF!</v>
      </c>
      <c r="I65" s="1018"/>
      <c r="J65" s="1018"/>
      <c r="K65" s="1018" t="e">
        <f>#REF!</f>
        <v>#REF!</v>
      </c>
      <c r="L65" s="1018"/>
      <c r="M65" s="1018"/>
      <c r="N65" s="1018" t="e">
        <f>#REF!</f>
        <v>#REF!</v>
      </c>
      <c r="O65" s="1018"/>
      <c r="P65" s="1018"/>
    </row>
    <row r="66" spans="1:16">
      <c r="A66" s="1018" t="s">
        <v>52</v>
      </c>
      <c r="B66" s="1018" t="e">
        <f>#REF!</f>
        <v>#REF!</v>
      </c>
      <c r="C66" s="1018"/>
      <c r="D66" s="1018"/>
      <c r="E66" s="1018" t="e">
        <f>#REF!</f>
        <v>#REF!</v>
      </c>
      <c r="F66" s="1018"/>
      <c r="G66" s="1018"/>
      <c r="H66" s="1018" t="e">
        <f>#REF!</f>
        <v>#REF!</v>
      </c>
      <c r="I66" s="1018"/>
      <c r="J66" s="1018"/>
      <c r="K66" s="1018" t="e">
        <f>#REF!</f>
        <v>#REF!</v>
      </c>
      <c r="L66" s="1018"/>
      <c r="M66" s="1018"/>
      <c r="N66" s="1018" t="e">
        <f>#REF!</f>
        <v>#REF!</v>
      </c>
      <c r="O66" s="1018"/>
      <c r="P66" s="1018"/>
    </row>
    <row r="67" spans="1:16">
      <c r="A67" s="1018" t="s">
        <v>97</v>
      </c>
      <c r="B67" s="1018" t="e">
        <f>NA()</f>
        <v>#N/A</v>
      </c>
      <c r="C67" s="1018" t="e">
        <f>IF(ISNUMBER(#REF!),IF(#REF!&lt;0,0,#REF!),NA())</f>
        <v>#N/A</v>
      </c>
      <c r="D67" s="1018" t="e">
        <f>NA()</f>
        <v>#N/A</v>
      </c>
      <c r="E67" s="1018" t="e">
        <f>NA()</f>
        <v>#N/A</v>
      </c>
      <c r="F67" s="1018" t="e">
        <f>IF(ISNUMBER(#REF!),IF(#REF!&lt;0,0,#REF!),NA())</f>
        <v>#N/A</v>
      </c>
      <c r="G67" s="1018" t="e">
        <f>NA()</f>
        <v>#N/A</v>
      </c>
      <c r="H67" s="1018" t="e">
        <f>NA()</f>
        <v>#N/A</v>
      </c>
      <c r="I67" s="1018" t="e">
        <f>IF(ISNUMBER(#REF!),IF(#REF!&lt;0,0,#REF!),NA())</f>
        <v>#N/A</v>
      </c>
      <c r="J67" s="1018" t="e">
        <f>NA()</f>
        <v>#N/A</v>
      </c>
      <c r="K67" s="1018" t="e">
        <f>NA()</f>
        <v>#N/A</v>
      </c>
      <c r="L67" s="1018" t="e">
        <f>IF(ISNUMBER(#REF!),IF(#REF!&lt;0,0,#REF!),NA())</f>
        <v>#N/A</v>
      </c>
      <c r="M67" s="1018" t="e">
        <f>NA()</f>
        <v>#N/A</v>
      </c>
      <c r="N67" s="1018" t="e">
        <f>NA()</f>
        <v>#N/A</v>
      </c>
      <c r="O67" s="1018" t="e">
        <f>IF(ISNUMBER(#REF!),IF(#REF!&lt;0,0,#REF!),NA())</f>
        <v>#N/A</v>
      </c>
      <c r="P67" s="1018" t="e">
        <f>NA()</f>
        <v>#N/A</v>
      </c>
    </row>
    <row r="70" spans="1:16">
      <c r="A70" s="1021" t="s">
        <v>123</v>
      </c>
      <c r="B70" s="1021"/>
      <c r="C70" s="1021"/>
      <c r="D70" s="1021"/>
      <c r="E70" s="1021"/>
      <c r="F70" s="1021"/>
    </row>
    <row r="71" spans="1:16">
      <c r="A71" s="1020"/>
      <c r="B71" s="1020" t="e">
        <f>#REF!</f>
        <v>#REF!</v>
      </c>
      <c r="C71" s="1020" t="e">
        <f>#REF!</f>
        <v>#REF!</v>
      </c>
      <c r="D71" s="1020" t="e">
        <f>#REF!</f>
        <v>#REF!</v>
      </c>
    </row>
    <row r="72" spans="1:16">
      <c r="A72" s="1020" t="s">
        <v>124</v>
      </c>
      <c r="B72" s="1022" t="e">
        <f>#REF!</f>
        <v>#REF!</v>
      </c>
      <c r="C72" s="1022" t="e">
        <f>#REF!</f>
        <v>#REF!</v>
      </c>
      <c r="D72" s="1022" t="e">
        <f>#REF!</f>
        <v>#REF!</v>
      </c>
    </row>
    <row r="73" spans="1:16">
      <c r="A73" s="1020" t="s">
        <v>125</v>
      </c>
      <c r="B73" s="1022" t="e">
        <f>#REF!</f>
        <v>#REF!</v>
      </c>
      <c r="C73" s="1022" t="e">
        <f>#REF!</f>
        <v>#REF!</v>
      </c>
      <c r="D73" s="1022" t="e">
        <f>#REF!</f>
        <v>#REF!</v>
      </c>
    </row>
    <row r="74" spans="1:16">
      <c r="A74" s="1020" t="s">
        <v>127</v>
      </c>
      <c r="B74" s="1022" t="e">
        <f>#REF!</f>
        <v>#REF!</v>
      </c>
      <c r="C74" s="1022" t="e">
        <f>#REF!</f>
        <v>#REF!</v>
      </c>
      <c r="D74" s="1022" t="e">
        <f>#REF!</f>
        <v>#REF!</v>
      </c>
    </row>
  </sheetData>
  <sheetProtection algorithmName="SHA-512" hashValue="sFhn597/Umen4zJaF3kqtDDcA+Dvg3USX9wRpUVrGbyPr0YD3Y5EdnMNm3HNllrOvlEneeY6K1e8draGsmfwLQ==" saltValue="KUT7oYy+bDKu0YKNK1EIW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 xml:space="preserve">連結実質赤字比率に係る赤字・黒字の構成分析 </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2025-03-11T07:08:26Z</cp:lastPrinted>
  <dcterms:created xsi:type="dcterms:W3CDTF">2025-02-19T00:46:00Z</dcterms:created>
  <dcterms:modified xsi:type="dcterms:W3CDTF">2025-03-28T02:14:16Z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2025-03-28T02:14:16Z</vt:filetime>
  </property>
</Properties>
</file>