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<sst xmlns="http://schemas.openxmlformats.org/spreadsheetml/2006/main" xmlns:r="http://schemas.openxmlformats.org/officeDocument/2006/relationships" count="540" uniqueCount="540">
  <si>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</si>
  <si>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</si>
  <si>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</si>
  <si>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</si>
  <si>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</si>
  <si>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</si>
  <si>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</si>
  <si>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</si>
  <si>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</si>
  <si>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</si>
  <si>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</si>
  <si>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</si>
  <si>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</si>
  <si>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</si>
  <si>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</si>
  <si>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</si>
  <si>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</si>
  <si>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</si>
  <si>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</si>
  <si>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</si>
  <si>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</si>
  <si>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</si>
  <si>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</si>
  <si>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</si>
  <si>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</si>
  <si>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</si>
  <si>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</si>
  <si>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</si>
  <si>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</si>
  <si>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</si>
  <si>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</si>
  <si>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</si>
  <si>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</si>
  <si>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</si>
  <si>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</si>
  <si>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</si>
  <si>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</si>
  <si>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</si>
  <si>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</si>
  <si>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</si>
  <si>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</si>
  <si>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</si>
  <si>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</si>
  <si>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</si>
  <si>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</si>
  <si>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</si>
  <si>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</si>
  <si>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</si>
  <si>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</si>
  <si>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</si>
  <si>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</si>
  <si>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</si>
  <si>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</si>
  <si>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</si>
  <si>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</si>
  <si>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</si>
  <si>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</si>
  <si>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</si>
  <si>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</si>
  <si>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</si>
  <si>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</si>
  <si>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</si>
  <si>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</si>
  <si>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</si>
  <si>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</si>
  <si>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</si>
  <si>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</si>
  <si>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</si>
  <si>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</si>
  <si>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</si>
  <si>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</si>
  <si>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</si>
  <si>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</si>
  <si>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</si>
  <si>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</si>
  <si>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</si>
  <si>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</si>
  <si>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</si>
  <si>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</si>
  <si>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</si>
  <si>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</si>
  <si>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</si>
  <si>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</si>
  <si>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</si>
  <si>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</si>
  <si>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</si>
  <si>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</si>
  <si>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</si>
  <si>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</si>
  <si>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</si>
  <si>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</si>
  <si>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</si>
  <si>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</si>
  <si>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</si>
  <si>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</si>
  <si>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</si>
  <si>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</si>
  <si>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</si>
  <si>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</si>
  <si>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</si>
  <si>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</si>
  <si>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</si>
  <si>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</si>
  <si>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</si>
  <si>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</si>
  <si>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</si>
  <si>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</si>
  <si>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</si>
  <si>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</si>
  <si>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</si>
  <si>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</si>
  <si>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</si>
  <si>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</si>
  <si>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</si>
  <si>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</si>
  <si>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</si>
  <si>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</si>
  <si>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</si>
  <si>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</si>
  <si>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</si>
  <si>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</si>
  <si>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</si>
  <si>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</si>
  <si>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</si>
  <si>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</si>
  <si>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</si>
  <si>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</si>
  <si>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</si>
  <si>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</si>
  <si>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</si>
  <si>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</si>
  <si>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</si>
  <si>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</si>
  <si>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能代市工業用水道事業会計</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</si>
  <si>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</si>
  <si>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</si>
  <si>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</si>
  <si>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</si>
  <si>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</si>
  <si>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</si>
  <si>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Ⅰ－３</t>
  </si>
  <si>
    <t>ラスパイレス指数</t>
    <rPh sb="6" eb="8">
      <t>シスウ</t>
    </rPh>
    <phoneticPr fontId="33"/>
  </si>
  <si>
    <t>投資的経費計</t>
    <rPh sb="5" eb="6">
      <t>ケイ</t>
    </rPh>
    <phoneticPr fontId="33"/>
  </si>
  <si>
    <t>能代市介護保険特別会計（保険事業勘定）</t>
  </si>
  <si>
    <t>▲ 1.51</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</si>
  <si>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</si>
  <si>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</si>
  <si>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</si>
  <si>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</si>
  <si>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</si>
  <si>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</si>
  <si>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</si>
  <si>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</si>
  <si>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</si>
  <si>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</si>
  <si>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</si>
  <si>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</si>
  <si>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</si>
  <si>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</si>
  <si>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</si>
  <si>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</si>
  <si>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</si>
  <si>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能代市</t>
  </si>
  <si>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</si>
  <si>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</si>
  <si>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</si>
  <si>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</si>
  <si>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</si>
  <si>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</si>
  <si>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</si>
  <si>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</si>
  <si>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</si>
  <si>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</si>
  <si>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</si>
  <si>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</si>
  <si>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</si>
  <si>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</si>
  <si>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</si>
  <si>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</si>
  <si>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</si>
  <si>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</si>
  <si>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</si>
  <si>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</si>
  <si>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</si>
  <si>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</si>
  <si>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</si>
  <si>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</si>
  <si>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</si>
  <si>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</si>
  <si>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</si>
  <si>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</si>
  <si>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</si>
  <si>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ラスパイレス指数</t>
    <rPh sb="6" eb="8">
      <t>シスウ</t>
    </rPh>
    <phoneticPr fontId="36"/>
  </si>
  <si>
    <t>-8.7</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</si>
  <si>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</si>
  <si>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</si>
  <si>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</si>
  <si>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</si>
  <si>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</si>
  <si>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</si>
  <si>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</si>
  <si>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</si>
  <si>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</si>
  <si>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</si>
  <si>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</si>
  <si>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</si>
  <si>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</si>
  <si>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</si>
  <si>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</si>
  <si>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</si>
  <si>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</si>
  <si>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</si>
  <si>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</si>
  <si>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</si>
  <si>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</si>
  <si>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能代市国民健康保険特別会計（事業勘定）</t>
  </si>
  <si>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</si>
  <si>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</si>
  <si>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</si>
  <si>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</si>
  <si>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</si>
  <si>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</si>
  <si>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</si>
  <si>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</si>
  <si>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</si>
  <si>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</si>
  <si>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</si>
  <si>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-2.1</t>
  </si>
  <si>
    <t>実質収支</t>
    <rPh sb="0" eb="2">
      <t>ジッシツ</t>
    </rPh>
    <rPh sb="2" eb="4">
      <t>シュウシ</t>
    </rPh>
    <phoneticPr fontId="33"/>
  </si>
  <si>
    <t>地方公社・第三セクター等一覧</t>
    <rPh sb="0" eb="2">
      <t>チホウ</t>
    </rPh>
    <rPh sb="2" eb="4">
      <t>コウシャ</t>
    </rPh>
    <rPh sb="5" eb="6">
      <t>ダイ</t>
    </rPh>
    <rPh sb="6" eb="7">
      <t>３</t>
    </rPh>
    <rPh sb="11" eb="12">
      <t>トウ</t>
    </rPh>
    <rPh sb="12" eb="14">
      <t>イチラン</t>
    </rPh>
    <phoneticPr fontId="33"/>
  </si>
  <si>
    <t>-2.2</t>
  </si>
  <si>
    <t>能代市水道事業会計</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</si>
  <si>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</si>
  <si>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</si>
  <si>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</si>
  <si>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</si>
  <si>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</si>
  <si>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</si>
  <si>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</si>
  <si>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</si>
  <si>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</si>
  <si>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</si>
  <si>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</si>
  <si>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</si>
  <si>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</si>
  <si>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</si>
  <si>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</si>
  <si>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</si>
  <si>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</si>
  <si>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</si>
  <si>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</si>
  <si>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</si>
  <si>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</si>
  <si>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</si>
  <si>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</si>
  <si>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</si>
  <si>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</si>
  <si>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</si>
  <si>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</si>
  <si>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</si>
  <si>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</si>
  <si>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</si>
  <si>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</si>
  <si>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</si>
  <si>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</si>
  <si>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</si>
  <si>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</si>
  <si>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</si>
  <si>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</si>
  <si>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</si>
  <si>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</si>
  <si>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</si>
  <si>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秋田県市町村会館管理組合（一般会計）</t>
    <rPh sb="0" eb="8">
      <t>アキタケンシチョウソンカイカン</t>
    </rPh>
    <rPh sb="8" eb="12">
      <t>カンリクミアイ</t>
    </rPh>
    <rPh sb="13" eb="17">
      <t>イッパンカイケイ</t>
    </rPh>
    <phoneticPr fontId="37"/>
  </si>
  <si>
    <t>減債基金</t>
    <rPh sb="0" eb="1">
      <t>ゲン</t>
    </rPh>
    <rPh sb="1" eb="2">
      <t>サイ</t>
    </rPh>
    <rPh sb="2" eb="4">
      <t>キキン</t>
    </rPh>
    <phoneticPr fontId="33"/>
  </si>
  <si>
    <t>うち単独分</t>
    <rPh sb="2" eb="4">
      <t>タンドク</t>
    </rPh>
    <rPh sb="4" eb="5">
      <t>ブン</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</si>
  <si>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</si>
  <si>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</si>
  <si>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</si>
  <si>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</si>
  <si>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</si>
  <si>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</si>
  <si>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</si>
  <si>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</si>
  <si>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</si>
  <si>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</si>
  <si>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</si>
  <si>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</si>
  <si>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</si>
  <si>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</si>
  <si>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</si>
  <si>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</si>
  <si>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</si>
  <si>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</si>
  <si>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</si>
  <si>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</si>
  <si>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</si>
  <si>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</si>
  <si>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秋田県能代市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</si>
  <si>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</si>
  <si>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</si>
  <si>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</si>
  <si>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</si>
  <si>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</si>
  <si>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</si>
  <si>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</si>
  <si>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</si>
  <si>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</si>
  <si>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</si>
  <si>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</si>
  <si>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</si>
  <si>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</si>
  <si>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</si>
  <si>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能代市後期高齢者医療特別会計</t>
  </si>
  <si>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</si>
  <si>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</si>
  <si>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</si>
  <si>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</si>
  <si>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</si>
  <si>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</si>
  <si>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</si>
  <si>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</si>
  <si>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</si>
  <si>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</si>
  <si>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能代市浄化槽整備事業特別会計</t>
  </si>
  <si>
    <t>議会費</t>
  </si>
  <si>
    <t>　　市町村民税</t>
  </si>
  <si>
    <t>元利償還金</t>
    <rPh sb="0" eb="2">
      <t>ガンリ</t>
    </rPh>
    <rPh sb="2" eb="5">
      <t>ショウカンキン</t>
    </rPh>
    <phoneticPr fontId="32"/>
  </si>
  <si>
    <t>能代山本広域市町村圏組合（一般会計）</t>
    <rPh sb="0" eb="12">
      <t>ノシロヤマモトコウイキシチョウソンケンクミアイ</t>
    </rPh>
    <rPh sb="13" eb="17">
      <t>イッパンカイケイ</t>
    </rPh>
    <phoneticPr fontId="37"/>
  </si>
  <si>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</si>
  <si>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</si>
  <si>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</si>
  <si>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</si>
  <si>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</si>
  <si>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</si>
  <si>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</si>
  <si>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</si>
  <si>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</si>
  <si>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</si>
  <si>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</si>
  <si>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</si>
  <si>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</si>
  <si>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</si>
  <si>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</si>
  <si>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</si>
  <si>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</si>
  <si>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</si>
  <si>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</si>
  <si>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秋田県市町村総合事務組合（交通災害共済事業等特別会計）</t>
    <rPh sb="0" eb="3">
      <t>アキタケン</t>
    </rPh>
    <rPh sb="3" eb="6">
      <t>シチョウソン</t>
    </rPh>
    <rPh sb="6" eb="12">
      <t>ソウゴウジムクミアイ</t>
    </rPh>
    <rPh sb="13" eb="19">
      <t>コウツウサイガイキョウサイ</t>
    </rPh>
    <rPh sb="19" eb="21">
      <t>ジギョウ</t>
    </rPh>
    <rPh sb="21" eb="22">
      <t>トウ</t>
    </rPh>
    <rPh sb="22" eb="26">
      <t>トクベツカイケイ</t>
    </rPh>
    <phoneticPr fontId="37"/>
  </si>
  <si>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</si>
  <si>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</si>
  <si>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</si>
  <si>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</si>
  <si>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</si>
  <si>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</si>
  <si>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</si>
  <si>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</si>
  <si>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</si>
  <si>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</si>
  <si>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</si>
  <si>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</si>
  <si>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</si>
  <si>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</si>
  <si>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</si>
  <si>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</si>
  <si>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</si>
  <si>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</si>
  <si>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</si>
  <si>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</si>
  <si>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</si>
  <si>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</si>
  <si>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</si>
  <si>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</si>
  <si>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</si>
  <si>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</si>
  <si>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</si>
  <si>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</si>
  <si>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</si>
  <si>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</si>
  <si>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</si>
  <si>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</si>
  <si>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</si>
  <si>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</si>
  <si>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</si>
  <si>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</si>
  <si>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</si>
  <si>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</si>
  <si>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</si>
  <si>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</si>
  <si>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</si>
  <si>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</si>
  <si>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</si>
  <si>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</si>
  <si>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</si>
  <si>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</si>
  <si>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</si>
  <si>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</si>
  <si>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</si>
  <si>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</si>
  <si>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</si>
  <si>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</si>
  <si>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</si>
  <si>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</si>
  <si>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</si>
  <si>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</si>
  <si>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</si>
  <si>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</si>
  <si>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</si>
  <si>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</si>
  <si>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</si>
  <si>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</si>
  <si>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</si>
  <si>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</si>
  <si>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</si>
  <si>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</si>
  <si>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</si>
  <si>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 xml:space="preserve"> 過去５年間平均</t>
    <rPh sb="1" eb="3">
      <t>カコ</t>
    </rPh>
    <rPh sb="4" eb="6">
      <t>ネンカン</t>
    </rPh>
    <rPh sb="6" eb="8">
      <t>ヘイキン</t>
    </rPh>
    <phoneticPr fontId="33"/>
  </si>
  <si>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</si>
  <si>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</si>
  <si>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</si>
  <si>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</si>
  <si>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</si>
  <si>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</si>
  <si>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</si>
  <si>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</si>
  <si>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</si>
  <si>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</si>
  <si>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</si>
  <si>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</si>
  <si>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</si>
  <si>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</si>
  <si>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</si>
  <si>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</si>
  <si>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</si>
  <si>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</si>
  <si>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</si>
  <si>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</si>
  <si>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</si>
  <si>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</si>
  <si>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</si>
  <si>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</si>
  <si>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</si>
  <si>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</si>
  <si>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</si>
  <si>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</si>
  <si>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</si>
  <si>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</si>
  <si>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</si>
  <si>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</si>
  <si>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</si>
  <si>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</si>
  <si>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</si>
  <si>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</si>
  <si>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</si>
  <si>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</si>
  <si>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</si>
  <si>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</si>
  <si>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</si>
  <si>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</si>
  <si>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</si>
  <si>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</si>
  <si>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</si>
  <si>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法適用企業</t>
  </si>
  <si>
    <t>能代市簡易水道事業会計</t>
  </si>
  <si>
    <t>能代市下水道事業会計</t>
  </si>
  <si>
    <t>能代市農業集落排水事業特別会計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</si>
  <si>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</si>
  <si>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</si>
  <si>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</si>
  <si>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</si>
  <si>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</si>
  <si>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</si>
  <si>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</si>
  <si>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</si>
  <si>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</si>
  <si>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</si>
  <si>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</si>
  <si>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</si>
  <si>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</si>
  <si>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</si>
  <si>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3.96</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</si>
  <si>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</si>
  <si>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</si>
  <si>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</si>
  <si>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</si>
  <si>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</si>
  <si>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</si>
  <si>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</si>
  <si>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</si>
  <si>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</si>
  <si>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</si>
  <si>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</si>
  <si>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</si>
  <si>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</si>
  <si>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</si>
  <si>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</si>
  <si>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</si>
  <si>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</si>
  <si>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</si>
  <si>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</si>
  <si>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</si>
  <si>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</si>
  <si>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</si>
  <si>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</si>
  <si>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</si>
  <si>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</si>
  <si>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秋田県後期高齢者医療広域連合（一般会計）</t>
    <rPh sb="0" eb="3">
      <t>アキタケン</t>
    </rPh>
    <rPh sb="3" eb="8">
      <t>コウキコウレイシャ</t>
    </rPh>
    <rPh sb="8" eb="10">
      <t>イリョウ</t>
    </rPh>
    <rPh sb="10" eb="12">
      <t>コウイキ</t>
    </rPh>
    <rPh sb="12" eb="14">
      <t>レンゴウ</t>
    </rPh>
    <rPh sb="15" eb="19">
      <t>イッパンカイケイ</t>
    </rPh>
    <phoneticPr fontId="3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</si>
  <si>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</si>
  <si>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</si>
  <si>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</si>
  <si>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</si>
  <si>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</si>
  <si>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</si>
  <si>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</si>
  <si>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</si>
  <si>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</si>
  <si>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</si>
  <si>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</si>
  <si>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</si>
  <si>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</si>
  <si>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</si>
  <si>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</si>
  <si>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</si>
  <si>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</si>
  <si>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</si>
  <si>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</si>
  <si>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</si>
  <si>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</si>
  <si>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</si>
  <si>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2.74</t>
  </si>
  <si>
    <t>▲ 2.77</t>
  </si>
  <si>
    <t>その他会計（赤字）</t>
  </si>
  <si>
    <t>地域振興基金</t>
    <rPh sb="0" eb="6">
      <t>チイキシンコウキキン</t>
    </rPh>
    <phoneticPr fontId="33"/>
  </si>
  <si>
    <t>ふるさと納税基金</t>
    <rPh sb="4" eb="6">
      <t>ノウゼイ</t>
    </rPh>
    <rPh sb="6" eb="8">
      <t>キキン</t>
    </rPh>
    <phoneticPr fontId="5"/>
  </si>
  <si>
    <t>ふるさと創生基金</t>
    <rPh sb="4" eb="6">
      <t>ソウセイ</t>
    </rPh>
    <rPh sb="6" eb="8">
      <t>キキン</t>
    </rPh>
    <phoneticPr fontId="5"/>
  </si>
  <si>
    <t>福祉基金</t>
    <rPh sb="0" eb="2">
      <t>フクシ</t>
    </rPh>
    <rPh sb="2" eb="4">
      <t>キキン</t>
    </rPh>
    <phoneticPr fontId="5"/>
  </si>
  <si>
    <t>奨学基金</t>
    <rPh sb="0" eb="2">
      <t>ショウガク</t>
    </rPh>
    <rPh sb="2" eb="4">
      <t>キキン</t>
    </rPh>
    <phoneticPr fontId="5"/>
  </si>
  <si>
    <t>能代山本広域市町村圏組合（特別養護老人ホーム運営事業特別会計）</t>
    <rPh sb="0" eb="12">
      <t>ノシロヤマモトコウイキシチョウソンケンクミアイ</t>
    </rPh>
    <rPh sb="13" eb="19">
      <t>トクベツヨウゴロウジン</t>
    </rPh>
    <rPh sb="22" eb="24">
      <t>ウンエイ</t>
    </rPh>
    <rPh sb="24" eb="26">
      <t>ジギョウ</t>
    </rPh>
    <rPh sb="26" eb="30">
      <t>トクベツカイケイ</t>
    </rPh>
    <phoneticPr fontId="37"/>
  </si>
  <si>
    <t>能代山本広域市町村圏組合（能代山本ふるさと市町村圏基金特別会計）</t>
    <rPh sb="0" eb="12">
      <t>ノシロヤマモトコウイキシチョウソンケンクミアイ</t>
    </rPh>
    <rPh sb="13" eb="17">
      <t>ノシロヤマモト</t>
    </rPh>
    <rPh sb="21" eb="25">
      <t>シチョウソンケン</t>
    </rPh>
    <rPh sb="25" eb="27">
      <t>キキン</t>
    </rPh>
    <rPh sb="27" eb="31">
      <t>トクベツカイケイ</t>
    </rPh>
    <phoneticPr fontId="37"/>
  </si>
  <si>
    <t>秋田県市町村総合事務組合（一般会計）</t>
    <rPh sb="0" eb="3">
      <t>アキタケン</t>
    </rPh>
    <rPh sb="3" eb="6">
      <t>シチョウソン</t>
    </rPh>
    <rPh sb="6" eb="12">
      <t>ソウゴウジムクミアイ</t>
    </rPh>
    <rPh sb="13" eb="17">
      <t>イッパンカイケイ</t>
    </rPh>
    <phoneticPr fontId="37"/>
  </si>
  <si>
    <t>秋田県後期高齢者医療広域連合（後期高齢者医療特別会計）</t>
    <rPh sb="0" eb="3">
      <t>アキタケン</t>
    </rPh>
    <rPh sb="3" eb="14">
      <t>コウキコウレイシャイリョウコウイキレンゴウ</t>
    </rPh>
    <rPh sb="15" eb="22">
      <t>コウキコウレイシャイリョウ</t>
    </rPh>
    <rPh sb="22" eb="26">
      <t>トクベツカイケイ</t>
    </rPh>
    <phoneticPr fontId="37"/>
  </si>
</sst>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indexed="8"/>
      <name val="ＭＳ ゴシック"/>
      <family val="3"/>
    </font>
    <font>
      <b/>
      <sz val="20"/>
      <color indexed="8"/>
      <name val="ＭＳ ゴシック"/>
      <family val="3"/>
    </font>
    <font>
      <b/>
      <sz val="13"/>
      <color indexed="56"/>
      <name val="ＭＳ ゴシック"/>
      <family val="3"/>
    </font>
    <font>
      <b/>
      <sz val="9"/>
      <color indexed="9"/>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70166</c:v>
                </c:pt>
                <c:pt idx="1">
                  <c:v>92632</c:v>
                </c:pt>
                <c:pt idx="2">
                  <c:v>71279</c:v>
                </c:pt>
                <c:pt idx="3">
                  <c:v>74994</c:v>
                </c:pt>
                <c:pt idx="4">
                  <c:v>71849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54282</c:v>
                </c:pt>
                <c:pt idx="1">
                  <c:v>67221</c:v>
                </c:pt>
                <c:pt idx="2">
                  <c:v>58884</c:v>
                </c:pt>
                <c:pt idx="3">
                  <c:v>75001</c:v>
                </c:pt>
                <c:pt idx="4">
                  <c:v>84216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4.2300000000000004</c:v>
                </c:pt>
                <c:pt idx="1">
                  <c:v>5.58</c:v>
                </c:pt>
                <c:pt idx="2">
                  <c:v>6.19</c:v>
                </c:pt>
                <c:pt idx="3">
                  <c:v>6.62</c:v>
                </c:pt>
                <c:pt idx="4">
                  <c:v>7.39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34.58</c:v>
                </c:pt>
                <c:pt idx="1">
                  <c:v>29.63</c:v>
                </c:pt>
                <c:pt idx="2">
                  <c:v>27.03</c:v>
                </c:pt>
                <c:pt idx="3">
                  <c:v>24.59</c:v>
                </c:pt>
                <c:pt idx="4">
                  <c:v>22.01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-3.96</c:v>
                </c:pt>
                <c:pt idx="1">
                  <c:v>-2.74</c:v>
                </c:pt>
                <c:pt idx="2">
                  <c:v>7.0000000000000007e-002</c:v>
                </c:pt>
                <c:pt idx="3">
                  <c:v>-2.77</c:v>
                </c:pt>
                <c:pt idx="4">
                  <c:v>-1.51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4.e-002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能代市簡易水道事業会計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4.e-002</c:v>
                </c:pt>
              </c:numCache>
            </c:numRef>
          </c:val>
        </c:ser>
        <c:ser>
          <c:idx val="3"/>
          <c:order val="3"/>
          <c:tx>
            <c:strRef>
              <c:f>データシート!$A$30</c:f>
              <c:strCache>
                <c:ptCount val="1"/>
                <c:pt idx="0">
                  <c:v>能代市浄化槽整備事業特別会計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c:v>
                </c:pt>
              </c:numCache>
            </c:numRef>
          </c:val>
        </c:ser>
        <c:ser>
          <c:idx val="4"/>
          <c:order val="4"/>
          <c:tx>
            <c:strRef>
              <c:f>データシート!$A$31</c:f>
              <c:strCache>
                <c:ptCount val="1"/>
                <c:pt idx="0">
                  <c:v>能代市工業用水道事業会計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0.12</c:v>
                </c:pt>
              </c:numCache>
            </c:numRef>
          </c:val>
        </c:ser>
        <c:ser>
          <c:idx val="5"/>
          <c:order val="5"/>
          <c:tx>
            <c:strRef>
              <c:f>データシート!$A$32</c:f>
              <c:strCache>
                <c:ptCount val="1"/>
                <c:pt idx="0">
                  <c:v>能代市国民健康保険特別会計（事業勘定）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0.61</c:v>
                </c:pt>
                <c:pt idx="2">
                  <c:v>#N/A</c:v>
                </c:pt>
                <c:pt idx="3">
                  <c:v>0.61</c:v>
                </c:pt>
                <c:pt idx="4">
                  <c:v>#N/A</c:v>
                </c:pt>
                <c:pt idx="5">
                  <c:v>0.79</c:v>
                </c:pt>
                <c:pt idx="6">
                  <c:v>#N/A</c:v>
                </c:pt>
                <c:pt idx="7">
                  <c:v>0.18</c:v>
                </c:pt>
                <c:pt idx="8">
                  <c:v>#N/A</c:v>
                </c:pt>
                <c:pt idx="9">
                  <c:v>0.3</c:v>
                </c:pt>
              </c:numCache>
            </c:numRef>
          </c:val>
        </c:ser>
        <c:ser>
          <c:idx val="6"/>
          <c:order val="6"/>
          <c:tx>
            <c:strRef>
              <c:f>データシート!$A$33</c:f>
              <c:strCache>
                <c:ptCount val="1"/>
                <c:pt idx="0">
                  <c:v>能代市介護保険特別会計（保険事業勘定）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1.04</c:v>
                </c:pt>
                <c:pt idx="2">
                  <c:v>#N/A</c:v>
                </c:pt>
                <c:pt idx="3">
                  <c:v>0.7</c:v>
                </c:pt>
                <c:pt idx="4">
                  <c:v>#N/A</c:v>
                </c:pt>
                <c:pt idx="5">
                  <c:v>1.41</c:v>
                </c:pt>
                <c:pt idx="6">
                  <c:v>#N/A</c:v>
                </c:pt>
                <c:pt idx="7">
                  <c:v>1.92</c:v>
                </c:pt>
                <c:pt idx="8">
                  <c:v>#N/A</c:v>
                </c:pt>
                <c:pt idx="9">
                  <c:v>1.89</c:v>
                </c:pt>
              </c:numCache>
            </c:numRef>
          </c:val>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3.33</c:v>
                </c:pt>
                <c:pt idx="2">
                  <c:v>#N/A</c:v>
                </c:pt>
                <c:pt idx="3">
                  <c:v>3.7</c:v>
                </c:pt>
                <c:pt idx="4">
                  <c:v>#N/A</c:v>
                </c:pt>
                <c:pt idx="5">
                  <c:v>3.17</c:v>
                </c:pt>
                <c:pt idx="6">
                  <c:v>#N/A</c:v>
                </c:pt>
                <c:pt idx="7">
                  <c:v>3.04</c:v>
                </c:pt>
                <c:pt idx="8">
                  <c:v>#N/A</c:v>
                </c:pt>
                <c:pt idx="9">
                  <c:v>2.85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4.2300000000000004</c:v>
                </c:pt>
                <c:pt idx="2">
                  <c:v>#N/A</c:v>
                </c:pt>
                <c:pt idx="3">
                  <c:v>5.58</c:v>
                </c:pt>
                <c:pt idx="4">
                  <c:v>#N/A</c:v>
                </c:pt>
                <c:pt idx="5">
                  <c:v>6.18</c:v>
                </c:pt>
                <c:pt idx="6">
                  <c:v>#N/A</c:v>
                </c:pt>
                <c:pt idx="7">
                  <c:v>6.62</c:v>
                </c:pt>
                <c:pt idx="8">
                  <c:v>#N/A</c:v>
                </c:pt>
                <c:pt idx="9">
                  <c:v>7.38</c:v>
                </c:pt>
              </c:numCache>
            </c:numRef>
          </c:val>
        </c:ser>
        <c:ser>
          <c:idx val="9"/>
          <c:order val="9"/>
          <c:tx>
            <c:strRef>
              <c:f>データシート!$A$36</c:f>
              <c:strCache>
                <c:ptCount val="1"/>
                <c:pt idx="0">
                  <c:v>能代市下水道事業会計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4.3499999999999996</c:v>
                </c:pt>
                <c:pt idx="2">
                  <c:v>#N/A</c:v>
                </c:pt>
                <c:pt idx="3">
                  <c:v>5.44</c:v>
                </c:pt>
                <c:pt idx="4">
                  <c:v>#N/A</c:v>
                </c:pt>
                <c:pt idx="5">
                  <c:v>5.5</c:v>
                </c:pt>
                <c:pt idx="6">
                  <c:v>#N/A</c:v>
                </c:pt>
                <c:pt idx="7">
                  <c:v>8.61</c:v>
                </c:pt>
                <c:pt idx="8">
                  <c:v>#N/A</c:v>
                </c:pt>
                <c:pt idx="9">
                  <c:v>9.5299999999999994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2961</c:v>
                </c:pt>
                <c:pt idx="5">
                  <c:v>3011</c:v>
                </c:pt>
                <c:pt idx="8">
                  <c:v>3082</c:v>
                </c:pt>
                <c:pt idx="11">
                  <c:v>3051</c:v>
                </c:pt>
                <c:pt idx="14">
                  <c:v>3107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14</c:v>
                </c:pt>
                <c:pt idx="9">
                  <c:v>4</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620</c:v>
                </c:pt>
                <c:pt idx="3">
                  <c:v>667</c:v>
                </c:pt>
                <c:pt idx="6">
                  <c:v>682</c:v>
                </c:pt>
                <c:pt idx="9">
                  <c:v>706</c:v>
                </c:pt>
                <c:pt idx="12">
                  <c:v>741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3310</c:v>
                </c:pt>
                <c:pt idx="3">
                  <c:v>3360</c:v>
                </c:pt>
                <c:pt idx="6">
                  <c:v>3478</c:v>
                </c:pt>
                <c:pt idx="9">
                  <c:v>3547</c:v>
                </c:pt>
                <c:pt idx="12">
                  <c:v>3678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983</c:v>
                </c:pt>
                <c:pt idx="2">
                  <c:v>#N/A</c:v>
                </c:pt>
                <c:pt idx="3">
                  <c:v>#N/A</c:v>
                </c:pt>
                <c:pt idx="4">
                  <c:v>1018</c:v>
                </c:pt>
                <c:pt idx="5">
                  <c:v>#N/A</c:v>
                </c:pt>
                <c:pt idx="6">
                  <c:v>#N/A</c:v>
                </c:pt>
                <c:pt idx="7">
                  <c:v>1094</c:v>
                </c:pt>
                <c:pt idx="8">
                  <c:v>#N/A</c:v>
                </c:pt>
                <c:pt idx="9">
                  <c:v>#N/A</c:v>
                </c:pt>
                <c:pt idx="10">
                  <c:v>1208</c:v>
                </c:pt>
                <c:pt idx="11">
                  <c:v>#N/A</c:v>
                </c:pt>
                <c:pt idx="12">
                  <c:v>#N/A</c:v>
                </c:pt>
                <c:pt idx="13">
                  <c:v>1319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30593</c:v>
                </c:pt>
                <c:pt idx="5">
                  <c:v>30147</c:v>
                </c:pt>
                <c:pt idx="8">
                  <c:v>29152</c:v>
                </c:pt>
                <c:pt idx="11">
                  <c:v>28279</c:v>
                </c:pt>
                <c:pt idx="14">
                  <c:v>26707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1843</c:v>
                </c:pt>
                <c:pt idx="5">
                  <c:v>1440</c:v>
                </c:pt>
                <c:pt idx="8">
                  <c:v>1073</c:v>
                </c:pt>
                <c:pt idx="11">
                  <c:v>1141</c:v>
                </c:pt>
                <c:pt idx="14">
                  <c:v>1188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10179</c:v>
                </c:pt>
                <c:pt idx="5">
                  <c:v>9466</c:v>
                </c:pt>
                <c:pt idx="8">
                  <c:v>9365</c:v>
                </c:pt>
                <c:pt idx="11">
                  <c:v>8605</c:v>
                </c:pt>
                <c:pt idx="14">
                  <c:v>7723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2890</c:v>
                </c:pt>
                <c:pt idx="3">
                  <c:v>2945</c:v>
                </c:pt>
                <c:pt idx="6">
                  <c:v>3072</c:v>
                </c:pt>
                <c:pt idx="9">
                  <c:v>3224</c:v>
                </c:pt>
                <c:pt idx="12">
                  <c:v>3085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c:v>
                </c:pt>
                <c:pt idx="3">
                  <c:v>5</c:v>
                </c:pt>
                <c:pt idx="6">
                  <c:v>4</c:v>
                </c:pt>
                <c:pt idx="9">
                  <c:v>2</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10119</c:v>
                </c:pt>
                <c:pt idx="3">
                  <c:v>10666</c:v>
                </c:pt>
                <c:pt idx="6">
                  <c:v>10471</c:v>
                </c:pt>
                <c:pt idx="9">
                  <c:v>11412</c:v>
                </c:pt>
                <c:pt idx="12">
                  <c:v>11604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32415</c:v>
                </c:pt>
                <c:pt idx="3">
                  <c:v>31783</c:v>
                </c:pt>
                <c:pt idx="6">
                  <c:v>31024</c:v>
                </c:pt>
                <c:pt idx="9">
                  <c:v>29975</c:v>
                </c:pt>
                <c:pt idx="12">
                  <c:v>29304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2815</c:v>
                </c:pt>
                <c:pt idx="2">
                  <c:v>#N/A</c:v>
                </c:pt>
                <c:pt idx="3">
                  <c:v>#N/A</c:v>
                </c:pt>
                <c:pt idx="4">
                  <c:v>4346</c:v>
                </c:pt>
                <c:pt idx="5">
                  <c:v>#N/A</c:v>
                </c:pt>
                <c:pt idx="6">
                  <c:v>#N/A</c:v>
                </c:pt>
                <c:pt idx="7">
                  <c:v>4980</c:v>
                </c:pt>
                <c:pt idx="8">
                  <c:v>#N/A</c:v>
                </c:pt>
                <c:pt idx="9">
                  <c:v>#N/A</c:v>
                </c:pt>
                <c:pt idx="10">
                  <c:v>6589</c:v>
                </c:pt>
                <c:pt idx="11">
                  <c:v>#N/A</c:v>
                </c:pt>
                <c:pt idx="12">
                  <c:v>#N/A</c:v>
                </c:pt>
                <c:pt idx="13">
                  <c:v>8375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4596</c:v>
                </c:pt>
                <c:pt idx="1">
                  <c:v>4087</c:v>
                </c:pt>
                <c:pt idx="2">
                  <c:v>3694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2153</c:v>
                </c:pt>
                <c:pt idx="1">
                  <c:v>1963</c:v>
                </c:pt>
                <c:pt idx="2">
                  <c:v>1641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2533</c:v>
                </c:pt>
                <c:pt idx="1">
                  <c:v>2083</c:v>
                </c:pt>
                <c:pt idx="2">
                  <c:v>1741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48,334
48,032
426.95
34,577,514
32,849,923
1,240,040
16,784,972
29,304,285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60.8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風力発電設備の新設等による固定資産税の増等により、前年度から０．０２増加しており、類似団体平均を上回っている。</a:t>
          </a:r>
        </a:p>
        <a:p>
          <a:r>
            <a:rPr kumimoji="1" lang="ja-JP" altLang="en-US" sz="950">
              <a:latin typeface="ＭＳ Ｐゴシック"/>
              <a:ea typeface="ＭＳ Ｐゴシック"/>
            </a:rPr>
            <a:t>　今後は、歳入では、人口減少等の影響により市税等の減少が見込まれ、歳出では、給与改定による人件費等の増や、能代山本広域市町村圏組合における一般廃棄物処理施設整備事業等に係る市債の元金償還による公債費が増加するほか、物価高騰及び近年の異常気象等への対応経費の増加が見込まれる。</a:t>
          </a:r>
        </a:p>
        <a:p>
          <a:r>
            <a:rPr kumimoji="1" lang="ja-JP" altLang="en-US" sz="950">
              <a:latin typeface="ＭＳ Ｐゴシック"/>
              <a:ea typeface="ＭＳ Ｐゴシック"/>
            </a:rPr>
            <a:t>　このことから、行財政改革のさらなる推進を図るとともに、事業を取捨選択しながら、歳入と歳出のバランスをとっていく。</a:t>
          </a: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127000</xdr:rowOff>
    </xdr:from>
    <xdr:to xmlns:xdr="http://schemas.openxmlformats.org/drawingml/2006/spreadsheetDrawing">
      <xdr:col>27</xdr:col>
      <xdr:colOff>184150</xdr:colOff>
      <xdr:row>45</xdr:row>
      <xdr:rowOff>127000</xdr:rowOff>
    </xdr:to>
    <xdr:cxnSp macro="">
      <xdr:nvCxnSpPr>
        <xdr:cNvPr id="50" name="直線コネクタ 49"/>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154940</xdr:rowOff>
    </xdr:from>
    <xdr:ext cx="762000" cy="248920"/>
    <xdr:sp macro="" textlink="">
      <xdr:nvSpPr>
        <xdr:cNvPr id="51" name="テキスト ボックス 50"/>
        <xdr:cNvSpPr txBox="1"/>
      </xdr:nvSpPr>
      <xdr:spPr>
        <a:xfrm>
          <a:off x="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125095</xdr:rowOff>
    </xdr:from>
    <xdr:to xmlns:xdr="http://schemas.openxmlformats.org/drawingml/2006/spreadsheetDrawing">
      <xdr:col>27</xdr:col>
      <xdr:colOff>184150</xdr:colOff>
      <xdr:row>43</xdr:row>
      <xdr:rowOff>125095</xdr:rowOff>
    </xdr:to>
    <xdr:cxnSp macro="">
      <xdr:nvCxnSpPr>
        <xdr:cNvPr id="52" name="直線コネクタ 51"/>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153035</xdr:rowOff>
    </xdr:from>
    <xdr:ext cx="762000" cy="248920"/>
    <xdr:sp macro="" textlink="">
      <xdr:nvSpPr>
        <xdr:cNvPr id="53" name="テキスト ボックス 52"/>
        <xdr:cNvSpPr txBox="1"/>
      </xdr:nvSpPr>
      <xdr:spPr>
        <a:xfrm>
          <a:off x="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123190</xdr:rowOff>
    </xdr:from>
    <xdr:to xmlns:xdr="http://schemas.openxmlformats.org/drawingml/2006/spreadsheetDrawing">
      <xdr:col>27</xdr:col>
      <xdr:colOff>184150</xdr:colOff>
      <xdr:row>41</xdr:row>
      <xdr:rowOff>123190</xdr:rowOff>
    </xdr:to>
    <xdr:cxnSp macro="">
      <xdr:nvCxnSpPr>
        <xdr:cNvPr id="54" name="直線コネクタ 53"/>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151130</xdr:rowOff>
    </xdr:from>
    <xdr:ext cx="762000" cy="248920"/>
    <xdr:sp macro="" textlink="">
      <xdr:nvSpPr>
        <xdr:cNvPr id="55" name="テキスト ボックス 54"/>
        <xdr:cNvSpPr txBox="1"/>
      </xdr:nvSpPr>
      <xdr:spPr>
        <a:xfrm>
          <a:off x="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121920</xdr:rowOff>
    </xdr:from>
    <xdr:to xmlns:xdr="http://schemas.openxmlformats.org/drawingml/2006/spreadsheetDrawing">
      <xdr:col>27</xdr:col>
      <xdr:colOff>184150</xdr:colOff>
      <xdr:row>39</xdr:row>
      <xdr:rowOff>121920</xdr:rowOff>
    </xdr:to>
    <xdr:cxnSp macro="">
      <xdr:nvCxnSpPr>
        <xdr:cNvPr id="56" name="直線コネクタ 55"/>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149860</xdr:rowOff>
    </xdr:from>
    <xdr:ext cx="762000" cy="248920"/>
    <xdr:sp macro="" textlink="">
      <xdr:nvSpPr>
        <xdr:cNvPr id="57" name="テキスト ボックス 56"/>
        <xdr:cNvSpPr txBox="1"/>
      </xdr:nvSpPr>
      <xdr:spPr>
        <a:xfrm>
          <a:off x="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120015</xdr:rowOff>
    </xdr:from>
    <xdr:to xmlns:xdr="http://schemas.openxmlformats.org/drawingml/2006/spreadsheetDrawing">
      <xdr:col>27</xdr:col>
      <xdr:colOff>184150</xdr:colOff>
      <xdr:row>37</xdr:row>
      <xdr:rowOff>120015</xdr:rowOff>
    </xdr:to>
    <xdr:cxnSp macro="">
      <xdr:nvCxnSpPr>
        <xdr:cNvPr id="58" name="直線コネクタ 57"/>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147955</xdr:rowOff>
    </xdr:from>
    <xdr:ext cx="762000" cy="249555"/>
    <xdr:sp macro="" textlink="">
      <xdr:nvSpPr>
        <xdr:cNvPr id="59" name="テキスト ボックス 58"/>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118110</xdr:rowOff>
    </xdr:from>
    <xdr:to xmlns:xdr="http://schemas.openxmlformats.org/drawingml/2006/spreadsheetDrawing">
      <xdr:col>27</xdr:col>
      <xdr:colOff>184150</xdr:colOff>
      <xdr:row>35</xdr:row>
      <xdr:rowOff>118110</xdr:rowOff>
    </xdr:to>
    <xdr:cxnSp macro="">
      <xdr:nvCxnSpPr>
        <xdr:cNvPr id="60" name="直線コネクタ 59"/>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146050</xdr:rowOff>
    </xdr:from>
    <xdr:ext cx="762000" cy="249555"/>
    <xdr:sp macro="" textlink="">
      <xdr:nvSpPr>
        <xdr:cNvPr id="61" name="テキスト ボックス 60"/>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2" name="直線コネクタ 61"/>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3" name="テキスト ボックス 62"/>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4"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85725</xdr:rowOff>
    </xdr:from>
    <xdr:to xmlns:xdr="http://schemas.openxmlformats.org/drawingml/2006/spreadsheetDrawing">
      <xdr:col>23</xdr:col>
      <xdr:colOff>133350</xdr:colOff>
      <xdr:row>44</xdr:row>
      <xdr:rowOff>126365</xdr:rowOff>
    </xdr:to>
    <xdr:cxnSp macro="">
      <xdr:nvCxnSpPr>
        <xdr:cNvPr id="65" name="直線コネクタ 64"/>
        <xdr:cNvCxnSpPr/>
      </xdr:nvCxnSpPr>
      <xdr:spPr>
        <a:xfrm flipV="1">
          <a:off x="4544060" y="6029325"/>
          <a:ext cx="0" cy="1361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99060</xdr:rowOff>
    </xdr:from>
    <xdr:ext cx="762000" cy="249555"/>
    <xdr:sp macro="" textlink="">
      <xdr:nvSpPr>
        <xdr:cNvPr id="66" name="財政力最小値テキスト"/>
        <xdr:cNvSpPr txBox="1"/>
      </xdr:nvSpPr>
      <xdr:spPr>
        <a:xfrm>
          <a:off x="4615180" y="7363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126365</xdr:rowOff>
    </xdr:from>
    <xdr:to xmlns:xdr="http://schemas.openxmlformats.org/drawingml/2006/spreadsheetDrawing">
      <xdr:col>24</xdr:col>
      <xdr:colOff>12700</xdr:colOff>
      <xdr:row>44</xdr:row>
      <xdr:rowOff>126365</xdr:rowOff>
    </xdr:to>
    <xdr:cxnSp macro="">
      <xdr:nvCxnSpPr>
        <xdr:cNvPr id="67" name="直線コネクタ 66"/>
        <xdr:cNvCxnSpPr/>
      </xdr:nvCxnSpPr>
      <xdr:spPr>
        <a:xfrm>
          <a:off x="4455160" y="73907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49555"/>
    <xdr:sp macro="" textlink="">
      <xdr:nvSpPr>
        <xdr:cNvPr id="68" name="財政力最大値テキスト"/>
        <xdr:cNvSpPr txBox="1"/>
      </xdr:nvSpPr>
      <xdr:spPr>
        <a:xfrm>
          <a:off x="4615180" y="57823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85725</xdr:rowOff>
    </xdr:from>
    <xdr:to xmlns:xdr="http://schemas.openxmlformats.org/drawingml/2006/spreadsheetDrawing">
      <xdr:col>24</xdr:col>
      <xdr:colOff>12700</xdr:colOff>
      <xdr:row>36</xdr:row>
      <xdr:rowOff>85725</xdr:rowOff>
    </xdr:to>
    <xdr:cxnSp macro="">
      <xdr:nvCxnSpPr>
        <xdr:cNvPr id="69" name="直線コネクタ 68"/>
        <xdr:cNvCxnSpPr/>
      </xdr:nvCxnSpPr>
      <xdr:spPr>
        <a:xfrm>
          <a:off x="4455160" y="60293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138430</xdr:rowOff>
    </xdr:from>
    <xdr:to xmlns:xdr="http://schemas.openxmlformats.org/drawingml/2006/spreadsheetDrawing">
      <xdr:col>23</xdr:col>
      <xdr:colOff>133350</xdr:colOff>
      <xdr:row>41</xdr:row>
      <xdr:rowOff>6350</xdr:rowOff>
    </xdr:to>
    <xdr:cxnSp macro="">
      <xdr:nvCxnSpPr>
        <xdr:cNvPr id="70" name="直線コネクタ 69"/>
        <xdr:cNvCxnSpPr/>
      </xdr:nvCxnSpPr>
      <xdr:spPr>
        <a:xfrm flipV="1">
          <a:off x="3776980" y="6742430"/>
          <a:ext cx="7670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162560</xdr:rowOff>
    </xdr:from>
    <xdr:ext cx="762000" cy="248920"/>
    <xdr:sp macro="" textlink="">
      <xdr:nvSpPr>
        <xdr:cNvPr id="71" name="財政力平均値テキスト"/>
        <xdr:cNvSpPr txBox="1"/>
      </xdr:nvSpPr>
      <xdr:spPr>
        <a:xfrm>
          <a:off x="4615180" y="67665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24765</xdr:rowOff>
    </xdr:from>
    <xdr:to xmlns:xdr="http://schemas.openxmlformats.org/drawingml/2006/spreadsheetDrawing">
      <xdr:col>23</xdr:col>
      <xdr:colOff>184150</xdr:colOff>
      <xdr:row>41</xdr:row>
      <xdr:rowOff>122555</xdr:rowOff>
    </xdr:to>
    <xdr:sp macro="" textlink="">
      <xdr:nvSpPr>
        <xdr:cNvPr id="72" name="フローチャート: 判断 71"/>
        <xdr:cNvSpPr/>
      </xdr:nvSpPr>
      <xdr:spPr>
        <a:xfrm>
          <a:off x="4493260" y="6793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6350</xdr:rowOff>
    </xdr:from>
    <xdr:to xmlns:xdr="http://schemas.openxmlformats.org/drawingml/2006/spreadsheetDrawing">
      <xdr:col>19</xdr:col>
      <xdr:colOff>133350</xdr:colOff>
      <xdr:row>41</xdr:row>
      <xdr:rowOff>24130</xdr:rowOff>
    </xdr:to>
    <xdr:cxnSp macro="">
      <xdr:nvCxnSpPr>
        <xdr:cNvPr id="73" name="直線コネクタ 72"/>
        <xdr:cNvCxnSpPr/>
      </xdr:nvCxnSpPr>
      <xdr:spPr>
        <a:xfrm flipV="1">
          <a:off x="2959100" y="6775450"/>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7620</xdr:rowOff>
    </xdr:from>
    <xdr:to xmlns:xdr="http://schemas.openxmlformats.org/drawingml/2006/spreadsheetDrawing">
      <xdr:col>19</xdr:col>
      <xdr:colOff>184150</xdr:colOff>
      <xdr:row>41</xdr:row>
      <xdr:rowOff>105410</xdr:rowOff>
    </xdr:to>
    <xdr:sp macro="" textlink="">
      <xdr:nvSpPr>
        <xdr:cNvPr id="74" name="フローチャート: 判断 73"/>
        <xdr:cNvSpPr/>
      </xdr:nvSpPr>
      <xdr:spPr>
        <a:xfrm>
          <a:off x="3726180" y="6776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91440</xdr:rowOff>
    </xdr:from>
    <xdr:ext cx="736600" cy="248920"/>
    <xdr:sp macro="" textlink="">
      <xdr:nvSpPr>
        <xdr:cNvPr id="75" name="テキスト ボックス 74"/>
        <xdr:cNvSpPr txBox="1"/>
      </xdr:nvSpPr>
      <xdr:spPr>
        <a:xfrm>
          <a:off x="3431540" y="68605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24130</xdr:rowOff>
    </xdr:from>
    <xdr:to xmlns:xdr="http://schemas.openxmlformats.org/drawingml/2006/spreadsheetDrawing">
      <xdr:col>15</xdr:col>
      <xdr:colOff>82550</xdr:colOff>
      <xdr:row>41</xdr:row>
      <xdr:rowOff>40005</xdr:rowOff>
    </xdr:to>
    <xdr:cxnSp macro="">
      <xdr:nvCxnSpPr>
        <xdr:cNvPr id="76" name="直線コネクタ 75"/>
        <xdr:cNvCxnSpPr/>
      </xdr:nvCxnSpPr>
      <xdr:spPr>
        <a:xfrm flipV="1">
          <a:off x="2141220" y="6793230"/>
          <a:ext cx="817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89535</xdr:rowOff>
    </xdr:to>
    <xdr:sp macro="" textlink="">
      <xdr:nvSpPr>
        <xdr:cNvPr id="77" name="フローチャート: 判断 76"/>
        <xdr:cNvSpPr/>
      </xdr:nvSpPr>
      <xdr:spPr>
        <a:xfrm>
          <a:off x="2908300" y="676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74295</xdr:rowOff>
    </xdr:from>
    <xdr:ext cx="762000" cy="249555"/>
    <xdr:sp macro="" textlink="">
      <xdr:nvSpPr>
        <xdr:cNvPr id="78" name="テキスト ボックス 77"/>
        <xdr:cNvSpPr txBox="1"/>
      </xdr:nvSpPr>
      <xdr:spPr>
        <a:xfrm>
          <a:off x="2613660" y="6843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40005</xdr:rowOff>
    </xdr:from>
    <xdr:to xmlns:xdr="http://schemas.openxmlformats.org/drawingml/2006/spreadsheetDrawing">
      <xdr:col>11</xdr:col>
      <xdr:colOff>31750</xdr:colOff>
      <xdr:row>41</xdr:row>
      <xdr:rowOff>40005</xdr:rowOff>
    </xdr:to>
    <xdr:cxnSp macro="">
      <xdr:nvCxnSpPr>
        <xdr:cNvPr id="79" name="直線コネクタ 78"/>
        <xdr:cNvCxnSpPr/>
      </xdr:nvCxnSpPr>
      <xdr:spPr>
        <a:xfrm>
          <a:off x="1341120" y="68091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73660</xdr:rowOff>
    </xdr:from>
    <xdr:to xmlns:xdr="http://schemas.openxmlformats.org/drawingml/2006/spreadsheetDrawing">
      <xdr:col>11</xdr:col>
      <xdr:colOff>82550</xdr:colOff>
      <xdr:row>42</xdr:row>
      <xdr:rowOff>6350</xdr:rowOff>
    </xdr:to>
    <xdr:sp macro="" textlink="">
      <xdr:nvSpPr>
        <xdr:cNvPr id="80" name="フローチャート: 判断 79"/>
        <xdr:cNvSpPr/>
      </xdr:nvSpPr>
      <xdr:spPr>
        <a:xfrm>
          <a:off x="2108200" y="6842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157480</xdr:rowOff>
    </xdr:from>
    <xdr:ext cx="762000" cy="248920"/>
    <xdr:sp macro="" textlink="">
      <xdr:nvSpPr>
        <xdr:cNvPr id="81" name="テキスト ボックス 80"/>
        <xdr:cNvSpPr txBox="1"/>
      </xdr:nvSpPr>
      <xdr:spPr>
        <a:xfrm>
          <a:off x="1795780" y="6926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40005</xdr:rowOff>
    </xdr:from>
    <xdr:to xmlns:xdr="http://schemas.openxmlformats.org/drawingml/2006/spreadsheetDrawing">
      <xdr:col>7</xdr:col>
      <xdr:colOff>31750</xdr:colOff>
      <xdr:row>40</xdr:row>
      <xdr:rowOff>137795</xdr:rowOff>
    </xdr:to>
    <xdr:sp macro="" textlink="">
      <xdr:nvSpPr>
        <xdr:cNvPr id="82" name="フローチャート: 判断 81"/>
        <xdr:cNvSpPr/>
      </xdr:nvSpPr>
      <xdr:spPr>
        <a:xfrm>
          <a:off x="1290320" y="66440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147955</xdr:rowOff>
    </xdr:from>
    <xdr:ext cx="762000" cy="249555"/>
    <xdr:sp macro="" textlink="">
      <xdr:nvSpPr>
        <xdr:cNvPr id="83" name="テキスト ボックス 82"/>
        <xdr:cNvSpPr txBox="1"/>
      </xdr:nvSpPr>
      <xdr:spPr>
        <a:xfrm>
          <a:off x="977900" y="6421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4" name="テキスト ボックス 83"/>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5" name="テキスト ボックス 84"/>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6" name="テキスト ボックス 85"/>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7" name="テキスト ボックス 86"/>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8" name="テキスト ボックス 87"/>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90170</xdr:rowOff>
    </xdr:from>
    <xdr:to xmlns:xdr="http://schemas.openxmlformats.org/drawingml/2006/spreadsheetDrawing">
      <xdr:col>23</xdr:col>
      <xdr:colOff>184150</xdr:colOff>
      <xdr:row>41</xdr:row>
      <xdr:rowOff>22860</xdr:rowOff>
    </xdr:to>
    <xdr:sp macro="" textlink="">
      <xdr:nvSpPr>
        <xdr:cNvPr id="89" name="楕円 88"/>
        <xdr:cNvSpPr/>
      </xdr:nvSpPr>
      <xdr:spPr>
        <a:xfrm>
          <a:off x="4493260" y="6694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105410</xdr:rowOff>
    </xdr:from>
    <xdr:ext cx="762000" cy="249555"/>
    <xdr:sp macro="" textlink="">
      <xdr:nvSpPr>
        <xdr:cNvPr id="90" name="財政力該当値テキスト"/>
        <xdr:cNvSpPr txBox="1"/>
      </xdr:nvSpPr>
      <xdr:spPr>
        <a:xfrm>
          <a:off x="4615180" y="65443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123190</xdr:rowOff>
    </xdr:from>
    <xdr:to xmlns:xdr="http://schemas.openxmlformats.org/drawingml/2006/spreadsheetDrawing">
      <xdr:col>19</xdr:col>
      <xdr:colOff>184150</xdr:colOff>
      <xdr:row>41</xdr:row>
      <xdr:rowOff>55880</xdr:rowOff>
    </xdr:to>
    <xdr:sp macro="" textlink="">
      <xdr:nvSpPr>
        <xdr:cNvPr id="91" name="楕円 90"/>
        <xdr:cNvSpPr/>
      </xdr:nvSpPr>
      <xdr:spPr>
        <a:xfrm>
          <a:off x="3726180" y="672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65405</xdr:rowOff>
    </xdr:from>
    <xdr:ext cx="736600" cy="248920"/>
    <xdr:sp macro="" textlink="">
      <xdr:nvSpPr>
        <xdr:cNvPr id="92" name="テキスト ボックス 91"/>
        <xdr:cNvSpPr txBox="1"/>
      </xdr:nvSpPr>
      <xdr:spPr>
        <a:xfrm>
          <a:off x="3431540" y="650430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139700</xdr:rowOff>
    </xdr:from>
    <xdr:to xmlns:xdr="http://schemas.openxmlformats.org/drawingml/2006/spreadsheetDrawing">
      <xdr:col>15</xdr:col>
      <xdr:colOff>133350</xdr:colOff>
      <xdr:row>41</xdr:row>
      <xdr:rowOff>72390</xdr:rowOff>
    </xdr:to>
    <xdr:sp macro="" textlink="">
      <xdr:nvSpPr>
        <xdr:cNvPr id="93" name="楕円 92"/>
        <xdr:cNvSpPr/>
      </xdr:nvSpPr>
      <xdr:spPr>
        <a:xfrm>
          <a:off x="2908300" y="674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83185</xdr:rowOff>
    </xdr:from>
    <xdr:ext cx="762000" cy="248920"/>
    <xdr:sp macro="" textlink="">
      <xdr:nvSpPr>
        <xdr:cNvPr id="94" name="テキスト ボックス 93"/>
        <xdr:cNvSpPr txBox="1"/>
      </xdr:nvSpPr>
      <xdr:spPr>
        <a:xfrm>
          <a:off x="2613660" y="65220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156845</xdr:rowOff>
    </xdr:from>
    <xdr:to xmlns:xdr="http://schemas.openxmlformats.org/drawingml/2006/spreadsheetDrawing">
      <xdr:col>11</xdr:col>
      <xdr:colOff>82550</xdr:colOff>
      <xdr:row>41</xdr:row>
      <xdr:rowOff>89535</xdr:rowOff>
    </xdr:to>
    <xdr:sp macro="" textlink="">
      <xdr:nvSpPr>
        <xdr:cNvPr id="95" name="楕円 94"/>
        <xdr:cNvSpPr/>
      </xdr:nvSpPr>
      <xdr:spPr>
        <a:xfrm>
          <a:off x="2108200" y="67608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99060</xdr:rowOff>
    </xdr:from>
    <xdr:ext cx="762000" cy="249555"/>
    <xdr:sp macro="" textlink="">
      <xdr:nvSpPr>
        <xdr:cNvPr id="96" name="テキスト ボックス 95"/>
        <xdr:cNvSpPr txBox="1"/>
      </xdr:nvSpPr>
      <xdr:spPr>
        <a:xfrm>
          <a:off x="1795780" y="6537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156845</xdr:rowOff>
    </xdr:from>
    <xdr:to xmlns:xdr="http://schemas.openxmlformats.org/drawingml/2006/spreadsheetDrawing">
      <xdr:col>7</xdr:col>
      <xdr:colOff>31750</xdr:colOff>
      <xdr:row>41</xdr:row>
      <xdr:rowOff>89535</xdr:rowOff>
    </xdr:to>
    <xdr:sp macro="" textlink="">
      <xdr:nvSpPr>
        <xdr:cNvPr id="97" name="楕円 96"/>
        <xdr:cNvSpPr/>
      </xdr:nvSpPr>
      <xdr:spPr>
        <a:xfrm>
          <a:off x="1290320" y="67608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74295</xdr:rowOff>
    </xdr:from>
    <xdr:ext cx="762000" cy="249555"/>
    <xdr:sp macro="" textlink="">
      <xdr:nvSpPr>
        <xdr:cNvPr id="98" name="テキスト ボックス 97"/>
        <xdr:cNvSpPr txBox="1"/>
      </xdr:nvSpPr>
      <xdr:spPr>
        <a:xfrm>
          <a:off x="977900" y="6843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9" name="正方形/長方形 98"/>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100" name="テキスト ボックス 99"/>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1" name="テキスト ボックス 100"/>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2" name="正方形/長方形 101"/>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3" name="正方形/長方形 102"/>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4" name="正方形/長方形 103"/>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5" name="正方形/長方形 104"/>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6" name="正方形/長方形 105"/>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7" name="正方形/長方形 106"/>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10" name="正方形/長方形 109"/>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1" name="テキスト ボックス 110"/>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類似団体平均を下回っているが、分母の要素である普通交付税及び臨時財政対策債が減となったものの、固定資産税等の市税が増加したことにより、前年度から１．１ポイント増加した。</a:t>
          </a:r>
        </a:p>
        <a:p>
          <a:r>
            <a:rPr kumimoji="1" lang="ja-JP" altLang="en-US" sz="950">
              <a:latin typeface="ＭＳ Ｐゴシック"/>
              <a:ea typeface="ＭＳ Ｐゴシック"/>
            </a:rPr>
            <a:t>　歳入では、中長期的には人口減少等の影響により、市税全体や地方交付税の減少が見込まれ、歳出では、給与改定による人件費等の増や、能代山本広域市町村圏組合における一般廃棄物処理施設整備事業等に係る市債の元金償還による公債費の増加が見込まれる。</a:t>
          </a:r>
        </a:p>
        <a:p>
          <a:r>
            <a:rPr kumimoji="1" lang="ja-JP" altLang="en-US" sz="950">
              <a:latin typeface="ＭＳ Ｐゴシック"/>
              <a:ea typeface="ＭＳ Ｐゴシック"/>
            </a:rPr>
            <a:t>　このことから、歳入では市税などの一般財源の確保に努め、歳出では経常的な経費の削減に努めるとともに、事務事業についても精査し、取捨選択を進め、義務的経費であっても法令に基づく社会保障関係費や公債費等を除き、聖域を設けず見直しを行っていく。</a:t>
          </a: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2" name="テキスト ボックス 111"/>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4" name="テキスト ボックス 113"/>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5" name="直線コネクタ 114"/>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8920"/>
    <xdr:sp macro="" textlink="">
      <xdr:nvSpPr>
        <xdr:cNvPr id="116" name="テキスト ボックス 115"/>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7" name="直線コネクタ 116"/>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8920"/>
    <xdr:sp macro="" textlink="">
      <xdr:nvSpPr>
        <xdr:cNvPr id="118" name="テキスト ボックス 117"/>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19" name="直線コネクタ 118"/>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8920"/>
    <xdr:sp macro="" textlink="">
      <xdr:nvSpPr>
        <xdr:cNvPr id="120" name="テキスト ボックス 119"/>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21" name="直線コネクタ 120"/>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8920"/>
    <xdr:sp macro="" textlink="">
      <xdr:nvSpPr>
        <xdr:cNvPr id="122" name="テキスト ボックス 121"/>
        <xdr:cNvSpPr txBox="1"/>
      </xdr:nvSpPr>
      <xdr:spPr>
        <a:xfrm>
          <a:off x="0" y="956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3" name="直線コネクタ 122"/>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4" name="テキスト ボックス 123"/>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45085</xdr:rowOff>
    </xdr:from>
    <xdr:to xmlns:xdr="http://schemas.openxmlformats.org/drawingml/2006/spreadsheetDrawing">
      <xdr:col>23</xdr:col>
      <xdr:colOff>133350</xdr:colOff>
      <xdr:row>66</xdr:row>
      <xdr:rowOff>102870</xdr:rowOff>
    </xdr:to>
    <xdr:cxnSp macro="">
      <xdr:nvCxnSpPr>
        <xdr:cNvPr id="126" name="直線コネクタ 125"/>
        <xdr:cNvCxnSpPr/>
      </xdr:nvCxnSpPr>
      <xdr:spPr>
        <a:xfrm flipV="1">
          <a:off x="4544060" y="9785985"/>
          <a:ext cx="0" cy="1213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75565</xdr:rowOff>
    </xdr:from>
    <xdr:ext cx="762000" cy="249555"/>
    <xdr:sp macro="" textlink="">
      <xdr:nvSpPr>
        <xdr:cNvPr id="127" name="財政構造の弾力性最小値テキスト"/>
        <xdr:cNvSpPr txBox="1"/>
      </xdr:nvSpPr>
      <xdr:spPr>
        <a:xfrm>
          <a:off x="4615180" y="1097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102870</xdr:rowOff>
    </xdr:from>
    <xdr:to xmlns:xdr="http://schemas.openxmlformats.org/drawingml/2006/spreadsheetDrawing">
      <xdr:col>24</xdr:col>
      <xdr:colOff>12700</xdr:colOff>
      <xdr:row>66</xdr:row>
      <xdr:rowOff>102870</xdr:rowOff>
    </xdr:to>
    <xdr:cxnSp macro="">
      <xdr:nvCxnSpPr>
        <xdr:cNvPr id="128" name="直線コネクタ 127"/>
        <xdr:cNvCxnSpPr/>
      </xdr:nvCxnSpPr>
      <xdr:spPr>
        <a:xfrm>
          <a:off x="4455160" y="109994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128270</xdr:rowOff>
    </xdr:from>
    <xdr:ext cx="762000" cy="248920"/>
    <xdr:sp macro="" textlink="">
      <xdr:nvSpPr>
        <xdr:cNvPr id="129" name="財政構造の弾力性最大値テキスト"/>
        <xdr:cNvSpPr txBox="1"/>
      </xdr:nvSpPr>
      <xdr:spPr>
        <a:xfrm>
          <a:off x="4615180" y="9538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45085</xdr:rowOff>
    </xdr:from>
    <xdr:to xmlns:xdr="http://schemas.openxmlformats.org/drawingml/2006/spreadsheetDrawing">
      <xdr:col>24</xdr:col>
      <xdr:colOff>12700</xdr:colOff>
      <xdr:row>59</xdr:row>
      <xdr:rowOff>45085</xdr:rowOff>
    </xdr:to>
    <xdr:cxnSp macro="">
      <xdr:nvCxnSpPr>
        <xdr:cNvPr id="130" name="直線コネクタ 129"/>
        <xdr:cNvCxnSpPr/>
      </xdr:nvCxnSpPr>
      <xdr:spPr>
        <a:xfrm>
          <a:off x="4455160" y="97859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14605</xdr:rowOff>
    </xdr:from>
    <xdr:to xmlns:xdr="http://schemas.openxmlformats.org/drawingml/2006/spreadsheetDrawing">
      <xdr:col>23</xdr:col>
      <xdr:colOff>133350</xdr:colOff>
      <xdr:row>62</xdr:row>
      <xdr:rowOff>66040</xdr:rowOff>
    </xdr:to>
    <xdr:cxnSp macro="">
      <xdr:nvCxnSpPr>
        <xdr:cNvPr id="131" name="直線コネクタ 130"/>
        <xdr:cNvCxnSpPr/>
      </xdr:nvCxnSpPr>
      <xdr:spPr>
        <a:xfrm>
          <a:off x="3776980" y="10250805"/>
          <a:ext cx="7670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36830</xdr:rowOff>
    </xdr:from>
    <xdr:ext cx="762000" cy="249555"/>
    <xdr:sp macro="" textlink="">
      <xdr:nvSpPr>
        <xdr:cNvPr id="132" name="財政構造の弾力性平均値テキスト"/>
        <xdr:cNvSpPr txBox="1"/>
      </xdr:nvSpPr>
      <xdr:spPr>
        <a:xfrm>
          <a:off x="4615180" y="1027303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63500</xdr:rowOff>
    </xdr:from>
    <xdr:to xmlns:xdr="http://schemas.openxmlformats.org/drawingml/2006/spreadsheetDrawing">
      <xdr:col>23</xdr:col>
      <xdr:colOff>184150</xdr:colOff>
      <xdr:row>62</xdr:row>
      <xdr:rowOff>161290</xdr:rowOff>
    </xdr:to>
    <xdr:sp macro="" textlink="">
      <xdr:nvSpPr>
        <xdr:cNvPr id="133" name="フローチャート: 判断 132"/>
        <xdr:cNvSpPr/>
      </xdr:nvSpPr>
      <xdr:spPr>
        <a:xfrm>
          <a:off x="4493260" y="10299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80010</xdr:rowOff>
    </xdr:from>
    <xdr:to xmlns:xdr="http://schemas.openxmlformats.org/drawingml/2006/spreadsheetDrawing">
      <xdr:col>19</xdr:col>
      <xdr:colOff>133350</xdr:colOff>
      <xdr:row>62</xdr:row>
      <xdr:rowOff>14605</xdr:rowOff>
    </xdr:to>
    <xdr:cxnSp macro="">
      <xdr:nvCxnSpPr>
        <xdr:cNvPr id="134" name="直線コネクタ 133"/>
        <xdr:cNvCxnSpPr/>
      </xdr:nvCxnSpPr>
      <xdr:spPr>
        <a:xfrm>
          <a:off x="2959100" y="9986010"/>
          <a:ext cx="81788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154305</xdr:rowOff>
    </xdr:from>
    <xdr:to xmlns:xdr="http://schemas.openxmlformats.org/drawingml/2006/spreadsheetDrawing">
      <xdr:col>19</xdr:col>
      <xdr:colOff>184150</xdr:colOff>
      <xdr:row>62</xdr:row>
      <xdr:rowOff>86995</xdr:rowOff>
    </xdr:to>
    <xdr:sp macro="" textlink="">
      <xdr:nvSpPr>
        <xdr:cNvPr id="135" name="フローチャート: 判断 134"/>
        <xdr:cNvSpPr/>
      </xdr:nvSpPr>
      <xdr:spPr>
        <a:xfrm>
          <a:off x="3726180" y="10225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71755</xdr:rowOff>
    </xdr:from>
    <xdr:ext cx="736600" cy="249555"/>
    <xdr:sp macro="" textlink="">
      <xdr:nvSpPr>
        <xdr:cNvPr id="136" name="テキスト ボックス 135"/>
        <xdr:cNvSpPr txBox="1"/>
      </xdr:nvSpPr>
      <xdr:spPr>
        <a:xfrm>
          <a:off x="3431540" y="103079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80010</xdr:rowOff>
    </xdr:from>
    <xdr:to xmlns:xdr="http://schemas.openxmlformats.org/drawingml/2006/spreadsheetDrawing">
      <xdr:col>15</xdr:col>
      <xdr:colOff>82550</xdr:colOff>
      <xdr:row>62</xdr:row>
      <xdr:rowOff>117475</xdr:rowOff>
    </xdr:to>
    <xdr:cxnSp macro="">
      <xdr:nvCxnSpPr>
        <xdr:cNvPr id="137" name="直線コネクタ 136"/>
        <xdr:cNvCxnSpPr/>
      </xdr:nvCxnSpPr>
      <xdr:spPr>
        <a:xfrm flipV="1">
          <a:off x="2141220" y="9986010"/>
          <a:ext cx="817880"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128905</xdr:rowOff>
    </xdr:from>
    <xdr:to xmlns:xdr="http://schemas.openxmlformats.org/drawingml/2006/spreadsheetDrawing">
      <xdr:col>15</xdr:col>
      <xdr:colOff>133350</xdr:colOff>
      <xdr:row>61</xdr:row>
      <xdr:rowOff>61595</xdr:rowOff>
    </xdr:to>
    <xdr:sp macro="" textlink="">
      <xdr:nvSpPr>
        <xdr:cNvPr id="138" name="フローチャート: 判断 137"/>
        <xdr:cNvSpPr/>
      </xdr:nvSpPr>
      <xdr:spPr>
        <a:xfrm>
          <a:off x="2908300" y="10034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46990</xdr:rowOff>
    </xdr:from>
    <xdr:ext cx="762000" cy="249555"/>
    <xdr:sp macro="" textlink="">
      <xdr:nvSpPr>
        <xdr:cNvPr id="139" name="テキスト ボックス 138"/>
        <xdr:cNvSpPr txBox="1"/>
      </xdr:nvSpPr>
      <xdr:spPr>
        <a:xfrm>
          <a:off x="2613660" y="10118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117475</xdr:rowOff>
    </xdr:from>
    <xdr:to xmlns:xdr="http://schemas.openxmlformats.org/drawingml/2006/spreadsheetDrawing">
      <xdr:col>11</xdr:col>
      <xdr:colOff>31750</xdr:colOff>
      <xdr:row>62</xdr:row>
      <xdr:rowOff>130810</xdr:rowOff>
    </xdr:to>
    <xdr:cxnSp macro="">
      <xdr:nvCxnSpPr>
        <xdr:cNvPr id="140" name="直線コネクタ 139"/>
        <xdr:cNvCxnSpPr/>
      </xdr:nvCxnSpPr>
      <xdr:spPr>
        <a:xfrm flipV="1">
          <a:off x="1341120" y="10353675"/>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159385</xdr:rowOff>
    </xdr:from>
    <xdr:to xmlns:xdr="http://schemas.openxmlformats.org/drawingml/2006/spreadsheetDrawing">
      <xdr:col>11</xdr:col>
      <xdr:colOff>82550</xdr:colOff>
      <xdr:row>62</xdr:row>
      <xdr:rowOff>92075</xdr:rowOff>
    </xdr:to>
    <xdr:sp macro="" textlink="">
      <xdr:nvSpPr>
        <xdr:cNvPr id="141" name="フローチャート: 判断 140"/>
        <xdr:cNvSpPr/>
      </xdr:nvSpPr>
      <xdr:spPr>
        <a:xfrm>
          <a:off x="2108200" y="102304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101600</xdr:rowOff>
    </xdr:from>
    <xdr:ext cx="762000" cy="249555"/>
    <xdr:sp macro="" textlink="">
      <xdr:nvSpPr>
        <xdr:cNvPr id="142" name="テキスト ボックス 141"/>
        <xdr:cNvSpPr txBox="1"/>
      </xdr:nvSpPr>
      <xdr:spPr>
        <a:xfrm>
          <a:off x="1795780" y="100076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7620</xdr:rowOff>
    </xdr:from>
    <xdr:to xmlns:xdr="http://schemas.openxmlformats.org/drawingml/2006/spreadsheetDrawing">
      <xdr:col>7</xdr:col>
      <xdr:colOff>31750</xdr:colOff>
      <xdr:row>62</xdr:row>
      <xdr:rowOff>105410</xdr:rowOff>
    </xdr:to>
    <xdr:sp macro="" textlink="">
      <xdr:nvSpPr>
        <xdr:cNvPr id="143" name="フローチャート: 判断 142"/>
        <xdr:cNvSpPr/>
      </xdr:nvSpPr>
      <xdr:spPr>
        <a:xfrm>
          <a:off x="1290320" y="102438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116205</xdr:rowOff>
    </xdr:from>
    <xdr:ext cx="762000" cy="248920"/>
    <xdr:sp macro="" textlink="">
      <xdr:nvSpPr>
        <xdr:cNvPr id="144" name="テキスト ボックス 143"/>
        <xdr:cNvSpPr txBox="1"/>
      </xdr:nvSpPr>
      <xdr:spPr>
        <a:xfrm>
          <a:off x="977900" y="10022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5" name="テキスト ボックス 144"/>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6" name="テキスト ボックス 145"/>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7" name="テキスト ボックス 146"/>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8" name="テキスト ボックス 147"/>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9" name="テキスト ボックス 148"/>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17145</xdr:rowOff>
    </xdr:from>
    <xdr:to xmlns:xdr="http://schemas.openxmlformats.org/drawingml/2006/spreadsheetDrawing">
      <xdr:col>23</xdr:col>
      <xdr:colOff>184150</xdr:colOff>
      <xdr:row>62</xdr:row>
      <xdr:rowOff>114935</xdr:rowOff>
    </xdr:to>
    <xdr:sp macro="" textlink="">
      <xdr:nvSpPr>
        <xdr:cNvPr id="150" name="楕円 149"/>
        <xdr:cNvSpPr/>
      </xdr:nvSpPr>
      <xdr:spPr>
        <a:xfrm>
          <a:off x="4493260" y="1025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33020</xdr:rowOff>
    </xdr:from>
    <xdr:ext cx="762000" cy="249555"/>
    <xdr:sp macro="" textlink="">
      <xdr:nvSpPr>
        <xdr:cNvPr id="151" name="財政構造の弾力性該当値テキスト"/>
        <xdr:cNvSpPr txBox="1"/>
      </xdr:nvSpPr>
      <xdr:spPr>
        <a:xfrm>
          <a:off x="4615180" y="101041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130810</xdr:rowOff>
    </xdr:from>
    <xdr:to xmlns:xdr="http://schemas.openxmlformats.org/drawingml/2006/spreadsheetDrawing">
      <xdr:col>19</xdr:col>
      <xdr:colOff>184150</xdr:colOff>
      <xdr:row>62</xdr:row>
      <xdr:rowOff>63500</xdr:rowOff>
    </xdr:to>
    <xdr:sp macro="" textlink="">
      <xdr:nvSpPr>
        <xdr:cNvPr id="152" name="楕円 151"/>
        <xdr:cNvSpPr/>
      </xdr:nvSpPr>
      <xdr:spPr>
        <a:xfrm>
          <a:off x="372618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73025</xdr:rowOff>
    </xdr:from>
    <xdr:ext cx="736600" cy="249555"/>
    <xdr:sp macro="" textlink="">
      <xdr:nvSpPr>
        <xdr:cNvPr id="153" name="テキスト ボックス 152"/>
        <xdr:cNvSpPr txBox="1"/>
      </xdr:nvSpPr>
      <xdr:spPr>
        <a:xfrm>
          <a:off x="3431540" y="99790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31115</xdr:rowOff>
    </xdr:from>
    <xdr:to xmlns:xdr="http://schemas.openxmlformats.org/drawingml/2006/spreadsheetDrawing">
      <xdr:col>15</xdr:col>
      <xdr:colOff>133350</xdr:colOff>
      <xdr:row>60</xdr:row>
      <xdr:rowOff>128905</xdr:rowOff>
    </xdr:to>
    <xdr:sp macro="" textlink="">
      <xdr:nvSpPr>
        <xdr:cNvPr id="154" name="楕円 153"/>
        <xdr:cNvSpPr/>
      </xdr:nvSpPr>
      <xdr:spPr>
        <a:xfrm>
          <a:off x="2908300" y="993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138430</xdr:rowOff>
    </xdr:from>
    <xdr:ext cx="762000" cy="249555"/>
    <xdr:sp macro="" textlink="">
      <xdr:nvSpPr>
        <xdr:cNvPr id="155" name="テキスト ボックス 154"/>
        <xdr:cNvSpPr txBox="1"/>
      </xdr:nvSpPr>
      <xdr:spPr>
        <a:xfrm>
          <a:off x="2613660" y="97142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68580</xdr:rowOff>
    </xdr:from>
    <xdr:to xmlns:xdr="http://schemas.openxmlformats.org/drawingml/2006/spreadsheetDrawing">
      <xdr:col>11</xdr:col>
      <xdr:colOff>82550</xdr:colOff>
      <xdr:row>63</xdr:row>
      <xdr:rowOff>1270</xdr:rowOff>
    </xdr:to>
    <xdr:sp macro="" textlink="">
      <xdr:nvSpPr>
        <xdr:cNvPr id="156" name="楕円 155"/>
        <xdr:cNvSpPr/>
      </xdr:nvSpPr>
      <xdr:spPr>
        <a:xfrm>
          <a:off x="2108200" y="103047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151765</xdr:rowOff>
    </xdr:from>
    <xdr:ext cx="762000" cy="248920"/>
    <xdr:sp macro="" textlink="">
      <xdr:nvSpPr>
        <xdr:cNvPr id="157" name="テキスト ボックス 156"/>
        <xdr:cNvSpPr txBox="1"/>
      </xdr:nvSpPr>
      <xdr:spPr>
        <a:xfrm>
          <a:off x="1795780" y="103879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81915</xdr:rowOff>
    </xdr:from>
    <xdr:to xmlns:xdr="http://schemas.openxmlformats.org/drawingml/2006/spreadsheetDrawing">
      <xdr:col>7</xdr:col>
      <xdr:colOff>31750</xdr:colOff>
      <xdr:row>63</xdr:row>
      <xdr:rowOff>14605</xdr:rowOff>
    </xdr:to>
    <xdr:sp macro="" textlink="">
      <xdr:nvSpPr>
        <xdr:cNvPr id="158" name="楕円 157"/>
        <xdr:cNvSpPr/>
      </xdr:nvSpPr>
      <xdr:spPr>
        <a:xfrm>
          <a:off x="1290320" y="103181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0</xdr:rowOff>
    </xdr:from>
    <xdr:ext cx="762000" cy="249555"/>
    <xdr:sp macro="" textlink="">
      <xdr:nvSpPr>
        <xdr:cNvPr id="159" name="テキスト ボックス 158"/>
        <xdr:cNvSpPr txBox="1"/>
      </xdr:nvSpPr>
      <xdr:spPr>
        <a:xfrm>
          <a:off x="977900" y="104013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0" name="正方形/長方形 159"/>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1" name="テキスト ボックス 160"/>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2" name="テキスト ボックス 161"/>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[178,616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3" name="正方形/長方形 162"/>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4" name="正方形/長方形 163"/>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5" name="正方形/長方形 164"/>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6" name="正方形/長方形 165"/>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7" name="正方形/長方形 166"/>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8" name="正方形/長方形 167"/>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9" name="正方形/長方形 168"/>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0" name="正方形/長方形 169"/>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1" name="正方形/長方形 170"/>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2" name="テキスト ボックス 171"/>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類似団体平均を下回ったが、前年度から</a:t>
          </a:r>
          <a:r>
            <a:rPr kumimoji="1" lang="en-US" altLang="ja-JP" sz="950">
              <a:latin typeface="ＭＳ Ｐゴシック"/>
              <a:ea typeface="ＭＳ Ｐゴシック"/>
            </a:rPr>
            <a:t>5,892</a:t>
          </a:r>
          <a:r>
            <a:rPr kumimoji="1" lang="ja-JP" altLang="en-US" sz="950">
              <a:latin typeface="ＭＳ Ｐゴシック"/>
              <a:ea typeface="ＭＳ Ｐゴシック"/>
            </a:rPr>
            <a:t>円増加した。</a:t>
          </a:r>
        </a:p>
        <a:p>
          <a:r>
            <a:rPr kumimoji="1" lang="ja-JP" altLang="en-US" sz="950">
              <a:latin typeface="ＭＳ Ｐゴシック"/>
              <a:ea typeface="ＭＳ Ｐゴシック"/>
            </a:rPr>
            <a:t>　人件費は、県の人事委員会勧告に基づく給与改定等により、決算額が前年度から</a:t>
          </a:r>
          <a:r>
            <a:rPr kumimoji="1" lang="en-US" altLang="ja-JP" sz="950">
              <a:solidFill>
                <a:sysClr val="windowText" lastClr="000000"/>
              </a:solidFill>
              <a:latin typeface="ＭＳ Ｐゴシック"/>
              <a:ea typeface="ＭＳ Ｐゴシック"/>
            </a:rPr>
            <a:t>91,312</a:t>
          </a:r>
          <a:r>
            <a:rPr kumimoji="1" lang="ja-JP" altLang="en-US" sz="950">
              <a:solidFill>
                <a:sysClr val="windowText" lastClr="000000"/>
              </a:solidFill>
              <a:latin typeface="ＭＳ Ｐゴシック"/>
              <a:ea typeface="ＭＳ Ｐゴシック"/>
            </a:rPr>
            <a:t>千円の増</a:t>
          </a:r>
          <a:r>
            <a:rPr kumimoji="1" lang="ja-JP" altLang="en-US" sz="950">
              <a:latin typeface="ＭＳ Ｐゴシック"/>
              <a:ea typeface="ＭＳ Ｐゴシック"/>
            </a:rPr>
            <a:t>となった。</a:t>
          </a:r>
        </a:p>
        <a:p>
          <a:r>
            <a:rPr kumimoji="1" lang="ja-JP" altLang="en-US" sz="950">
              <a:latin typeface="ＭＳ Ｐゴシック"/>
              <a:ea typeface="ＭＳ Ｐゴシック"/>
            </a:rPr>
            <a:t>　物件費は、学校給食費の公会計化等により、決算額が前年度から</a:t>
          </a:r>
          <a:r>
            <a:rPr kumimoji="1" lang="en-US" altLang="ja-JP" sz="950">
              <a:solidFill>
                <a:sysClr val="windowText" lastClr="000000"/>
              </a:solidFill>
              <a:latin typeface="ＭＳ Ｐゴシック"/>
              <a:ea typeface="ＭＳ Ｐゴシック"/>
            </a:rPr>
            <a:t>131,108</a:t>
          </a:r>
          <a:r>
            <a:rPr kumimoji="1" lang="ja-JP" altLang="en-US" sz="950">
              <a:solidFill>
                <a:sysClr val="windowText" lastClr="000000"/>
              </a:solidFill>
              <a:latin typeface="ＭＳ Ｐゴシック"/>
              <a:ea typeface="ＭＳ Ｐゴシック"/>
            </a:rPr>
            <a:t>千円の</a:t>
          </a:r>
          <a:r>
            <a:rPr kumimoji="1" lang="ja-JP" altLang="en-US" sz="950">
              <a:latin typeface="ＭＳ Ｐゴシック"/>
              <a:ea typeface="ＭＳ Ｐゴシック"/>
            </a:rPr>
            <a:t>増となった。</a:t>
          </a:r>
          <a:endParaRPr kumimoji="1" lang="en-US" altLang="ja-JP" sz="950">
            <a:latin typeface="ＭＳ Ｐゴシック"/>
            <a:ea typeface="ＭＳ Ｐゴシック"/>
          </a:endParaRPr>
        </a:p>
        <a:p>
          <a:r>
            <a:rPr kumimoji="1" lang="ja-JP" altLang="en-US" sz="950">
              <a:latin typeface="ＭＳ Ｐゴシック"/>
              <a:ea typeface="ＭＳ Ｐゴシック"/>
            </a:rPr>
            <a:t>　維持補修費は、除排雪対策費等の減により、決算額が前年度から</a:t>
          </a:r>
          <a:r>
            <a:rPr kumimoji="1" lang="en-US" altLang="ja-JP" sz="950">
              <a:latin typeface="ＭＳ Ｐゴシック"/>
              <a:ea typeface="ＭＳ Ｐゴシック"/>
            </a:rPr>
            <a:t>113,659</a:t>
          </a:r>
          <a:r>
            <a:rPr kumimoji="1" lang="ja-JP" altLang="en-US" sz="950">
              <a:latin typeface="ＭＳ Ｐゴシック"/>
              <a:ea typeface="ＭＳ Ｐゴシック"/>
            </a:rPr>
            <a:t>千円の減となった。</a:t>
          </a:r>
        </a:p>
        <a:p>
          <a:r>
            <a:rPr kumimoji="1" lang="ja-JP" altLang="en-US" sz="950">
              <a:latin typeface="ＭＳ Ｐゴシック"/>
              <a:ea typeface="ＭＳ Ｐゴシック"/>
            </a:rPr>
            <a:t>　これらのことから、全体では決算額が</a:t>
          </a:r>
          <a:r>
            <a:rPr kumimoji="1" lang="en-US" altLang="ja-JP" sz="950">
              <a:latin typeface="ＭＳ Ｐゴシック"/>
              <a:ea typeface="ＭＳ Ｐゴシック"/>
            </a:rPr>
            <a:t>108,761</a:t>
          </a:r>
          <a:r>
            <a:rPr kumimoji="1" lang="ja-JP" altLang="en-US" sz="950">
              <a:latin typeface="ＭＳ Ｐゴシック"/>
              <a:ea typeface="ＭＳ Ｐゴシック"/>
            </a:rPr>
            <a:t>千円の増となり、人口が</a:t>
          </a:r>
          <a:r>
            <a:rPr kumimoji="1" lang="en-US" altLang="ja-JP" sz="950">
              <a:latin typeface="ＭＳ Ｐゴシック"/>
              <a:ea typeface="ＭＳ Ｐゴシック"/>
            </a:rPr>
            <a:t>1,019</a:t>
          </a:r>
          <a:r>
            <a:rPr kumimoji="1" lang="ja-JP" altLang="en-US" sz="950">
              <a:latin typeface="ＭＳ Ｐゴシック"/>
              <a:ea typeface="ＭＳ Ｐゴシック"/>
            </a:rPr>
            <a:t>人減少したこともあり、一人当たりの費用が増加した。</a:t>
          </a:r>
        </a:p>
        <a:p>
          <a:r>
            <a:rPr kumimoji="1" lang="ja-JP" altLang="en-US" sz="950">
              <a:latin typeface="ＭＳ Ｐゴシック"/>
              <a:ea typeface="ＭＳ Ｐゴシック"/>
            </a:rPr>
            <a:t>　今後は、給与改定による人件費等の増や、物価高騰及び近年の異常気象等への対応経費の増加が見込まれることから、事業の必要性やコスト等を総合的に精査し、経費縮減に努める。</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3" name="テキスト ボックス 172"/>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4" name="直線コネクタ 173"/>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5" name="テキスト ボックス 174"/>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34925</xdr:rowOff>
    </xdr:from>
    <xdr:to xmlns:xdr="http://schemas.openxmlformats.org/drawingml/2006/spreadsheetDrawing">
      <xdr:col>27</xdr:col>
      <xdr:colOff>184150</xdr:colOff>
      <xdr:row>90</xdr:row>
      <xdr:rowOff>34925</xdr:rowOff>
    </xdr:to>
    <xdr:cxnSp macro="">
      <xdr:nvCxnSpPr>
        <xdr:cNvPr id="176" name="直線コネクタ 175"/>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62865</xdr:rowOff>
    </xdr:from>
    <xdr:ext cx="762000" cy="248920"/>
    <xdr:sp macro="" textlink="">
      <xdr:nvSpPr>
        <xdr:cNvPr id="177" name="テキスト ボックス 176"/>
        <xdr:cNvSpPr txBox="1"/>
      </xdr:nvSpPr>
      <xdr:spPr>
        <a:xfrm>
          <a:off x="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33020</xdr:rowOff>
    </xdr:from>
    <xdr:to xmlns:xdr="http://schemas.openxmlformats.org/drawingml/2006/spreadsheetDrawing">
      <xdr:col>27</xdr:col>
      <xdr:colOff>184150</xdr:colOff>
      <xdr:row>88</xdr:row>
      <xdr:rowOff>33020</xdr:rowOff>
    </xdr:to>
    <xdr:cxnSp macro="">
      <xdr:nvCxnSpPr>
        <xdr:cNvPr id="178" name="直線コネクタ 177"/>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60960</xdr:rowOff>
    </xdr:from>
    <xdr:ext cx="762000" cy="248920"/>
    <xdr:sp macro="" textlink="">
      <xdr:nvSpPr>
        <xdr:cNvPr id="179" name="テキスト ボックス 178"/>
        <xdr:cNvSpPr txBox="1"/>
      </xdr:nvSpPr>
      <xdr:spPr>
        <a:xfrm>
          <a:off x="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31115</xdr:rowOff>
    </xdr:from>
    <xdr:to xmlns:xdr="http://schemas.openxmlformats.org/drawingml/2006/spreadsheetDrawing">
      <xdr:col>27</xdr:col>
      <xdr:colOff>184150</xdr:colOff>
      <xdr:row>86</xdr:row>
      <xdr:rowOff>31115</xdr:rowOff>
    </xdr:to>
    <xdr:cxnSp macro="">
      <xdr:nvCxnSpPr>
        <xdr:cNvPr id="180" name="直線コネクタ 179"/>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59690</xdr:rowOff>
    </xdr:from>
    <xdr:ext cx="762000" cy="248920"/>
    <xdr:sp macro="" textlink="">
      <xdr:nvSpPr>
        <xdr:cNvPr id="181" name="テキスト ボックス 180"/>
        <xdr:cNvSpPr txBox="1"/>
      </xdr:nvSpPr>
      <xdr:spPr>
        <a:xfrm>
          <a:off x="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29845</xdr:rowOff>
    </xdr:from>
    <xdr:to xmlns:xdr="http://schemas.openxmlformats.org/drawingml/2006/spreadsheetDrawing">
      <xdr:col>27</xdr:col>
      <xdr:colOff>184150</xdr:colOff>
      <xdr:row>84</xdr:row>
      <xdr:rowOff>29845</xdr:rowOff>
    </xdr:to>
    <xdr:cxnSp macro="">
      <xdr:nvCxnSpPr>
        <xdr:cNvPr id="182" name="直線コネクタ 181"/>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58420</xdr:rowOff>
    </xdr:from>
    <xdr:ext cx="762000" cy="248920"/>
    <xdr:sp macro="" textlink="">
      <xdr:nvSpPr>
        <xdr:cNvPr id="183" name="テキスト ボックス 182"/>
        <xdr:cNvSpPr txBox="1"/>
      </xdr:nvSpPr>
      <xdr:spPr>
        <a:xfrm>
          <a:off x="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27940</xdr:rowOff>
    </xdr:from>
    <xdr:to xmlns:xdr="http://schemas.openxmlformats.org/drawingml/2006/spreadsheetDrawing">
      <xdr:col>27</xdr:col>
      <xdr:colOff>184150</xdr:colOff>
      <xdr:row>82</xdr:row>
      <xdr:rowOff>27940</xdr:rowOff>
    </xdr:to>
    <xdr:cxnSp macro="">
      <xdr:nvCxnSpPr>
        <xdr:cNvPr id="184" name="直線コネクタ 183"/>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56515</xdr:rowOff>
    </xdr:from>
    <xdr:ext cx="762000" cy="248920"/>
    <xdr:sp macro="" textlink="">
      <xdr:nvSpPr>
        <xdr:cNvPr id="185" name="テキスト ボックス 184"/>
        <xdr:cNvSpPr txBox="1"/>
      </xdr:nvSpPr>
      <xdr:spPr>
        <a:xfrm>
          <a:off x="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6" name="直線コネクタ 185"/>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54610</xdr:rowOff>
    </xdr:from>
    <xdr:ext cx="762000" cy="248285"/>
    <xdr:sp macro="" textlink="">
      <xdr:nvSpPr>
        <xdr:cNvPr id="187" name="テキスト ボックス 186"/>
        <xdr:cNvSpPr txBox="1"/>
      </xdr:nvSpPr>
      <xdr:spPr>
        <a:xfrm>
          <a:off x="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8" name="直線コネクタ 187"/>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8920"/>
    <xdr:sp macro="" textlink="">
      <xdr:nvSpPr>
        <xdr:cNvPr id="189" name="テキスト ボックス 188"/>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90"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76835</xdr:rowOff>
    </xdr:from>
    <xdr:to xmlns:xdr="http://schemas.openxmlformats.org/drawingml/2006/spreadsheetDrawing">
      <xdr:col>23</xdr:col>
      <xdr:colOff>133350</xdr:colOff>
      <xdr:row>89</xdr:row>
      <xdr:rowOff>137795</xdr:rowOff>
    </xdr:to>
    <xdr:cxnSp macro="">
      <xdr:nvCxnSpPr>
        <xdr:cNvPr id="191" name="直線コネクタ 190"/>
        <xdr:cNvCxnSpPr/>
      </xdr:nvCxnSpPr>
      <xdr:spPr>
        <a:xfrm flipV="1">
          <a:off x="4544060" y="13284835"/>
          <a:ext cx="0" cy="1546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111125</xdr:rowOff>
    </xdr:from>
    <xdr:ext cx="762000" cy="249555"/>
    <xdr:sp macro="" textlink="">
      <xdr:nvSpPr>
        <xdr:cNvPr id="192" name="人件費・物件費等の状況最小値テキスト"/>
        <xdr:cNvSpPr txBox="1"/>
      </xdr:nvSpPr>
      <xdr:spPr>
        <a:xfrm>
          <a:off x="4615180" y="148050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137795</xdr:rowOff>
    </xdr:from>
    <xdr:to xmlns:xdr="http://schemas.openxmlformats.org/drawingml/2006/spreadsheetDrawing">
      <xdr:col>24</xdr:col>
      <xdr:colOff>12700</xdr:colOff>
      <xdr:row>89</xdr:row>
      <xdr:rowOff>137795</xdr:rowOff>
    </xdr:to>
    <xdr:cxnSp macro="">
      <xdr:nvCxnSpPr>
        <xdr:cNvPr id="193" name="直線コネクタ 192"/>
        <xdr:cNvCxnSpPr/>
      </xdr:nvCxnSpPr>
      <xdr:spPr>
        <a:xfrm>
          <a:off x="4455160" y="148316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160020</xdr:rowOff>
    </xdr:from>
    <xdr:ext cx="762000" cy="248920"/>
    <xdr:sp macro="" textlink="">
      <xdr:nvSpPr>
        <xdr:cNvPr id="194" name="人件費・物件費等の状況最大値テキスト"/>
        <xdr:cNvSpPr txBox="1"/>
      </xdr:nvSpPr>
      <xdr:spPr>
        <a:xfrm>
          <a:off x="4615180" y="130378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76835</xdr:rowOff>
    </xdr:from>
    <xdr:to xmlns:xdr="http://schemas.openxmlformats.org/drawingml/2006/spreadsheetDrawing">
      <xdr:col>24</xdr:col>
      <xdr:colOff>12700</xdr:colOff>
      <xdr:row>80</xdr:row>
      <xdr:rowOff>76835</xdr:rowOff>
    </xdr:to>
    <xdr:cxnSp macro="">
      <xdr:nvCxnSpPr>
        <xdr:cNvPr id="195" name="直線コネクタ 194"/>
        <xdr:cNvCxnSpPr/>
      </xdr:nvCxnSpPr>
      <xdr:spPr>
        <a:xfrm>
          <a:off x="4455160" y="132848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102870</xdr:rowOff>
    </xdr:from>
    <xdr:to xmlns:xdr="http://schemas.openxmlformats.org/drawingml/2006/spreadsheetDrawing">
      <xdr:col>23</xdr:col>
      <xdr:colOff>133350</xdr:colOff>
      <xdr:row>81</xdr:row>
      <xdr:rowOff>122555</xdr:rowOff>
    </xdr:to>
    <xdr:cxnSp macro="">
      <xdr:nvCxnSpPr>
        <xdr:cNvPr id="196" name="直線コネクタ 195"/>
        <xdr:cNvCxnSpPr/>
      </xdr:nvCxnSpPr>
      <xdr:spPr>
        <a:xfrm>
          <a:off x="3776980" y="13475970"/>
          <a:ext cx="7670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52070</xdr:rowOff>
    </xdr:from>
    <xdr:ext cx="762000" cy="248920"/>
    <xdr:sp macro="" textlink="">
      <xdr:nvSpPr>
        <xdr:cNvPr id="197" name="人件費・物件費等の状況平均値テキスト"/>
        <xdr:cNvSpPr txBox="1"/>
      </xdr:nvSpPr>
      <xdr:spPr>
        <a:xfrm>
          <a:off x="4615180" y="1342517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78740</xdr:rowOff>
    </xdr:from>
    <xdr:to xmlns:xdr="http://schemas.openxmlformats.org/drawingml/2006/spreadsheetDrawing">
      <xdr:col>23</xdr:col>
      <xdr:colOff>184150</xdr:colOff>
      <xdr:row>82</xdr:row>
      <xdr:rowOff>11430</xdr:rowOff>
    </xdr:to>
    <xdr:sp macro="" textlink="">
      <xdr:nvSpPr>
        <xdr:cNvPr id="198" name="フローチャート: 判断 197"/>
        <xdr:cNvSpPr/>
      </xdr:nvSpPr>
      <xdr:spPr>
        <a:xfrm>
          <a:off x="4493260" y="13451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93980</xdr:rowOff>
    </xdr:from>
    <xdr:to xmlns:xdr="http://schemas.openxmlformats.org/drawingml/2006/spreadsheetDrawing">
      <xdr:col>19</xdr:col>
      <xdr:colOff>133350</xdr:colOff>
      <xdr:row>81</xdr:row>
      <xdr:rowOff>102870</xdr:rowOff>
    </xdr:to>
    <xdr:cxnSp macro="">
      <xdr:nvCxnSpPr>
        <xdr:cNvPr id="199" name="直線コネクタ 198"/>
        <xdr:cNvCxnSpPr/>
      </xdr:nvCxnSpPr>
      <xdr:spPr>
        <a:xfrm>
          <a:off x="2959100" y="13467080"/>
          <a:ext cx="8178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81915</xdr:rowOff>
    </xdr:from>
    <xdr:to xmlns:xdr="http://schemas.openxmlformats.org/drawingml/2006/spreadsheetDrawing">
      <xdr:col>19</xdr:col>
      <xdr:colOff>184150</xdr:colOff>
      <xdr:row>82</xdr:row>
      <xdr:rowOff>14605</xdr:rowOff>
    </xdr:to>
    <xdr:sp macro="" textlink="">
      <xdr:nvSpPr>
        <xdr:cNvPr id="200" name="フローチャート: 判断 199"/>
        <xdr:cNvSpPr/>
      </xdr:nvSpPr>
      <xdr:spPr>
        <a:xfrm>
          <a:off x="3726180" y="13455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0</xdr:rowOff>
    </xdr:from>
    <xdr:ext cx="736600" cy="249555"/>
    <xdr:sp macro="" textlink="">
      <xdr:nvSpPr>
        <xdr:cNvPr id="201" name="テキスト ボックス 200"/>
        <xdr:cNvSpPr txBox="1"/>
      </xdr:nvSpPr>
      <xdr:spPr>
        <a:xfrm>
          <a:off x="3431540" y="135382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22860</xdr:rowOff>
    </xdr:from>
    <xdr:to xmlns:xdr="http://schemas.openxmlformats.org/drawingml/2006/spreadsheetDrawing">
      <xdr:col>15</xdr:col>
      <xdr:colOff>82550</xdr:colOff>
      <xdr:row>81</xdr:row>
      <xdr:rowOff>93980</xdr:rowOff>
    </xdr:to>
    <xdr:cxnSp macro="">
      <xdr:nvCxnSpPr>
        <xdr:cNvPr id="202" name="直線コネクタ 201"/>
        <xdr:cNvCxnSpPr/>
      </xdr:nvCxnSpPr>
      <xdr:spPr>
        <a:xfrm>
          <a:off x="2141220" y="13395960"/>
          <a:ext cx="8178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66675</xdr:rowOff>
    </xdr:from>
    <xdr:to xmlns:xdr="http://schemas.openxmlformats.org/drawingml/2006/spreadsheetDrawing">
      <xdr:col>15</xdr:col>
      <xdr:colOff>133350</xdr:colOff>
      <xdr:row>81</xdr:row>
      <xdr:rowOff>164465</xdr:rowOff>
    </xdr:to>
    <xdr:sp macro="" textlink="">
      <xdr:nvSpPr>
        <xdr:cNvPr id="203" name="フローチャート: 判断 202"/>
        <xdr:cNvSpPr/>
      </xdr:nvSpPr>
      <xdr:spPr>
        <a:xfrm>
          <a:off x="2908300" y="13439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149860</xdr:rowOff>
    </xdr:from>
    <xdr:ext cx="762000" cy="248920"/>
    <xdr:sp macro="" textlink="">
      <xdr:nvSpPr>
        <xdr:cNvPr id="204" name="テキスト ボックス 203"/>
        <xdr:cNvSpPr txBox="1"/>
      </xdr:nvSpPr>
      <xdr:spPr>
        <a:xfrm>
          <a:off x="2613660" y="13522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144780</xdr:rowOff>
    </xdr:from>
    <xdr:to xmlns:xdr="http://schemas.openxmlformats.org/drawingml/2006/spreadsheetDrawing">
      <xdr:col>11</xdr:col>
      <xdr:colOff>31750</xdr:colOff>
      <xdr:row>81</xdr:row>
      <xdr:rowOff>22860</xdr:rowOff>
    </xdr:to>
    <xdr:cxnSp macro="">
      <xdr:nvCxnSpPr>
        <xdr:cNvPr id="205" name="直線コネクタ 204"/>
        <xdr:cNvCxnSpPr/>
      </xdr:nvCxnSpPr>
      <xdr:spPr>
        <a:xfrm>
          <a:off x="1341120" y="13352780"/>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127635</xdr:rowOff>
    </xdr:from>
    <xdr:to xmlns:xdr="http://schemas.openxmlformats.org/drawingml/2006/spreadsheetDrawing">
      <xdr:col>11</xdr:col>
      <xdr:colOff>82550</xdr:colOff>
      <xdr:row>82</xdr:row>
      <xdr:rowOff>60960</xdr:rowOff>
    </xdr:to>
    <xdr:sp macro="" textlink="">
      <xdr:nvSpPr>
        <xdr:cNvPr id="206" name="フローチャート: 判断 205"/>
        <xdr:cNvSpPr/>
      </xdr:nvSpPr>
      <xdr:spPr>
        <a:xfrm>
          <a:off x="2108200" y="13500735"/>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45720</xdr:rowOff>
    </xdr:from>
    <xdr:ext cx="762000" cy="249555"/>
    <xdr:sp macro="" textlink="">
      <xdr:nvSpPr>
        <xdr:cNvPr id="207" name="テキスト ボックス 206"/>
        <xdr:cNvSpPr txBox="1"/>
      </xdr:nvSpPr>
      <xdr:spPr>
        <a:xfrm>
          <a:off x="1795780" y="135839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119380</xdr:rowOff>
    </xdr:from>
    <xdr:to xmlns:xdr="http://schemas.openxmlformats.org/drawingml/2006/spreadsheetDrawing">
      <xdr:col>7</xdr:col>
      <xdr:colOff>31750</xdr:colOff>
      <xdr:row>81</xdr:row>
      <xdr:rowOff>52070</xdr:rowOff>
    </xdr:to>
    <xdr:sp macro="" textlink="">
      <xdr:nvSpPr>
        <xdr:cNvPr id="208" name="フローチャート: 判断 207"/>
        <xdr:cNvSpPr/>
      </xdr:nvSpPr>
      <xdr:spPr>
        <a:xfrm>
          <a:off x="1290320" y="13327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38100</xdr:rowOff>
    </xdr:from>
    <xdr:ext cx="762000" cy="249555"/>
    <xdr:sp macro="" textlink="">
      <xdr:nvSpPr>
        <xdr:cNvPr id="209" name="テキスト ボックス 208"/>
        <xdr:cNvSpPr txBox="1"/>
      </xdr:nvSpPr>
      <xdr:spPr>
        <a:xfrm>
          <a:off x="977900" y="134112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10" name="テキスト ボックス 209"/>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11" name="テキスト ボックス 210"/>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2" name="テキスト ボックス 211"/>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3" name="テキスト ボックス 212"/>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4" name="テキスト ボックス 213"/>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73025</xdr:rowOff>
    </xdr:from>
    <xdr:to xmlns:xdr="http://schemas.openxmlformats.org/drawingml/2006/spreadsheetDrawing">
      <xdr:col>23</xdr:col>
      <xdr:colOff>184150</xdr:colOff>
      <xdr:row>82</xdr:row>
      <xdr:rowOff>5715</xdr:rowOff>
    </xdr:to>
    <xdr:sp macro="" textlink="">
      <xdr:nvSpPr>
        <xdr:cNvPr id="215" name="楕円 214"/>
        <xdr:cNvSpPr/>
      </xdr:nvSpPr>
      <xdr:spPr>
        <a:xfrm>
          <a:off x="4493260" y="1344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89535</xdr:rowOff>
    </xdr:from>
    <xdr:ext cx="762000" cy="248920"/>
    <xdr:sp macro="" textlink="">
      <xdr:nvSpPr>
        <xdr:cNvPr id="216" name="人件費・物件費等の状況該当値テキスト"/>
        <xdr:cNvSpPr txBox="1"/>
      </xdr:nvSpPr>
      <xdr:spPr>
        <a:xfrm>
          <a:off x="4615180" y="132975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53975</xdr:rowOff>
    </xdr:from>
    <xdr:to xmlns:xdr="http://schemas.openxmlformats.org/drawingml/2006/spreadsheetDrawing">
      <xdr:col>19</xdr:col>
      <xdr:colOff>184150</xdr:colOff>
      <xdr:row>81</xdr:row>
      <xdr:rowOff>151765</xdr:rowOff>
    </xdr:to>
    <xdr:sp macro="" textlink="">
      <xdr:nvSpPr>
        <xdr:cNvPr id="217" name="楕円 216"/>
        <xdr:cNvSpPr/>
      </xdr:nvSpPr>
      <xdr:spPr>
        <a:xfrm>
          <a:off x="3726180" y="1342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161290</xdr:rowOff>
    </xdr:from>
    <xdr:ext cx="736600" cy="248920"/>
    <xdr:sp macro="" textlink="">
      <xdr:nvSpPr>
        <xdr:cNvPr id="218" name="テキスト ボックス 217"/>
        <xdr:cNvSpPr txBox="1"/>
      </xdr:nvSpPr>
      <xdr:spPr>
        <a:xfrm>
          <a:off x="3431540" y="132041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45085</xdr:rowOff>
    </xdr:from>
    <xdr:to xmlns:xdr="http://schemas.openxmlformats.org/drawingml/2006/spreadsheetDrawing">
      <xdr:col>15</xdr:col>
      <xdr:colOff>133350</xdr:colOff>
      <xdr:row>81</xdr:row>
      <xdr:rowOff>142875</xdr:rowOff>
    </xdr:to>
    <xdr:sp macro="" textlink="">
      <xdr:nvSpPr>
        <xdr:cNvPr id="219" name="楕円 218"/>
        <xdr:cNvSpPr/>
      </xdr:nvSpPr>
      <xdr:spPr>
        <a:xfrm>
          <a:off x="2908300" y="13418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153035</xdr:rowOff>
    </xdr:from>
    <xdr:ext cx="762000" cy="248920"/>
    <xdr:sp macro="" textlink="">
      <xdr:nvSpPr>
        <xdr:cNvPr id="220" name="テキスト ボックス 219"/>
        <xdr:cNvSpPr txBox="1"/>
      </xdr:nvSpPr>
      <xdr:spPr>
        <a:xfrm>
          <a:off x="2613660" y="131959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138430</xdr:rowOff>
    </xdr:from>
    <xdr:to xmlns:xdr="http://schemas.openxmlformats.org/drawingml/2006/spreadsheetDrawing">
      <xdr:col>11</xdr:col>
      <xdr:colOff>82550</xdr:colOff>
      <xdr:row>81</xdr:row>
      <xdr:rowOff>71755</xdr:rowOff>
    </xdr:to>
    <xdr:sp macro="" textlink="">
      <xdr:nvSpPr>
        <xdr:cNvPr id="221" name="楕円 220"/>
        <xdr:cNvSpPr/>
      </xdr:nvSpPr>
      <xdr:spPr>
        <a:xfrm>
          <a:off x="2108200" y="1334643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81280</xdr:rowOff>
    </xdr:from>
    <xdr:ext cx="762000" cy="249555"/>
    <xdr:sp macro="" textlink="">
      <xdr:nvSpPr>
        <xdr:cNvPr id="222" name="テキスト ボックス 221"/>
        <xdr:cNvSpPr txBox="1"/>
      </xdr:nvSpPr>
      <xdr:spPr>
        <a:xfrm>
          <a:off x="1795780" y="131241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95885</xdr:rowOff>
    </xdr:from>
    <xdr:to xmlns:xdr="http://schemas.openxmlformats.org/drawingml/2006/spreadsheetDrawing">
      <xdr:col>7</xdr:col>
      <xdr:colOff>31750</xdr:colOff>
      <xdr:row>81</xdr:row>
      <xdr:rowOff>28575</xdr:rowOff>
    </xdr:to>
    <xdr:sp macro="" textlink="">
      <xdr:nvSpPr>
        <xdr:cNvPr id="223" name="楕円 222"/>
        <xdr:cNvSpPr/>
      </xdr:nvSpPr>
      <xdr:spPr>
        <a:xfrm>
          <a:off x="1290320" y="133038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38735</xdr:rowOff>
    </xdr:from>
    <xdr:ext cx="762000" cy="249555"/>
    <xdr:sp macro="" textlink="">
      <xdr:nvSpPr>
        <xdr:cNvPr id="224" name="テキスト ボックス 223"/>
        <xdr:cNvSpPr txBox="1"/>
      </xdr:nvSpPr>
      <xdr:spPr>
        <a:xfrm>
          <a:off x="977900" y="13081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5" name="正方形/長方形 224"/>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6" name="テキスト ボックス 225"/>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7" name="テキスト ボックス 226"/>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8" name="正方形/長方形 227"/>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9" name="正方形/長方形 228"/>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30" name="正方形/長方形 229"/>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1" name="正方形/長方形 230"/>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2" name="正方形/長方形 231"/>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3" name="正方形/長方形 232"/>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4" name="正方形/長方形 233"/>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5" name="正方形/長方形 234"/>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6" name="正方形/長方形 235"/>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7" name="テキスト ボックス 236"/>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令和５年度のラスパイレス指数は９５．９となり、全国平均より給与水準は低くなっている。</a:t>
          </a:r>
        </a:p>
        <a:p>
          <a:r>
            <a:rPr kumimoji="1" lang="ja-JP" altLang="en-US" sz="950">
              <a:latin typeface="ＭＳ Ｐゴシック"/>
              <a:ea typeface="ＭＳ Ｐゴシック"/>
            </a:rPr>
            <a:t>　今後も引き続き民間給与実態調査に基づく県人事委員会の勧告に準拠し、地域経済への影響なども勘案した上で民間給与との均衡を図る。</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8" name="直線コネクタ 237"/>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9" name="テキスト ボックス 238"/>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34925</xdr:rowOff>
    </xdr:from>
    <xdr:to xmlns:xdr="http://schemas.openxmlformats.org/drawingml/2006/spreadsheetDrawing">
      <xdr:col>85</xdr:col>
      <xdr:colOff>95250</xdr:colOff>
      <xdr:row>90</xdr:row>
      <xdr:rowOff>34925</xdr:rowOff>
    </xdr:to>
    <xdr:cxnSp macro="">
      <xdr:nvCxnSpPr>
        <xdr:cNvPr id="240" name="直線コネクタ 239"/>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62865</xdr:rowOff>
    </xdr:from>
    <xdr:ext cx="762000" cy="248920"/>
    <xdr:sp macro="" textlink="">
      <xdr:nvSpPr>
        <xdr:cNvPr id="241" name="テキスト ボックス 240"/>
        <xdr:cNvSpPr txBox="1"/>
      </xdr:nvSpPr>
      <xdr:spPr>
        <a:xfrm>
          <a:off x="1105154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33020</xdr:rowOff>
    </xdr:from>
    <xdr:to xmlns:xdr="http://schemas.openxmlformats.org/drawingml/2006/spreadsheetDrawing">
      <xdr:col>85</xdr:col>
      <xdr:colOff>95250</xdr:colOff>
      <xdr:row>88</xdr:row>
      <xdr:rowOff>33020</xdr:rowOff>
    </xdr:to>
    <xdr:cxnSp macro="">
      <xdr:nvCxnSpPr>
        <xdr:cNvPr id="242" name="直線コネクタ 241"/>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60960</xdr:rowOff>
    </xdr:from>
    <xdr:ext cx="762000" cy="248920"/>
    <xdr:sp macro="" textlink="">
      <xdr:nvSpPr>
        <xdr:cNvPr id="243" name="テキスト ボックス 242"/>
        <xdr:cNvSpPr txBox="1"/>
      </xdr:nvSpPr>
      <xdr:spPr>
        <a:xfrm>
          <a:off x="1105154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31115</xdr:rowOff>
    </xdr:from>
    <xdr:to xmlns:xdr="http://schemas.openxmlformats.org/drawingml/2006/spreadsheetDrawing">
      <xdr:col>85</xdr:col>
      <xdr:colOff>95250</xdr:colOff>
      <xdr:row>86</xdr:row>
      <xdr:rowOff>31115</xdr:rowOff>
    </xdr:to>
    <xdr:cxnSp macro="">
      <xdr:nvCxnSpPr>
        <xdr:cNvPr id="244" name="直線コネクタ 243"/>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59690</xdr:rowOff>
    </xdr:from>
    <xdr:ext cx="762000" cy="248920"/>
    <xdr:sp macro="" textlink="">
      <xdr:nvSpPr>
        <xdr:cNvPr id="245" name="テキスト ボックス 244"/>
        <xdr:cNvSpPr txBox="1"/>
      </xdr:nvSpPr>
      <xdr:spPr>
        <a:xfrm>
          <a:off x="1105154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29845</xdr:rowOff>
    </xdr:from>
    <xdr:to xmlns:xdr="http://schemas.openxmlformats.org/drawingml/2006/spreadsheetDrawing">
      <xdr:col>85</xdr:col>
      <xdr:colOff>95250</xdr:colOff>
      <xdr:row>84</xdr:row>
      <xdr:rowOff>29845</xdr:rowOff>
    </xdr:to>
    <xdr:cxnSp macro="">
      <xdr:nvCxnSpPr>
        <xdr:cNvPr id="246" name="直線コネクタ 245"/>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58420</xdr:rowOff>
    </xdr:from>
    <xdr:ext cx="762000" cy="248920"/>
    <xdr:sp macro="" textlink="">
      <xdr:nvSpPr>
        <xdr:cNvPr id="247" name="テキスト ボックス 246"/>
        <xdr:cNvSpPr txBox="1"/>
      </xdr:nvSpPr>
      <xdr:spPr>
        <a:xfrm>
          <a:off x="1105154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27940</xdr:rowOff>
    </xdr:from>
    <xdr:to xmlns:xdr="http://schemas.openxmlformats.org/drawingml/2006/spreadsheetDrawing">
      <xdr:col>85</xdr:col>
      <xdr:colOff>95250</xdr:colOff>
      <xdr:row>82</xdr:row>
      <xdr:rowOff>27940</xdr:rowOff>
    </xdr:to>
    <xdr:cxnSp macro="">
      <xdr:nvCxnSpPr>
        <xdr:cNvPr id="248" name="直線コネクタ 247"/>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56515</xdr:rowOff>
    </xdr:from>
    <xdr:ext cx="762000" cy="248920"/>
    <xdr:sp macro="" textlink="">
      <xdr:nvSpPr>
        <xdr:cNvPr id="249" name="テキスト ボックス 248"/>
        <xdr:cNvSpPr txBox="1"/>
      </xdr:nvSpPr>
      <xdr:spPr>
        <a:xfrm>
          <a:off x="1105154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50" name="直線コネクタ 249"/>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54610</xdr:rowOff>
    </xdr:from>
    <xdr:ext cx="762000" cy="248285"/>
    <xdr:sp macro="" textlink="">
      <xdr:nvSpPr>
        <xdr:cNvPr id="251" name="テキスト ボックス 250"/>
        <xdr:cNvSpPr txBox="1"/>
      </xdr:nvSpPr>
      <xdr:spPr>
        <a:xfrm>
          <a:off x="1105154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2" name="直線コネクタ 251"/>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3" name="テキスト ボックス 252"/>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4"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92075</xdr:rowOff>
    </xdr:from>
    <xdr:to xmlns:xdr="http://schemas.openxmlformats.org/drawingml/2006/spreadsheetDrawing">
      <xdr:col>81</xdr:col>
      <xdr:colOff>44450</xdr:colOff>
      <xdr:row>89</xdr:row>
      <xdr:rowOff>635</xdr:rowOff>
    </xdr:to>
    <xdr:cxnSp macro="">
      <xdr:nvCxnSpPr>
        <xdr:cNvPr id="255" name="直線コネクタ 254"/>
        <xdr:cNvCxnSpPr/>
      </xdr:nvCxnSpPr>
      <xdr:spPr>
        <a:xfrm flipV="1">
          <a:off x="15577820" y="13134975"/>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138430</xdr:rowOff>
    </xdr:from>
    <xdr:ext cx="761365" cy="249555"/>
    <xdr:sp macro="" textlink="">
      <xdr:nvSpPr>
        <xdr:cNvPr id="256" name="給与水準   （国との比較）最小値テキスト"/>
        <xdr:cNvSpPr txBox="1"/>
      </xdr:nvSpPr>
      <xdr:spPr>
        <a:xfrm>
          <a:off x="15666720" y="146672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635</xdr:rowOff>
    </xdr:from>
    <xdr:to xmlns:xdr="http://schemas.openxmlformats.org/drawingml/2006/spreadsheetDrawing">
      <xdr:col>81</xdr:col>
      <xdr:colOff>133350</xdr:colOff>
      <xdr:row>89</xdr:row>
      <xdr:rowOff>635</xdr:rowOff>
    </xdr:to>
    <xdr:cxnSp macro="">
      <xdr:nvCxnSpPr>
        <xdr:cNvPr id="257" name="直線コネクタ 256"/>
        <xdr:cNvCxnSpPr/>
      </xdr:nvCxnSpPr>
      <xdr:spPr>
        <a:xfrm>
          <a:off x="15506700" y="146945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9525</xdr:rowOff>
    </xdr:from>
    <xdr:ext cx="761365" cy="249555"/>
    <xdr:sp macro="" textlink="">
      <xdr:nvSpPr>
        <xdr:cNvPr id="258" name="給与水準   （国との比較）最大値テキスト"/>
        <xdr:cNvSpPr txBox="1"/>
      </xdr:nvSpPr>
      <xdr:spPr>
        <a:xfrm>
          <a:off x="15666720" y="128873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92075</xdr:rowOff>
    </xdr:from>
    <xdr:to xmlns:xdr="http://schemas.openxmlformats.org/drawingml/2006/spreadsheetDrawing">
      <xdr:col>81</xdr:col>
      <xdr:colOff>133350</xdr:colOff>
      <xdr:row>79</xdr:row>
      <xdr:rowOff>92075</xdr:rowOff>
    </xdr:to>
    <xdr:cxnSp macro="">
      <xdr:nvCxnSpPr>
        <xdr:cNvPr id="259" name="直線コネクタ 258"/>
        <xdr:cNvCxnSpPr/>
      </xdr:nvCxnSpPr>
      <xdr:spPr>
        <a:xfrm>
          <a:off x="15506700" y="131349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11430</xdr:rowOff>
    </xdr:from>
    <xdr:to xmlns:xdr="http://schemas.openxmlformats.org/drawingml/2006/spreadsheetDrawing">
      <xdr:col>81</xdr:col>
      <xdr:colOff>44450</xdr:colOff>
      <xdr:row>82</xdr:row>
      <xdr:rowOff>77470</xdr:rowOff>
    </xdr:to>
    <xdr:cxnSp macro="">
      <xdr:nvCxnSpPr>
        <xdr:cNvPr id="260" name="直線コネクタ 259"/>
        <xdr:cNvCxnSpPr/>
      </xdr:nvCxnSpPr>
      <xdr:spPr>
        <a:xfrm flipV="1">
          <a:off x="14810740" y="13549630"/>
          <a:ext cx="7670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151130</xdr:rowOff>
    </xdr:from>
    <xdr:ext cx="761365" cy="248920"/>
    <xdr:sp macro="" textlink="">
      <xdr:nvSpPr>
        <xdr:cNvPr id="261" name="給与水準   （国との比較）平均値テキスト"/>
        <xdr:cNvSpPr txBox="1"/>
      </xdr:nvSpPr>
      <xdr:spPr>
        <a:xfrm>
          <a:off x="15666720" y="1368933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83</xdr:row>
      <xdr:rowOff>12700</xdr:rowOff>
    </xdr:from>
    <xdr:to xmlns:xdr="http://schemas.openxmlformats.org/drawingml/2006/spreadsheetDrawing">
      <xdr:col>81</xdr:col>
      <xdr:colOff>95250</xdr:colOff>
      <xdr:row>83</xdr:row>
      <xdr:rowOff>110490</xdr:rowOff>
    </xdr:to>
    <xdr:sp macro="" textlink="">
      <xdr:nvSpPr>
        <xdr:cNvPr id="262" name="フローチャート: 判断 261"/>
        <xdr:cNvSpPr/>
      </xdr:nvSpPr>
      <xdr:spPr>
        <a:xfrm>
          <a:off x="15533370" y="137160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82</xdr:row>
      <xdr:rowOff>44450</xdr:rowOff>
    </xdr:from>
    <xdr:to xmlns:xdr="http://schemas.openxmlformats.org/drawingml/2006/spreadsheetDrawing">
      <xdr:col>77</xdr:col>
      <xdr:colOff>44450</xdr:colOff>
      <xdr:row>82</xdr:row>
      <xdr:rowOff>77470</xdr:rowOff>
    </xdr:to>
    <xdr:cxnSp macro="">
      <xdr:nvCxnSpPr>
        <xdr:cNvPr id="263" name="直線コネクタ 262"/>
        <xdr:cNvCxnSpPr/>
      </xdr:nvCxnSpPr>
      <xdr:spPr>
        <a:xfrm>
          <a:off x="13999210" y="13582650"/>
          <a:ext cx="81153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83</xdr:row>
      <xdr:rowOff>79375</xdr:rowOff>
    </xdr:from>
    <xdr:to xmlns:xdr="http://schemas.openxmlformats.org/drawingml/2006/spreadsheetDrawing">
      <xdr:col>77</xdr:col>
      <xdr:colOff>95250</xdr:colOff>
      <xdr:row>84</xdr:row>
      <xdr:rowOff>12065</xdr:rowOff>
    </xdr:to>
    <xdr:sp macro="" textlink="">
      <xdr:nvSpPr>
        <xdr:cNvPr id="264" name="フローチャート: 判断 263"/>
        <xdr:cNvSpPr/>
      </xdr:nvSpPr>
      <xdr:spPr>
        <a:xfrm>
          <a:off x="14766290" y="1378267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162560</xdr:rowOff>
    </xdr:from>
    <xdr:ext cx="735965" cy="248920"/>
    <xdr:sp macro="" textlink="">
      <xdr:nvSpPr>
        <xdr:cNvPr id="265" name="テキスト ボックス 264"/>
        <xdr:cNvSpPr txBox="1"/>
      </xdr:nvSpPr>
      <xdr:spPr>
        <a:xfrm>
          <a:off x="14465300" y="1386586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44450</xdr:rowOff>
    </xdr:from>
    <xdr:to xmlns:xdr="http://schemas.openxmlformats.org/drawingml/2006/spreadsheetDrawing">
      <xdr:col>72</xdr:col>
      <xdr:colOff>191770</xdr:colOff>
      <xdr:row>82</xdr:row>
      <xdr:rowOff>93980</xdr:rowOff>
    </xdr:to>
    <xdr:cxnSp macro="">
      <xdr:nvCxnSpPr>
        <xdr:cNvPr id="266" name="直線コネクタ 265"/>
        <xdr:cNvCxnSpPr/>
      </xdr:nvCxnSpPr>
      <xdr:spPr>
        <a:xfrm flipV="1">
          <a:off x="13192760" y="13582650"/>
          <a:ext cx="8064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95885</xdr:rowOff>
    </xdr:from>
    <xdr:to xmlns:xdr="http://schemas.openxmlformats.org/drawingml/2006/spreadsheetDrawing">
      <xdr:col>73</xdr:col>
      <xdr:colOff>44450</xdr:colOff>
      <xdr:row>84</xdr:row>
      <xdr:rowOff>28575</xdr:rowOff>
    </xdr:to>
    <xdr:sp macro="" textlink="">
      <xdr:nvSpPr>
        <xdr:cNvPr id="267" name="フローチャート: 判断 266"/>
        <xdr:cNvSpPr/>
      </xdr:nvSpPr>
      <xdr:spPr>
        <a:xfrm>
          <a:off x="13959840" y="137991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13970</xdr:rowOff>
    </xdr:from>
    <xdr:ext cx="761365" cy="249555"/>
    <xdr:sp macro="" textlink="">
      <xdr:nvSpPr>
        <xdr:cNvPr id="268" name="テキスト ボックス 267"/>
        <xdr:cNvSpPr txBox="1"/>
      </xdr:nvSpPr>
      <xdr:spPr>
        <a:xfrm>
          <a:off x="13647420" y="138823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93980</xdr:rowOff>
    </xdr:from>
    <xdr:to xmlns:xdr="http://schemas.openxmlformats.org/drawingml/2006/spreadsheetDrawing">
      <xdr:col>68</xdr:col>
      <xdr:colOff>152400</xdr:colOff>
      <xdr:row>82</xdr:row>
      <xdr:rowOff>127635</xdr:rowOff>
    </xdr:to>
    <xdr:cxnSp macro="">
      <xdr:nvCxnSpPr>
        <xdr:cNvPr id="269" name="直線コネクタ 268"/>
        <xdr:cNvCxnSpPr/>
      </xdr:nvCxnSpPr>
      <xdr:spPr>
        <a:xfrm flipV="1">
          <a:off x="12374880" y="13632180"/>
          <a:ext cx="8178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162560</xdr:rowOff>
    </xdr:from>
    <xdr:to xmlns:xdr="http://schemas.openxmlformats.org/drawingml/2006/spreadsheetDrawing">
      <xdr:col>68</xdr:col>
      <xdr:colOff>191770</xdr:colOff>
      <xdr:row>84</xdr:row>
      <xdr:rowOff>95250</xdr:rowOff>
    </xdr:to>
    <xdr:sp macro="" textlink="">
      <xdr:nvSpPr>
        <xdr:cNvPr id="270" name="フローチャート: 判断 269"/>
        <xdr:cNvSpPr/>
      </xdr:nvSpPr>
      <xdr:spPr>
        <a:xfrm>
          <a:off x="13141960" y="1386586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80645</xdr:rowOff>
    </xdr:from>
    <xdr:ext cx="761365" cy="249555"/>
    <xdr:sp macro="" textlink="">
      <xdr:nvSpPr>
        <xdr:cNvPr id="271" name="テキスト ボックス 270"/>
        <xdr:cNvSpPr txBox="1"/>
      </xdr:nvSpPr>
      <xdr:spPr>
        <a:xfrm>
          <a:off x="12847320" y="139490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128905</xdr:rowOff>
    </xdr:from>
    <xdr:to xmlns:xdr="http://schemas.openxmlformats.org/drawingml/2006/spreadsheetDrawing">
      <xdr:col>64</xdr:col>
      <xdr:colOff>152400</xdr:colOff>
      <xdr:row>84</xdr:row>
      <xdr:rowOff>61595</xdr:rowOff>
    </xdr:to>
    <xdr:sp macro="" textlink="">
      <xdr:nvSpPr>
        <xdr:cNvPr id="272" name="フローチャート: 判断 271"/>
        <xdr:cNvSpPr/>
      </xdr:nvSpPr>
      <xdr:spPr>
        <a:xfrm>
          <a:off x="12324080" y="13832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46990</xdr:rowOff>
    </xdr:from>
    <xdr:ext cx="761365" cy="249555"/>
    <xdr:sp macro="" textlink="">
      <xdr:nvSpPr>
        <xdr:cNvPr id="273" name="テキスト ボックス 272"/>
        <xdr:cNvSpPr txBox="1"/>
      </xdr:nvSpPr>
      <xdr:spPr>
        <a:xfrm>
          <a:off x="12029440" y="139153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4" name="テキスト ボックス 273"/>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5" name="テキスト ボックス 274"/>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6" name="テキスト ボックス 275"/>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7" name="テキスト ボックス 276"/>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8" name="テキスト ボックス 277"/>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81</xdr:row>
      <xdr:rowOff>127635</xdr:rowOff>
    </xdr:from>
    <xdr:to xmlns:xdr="http://schemas.openxmlformats.org/drawingml/2006/spreadsheetDrawing">
      <xdr:col>81</xdr:col>
      <xdr:colOff>95250</xdr:colOff>
      <xdr:row>82</xdr:row>
      <xdr:rowOff>60960</xdr:rowOff>
    </xdr:to>
    <xdr:sp macro="" textlink="">
      <xdr:nvSpPr>
        <xdr:cNvPr id="279" name="楕円 278"/>
        <xdr:cNvSpPr/>
      </xdr:nvSpPr>
      <xdr:spPr>
        <a:xfrm>
          <a:off x="15533370" y="1350073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143510</xdr:rowOff>
    </xdr:from>
    <xdr:ext cx="761365" cy="249555"/>
    <xdr:sp macro="" textlink="">
      <xdr:nvSpPr>
        <xdr:cNvPr id="280" name="給与水準   （国との比較）該当値テキスト"/>
        <xdr:cNvSpPr txBox="1"/>
      </xdr:nvSpPr>
      <xdr:spPr>
        <a:xfrm>
          <a:off x="15666720" y="133515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82</xdr:row>
      <xdr:rowOff>28575</xdr:rowOff>
    </xdr:from>
    <xdr:to xmlns:xdr="http://schemas.openxmlformats.org/drawingml/2006/spreadsheetDrawing">
      <xdr:col>77</xdr:col>
      <xdr:colOff>95250</xdr:colOff>
      <xdr:row>82</xdr:row>
      <xdr:rowOff>127000</xdr:rowOff>
    </xdr:to>
    <xdr:sp macro="" textlink="">
      <xdr:nvSpPr>
        <xdr:cNvPr id="281" name="楕円 280"/>
        <xdr:cNvSpPr/>
      </xdr:nvSpPr>
      <xdr:spPr>
        <a:xfrm>
          <a:off x="14766290" y="1356677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136525</xdr:rowOff>
    </xdr:from>
    <xdr:ext cx="735965" cy="249555"/>
    <xdr:sp macro="" textlink="">
      <xdr:nvSpPr>
        <xdr:cNvPr id="282" name="テキスト ボックス 281"/>
        <xdr:cNvSpPr txBox="1"/>
      </xdr:nvSpPr>
      <xdr:spPr>
        <a:xfrm>
          <a:off x="14465300" y="1334452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160655</xdr:rowOff>
    </xdr:from>
    <xdr:to xmlns:xdr="http://schemas.openxmlformats.org/drawingml/2006/spreadsheetDrawing">
      <xdr:col>73</xdr:col>
      <xdr:colOff>44450</xdr:colOff>
      <xdr:row>82</xdr:row>
      <xdr:rowOff>93980</xdr:rowOff>
    </xdr:to>
    <xdr:sp macro="" textlink="">
      <xdr:nvSpPr>
        <xdr:cNvPr id="283" name="楕円 282"/>
        <xdr:cNvSpPr/>
      </xdr:nvSpPr>
      <xdr:spPr>
        <a:xfrm>
          <a:off x="13959840" y="1353375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103505</xdr:rowOff>
    </xdr:from>
    <xdr:ext cx="761365" cy="249555"/>
    <xdr:sp macro="" textlink="">
      <xdr:nvSpPr>
        <xdr:cNvPr id="284" name="テキスト ボックス 283"/>
        <xdr:cNvSpPr txBox="1"/>
      </xdr:nvSpPr>
      <xdr:spPr>
        <a:xfrm>
          <a:off x="13647420" y="133115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45085</xdr:rowOff>
    </xdr:from>
    <xdr:to xmlns:xdr="http://schemas.openxmlformats.org/drawingml/2006/spreadsheetDrawing">
      <xdr:col>68</xdr:col>
      <xdr:colOff>191770</xdr:colOff>
      <xdr:row>82</xdr:row>
      <xdr:rowOff>142875</xdr:rowOff>
    </xdr:to>
    <xdr:sp macro="" textlink="">
      <xdr:nvSpPr>
        <xdr:cNvPr id="285" name="楕円 284"/>
        <xdr:cNvSpPr/>
      </xdr:nvSpPr>
      <xdr:spPr>
        <a:xfrm>
          <a:off x="13141960" y="135832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153035</xdr:rowOff>
    </xdr:from>
    <xdr:ext cx="761365" cy="248920"/>
    <xdr:sp macro="" textlink="">
      <xdr:nvSpPr>
        <xdr:cNvPr id="286" name="テキスト ボックス 285"/>
        <xdr:cNvSpPr txBox="1"/>
      </xdr:nvSpPr>
      <xdr:spPr>
        <a:xfrm>
          <a:off x="12847320" y="13361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78740</xdr:rowOff>
    </xdr:from>
    <xdr:to xmlns:xdr="http://schemas.openxmlformats.org/drawingml/2006/spreadsheetDrawing">
      <xdr:col>64</xdr:col>
      <xdr:colOff>152400</xdr:colOff>
      <xdr:row>83</xdr:row>
      <xdr:rowOff>11430</xdr:rowOff>
    </xdr:to>
    <xdr:sp macro="" textlink="">
      <xdr:nvSpPr>
        <xdr:cNvPr id="287" name="楕円 286"/>
        <xdr:cNvSpPr/>
      </xdr:nvSpPr>
      <xdr:spPr>
        <a:xfrm>
          <a:off x="12324080" y="13616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21590</xdr:rowOff>
    </xdr:from>
    <xdr:ext cx="761365" cy="248285"/>
    <xdr:sp macro="" textlink="">
      <xdr:nvSpPr>
        <xdr:cNvPr id="288" name="テキスト ボックス 287"/>
        <xdr:cNvSpPr txBox="1"/>
      </xdr:nvSpPr>
      <xdr:spPr>
        <a:xfrm>
          <a:off x="12029440" y="1339469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9" name="正方形/長方形 288"/>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90" name="テキスト ボックス 289"/>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91" name="テキスト ボックス 290"/>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92" name="正方形/長方形 291"/>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3" name="正方形/長方形 292"/>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4" name="正方形/長方形 293"/>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5" name="正方形/長方形 294"/>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6" name="正方形/長方形 295"/>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7" name="正方形/長方形 296"/>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300" name="正方形/長方形 299"/>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301" name="テキスト ボックス 300"/>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令和５年度における人口千人当たりの普通会計職員数は８．１７人となっており、類似団体平均や全国平均と比較すると少ない職員数となっている。</a:t>
          </a:r>
        </a:p>
        <a:p>
          <a:r>
            <a:rPr kumimoji="1" lang="ja-JP" altLang="en-US" sz="950">
              <a:latin typeface="ＭＳ Ｐゴシック"/>
              <a:ea typeface="ＭＳ Ｐゴシック"/>
            </a:rPr>
            <a:t>　令和４年度に作成した市の第４次定員適正化計画では、計画最終年度である令和９年度の目標職員数を４３５名としている。</a:t>
          </a:r>
        </a:p>
        <a:p>
          <a:r>
            <a:rPr kumimoji="1" lang="ja-JP" altLang="en-US" sz="950">
              <a:latin typeface="ＭＳ Ｐゴシック"/>
              <a:ea typeface="ＭＳ Ｐゴシック"/>
            </a:rPr>
            <a:t>　今後も引き続き事務事業の見直し及び業務改革の導入や、業務の委託化、民営化等の推進により定員の適正化を図る。</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302" name="テキスト ボックス 301"/>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4" name="テキスト ボックス 303"/>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5" name="直線コネクタ 304"/>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6" name="テキスト ボックス 305"/>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7" name="直線コネクタ 306"/>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8" name="テキスト ボックス 307"/>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9" name="直線コネクタ 308"/>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10" name="テキスト ボックス 309"/>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11" name="直線コネクタ 310"/>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8920"/>
    <xdr:sp macro="" textlink="">
      <xdr:nvSpPr>
        <xdr:cNvPr id="312" name="テキスト ボックス 311"/>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3" name="直線コネクタ 312"/>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4" name="テキスト ボックス 313"/>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5" name="直線コネクタ 314"/>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81915</xdr:rowOff>
    </xdr:from>
    <xdr:to xmlns:xdr="http://schemas.openxmlformats.org/drawingml/2006/spreadsheetDrawing">
      <xdr:col>81</xdr:col>
      <xdr:colOff>44450</xdr:colOff>
      <xdr:row>67</xdr:row>
      <xdr:rowOff>111760</xdr:rowOff>
    </xdr:to>
    <xdr:cxnSp macro="">
      <xdr:nvCxnSpPr>
        <xdr:cNvPr id="317" name="直線コネクタ 316"/>
        <xdr:cNvCxnSpPr/>
      </xdr:nvCxnSpPr>
      <xdr:spPr>
        <a:xfrm flipV="1">
          <a:off x="15577820" y="9822815"/>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85090</xdr:rowOff>
    </xdr:from>
    <xdr:ext cx="761365" cy="248920"/>
    <xdr:sp macro="" textlink="">
      <xdr:nvSpPr>
        <xdr:cNvPr id="318" name="定員管理の状況最小値テキスト"/>
        <xdr:cNvSpPr txBox="1"/>
      </xdr:nvSpPr>
      <xdr:spPr>
        <a:xfrm>
          <a:off x="15666720" y="111467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111760</xdr:rowOff>
    </xdr:from>
    <xdr:to xmlns:xdr="http://schemas.openxmlformats.org/drawingml/2006/spreadsheetDrawing">
      <xdr:col>81</xdr:col>
      <xdr:colOff>133350</xdr:colOff>
      <xdr:row>67</xdr:row>
      <xdr:rowOff>111760</xdr:rowOff>
    </xdr:to>
    <xdr:cxnSp macro="">
      <xdr:nvCxnSpPr>
        <xdr:cNvPr id="319" name="直線コネクタ 318"/>
        <xdr:cNvCxnSpPr/>
      </xdr:nvCxnSpPr>
      <xdr:spPr>
        <a:xfrm>
          <a:off x="15506700" y="111734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165100</xdr:rowOff>
    </xdr:from>
    <xdr:ext cx="761365" cy="249555"/>
    <xdr:sp macro="" textlink="">
      <xdr:nvSpPr>
        <xdr:cNvPr id="320" name="定員管理の状況最大値テキスト"/>
        <xdr:cNvSpPr txBox="1"/>
      </xdr:nvSpPr>
      <xdr:spPr>
        <a:xfrm>
          <a:off x="15666720" y="957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81915</xdr:rowOff>
    </xdr:from>
    <xdr:to xmlns:xdr="http://schemas.openxmlformats.org/drawingml/2006/spreadsheetDrawing">
      <xdr:col>81</xdr:col>
      <xdr:colOff>133350</xdr:colOff>
      <xdr:row>59</xdr:row>
      <xdr:rowOff>81915</xdr:rowOff>
    </xdr:to>
    <xdr:cxnSp macro="">
      <xdr:nvCxnSpPr>
        <xdr:cNvPr id="321" name="直線コネクタ 320"/>
        <xdr:cNvCxnSpPr/>
      </xdr:nvCxnSpPr>
      <xdr:spPr>
        <a:xfrm>
          <a:off x="15506700" y="98228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21590</xdr:rowOff>
    </xdr:from>
    <xdr:to xmlns:xdr="http://schemas.openxmlformats.org/drawingml/2006/spreadsheetDrawing">
      <xdr:col>81</xdr:col>
      <xdr:colOff>44450</xdr:colOff>
      <xdr:row>60</xdr:row>
      <xdr:rowOff>31115</xdr:rowOff>
    </xdr:to>
    <xdr:cxnSp macro="">
      <xdr:nvCxnSpPr>
        <xdr:cNvPr id="322" name="直線コネクタ 321"/>
        <xdr:cNvCxnSpPr/>
      </xdr:nvCxnSpPr>
      <xdr:spPr>
        <a:xfrm>
          <a:off x="14810740" y="9927590"/>
          <a:ext cx="7670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17145</xdr:rowOff>
    </xdr:from>
    <xdr:ext cx="761365" cy="248920"/>
    <xdr:sp macro="" textlink="">
      <xdr:nvSpPr>
        <xdr:cNvPr id="323" name="定員管理の状況平均値テキスト"/>
        <xdr:cNvSpPr txBox="1"/>
      </xdr:nvSpPr>
      <xdr:spPr>
        <a:xfrm>
          <a:off x="15666720" y="992314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20955</xdr:rowOff>
    </xdr:from>
    <xdr:to xmlns:xdr="http://schemas.openxmlformats.org/drawingml/2006/spreadsheetDrawing">
      <xdr:col>81</xdr:col>
      <xdr:colOff>95250</xdr:colOff>
      <xdr:row>60</xdr:row>
      <xdr:rowOff>118745</xdr:rowOff>
    </xdr:to>
    <xdr:sp macro="" textlink="">
      <xdr:nvSpPr>
        <xdr:cNvPr id="324" name="フローチャート: 判断 323"/>
        <xdr:cNvSpPr/>
      </xdr:nvSpPr>
      <xdr:spPr>
        <a:xfrm>
          <a:off x="15533370" y="99269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60</xdr:row>
      <xdr:rowOff>19685</xdr:rowOff>
    </xdr:from>
    <xdr:to xmlns:xdr="http://schemas.openxmlformats.org/drawingml/2006/spreadsheetDrawing">
      <xdr:col>77</xdr:col>
      <xdr:colOff>44450</xdr:colOff>
      <xdr:row>60</xdr:row>
      <xdr:rowOff>21590</xdr:rowOff>
    </xdr:to>
    <xdr:cxnSp macro="">
      <xdr:nvCxnSpPr>
        <xdr:cNvPr id="325" name="直線コネクタ 324"/>
        <xdr:cNvCxnSpPr/>
      </xdr:nvCxnSpPr>
      <xdr:spPr>
        <a:xfrm>
          <a:off x="13999210" y="9925685"/>
          <a:ext cx="81153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19685</xdr:rowOff>
    </xdr:from>
    <xdr:to xmlns:xdr="http://schemas.openxmlformats.org/drawingml/2006/spreadsheetDrawing">
      <xdr:col>77</xdr:col>
      <xdr:colOff>95250</xdr:colOff>
      <xdr:row>60</xdr:row>
      <xdr:rowOff>117475</xdr:rowOff>
    </xdr:to>
    <xdr:sp macro="" textlink="">
      <xdr:nvSpPr>
        <xdr:cNvPr id="326" name="フローチャート: 判断 325"/>
        <xdr:cNvSpPr/>
      </xdr:nvSpPr>
      <xdr:spPr>
        <a:xfrm>
          <a:off x="14766290" y="9925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102870</xdr:rowOff>
    </xdr:from>
    <xdr:ext cx="735965" cy="249555"/>
    <xdr:sp macro="" textlink="">
      <xdr:nvSpPr>
        <xdr:cNvPr id="327" name="テキスト ボックス 326"/>
        <xdr:cNvSpPr txBox="1"/>
      </xdr:nvSpPr>
      <xdr:spPr>
        <a:xfrm>
          <a:off x="14465300" y="1000887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13335</xdr:rowOff>
    </xdr:from>
    <xdr:to xmlns:xdr="http://schemas.openxmlformats.org/drawingml/2006/spreadsheetDrawing">
      <xdr:col>72</xdr:col>
      <xdr:colOff>191770</xdr:colOff>
      <xdr:row>60</xdr:row>
      <xdr:rowOff>19685</xdr:rowOff>
    </xdr:to>
    <xdr:cxnSp macro="">
      <xdr:nvCxnSpPr>
        <xdr:cNvPr id="328" name="直線コネクタ 327"/>
        <xdr:cNvCxnSpPr/>
      </xdr:nvCxnSpPr>
      <xdr:spPr>
        <a:xfrm>
          <a:off x="13192760" y="991933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15240</xdr:rowOff>
    </xdr:from>
    <xdr:to xmlns:xdr="http://schemas.openxmlformats.org/drawingml/2006/spreadsheetDrawing">
      <xdr:col>73</xdr:col>
      <xdr:colOff>44450</xdr:colOff>
      <xdr:row>60</xdr:row>
      <xdr:rowOff>113030</xdr:rowOff>
    </xdr:to>
    <xdr:sp macro="" textlink="">
      <xdr:nvSpPr>
        <xdr:cNvPr id="329" name="フローチャート: 判断 328"/>
        <xdr:cNvSpPr/>
      </xdr:nvSpPr>
      <xdr:spPr>
        <a:xfrm>
          <a:off x="13959840" y="99212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98425</xdr:rowOff>
    </xdr:from>
    <xdr:ext cx="761365" cy="248920"/>
    <xdr:sp macro="" textlink="">
      <xdr:nvSpPr>
        <xdr:cNvPr id="330" name="テキスト ボックス 329"/>
        <xdr:cNvSpPr txBox="1"/>
      </xdr:nvSpPr>
      <xdr:spPr>
        <a:xfrm>
          <a:off x="13647420" y="100044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5080</xdr:rowOff>
    </xdr:from>
    <xdr:to xmlns:xdr="http://schemas.openxmlformats.org/drawingml/2006/spreadsheetDrawing">
      <xdr:col>68</xdr:col>
      <xdr:colOff>152400</xdr:colOff>
      <xdr:row>60</xdr:row>
      <xdr:rowOff>13335</xdr:rowOff>
    </xdr:to>
    <xdr:cxnSp macro="">
      <xdr:nvCxnSpPr>
        <xdr:cNvPr id="331" name="直線コネクタ 330"/>
        <xdr:cNvCxnSpPr/>
      </xdr:nvCxnSpPr>
      <xdr:spPr>
        <a:xfrm>
          <a:off x="12374880" y="9911080"/>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62865</xdr:rowOff>
    </xdr:from>
    <xdr:to xmlns:xdr="http://schemas.openxmlformats.org/drawingml/2006/spreadsheetDrawing">
      <xdr:col>68</xdr:col>
      <xdr:colOff>191770</xdr:colOff>
      <xdr:row>60</xdr:row>
      <xdr:rowOff>160655</xdr:rowOff>
    </xdr:to>
    <xdr:sp macro="" textlink="">
      <xdr:nvSpPr>
        <xdr:cNvPr id="332" name="フローチャート: 判断 331"/>
        <xdr:cNvSpPr/>
      </xdr:nvSpPr>
      <xdr:spPr>
        <a:xfrm>
          <a:off x="13141960" y="996886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146050</xdr:rowOff>
    </xdr:from>
    <xdr:ext cx="761365" cy="249555"/>
    <xdr:sp macro="" textlink="">
      <xdr:nvSpPr>
        <xdr:cNvPr id="333" name="テキスト ボックス 332"/>
        <xdr:cNvSpPr txBox="1"/>
      </xdr:nvSpPr>
      <xdr:spPr>
        <a:xfrm>
          <a:off x="12847320" y="100520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149860</xdr:rowOff>
    </xdr:from>
    <xdr:to xmlns:xdr="http://schemas.openxmlformats.org/drawingml/2006/spreadsheetDrawing">
      <xdr:col>64</xdr:col>
      <xdr:colOff>152400</xdr:colOff>
      <xdr:row>60</xdr:row>
      <xdr:rowOff>83185</xdr:rowOff>
    </xdr:to>
    <xdr:sp macro="" textlink="">
      <xdr:nvSpPr>
        <xdr:cNvPr id="334" name="フローチャート: 判断 333"/>
        <xdr:cNvSpPr/>
      </xdr:nvSpPr>
      <xdr:spPr>
        <a:xfrm>
          <a:off x="12324080" y="98907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67945</xdr:rowOff>
    </xdr:from>
    <xdr:ext cx="761365" cy="249555"/>
    <xdr:sp macro="" textlink="">
      <xdr:nvSpPr>
        <xdr:cNvPr id="335" name="テキスト ボックス 334"/>
        <xdr:cNvSpPr txBox="1"/>
      </xdr:nvSpPr>
      <xdr:spPr>
        <a:xfrm>
          <a:off x="12029440" y="99739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6" name="テキスト ボックス 335"/>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7" name="テキスト ボックス 336"/>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8" name="テキスト ボックス 337"/>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9" name="テキスト ボックス 338"/>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40" name="テキスト ボックス 339"/>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147320</xdr:rowOff>
    </xdr:from>
    <xdr:to xmlns:xdr="http://schemas.openxmlformats.org/drawingml/2006/spreadsheetDrawing">
      <xdr:col>81</xdr:col>
      <xdr:colOff>95250</xdr:colOff>
      <xdr:row>60</xdr:row>
      <xdr:rowOff>80010</xdr:rowOff>
    </xdr:to>
    <xdr:sp macro="" textlink="">
      <xdr:nvSpPr>
        <xdr:cNvPr id="341" name="楕円 340"/>
        <xdr:cNvSpPr/>
      </xdr:nvSpPr>
      <xdr:spPr>
        <a:xfrm>
          <a:off x="15533370" y="98882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71755</xdr:rowOff>
    </xdr:from>
    <xdr:ext cx="761365" cy="249555"/>
    <xdr:sp macro="" textlink="">
      <xdr:nvSpPr>
        <xdr:cNvPr id="342" name="定員管理の状況該当値テキスト"/>
        <xdr:cNvSpPr txBox="1"/>
      </xdr:nvSpPr>
      <xdr:spPr>
        <a:xfrm>
          <a:off x="15666720" y="98126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137795</xdr:rowOff>
    </xdr:from>
    <xdr:to xmlns:xdr="http://schemas.openxmlformats.org/drawingml/2006/spreadsheetDrawing">
      <xdr:col>77</xdr:col>
      <xdr:colOff>95250</xdr:colOff>
      <xdr:row>60</xdr:row>
      <xdr:rowOff>70485</xdr:rowOff>
    </xdr:to>
    <xdr:sp macro="" textlink="">
      <xdr:nvSpPr>
        <xdr:cNvPr id="343" name="楕円 342"/>
        <xdr:cNvSpPr/>
      </xdr:nvSpPr>
      <xdr:spPr>
        <a:xfrm>
          <a:off x="14766290" y="987869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80010</xdr:rowOff>
    </xdr:from>
    <xdr:ext cx="735965" cy="249555"/>
    <xdr:sp macro="" textlink="">
      <xdr:nvSpPr>
        <xdr:cNvPr id="344" name="テキスト ボックス 343"/>
        <xdr:cNvSpPr txBox="1"/>
      </xdr:nvSpPr>
      <xdr:spPr>
        <a:xfrm>
          <a:off x="14465300" y="965581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135890</xdr:rowOff>
    </xdr:from>
    <xdr:to xmlns:xdr="http://schemas.openxmlformats.org/drawingml/2006/spreadsheetDrawing">
      <xdr:col>73</xdr:col>
      <xdr:colOff>44450</xdr:colOff>
      <xdr:row>60</xdr:row>
      <xdr:rowOff>68580</xdr:rowOff>
    </xdr:to>
    <xdr:sp macro="" textlink="">
      <xdr:nvSpPr>
        <xdr:cNvPr id="345" name="楕円 344"/>
        <xdr:cNvSpPr/>
      </xdr:nvSpPr>
      <xdr:spPr>
        <a:xfrm>
          <a:off x="13959840" y="98767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78105</xdr:rowOff>
    </xdr:from>
    <xdr:ext cx="761365" cy="249555"/>
    <xdr:sp macro="" textlink="">
      <xdr:nvSpPr>
        <xdr:cNvPr id="346" name="テキスト ボックス 345"/>
        <xdr:cNvSpPr txBox="1"/>
      </xdr:nvSpPr>
      <xdr:spPr>
        <a:xfrm>
          <a:off x="13647420" y="96539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129540</xdr:rowOff>
    </xdr:from>
    <xdr:to xmlns:xdr="http://schemas.openxmlformats.org/drawingml/2006/spreadsheetDrawing">
      <xdr:col>68</xdr:col>
      <xdr:colOff>191770</xdr:colOff>
      <xdr:row>60</xdr:row>
      <xdr:rowOff>62230</xdr:rowOff>
    </xdr:to>
    <xdr:sp macro="" textlink="">
      <xdr:nvSpPr>
        <xdr:cNvPr id="347" name="楕円 346"/>
        <xdr:cNvSpPr/>
      </xdr:nvSpPr>
      <xdr:spPr>
        <a:xfrm>
          <a:off x="13141960" y="987044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71755</xdr:rowOff>
    </xdr:from>
    <xdr:ext cx="761365" cy="249555"/>
    <xdr:sp macro="" textlink="">
      <xdr:nvSpPr>
        <xdr:cNvPr id="348" name="テキスト ボックス 347"/>
        <xdr:cNvSpPr txBox="1"/>
      </xdr:nvSpPr>
      <xdr:spPr>
        <a:xfrm>
          <a:off x="12847320" y="96475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121285</xdr:rowOff>
    </xdr:from>
    <xdr:to xmlns:xdr="http://schemas.openxmlformats.org/drawingml/2006/spreadsheetDrawing">
      <xdr:col>64</xdr:col>
      <xdr:colOff>152400</xdr:colOff>
      <xdr:row>60</xdr:row>
      <xdr:rowOff>53975</xdr:rowOff>
    </xdr:to>
    <xdr:sp macro="" textlink="">
      <xdr:nvSpPr>
        <xdr:cNvPr id="349" name="楕円 348"/>
        <xdr:cNvSpPr/>
      </xdr:nvSpPr>
      <xdr:spPr>
        <a:xfrm>
          <a:off x="12324080" y="9862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63500</xdr:rowOff>
    </xdr:from>
    <xdr:ext cx="761365" cy="248920"/>
    <xdr:sp macro="" textlink="">
      <xdr:nvSpPr>
        <xdr:cNvPr id="350" name="テキスト ボックス 349"/>
        <xdr:cNvSpPr txBox="1"/>
      </xdr:nvSpPr>
      <xdr:spPr>
        <a:xfrm>
          <a:off x="12029440" y="96393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1" name="正方形/長方形 350"/>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2" name="テキスト ボックス 351"/>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3" name="テキスト ボックス 352"/>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4" name="正方形/長方形 353"/>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5" name="正方形/長方形 354"/>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6" name="正方形/長方形 355"/>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7" name="正方形/長方形 356"/>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8" name="正方形/長方形 357"/>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9" name="正方形/長方形 358"/>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60" name="正方形/長方形 359"/>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1" name="正方形/長方形 360"/>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2" name="正方形/長方形 361"/>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3" name="テキスト ボックス 362"/>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前年度から０．６ポイント増加し、類似団体平均を上回っている。</a:t>
          </a:r>
        </a:p>
        <a:p>
          <a:r>
            <a:rPr kumimoji="1" lang="ja-JP" altLang="en-US" sz="950">
              <a:latin typeface="ＭＳ Ｐゴシック"/>
              <a:ea typeface="ＭＳ Ｐゴシック"/>
            </a:rPr>
            <a:t>　この主な要因は、落合テニスコート整備事業の元金償還開始等による地方債の元利償還金の増によるものである。</a:t>
          </a:r>
        </a:p>
        <a:p>
          <a:r>
            <a:rPr kumimoji="1" lang="ja-JP" altLang="en-US" sz="950">
              <a:latin typeface="ＭＳ Ｐゴシック"/>
              <a:ea typeface="ＭＳ Ｐゴシック"/>
            </a:rPr>
            <a:t>　今後も上記事業や庁舎整備事業に係る地方債の元金償還が続くほか、能代山本広域市町村圏組合における一般廃棄物処理施設整備事業に伴う公債費の増が見込まれるが、分子・分母からそれぞれ差し引く普通交付税に算入された元利償還金等の増加により、中長期的には適正範囲で推移するものと見込まれる。</a:t>
          </a:r>
        </a:p>
        <a:p>
          <a:r>
            <a:rPr kumimoji="1" lang="ja-JP" altLang="en-US" sz="950">
              <a:latin typeface="ＭＳ Ｐゴシック"/>
              <a:ea typeface="ＭＳ Ｐゴシック"/>
            </a:rPr>
            <a:t>　今後は、有利な利率で借り換え可能なものについては、積極的に借り換えを行い、地方債依存の財政運営を防ぐためにも、緊急度、住民ニーズを的確に把握した事業の選択を行い、公債費比率の改善に努める。</a:t>
          </a: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4" name="テキスト ボックス 363"/>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5" name="直線コネクタ 364"/>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6" name="テキスト ボックス 365"/>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127000</xdr:rowOff>
    </xdr:from>
    <xdr:to xmlns:xdr="http://schemas.openxmlformats.org/drawingml/2006/spreadsheetDrawing">
      <xdr:col>85</xdr:col>
      <xdr:colOff>95250</xdr:colOff>
      <xdr:row>45</xdr:row>
      <xdr:rowOff>127000</xdr:rowOff>
    </xdr:to>
    <xdr:cxnSp macro="">
      <xdr:nvCxnSpPr>
        <xdr:cNvPr id="367" name="直線コネクタ 366"/>
        <xdr:cNvCxnSpPr/>
      </xdr:nvCxnSpPr>
      <xdr:spPr>
        <a:xfrm>
          <a:off x="1174242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154940</xdr:rowOff>
    </xdr:from>
    <xdr:ext cx="762000" cy="248920"/>
    <xdr:sp macro="" textlink="">
      <xdr:nvSpPr>
        <xdr:cNvPr id="368" name="テキスト ボックス 367"/>
        <xdr:cNvSpPr txBox="1"/>
      </xdr:nvSpPr>
      <xdr:spPr>
        <a:xfrm>
          <a:off x="1105154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125095</xdr:rowOff>
    </xdr:from>
    <xdr:to xmlns:xdr="http://schemas.openxmlformats.org/drawingml/2006/spreadsheetDrawing">
      <xdr:col>85</xdr:col>
      <xdr:colOff>95250</xdr:colOff>
      <xdr:row>43</xdr:row>
      <xdr:rowOff>125095</xdr:rowOff>
    </xdr:to>
    <xdr:cxnSp macro="">
      <xdr:nvCxnSpPr>
        <xdr:cNvPr id="369" name="直線コネクタ 368"/>
        <xdr:cNvCxnSpPr/>
      </xdr:nvCxnSpPr>
      <xdr:spPr>
        <a:xfrm>
          <a:off x="1174242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153035</xdr:rowOff>
    </xdr:from>
    <xdr:ext cx="762000" cy="248920"/>
    <xdr:sp macro="" textlink="">
      <xdr:nvSpPr>
        <xdr:cNvPr id="370" name="テキスト ボックス 369"/>
        <xdr:cNvSpPr txBox="1"/>
      </xdr:nvSpPr>
      <xdr:spPr>
        <a:xfrm>
          <a:off x="1105154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123190</xdr:rowOff>
    </xdr:from>
    <xdr:to xmlns:xdr="http://schemas.openxmlformats.org/drawingml/2006/spreadsheetDrawing">
      <xdr:col>85</xdr:col>
      <xdr:colOff>95250</xdr:colOff>
      <xdr:row>41</xdr:row>
      <xdr:rowOff>123190</xdr:rowOff>
    </xdr:to>
    <xdr:cxnSp macro="">
      <xdr:nvCxnSpPr>
        <xdr:cNvPr id="371" name="直線コネクタ 370"/>
        <xdr:cNvCxnSpPr/>
      </xdr:nvCxnSpPr>
      <xdr:spPr>
        <a:xfrm>
          <a:off x="1174242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151130</xdr:rowOff>
    </xdr:from>
    <xdr:ext cx="762000" cy="248920"/>
    <xdr:sp macro="" textlink="">
      <xdr:nvSpPr>
        <xdr:cNvPr id="372" name="テキスト ボックス 371"/>
        <xdr:cNvSpPr txBox="1"/>
      </xdr:nvSpPr>
      <xdr:spPr>
        <a:xfrm>
          <a:off x="1105154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121920</xdr:rowOff>
    </xdr:from>
    <xdr:to xmlns:xdr="http://schemas.openxmlformats.org/drawingml/2006/spreadsheetDrawing">
      <xdr:col>85</xdr:col>
      <xdr:colOff>95250</xdr:colOff>
      <xdr:row>39</xdr:row>
      <xdr:rowOff>121920</xdr:rowOff>
    </xdr:to>
    <xdr:cxnSp macro="">
      <xdr:nvCxnSpPr>
        <xdr:cNvPr id="373" name="直線コネクタ 372"/>
        <xdr:cNvCxnSpPr/>
      </xdr:nvCxnSpPr>
      <xdr:spPr>
        <a:xfrm>
          <a:off x="1174242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149860</xdr:rowOff>
    </xdr:from>
    <xdr:ext cx="762000" cy="248920"/>
    <xdr:sp macro="" textlink="">
      <xdr:nvSpPr>
        <xdr:cNvPr id="374" name="テキスト ボックス 373"/>
        <xdr:cNvSpPr txBox="1"/>
      </xdr:nvSpPr>
      <xdr:spPr>
        <a:xfrm>
          <a:off x="1105154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120015</xdr:rowOff>
    </xdr:from>
    <xdr:to xmlns:xdr="http://schemas.openxmlformats.org/drawingml/2006/spreadsheetDrawing">
      <xdr:col>85</xdr:col>
      <xdr:colOff>95250</xdr:colOff>
      <xdr:row>37</xdr:row>
      <xdr:rowOff>120015</xdr:rowOff>
    </xdr:to>
    <xdr:cxnSp macro="">
      <xdr:nvCxnSpPr>
        <xdr:cNvPr id="375" name="直線コネクタ 374"/>
        <xdr:cNvCxnSpPr/>
      </xdr:nvCxnSpPr>
      <xdr:spPr>
        <a:xfrm>
          <a:off x="1174242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147955</xdr:rowOff>
    </xdr:from>
    <xdr:ext cx="762000" cy="249555"/>
    <xdr:sp macro="" textlink="">
      <xdr:nvSpPr>
        <xdr:cNvPr id="376" name="テキスト ボックス 375"/>
        <xdr:cNvSpPr txBox="1"/>
      </xdr:nvSpPr>
      <xdr:spPr>
        <a:xfrm>
          <a:off x="1105154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118110</xdr:rowOff>
    </xdr:from>
    <xdr:to xmlns:xdr="http://schemas.openxmlformats.org/drawingml/2006/spreadsheetDrawing">
      <xdr:col>85</xdr:col>
      <xdr:colOff>95250</xdr:colOff>
      <xdr:row>35</xdr:row>
      <xdr:rowOff>118110</xdr:rowOff>
    </xdr:to>
    <xdr:cxnSp macro="">
      <xdr:nvCxnSpPr>
        <xdr:cNvPr id="377" name="直線コネクタ 376"/>
        <xdr:cNvCxnSpPr/>
      </xdr:nvCxnSpPr>
      <xdr:spPr>
        <a:xfrm>
          <a:off x="1174242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146050</xdr:rowOff>
    </xdr:from>
    <xdr:ext cx="762000" cy="249555"/>
    <xdr:sp macro="" textlink="">
      <xdr:nvSpPr>
        <xdr:cNvPr id="378" name="テキスト ボックス 377"/>
        <xdr:cNvSpPr txBox="1"/>
      </xdr:nvSpPr>
      <xdr:spPr>
        <a:xfrm>
          <a:off x="1105154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9" name="直線コネクタ 378"/>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80"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62230</xdr:rowOff>
    </xdr:from>
    <xdr:to xmlns:xdr="http://schemas.openxmlformats.org/drawingml/2006/spreadsheetDrawing">
      <xdr:col>81</xdr:col>
      <xdr:colOff>44450</xdr:colOff>
      <xdr:row>45</xdr:row>
      <xdr:rowOff>48895</xdr:rowOff>
    </xdr:to>
    <xdr:cxnSp macro="">
      <xdr:nvCxnSpPr>
        <xdr:cNvPr id="381" name="直線コネクタ 380"/>
        <xdr:cNvCxnSpPr/>
      </xdr:nvCxnSpPr>
      <xdr:spPr>
        <a:xfrm flipV="1">
          <a:off x="15577820" y="584073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22860</xdr:rowOff>
    </xdr:from>
    <xdr:ext cx="761365" cy="248920"/>
    <xdr:sp macro="" textlink="">
      <xdr:nvSpPr>
        <xdr:cNvPr id="382" name="公債費負担の状況最小値テキスト"/>
        <xdr:cNvSpPr txBox="1"/>
      </xdr:nvSpPr>
      <xdr:spPr>
        <a:xfrm>
          <a:off x="15666720" y="74523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48895</xdr:rowOff>
    </xdr:from>
    <xdr:to xmlns:xdr="http://schemas.openxmlformats.org/drawingml/2006/spreadsheetDrawing">
      <xdr:col>81</xdr:col>
      <xdr:colOff>133350</xdr:colOff>
      <xdr:row>45</xdr:row>
      <xdr:rowOff>48895</xdr:rowOff>
    </xdr:to>
    <xdr:cxnSp macro="">
      <xdr:nvCxnSpPr>
        <xdr:cNvPr id="383" name="直線コネクタ 382"/>
        <xdr:cNvCxnSpPr/>
      </xdr:nvCxnSpPr>
      <xdr:spPr>
        <a:xfrm>
          <a:off x="15506700" y="7478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145415</xdr:rowOff>
    </xdr:from>
    <xdr:ext cx="761365" cy="249555"/>
    <xdr:sp macro="" textlink="">
      <xdr:nvSpPr>
        <xdr:cNvPr id="384" name="公債費負担の状況最大値テキスト"/>
        <xdr:cNvSpPr txBox="1"/>
      </xdr:nvSpPr>
      <xdr:spPr>
        <a:xfrm>
          <a:off x="15666720" y="55937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62230</xdr:rowOff>
    </xdr:from>
    <xdr:to xmlns:xdr="http://schemas.openxmlformats.org/drawingml/2006/spreadsheetDrawing">
      <xdr:col>81</xdr:col>
      <xdr:colOff>133350</xdr:colOff>
      <xdr:row>35</xdr:row>
      <xdr:rowOff>62230</xdr:rowOff>
    </xdr:to>
    <xdr:cxnSp macro="">
      <xdr:nvCxnSpPr>
        <xdr:cNvPr id="385" name="直線コネクタ 384"/>
        <xdr:cNvCxnSpPr/>
      </xdr:nvCxnSpPr>
      <xdr:spPr>
        <a:xfrm>
          <a:off x="15506700" y="5840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24130</xdr:rowOff>
    </xdr:from>
    <xdr:to xmlns:xdr="http://schemas.openxmlformats.org/drawingml/2006/spreadsheetDrawing">
      <xdr:col>81</xdr:col>
      <xdr:colOff>44450</xdr:colOff>
      <xdr:row>41</xdr:row>
      <xdr:rowOff>90170</xdr:rowOff>
    </xdr:to>
    <xdr:cxnSp macro="">
      <xdr:nvCxnSpPr>
        <xdr:cNvPr id="386" name="直線コネクタ 385"/>
        <xdr:cNvCxnSpPr/>
      </xdr:nvCxnSpPr>
      <xdr:spPr>
        <a:xfrm>
          <a:off x="14810740" y="6793230"/>
          <a:ext cx="7670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1905</xdr:rowOff>
    </xdr:from>
    <xdr:ext cx="761365" cy="249555"/>
    <xdr:sp macro="" textlink="">
      <xdr:nvSpPr>
        <xdr:cNvPr id="387" name="公債費負担の状況平均値テキスト"/>
        <xdr:cNvSpPr txBox="1"/>
      </xdr:nvSpPr>
      <xdr:spPr>
        <a:xfrm>
          <a:off x="15666720" y="660590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151130</xdr:rowOff>
    </xdr:from>
    <xdr:to xmlns:xdr="http://schemas.openxmlformats.org/drawingml/2006/spreadsheetDrawing">
      <xdr:col>81</xdr:col>
      <xdr:colOff>95250</xdr:colOff>
      <xdr:row>41</xdr:row>
      <xdr:rowOff>83820</xdr:rowOff>
    </xdr:to>
    <xdr:sp macro="" textlink="">
      <xdr:nvSpPr>
        <xdr:cNvPr id="388" name="フローチャート: 判断 387"/>
        <xdr:cNvSpPr/>
      </xdr:nvSpPr>
      <xdr:spPr>
        <a:xfrm>
          <a:off x="15533370" y="67551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144145</xdr:rowOff>
    </xdr:from>
    <xdr:to xmlns:xdr="http://schemas.openxmlformats.org/drawingml/2006/spreadsheetDrawing">
      <xdr:col>77</xdr:col>
      <xdr:colOff>44450</xdr:colOff>
      <xdr:row>41</xdr:row>
      <xdr:rowOff>24130</xdr:rowOff>
    </xdr:to>
    <xdr:cxnSp macro="">
      <xdr:nvCxnSpPr>
        <xdr:cNvPr id="389" name="直線コネクタ 388"/>
        <xdr:cNvCxnSpPr/>
      </xdr:nvCxnSpPr>
      <xdr:spPr>
        <a:xfrm>
          <a:off x="13999210" y="6748145"/>
          <a:ext cx="81153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128270</xdr:rowOff>
    </xdr:from>
    <xdr:to xmlns:xdr="http://schemas.openxmlformats.org/drawingml/2006/spreadsheetDrawing">
      <xdr:col>77</xdr:col>
      <xdr:colOff>95250</xdr:colOff>
      <xdr:row>41</xdr:row>
      <xdr:rowOff>60960</xdr:rowOff>
    </xdr:to>
    <xdr:sp macro="" textlink="">
      <xdr:nvSpPr>
        <xdr:cNvPr id="390" name="フローチャート: 判断 389"/>
        <xdr:cNvSpPr/>
      </xdr:nvSpPr>
      <xdr:spPr>
        <a:xfrm>
          <a:off x="14766290" y="67322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71755</xdr:rowOff>
    </xdr:from>
    <xdr:ext cx="735965" cy="249555"/>
    <xdr:sp macro="" textlink="">
      <xdr:nvSpPr>
        <xdr:cNvPr id="391" name="テキスト ボックス 390"/>
        <xdr:cNvSpPr txBox="1"/>
      </xdr:nvSpPr>
      <xdr:spPr>
        <a:xfrm>
          <a:off x="14465300" y="651065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111125</xdr:rowOff>
    </xdr:from>
    <xdr:to xmlns:xdr="http://schemas.openxmlformats.org/drawingml/2006/spreadsheetDrawing">
      <xdr:col>72</xdr:col>
      <xdr:colOff>191770</xdr:colOff>
      <xdr:row>40</xdr:row>
      <xdr:rowOff>144145</xdr:rowOff>
    </xdr:to>
    <xdr:cxnSp macro="">
      <xdr:nvCxnSpPr>
        <xdr:cNvPr id="392" name="直線コネクタ 391"/>
        <xdr:cNvCxnSpPr/>
      </xdr:nvCxnSpPr>
      <xdr:spPr>
        <a:xfrm>
          <a:off x="13192760" y="6715125"/>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151130</xdr:rowOff>
    </xdr:from>
    <xdr:to xmlns:xdr="http://schemas.openxmlformats.org/drawingml/2006/spreadsheetDrawing">
      <xdr:col>73</xdr:col>
      <xdr:colOff>44450</xdr:colOff>
      <xdr:row>41</xdr:row>
      <xdr:rowOff>83820</xdr:rowOff>
    </xdr:to>
    <xdr:sp macro="" textlink="">
      <xdr:nvSpPr>
        <xdr:cNvPr id="393" name="フローチャート: 判断 392"/>
        <xdr:cNvSpPr/>
      </xdr:nvSpPr>
      <xdr:spPr>
        <a:xfrm>
          <a:off x="13959840" y="67551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69215</xdr:rowOff>
    </xdr:from>
    <xdr:ext cx="761365" cy="249555"/>
    <xdr:sp macro="" textlink="">
      <xdr:nvSpPr>
        <xdr:cNvPr id="394" name="テキスト ボックス 393"/>
        <xdr:cNvSpPr txBox="1"/>
      </xdr:nvSpPr>
      <xdr:spPr>
        <a:xfrm>
          <a:off x="13647420" y="68383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67310</xdr:rowOff>
    </xdr:from>
    <xdr:to xmlns:xdr="http://schemas.openxmlformats.org/drawingml/2006/spreadsheetDrawing">
      <xdr:col>68</xdr:col>
      <xdr:colOff>152400</xdr:colOff>
      <xdr:row>40</xdr:row>
      <xdr:rowOff>111125</xdr:rowOff>
    </xdr:to>
    <xdr:cxnSp macro="">
      <xdr:nvCxnSpPr>
        <xdr:cNvPr id="395" name="直線コネクタ 394"/>
        <xdr:cNvCxnSpPr/>
      </xdr:nvCxnSpPr>
      <xdr:spPr>
        <a:xfrm>
          <a:off x="12374880" y="6671310"/>
          <a:ext cx="8178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96520</xdr:rowOff>
    </xdr:from>
    <xdr:to xmlns:xdr="http://schemas.openxmlformats.org/drawingml/2006/spreadsheetDrawing">
      <xdr:col>68</xdr:col>
      <xdr:colOff>191770</xdr:colOff>
      <xdr:row>42</xdr:row>
      <xdr:rowOff>29210</xdr:rowOff>
    </xdr:to>
    <xdr:sp macro="" textlink="">
      <xdr:nvSpPr>
        <xdr:cNvPr id="396" name="フローチャート: 判断 395"/>
        <xdr:cNvSpPr/>
      </xdr:nvSpPr>
      <xdr:spPr>
        <a:xfrm>
          <a:off x="13141960" y="686562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14605</xdr:rowOff>
    </xdr:from>
    <xdr:ext cx="761365" cy="249555"/>
    <xdr:sp macro="" textlink="">
      <xdr:nvSpPr>
        <xdr:cNvPr id="397" name="テキスト ボックス 396"/>
        <xdr:cNvSpPr txBox="1"/>
      </xdr:nvSpPr>
      <xdr:spPr>
        <a:xfrm>
          <a:off x="12847320" y="69488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95250</xdr:rowOff>
    </xdr:from>
    <xdr:to xmlns:xdr="http://schemas.openxmlformats.org/drawingml/2006/spreadsheetDrawing">
      <xdr:col>64</xdr:col>
      <xdr:colOff>152400</xdr:colOff>
      <xdr:row>41</xdr:row>
      <xdr:rowOff>27940</xdr:rowOff>
    </xdr:to>
    <xdr:sp macro="" textlink="">
      <xdr:nvSpPr>
        <xdr:cNvPr id="398" name="フローチャート: 判断 397"/>
        <xdr:cNvSpPr/>
      </xdr:nvSpPr>
      <xdr:spPr>
        <a:xfrm>
          <a:off x="12324080" y="669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13335</xdr:rowOff>
    </xdr:from>
    <xdr:ext cx="761365" cy="249555"/>
    <xdr:sp macro="" textlink="">
      <xdr:nvSpPr>
        <xdr:cNvPr id="399" name="テキスト ボックス 398"/>
        <xdr:cNvSpPr txBox="1"/>
      </xdr:nvSpPr>
      <xdr:spPr>
        <a:xfrm>
          <a:off x="12029440" y="67824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400" name="テキスト ボックス 399"/>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401" name="テキスト ボックス 400"/>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402" name="テキスト ボックス 401"/>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403" name="テキスト ボックス 402"/>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404" name="テキスト ボックス 403"/>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40640</xdr:rowOff>
    </xdr:from>
    <xdr:to xmlns:xdr="http://schemas.openxmlformats.org/drawingml/2006/spreadsheetDrawing">
      <xdr:col>81</xdr:col>
      <xdr:colOff>95250</xdr:colOff>
      <xdr:row>41</xdr:row>
      <xdr:rowOff>138430</xdr:rowOff>
    </xdr:to>
    <xdr:sp macro="" textlink="">
      <xdr:nvSpPr>
        <xdr:cNvPr id="405" name="楕円 404"/>
        <xdr:cNvSpPr/>
      </xdr:nvSpPr>
      <xdr:spPr>
        <a:xfrm>
          <a:off x="15533370" y="680974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13970</xdr:rowOff>
    </xdr:from>
    <xdr:ext cx="761365" cy="249555"/>
    <xdr:sp macro="" textlink="">
      <xdr:nvSpPr>
        <xdr:cNvPr id="406" name="公債費負担の状況該当値テキスト"/>
        <xdr:cNvSpPr txBox="1"/>
      </xdr:nvSpPr>
      <xdr:spPr>
        <a:xfrm>
          <a:off x="15666720" y="67830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139700</xdr:rowOff>
    </xdr:from>
    <xdr:to xmlns:xdr="http://schemas.openxmlformats.org/drawingml/2006/spreadsheetDrawing">
      <xdr:col>77</xdr:col>
      <xdr:colOff>95250</xdr:colOff>
      <xdr:row>41</xdr:row>
      <xdr:rowOff>72390</xdr:rowOff>
    </xdr:to>
    <xdr:sp macro="" textlink="">
      <xdr:nvSpPr>
        <xdr:cNvPr id="407" name="楕円 406"/>
        <xdr:cNvSpPr/>
      </xdr:nvSpPr>
      <xdr:spPr>
        <a:xfrm>
          <a:off x="14766290" y="67437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58420</xdr:rowOff>
    </xdr:from>
    <xdr:ext cx="735965" cy="248920"/>
    <xdr:sp macro="" textlink="">
      <xdr:nvSpPr>
        <xdr:cNvPr id="408" name="テキスト ボックス 407"/>
        <xdr:cNvSpPr txBox="1"/>
      </xdr:nvSpPr>
      <xdr:spPr>
        <a:xfrm>
          <a:off x="14465300" y="682752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95250</xdr:rowOff>
    </xdr:from>
    <xdr:to xmlns:xdr="http://schemas.openxmlformats.org/drawingml/2006/spreadsheetDrawing">
      <xdr:col>73</xdr:col>
      <xdr:colOff>44450</xdr:colOff>
      <xdr:row>41</xdr:row>
      <xdr:rowOff>27940</xdr:rowOff>
    </xdr:to>
    <xdr:sp macro="" textlink="">
      <xdr:nvSpPr>
        <xdr:cNvPr id="409" name="楕円 408"/>
        <xdr:cNvSpPr/>
      </xdr:nvSpPr>
      <xdr:spPr>
        <a:xfrm>
          <a:off x="13959840" y="66992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38100</xdr:rowOff>
    </xdr:from>
    <xdr:ext cx="761365" cy="249555"/>
    <xdr:sp macro="" textlink="">
      <xdr:nvSpPr>
        <xdr:cNvPr id="410" name="テキスト ボックス 409"/>
        <xdr:cNvSpPr txBox="1"/>
      </xdr:nvSpPr>
      <xdr:spPr>
        <a:xfrm>
          <a:off x="13647420" y="64770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62230</xdr:rowOff>
    </xdr:from>
    <xdr:to xmlns:xdr="http://schemas.openxmlformats.org/drawingml/2006/spreadsheetDrawing">
      <xdr:col>68</xdr:col>
      <xdr:colOff>191770</xdr:colOff>
      <xdr:row>40</xdr:row>
      <xdr:rowOff>160020</xdr:rowOff>
    </xdr:to>
    <xdr:sp macro="" textlink="">
      <xdr:nvSpPr>
        <xdr:cNvPr id="411" name="楕円 410"/>
        <xdr:cNvSpPr/>
      </xdr:nvSpPr>
      <xdr:spPr>
        <a:xfrm>
          <a:off x="13141960" y="666623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5080</xdr:rowOff>
    </xdr:from>
    <xdr:ext cx="761365" cy="249555"/>
    <xdr:sp macro="" textlink="">
      <xdr:nvSpPr>
        <xdr:cNvPr id="412" name="テキスト ボックス 411"/>
        <xdr:cNvSpPr txBox="1"/>
      </xdr:nvSpPr>
      <xdr:spPr>
        <a:xfrm>
          <a:off x="12847320" y="64439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18415</xdr:rowOff>
    </xdr:from>
    <xdr:to xmlns:xdr="http://schemas.openxmlformats.org/drawingml/2006/spreadsheetDrawing">
      <xdr:col>64</xdr:col>
      <xdr:colOff>152400</xdr:colOff>
      <xdr:row>40</xdr:row>
      <xdr:rowOff>116205</xdr:rowOff>
    </xdr:to>
    <xdr:sp macro="" textlink="">
      <xdr:nvSpPr>
        <xdr:cNvPr id="413" name="楕円 412"/>
        <xdr:cNvSpPr/>
      </xdr:nvSpPr>
      <xdr:spPr>
        <a:xfrm>
          <a:off x="12324080" y="6622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126365</xdr:rowOff>
    </xdr:from>
    <xdr:ext cx="761365" cy="248920"/>
    <xdr:sp macro="" textlink="">
      <xdr:nvSpPr>
        <xdr:cNvPr id="414" name="テキスト ボックス 413"/>
        <xdr:cNvSpPr txBox="1"/>
      </xdr:nvSpPr>
      <xdr:spPr>
        <a:xfrm>
          <a:off x="12029440" y="64001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5" name="正方形/長方形 414"/>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6" name="テキスト ボックス 415"/>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7" name="テキスト ボックス 416"/>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9" name="正方形/長方形 418"/>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21" name="正方形/長方形 420"/>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3" name="正方形/長方形 422"/>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4" name="正方形/長方形 423"/>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5" name="正方形/長方形 424"/>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6" name="正方形/長方形 425"/>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7" name="テキスト ボックス 426"/>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前年度より１２．６ポイント増加し、類似団体平均を４７．８ポイント上回った。</a:t>
          </a:r>
        </a:p>
        <a:p>
          <a:r>
            <a:rPr kumimoji="1" lang="ja-JP" altLang="en-US" sz="950">
              <a:latin typeface="ＭＳ Ｐゴシック"/>
              <a:ea typeface="ＭＳ Ｐゴシック"/>
            </a:rPr>
            <a:t>　この主な要因については、分母において、固定資産税の増等により標準財政規模が増加し、分母全体では</a:t>
          </a:r>
          <a:r>
            <a:rPr kumimoji="1" lang="en-US" altLang="ja-JP" sz="950">
              <a:latin typeface="ＭＳ Ｐゴシック"/>
              <a:ea typeface="ＭＳ Ｐゴシック"/>
            </a:rPr>
            <a:t>1</a:t>
          </a:r>
          <a:r>
            <a:rPr kumimoji="1" lang="ja-JP" altLang="en-US" sz="950">
              <a:latin typeface="ＭＳ Ｐゴシック"/>
              <a:ea typeface="ＭＳ Ｐゴシック"/>
            </a:rPr>
            <a:t>億</a:t>
          </a:r>
          <a:r>
            <a:rPr kumimoji="1" lang="en-US" altLang="ja-JP" sz="950">
              <a:latin typeface="ＭＳ Ｐゴシック"/>
              <a:ea typeface="ＭＳ Ｐゴシック"/>
            </a:rPr>
            <a:t>545</a:t>
          </a:r>
          <a:r>
            <a:rPr kumimoji="1" lang="ja-JP" altLang="en-US" sz="950">
              <a:latin typeface="ＭＳ Ｐゴシック"/>
              <a:ea typeface="ＭＳ Ｐゴシック"/>
            </a:rPr>
            <a:t>万</a:t>
          </a:r>
          <a:r>
            <a:rPr kumimoji="1" lang="en-US" altLang="ja-JP" sz="950">
              <a:latin typeface="ＭＳ Ｐゴシック"/>
              <a:ea typeface="ＭＳ Ｐゴシック"/>
            </a:rPr>
            <a:t>1</a:t>
          </a:r>
          <a:r>
            <a:rPr kumimoji="1" lang="ja-JP" altLang="en-US" sz="950">
              <a:latin typeface="ＭＳ Ｐゴシック"/>
              <a:ea typeface="ＭＳ Ｐゴシック"/>
            </a:rPr>
            <a:t>千円の増となったものの、分子から控除される充当可能財源等において、財政調整基金等の充当可能基金の減及び基準財政需要額に算入される見込み額が臨時財政対策債の縮減等に伴い減となったことから、分子全体では</a:t>
          </a:r>
          <a:r>
            <a:rPr kumimoji="1" lang="en-US" altLang="ja-JP" sz="950">
              <a:latin typeface="ＭＳ Ｐゴシック"/>
              <a:ea typeface="ＭＳ Ｐゴシック"/>
            </a:rPr>
            <a:t>17</a:t>
          </a:r>
          <a:r>
            <a:rPr kumimoji="1" lang="ja-JP" altLang="en-US" sz="950">
              <a:latin typeface="ＭＳ Ｐゴシック"/>
              <a:ea typeface="ＭＳ Ｐゴシック"/>
            </a:rPr>
            <a:t>億</a:t>
          </a:r>
          <a:r>
            <a:rPr kumimoji="1" lang="en-US" altLang="ja-JP" sz="950">
              <a:latin typeface="ＭＳ Ｐゴシック"/>
              <a:ea typeface="ＭＳ Ｐゴシック"/>
            </a:rPr>
            <a:t>8,442</a:t>
          </a:r>
          <a:r>
            <a:rPr kumimoji="1" lang="ja-JP" altLang="en-US" sz="950">
              <a:latin typeface="ＭＳ Ｐゴシック"/>
              <a:ea typeface="ＭＳ Ｐゴシック"/>
            </a:rPr>
            <a:t>万</a:t>
          </a:r>
          <a:r>
            <a:rPr kumimoji="1" lang="en-US" altLang="ja-JP" sz="950">
              <a:latin typeface="ＭＳ Ｐゴシック"/>
              <a:ea typeface="ＭＳ Ｐゴシック"/>
            </a:rPr>
            <a:t>1</a:t>
          </a:r>
          <a:r>
            <a:rPr kumimoji="1" lang="ja-JP" altLang="en-US" sz="950">
              <a:latin typeface="ＭＳ Ｐゴシック"/>
              <a:ea typeface="ＭＳ Ｐゴシック"/>
            </a:rPr>
            <a:t>千円の増となり、分子の増加率が大きかったことによるものである。</a:t>
          </a:r>
        </a:p>
        <a:p>
          <a:r>
            <a:rPr kumimoji="1" lang="ja-JP" altLang="en-US" sz="950">
              <a:latin typeface="ＭＳ Ｐゴシック"/>
              <a:ea typeface="ＭＳ Ｐゴシック"/>
            </a:rPr>
            <a:t>　今後は、能代山本広域市町村圏組合で実施する一般廃棄物処理施設整備事業等に係る地方債現在高の増加に加え、人口減少に伴う市税や地方交付税の減等により財政調整基金の取り崩し増加が見込まれることから、交付税算入面で有利な地方債を活用する等財源を確保しながら、今後実施予定の建設事業の精査を進め、将来負担の軽減に努める。</a:t>
          </a: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8" name="テキスト ボックス 427"/>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9" name="直線コネクタ 428"/>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30" name="テキスト ボックス 429"/>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31" name="直線コネクタ 430"/>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920"/>
    <xdr:sp macro="" textlink="">
      <xdr:nvSpPr>
        <xdr:cNvPr id="432" name="テキスト ボックス 431"/>
        <xdr:cNvSpPr txBox="1"/>
      </xdr:nvSpPr>
      <xdr:spPr>
        <a:xfrm>
          <a:off x="11051540" y="375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33" name="直線コネクタ 432"/>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920"/>
    <xdr:sp macro="" textlink="">
      <xdr:nvSpPr>
        <xdr:cNvPr id="434" name="テキスト ボックス 433"/>
        <xdr:cNvSpPr txBox="1"/>
      </xdr:nvSpPr>
      <xdr:spPr>
        <a:xfrm>
          <a:off x="11051540" y="3418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35" name="直線コネクタ 434"/>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36" name="テキスト ボックス 435"/>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37" name="直線コネクタ 436"/>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8" name="テキスト ボックス 437"/>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9" name="直線コネクタ 438"/>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40" name="テキスト ボックス 439"/>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41" name="直線コネクタ 440"/>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42" name="テキスト ボックス 441"/>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43" name="直線コネクタ 442"/>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44"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22</xdr:row>
      <xdr:rowOff>17145</xdr:rowOff>
    </xdr:to>
    <xdr:cxnSp macro="">
      <xdr:nvCxnSpPr>
        <xdr:cNvPr id="445" name="直線コネクタ 444"/>
        <xdr:cNvCxnSpPr/>
      </xdr:nvCxnSpPr>
      <xdr:spPr>
        <a:xfrm flipV="1">
          <a:off x="15577820" y="2227580"/>
          <a:ext cx="0" cy="1421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155575</xdr:rowOff>
    </xdr:from>
    <xdr:ext cx="761365" cy="248920"/>
    <xdr:sp macro="" textlink="">
      <xdr:nvSpPr>
        <xdr:cNvPr id="446" name="将来負担の状況最小値テキスト"/>
        <xdr:cNvSpPr txBox="1"/>
      </xdr:nvSpPr>
      <xdr:spPr>
        <a:xfrm>
          <a:off x="15666720" y="36226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17145</xdr:rowOff>
    </xdr:from>
    <xdr:to xmlns:xdr="http://schemas.openxmlformats.org/drawingml/2006/spreadsheetDrawing">
      <xdr:col>81</xdr:col>
      <xdr:colOff>133350</xdr:colOff>
      <xdr:row>22</xdr:row>
      <xdr:rowOff>17145</xdr:rowOff>
    </xdr:to>
    <xdr:cxnSp macro="">
      <xdr:nvCxnSpPr>
        <xdr:cNvPr id="447" name="直線コネクタ 446"/>
        <xdr:cNvCxnSpPr/>
      </xdr:nvCxnSpPr>
      <xdr:spPr>
        <a:xfrm>
          <a:off x="15506700" y="36493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164465</xdr:rowOff>
    </xdr:from>
    <xdr:ext cx="761365" cy="248920"/>
    <xdr:sp macro="" textlink="">
      <xdr:nvSpPr>
        <xdr:cNvPr id="448" name="将来負担の状況最大値テキスト"/>
        <xdr:cNvSpPr txBox="1"/>
      </xdr:nvSpPr>
      <xdr:spPr>
        <a:xfrm>
          <a:off x="15666720" y="19805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9" name="直線コネクタ 448"/>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119380</xdr:rowOff>
    </xdr:from>
    <xdr:to xmlns:xdr="http://schemas.openxmlformats.org/drawingml/2006/spreadsheetDrawing">
      <xdr:col>81</xdr:col>
      <xdr:colOff>44450</xdr:colOff>
      <xdr:row>17</xdr:row>
      <xdr:rowOff>93980</xdr:rowOff>
    </xdr:to>
    <xdr:cxnSp macro="">
      <xdr:nvCxnSpPr>
        <xdr:cNvPr id="450" name="直線コネクタ 449"/>
        <xdr:cNvCxnSpPr/>
      </xdr:nvCxnSpPr>
      <xdr:spPr>
        <a:xfrm>
          <a:off x="14810740" y="2760980"/>
          <a:ext cx="76708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27305</xdr:rowOff>
    </xdr:from>
    <xdr:ext cx="761365" cy="248920"/>
    <xdr:sp macro="" textlink="">
      <xdr:nvSpPr>
        <xdr:cNvPr id="451" name="将来負担の状況平均値テキスト"/>
        <xdr:cNvSpPr txBox="1"/>
      </xdr:nvSpPr>
      <xdr:spPr>
        <a:xfrm>
          <a:off x="15666720" y="217360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10795</xdr:rowOff>
    </xdr:from>
    <xdr:to xmlns:xdr="http://schemas.openxmlformats.org/drawingml/2006/spreadsheetDrawing">
      <xdr:col>81</xdr:col>
      <xdr:colOff>95250</xdr:colOff>
      <xdr:row>14</xdr:row>
      <xdr:rowOff>108585</xdr:rowOff>
    </xdr:to>
    <xdr:sp macro="" textlink="">
      <xdr:nvSpPr>
        <xdr:cNvPr id="452" name="フローチャート: 判断 451"/>
        <xdr:cNvSpPr/>
      </xdr:nvSpPr>
      <xdr:spPr>
        <a:xfrm>
          <a:off x="15533370" y="232219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15</xdr:row>
      <xdr:rowOff>142240</xdr:rowOff>
    </xdr:from>
    <xdr:to xmlns:xdr="http://schemas.openxmlformats.org/drawingml/2006/spreadsheetDrawing">
      <xdr:col>77</xdr:col>
      <xdr:colOff>44450</xdr:colOff>
      <xdr:row>16</xdr:row>
      <xdr:rowOff>119380</xdr:rowOff>
    </xdr:to>
    <xdr:cxnSp macro="">
      <xdr:nvCxnSpPr>
        <xdr:cNvPr id="453" name="直線コネクタ 452"/>
        <xdr:cNvCxnSpPr/>
      </xdr:nvCxnSpPr>
      <xdr:spPr>
        <a:xfrm>
          <a:off x="13999210" y="2618740"/>
          <a:ext cx="81153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38735</xdr:rowOff>
    </xdr:from>
    <xdr:to xmlns:xdr="http://schemas.openxmlformats.org/drawingml/2006/spreadsheetDrawing">
      <xdr:col>77</xdr:col>
      <xdr:colOff>95250</xdr:colOff>
      <xdr:row>14</xdr:row>
      <xdr:rowOff>136525</xdr:rowOff>
    </xdr:to>
    <xdr:sp macro="" textlink="">
      <xdr:nvSpPr>
        <xdr:cNvPr id="454" name="フローチャート: 判断 453"/>
        <xdr:cNvSpPr/>
      </xdr:nvSpPr>
      <xdr:spPr>
        <a:xfrm>
          <a:off x="14766290" y="23501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146050</xdr:rowOff>
    </xdr:from>
    <xdr:ext cx="735965" cy="249555"/>
    <xdr:sp macro="" textlink="">
      <xdr:nvSpPr>
        <xdr:cNvPr id="455" name="テキスト ボックス 454"/>
        <xdr:cNvSpPr txBox="1"/>
      </xdr:nvSpPr>
      <xdr:spPr>
        <a:xfrm>
          <a:off x="14465300" y="212725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116205</xdr:rowOff>
    </xdr:from>
    <xdr:to xmlns:xdr="http://schemas.openxmlformats.org/drawingml/2006/spreadsheetDrawing">
      <xdr:col>72</xdr:col>
      <xdr:colOff>191770</xdr:colOff>
      <xdr:row>15</xdr:row>
      <xdr:rowOff>142240</xdr:rowOff>
    </xdr:to>
    <xdr:cxnSp macro="">
      <xdr:nvCxnSpPr>
        <xdr:cNvPr id="456" name="直線コネクタ 455"/>
        <xdr:cNvCxnSpPr/>
      </xdr:nvCxnSpPr>
      <xdr:spPr>
        <a:xfrm>
          <a:off x="13192760" y="259270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121920</xdr:rowOff>
    </xdr:from>
    <xdr:to xmlns:xdr="http://schemas.openxmlformats.org/drawingml/2006/spreadsheetDrawing">
      <xdr:col>73</xdr:col>
      <xdr:colOff>44450</xdr:colOff>
      <xdr:row>15</xdr:row>
      <xdr:rowOff>54610</xdr:rowOff>
    </xdr:to>
    <xdr:sp macro="" textlink="">
      <xdr:nvSpPr>
        <xdr:cNvPr id="457" name="フローチャート: 判断 456"/>
        <xdr:cNvSpPr/>
      </xdr:nvSpPr>
      <xdr:spPr>
        <a:xfrm>
          <a:off x="13959840" y="24333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64135</xdr:rowOff>
    </xdr:from>
    <xdr:ext cx="761365" cy="248920"/>
    <xdr:sp macro="" textlink="">
      <xdr:nvSpPr>
        <xdr:cNvPr id="458" name="テキスト ボックス 457"/>
        <xdr:cNvSpPr txBox="1"/>
      </xdr:nvSpPr>
      <xdr:spPr>
        <a:xfrm>
          <a:off x="13647420" y="22104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158750</xdr:rowOff>
    </xdr:from>
    <xdr:to xmlns:xdr="http://schemas.openxmlformats.org/drawingml/2006/spreadsheetDrawing">
      <xdr:col>68</xdr:col>
      <xdr:colOff>152400</xdr:colOff>
      <xdr:row>15</xdr:row>
      <xdr:rowOff>116205</xdr:rowOff>
    </xdr:to>
    <xdr:cxnSp macro="">
      <xdr:nvCxnSpPr>
        <xdr:cNvPr id="459" name="直線コネクタ 458"/>
        <xdr:cNvCxnSpPr/>
      </xdr:nvCxnSpPr>
      <xdr:spPr>
        <a:xfrm>
          <a:off x="12374880" y="2470150"/>
          <a:ext cx="81788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161290</xdr:rowOff>
    </xdr:from>
    <xdr:to xmlns:xdr="http://schemas.openxmlformats.org/drawingml/2006/spreadsheetDrawing">
      <xdr:col>68</xdr:col>
      <xdr:colOff>191770</xdr:colOff>
      <xdr:row>16</xdr:row>
      <xdr:rowOff>93980</xdr:rowOff>
    </xdr:to>
    <xdr:sp macro="" textlink="">
      <xdr:nvSpPr>
        <xdr:cNvPr id="460" name="フローチャート: 判断 459"/>
        <xdr:cNvSpPr/>
      </xdr:nvSpPr>
      <xdr:spPr>
        <a:xfrm>
          <a:off x="13141960" y="263779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79375</xdr:rowOff>
    </xdr:from>
    <xdr:ext cx="761365" cy="249555"/>
    <xdr:sp macro="" textlink="">
      <xdr:nvSpPr>
        <xdr:cNvPr id="461" name="テキスト ボックス 460"/>
        <xdr:cNvSpPr txBox="1"/>
      </xdr:nvSpPr>
      <xdr:spPr>
        <a:xfrm>
          <a:off x="12847320" y="27209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118745</xdr:rowOff>
    </xdr:from>
    <xdr:to xmlns:xdr="http://schemas.openxmlformats.org/drawingml/2006/spreadsheetDrawing">
      <xdr:col>64</xdr:col>
      <xdr:colOff>152400</xdr:colOff>
      <xdr:row>15</xdr:row>
      <xdr:rowOff>51435</xdr:rowOff>
    </xdr:to>
    <xdr:sp macro="" textlink="">
      <xdr:nvSpPr>
        <xdr:cNvPr id="462" name="フローチャート: 判断 461"/>
        <xdr:cNvSpPr/>
      </xdr:nvSpPr>
      <xdr:spPr>
        <a:xfrm>
          <a:off x="12324080" y="243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36830</xdr:rowOff>
    </xdr:from>
    <xdr:ext cx="761365" cy="249555"/>
    <xdr:sp macro="" textlink="">
      <xdr:nvSpPr>
        <xdr:cNvPr id="463" name="テキスト ボックス 462"/>
        <xdr:cNvSpPr txBox="1"/>
      </xdr:nvSpPr>
      <xdr:spPr>
        <a:xfrm>
          <a:off x="12029440" y="25133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64" name="テキスト ボックス 463"/>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65" name="テキスト ボックス 464"/>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66" name="テキスト ボックス 465"/>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67" name="テキスト ボックス 466"/>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8" name="テキスト ボックス 467"/>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17</xdr:row>
      <xdr:rowOff>44450</xdr:rowOff>
    </xdr:from>
    <xdr:to xmlns:xdr="http://schemas.openxmlformats.org/drawingml/2006/spreadsheetDrawing">
      <xdr:col>81</xdr:col>
      <xdr:colOff>95250</xdr:colOff>
      <xdr:row>17</xdr:row>
      <xdr:rowOff>142240</xdr:rowOff>
    </xdr:to>
    <xdr:sp macro="" textlink="">
      <xdr:nvSpPr>
        <xdr:cNvPr id="469" name="楕円 468"/>
        <xdr:cNvSpPr/>
      </xdr:nvSpPr>
      <xdr:spPr>
        <a:xfrm>
          <a:off x="15533370" y="28511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17780</xdr:rowOff>
    </xdr:from>
    <xdr:ext cx="761365" cy="248920"/>
    <xdr:sp macro="" textlink="">
      <xdr:nvSpPr>
        <xdr:cNvPr id="470" name="将来負担の状況該当値テキスト"/>
        <xdr:cNvSpPr txBox="1"/>
      </xdr:nvSpPr>
      <xdr:spPr>
        <a:xfrm>
          <a:off x="15666720" y="28244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16</xdr:row>
      <xdr:rowOff>70485</xdr:rowOff>
    </xdr:from>
    <xdr:to xmlns:xdr="http://schemas.openxmlformats.org/drawingml/2006/spreadsheetDrawing">
      <xdr:col>77</xdr:col>
      <xdr:colOff>95250</xdr:colOff>
      <xdr:row>17</xdr:row>
      <xdr:rowOff>3175</xdr:rowOff>
    </xdr:to>
    <xdr:sp macro="" textlink="">
      <xdr:nvSpPr>
        <xdr:cNvPr id="471" name="楕円 470"/>
        <xdr:cNvSpPr/>
      </xdr:nvSpPr>
      <xdr:spPr>
        <a:xfrm>
          <a:off x="14766290" y="27120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153670</xdr:rowOff>
    </xdr:from>
    <xdr:ext cx="735965" cy="248285"/>
    <xdr:sp macro="" textlink="">
      <xdr:nvSpPr>
        <xdr:cNvPr id="472" name="テキスト ボックス 471"/>
        <xdr:cNvSpPr txBox="1"/>
      </xdr:nvSpPr>
      <xdr:spPr>
        <a:xfrm>
          <a:off x="14465300" y="2795270"/>
          <a:ext cx="7359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93980</xdr:rowOff>
    </xdr:from>
    <xdr:to xmlns:xdr="http://schemas.openxmlformats.org/drawingml/2006/spreadsheetDrawing">
      <xdr:col>73</xdr:col>
      <xdr:colOff>44450</xdr:colOff>
      <xdr:row>16</xdr:row>
      <xdr:rowOff>26670</xdr:rowOff>
    </xdr:to>
    <xdr:sp macro="" textlink="">
      <xdr:nvSpPr>
        <xdr:cNvPr id="473" name="楕円 472"/>
        <xdr:cNvSpPr/>
      </xdr:nvSpPr>
      <xdr:spPr>
        <a:xfrm>
          <a:off x="13959840" y="25704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11430</xdr:rowOff>
    </xdr:from>
    <xdr:ext cx="761365" cy="249555"/>
    <xdr:sp macro="" textlink="">
      <xdr:nvSpPr>
        <xdr:cNvPr id="474" name="テキスト ボックス 473"/>
        <xdr:cNvSpPr txBox="1"/>
      </xdr:nvSpPr>
      <xdr:spPr>
        <a:xfrm>
          <a:off x="13647420" y="26530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67310</xdr:rowOff>
    </xdr:from>
    <xdr:to xmlns:xdr="http://schemas.openxmlformats.org/drawingml/2006/spreadsheetDrawing">
      <xdr:col>68</xdr:col>
      <xdr:colOff>191770</xdr:colOff>
      <xdr:row>16</xdr:row>
      <xdr:rowOff>0</xdr:rowOff>
    </xdr:to>
    <xdr:sp macro="" textlink="">
      <xdr:nvSpPr>
        <xdr:cNvPr id="475" name="楕円 474"/>
        <xdr:cNvSpPr/>
      </xdr:nvSpPr>
      <xdr:spPr>
        <a:xfrm>
          <a:off x="13141960" y="25438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9525</xdr:rowOff>
    </xdr:from>
    <xdr:ext cx="761365" cy="249555"/>
    <xdr:sp macro="" textlink="">
      <xdr:nvSpPr>
        <xdr:cNvPr id="476" name="テキスト ボックス 475"/>
        <xdr:cNvSpPr txBox="1"/>
      </xdr:nvSpPr>
      <xdr:spPr>
        <a:xfrm>
          <a:off x="12847320" y="23209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109220</xdr:rowOff>
    </xdr:from>
    <xdr:to xmlns:xdr="http://schemas.openxmlformats.org/drawingml/2006/spreadsheetDrawing">
      <xdr:col>64</xdr:col>
      <xdr:colOff>152400</xdr:colOff>
      <xdr:row>15</xdr:row>
      <xdr:rowOff>41910</xdr:rowOff>
    </xdr:to>
    <xdr:sp macro="" textlink="">
      <xdr:nvSpPr>
        <xdr:cNvPr id="477" name="楕円 476"/>
        <xdr:cNvSpPr/>
      </xdr:nvSpPr>
      <xdr:spPr>
        <a:xfrm>
          <a:off x="12324080" y="2420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52070</xdr:rowOff>
    </xdr:from>
    <xdr:ext cx="761365" cy="248920"/>
    <xdr:sp macro="" textlink="">
      <xdr:nvSpPr>
        <xdr:cNvPr id="478" name="テキスト ボックス 477"/>
        <xdr:cNvSpPr txBox="1"/>
      </xdr:nvSpPr>
      <xdr:spPr>
        <a:xfrm>
          <a:off x="12029440" y="21983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48,334
48,032
426.95
34,577,514
32,849,923
1,240,040
16,784,972
29,304,285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60.8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人件費に係る経常収支比率は、前年度より０．９ポイント増加し、類似団体平均を４．２ポイント下回った。</a:t>
          </a:r>
        </a:p>
        <a:p>
          <a:r>
            <a:rPr kumimoji="1" lang="ja-JP" altLang="en-US" sz="950">
              <a:latin typeface="ＭＳ Ｐゴシック"/>
              <a:ea typeface="ＭＳ Ｐゴシック"/>
            </a:rPr>
            <a:t>　この主な要因は、県の人事委員会勧告に基づく給与改定等により人件費が増加し、比率の分母の要素である普通交付税や臨時財政対策債等の歳入が減少したためである。</a:t>
          </a:r>
        </a:p>
        <a:p>
          <a:r>
            <a:rPr kumimoji="1" lang="ja-JP" altLang="en-US" sz="950">
              <a:latin typeface="ＭＳ Ｐゴシック"/>
              <a:ea typeface="ＭＳ Ｐゴシック"/>
            </a:rPr>
            <a:t>　これまで、定員適正化計画に基づき、職員の計画的な削減及び組織・機構の見直し等について進めてきたが、社会構造の変化等による事務量の増加や、災害発生時の体制整備などの緊急、臨時的な業務にも対応できる体制が必要となることから、財政的にも持続可能な範囲での定員適正化に努め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8445"/>
    <xdr:sp macro="" textlink="">
      <xdr:nvSpPr>
        <xdr:cNvPr id="49" name="テキスト ボックス 48"/>
        <xdr:cNvSpPr txBox="1"/>
      </xdr:nvSpPr>
      <xdr:spPr>
        <a:xfrm>
          <a:off x="23685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8445"/>
    <xdr:sp macro="" textlink="">
      <xdr:nvSpPr>
        <xdr:cNvPr id="51" name="テキスト ボックス 50"/>
        <xdr:cNvSpPr txBox="1"/>
      </xdr:nvSpPr>
      <xdr:spPr>
        <a:xfrm>
          <a:off x="23685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8445"/>
    <xdr:sp macro="" textlink="">
      <xdr:nvSpPr>
        <xdr:cNvPr id="53" name="テキスト ボックス 52"/>
        <xdr:cNvSpPr txBox="1"/>
      </xdr:nvSpPr>
      <xdr:spPr>
        <a:xfrm>
          <a:off x="23685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8445"/>
    <xdr:sp macro="" textlink="">
      <xdr:nvSpPr>
        <xdr:cNvPr id="55" name="テキスト ボックス 54"/>
        <xdr:cNvSpPr txBox="1"/>
      </xdr:nvSpPr>
      <xdr:spPr>
        <a:xfrm>
          <a:off x="23685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7" name="テキスト ボックス 56"/>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132080</xdr:rowOff>
    </xdr:from>
    <xdr:to xmlns:xdr="http://schemas.openxmlformats.org/drawingml/2006/spreadsheetDrawing">
      <xdr:col>24</xdr:col>
      <xdr:colOff>25400</xdr:colOff>
      <xdr:row>40</xdr:row>
      <xdr:rowOff>44450</xdr:rowOff>
    </xdr:to>
    <xdr:cxnSp macro="">
      <xdr:nvCxnSpPr>
        <xdr:cNvPr id="59" name="直線コネクタ 58"/>
        <xdr:cNvCxnSpPr/>
      </xdr:nvCxnSpPr>
      <xdr:spPr>
        <a:xfrm flipV="1">
          <a:off x="4414520" y="596138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16510</xdr:rowOff>
    </xdr:from>
    <xdr:ext cx="761365" cy="259080"/>
    <xdr:sp macro="" textlink="">
      <xdr:nvSpPr>
        <xdr:cNvPr id="60" name="人件費最小値テキスト"/>
        <xdr:cNvSpPr txBox="1"/>
      </xdr:nvSpPr>
      <xdr:spPr>
        <a:xfrm>
          <a:off x="4503420" y="6874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44450</xdr:rowOff>
    </xdr:from>
    <xdr:to xmlns:xdr="http://schemas.openxmlformats.org/drawingml/2006/spreadsheetDrawing">
      <xdr:col>24</xdr:col>
      <xdr:colOff>114300</xdr:colOff>
      <xdr:row>40</xdr:row>
      <xdr:rowOff>44450</xdr:rowOff>
    </xdr:to>
    <xdr:cxnSp macro="">
      <xdr:nvCxnSpPr>
        <xdr:cNvPr id="61" name="直線コネクタ 60"/>
        <xdr:cNvCxnSpPr/>
      </xdr:nvCxnSpPr>
      <xdr:spPr>
        <a:xfrm>
          <a:off x="4342765" y="69024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46355</xdr:rowOff>
    </xdr:from>
    <xdr:ext cx="761365" cy="259080"/>
    <xdr:sp macro="" textlink="">
      <xdr:nvSpPr>
        <xdr:cNvPr id="62" name="人件費最大値テキスト"/>
        <xdr:cNvSpPr txBox="1"/>
      </xdr:nvSpPr>
      <xdr:spPr>
        <a:xfrm>
          <a:off x="4503420" y="5704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132080</xdr:rowOff>
    </xdr:from>
    <xdr:to xmlns:xdr="http://schemas.openxmlformats.org/drawingml/2006/spreadsheetDrawing">
      <xdr:col>24</xdr:col>
      <xdr:colOff>114300</xdr:colOff>
      <xdr:row>34</xdr:row>
      <xdr:rowOff>132080</xdr:rowOff>
    </xdr:to>
    <xdr:cxnSp macro="">
      <xdr:nvCxnSpPr>
        <xdr:cNvPr id="63" name="直線コネクタ 62"/>
        <xdr:cNvCxnSpPr/>
      </xdr:nvCxnSpPr>
      <xdr:spPr>
        <a:xfrm>
          <a:off x="4342765" y="59613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35</xdr:row>
      <xdr:rowOff>143510</xdr:rowOff>
    </xdr:from>
    <xdr:to xmlns:xdr="http://schemas.openxmlformats.org/drawingml/2006/spreadsheetDrawing">
      <xdr:col>24</xdr:col>
      <xdr:colOff>25400</xdr:colOff>
      <xdr:row>36</xdr:row>
      <xdr:rowOff>12700</xdr:rowOff>
    </xdr:to>
    <xdr:cxnSp macro="">
      <xdr:nvCxnSpPr>
        <xdr:cNvPr id="64" name="直線コネクタ 63"/>
        <xdr:cNvCxnSpPr/>
      </xdr:nvCxnSpPr>
      <xdr:spPr>
        <a:xfrm>
          <a:off x="3657600" y="6144260"/>
          <a:ext cx="7569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1365" cy="259080"/>
    <xdr:sp macro="" textlink="">
      <xdr:nvSpPr>
        <xdr:cNvPr id="65" name="人件費平均値テキスト"/>
        <xdr:cNvSpPr txBox="1"/>
      </xdr:nvSpPr>
      <xdr:spPr>
        <a:xfrm>
          <a:off x="4503420" y="62979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380865"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138430</xdr:rowOff>
    </xdr:from>
    <xdr:to xmlns:xdr="http://schemas.openxmlformats.org/drawingml/2006/spreadsheetDrawing">
      <xdr:col>19</xdr:col>
      <xdr:colOff>182880</xdr:colOff>
      <xdr:row>35</xdr:row>
      <xdr:rowOff>143510</xdr:rowOff>
    </xdr:to>
    <xdr:cxnSp macro="">
      <xdr:nvCxnSpPr>
        <xdr:cNvPr id="67" name="直線コネクタ 66"/>
        <xdr:cNvCxnSpPr/>
      </xdr:nvCxnSpPr>
      <xdr:spPr>
        <a:xfrm>
          <a:off x="2841625" y="6139180"/>
          <a:ext cx="8159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611245"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68580</xdr:rowOff>
    </xdr:from>
    <xdr:ext cx="736600" cy="259080"/>
    <xdr:sp macro="" textlink="">
      <xdr:nvSpPr>
        <xdr:cNvPr id="69" name="テキスト ボックス 68"/>
        <xdr:cNvSpPr txBox="1"/>
      </xdr:nvSpPr>
      <xdr:spPr>
        <a:xfrm>
          <a:off x="329819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138430</xdr:rowOff>
    </xdr:from>
    <xdr:to xmlns:xdr="http://schemas.openxmlformats.org/drawingml/2006/spreadsheetDrawing">
      <xdr:col>15</xdr:col>
      <xdr:colOff>98425</xdr:colOff>
      <xdr:row>36</xdr:row>
      <xdr:rowOff>53975</xdr:rowOff>
    </xdr:to>
    <xdr:cxnSp macro="">
      <xdr:nvCxnSpPr>
        <xdr:cNvPr id="70" name="直線コネクタ 69"/>
        <xdr:cNvCxnSpPr/>
      </xdr:nvCxnSpPr>
      <xdr:spPr>
        <a:xfrm flipV="1">
          <a:off x="2021205" y="6139180"/>
          <a:ext cx="8204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121920</xdr:rowOff>
    </xdr:from>
    <xdr:to xmlns:xdr="http://schemas.openxmlformats.org/drawingml/2006/spreadsheetDrawing">
      <xdr:col>15</xdr:col>
      <xdr:colOff>149225</xdr:colOff>
      <xdr:row>37</xdr:row>
      <xdr:rowOff>52070</xdr:rowOff>
    </xdr:to>
    <xdr:sp macro="" textlink="">
      <xdr:nvSpPr>
        <xdr:cNvPr id="71" name="フローチャート: 判断 70"/>
        <xdr:cNvSpPr/>
      </xdr:nvSpPr>
      <xdr:spPr>
        <a:xfrm>
          <a:off x="2790825"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36830</xdr:rowOff>
    </xdr:from>
    <xdr:ext cx="761365" cy="259080"/>
    <xdr:sp macro="" textlink="">
      <xdr:nvSpPr>
        <xdr:cNvPr id="72" name="テキスト ボックス 71"/>
        <xdr:cNvSpPr txBox="1"/>
      </xdr:nvSpPr>
      <xdr:spPr>
        <a:xfrm>
          <a:off x="2494915" y="6380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152400</xdr:rowOff>
    </xdr:from>
    <xdr:to xmlns:xdr="http://schemas.openxmlformats.org/drawingml/2006/spreadsheetDrawing">
      <xdr:col>11</xdr:col>
      <xdr:colOff>9525</xdr:colOff>
      <xdr:row>36</xdr:row>
      <xdr:rowOff>53975</xdr:rowOff>
    </xdr:to>
    <xdr:cxnSp macro="">
      <xdr:nvCxnSpPr>
        <xdr:cNvPr id="73" name="直線コネクタ 72"/>
        <xdr:cNvCxnSpPr/>
      </xdr:nvCxnSpPr>
      <xdr:spPr>
        <a:xfrm>
          <a:off x="1217930" y="6153150"/>
          <a:ext cx="80327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50800</xdr:rowOff>
    </xdr:from>
    <xdr:to xmlns:xdr="http://schemas.openxmlformats.org/drawingml/2006/spreadsheetDrawing">
      <xdr:col>11</xdr:col>
      <xdr:colOff>60325</xdr:colOff>
      <xdr:row>37</xdr:row>
      <xdr:rowOff>152400</xdr:rowOff>
    </xdr:to>
    <xdr:sp macro="" textlink="">
      <xdr:nvSpPr>
        <xdr:cNvPr id="74" name="フローチャート: 判断 73"/>
        <xdr:cNvSpPr/>
      </xdr:nvSpPr>
      <xdr:spPr>
        <a:xfrm>
          <a:off x="1987550" y="63944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137160</xdr:rowOff>
    </xdr:from>
    <xdr:ext cx="762000" cy="259080"/>
    <xdr:sp macro="" textlink="">
      <xdr:nvSpPr>
        <xdr:cNvPr id="75" name="テキスト ボックス 74"/>
        <xdr:cNvSpPr txBox="1"/>
      </xdr:nvSpPr>
      <xdr:spPr>
        <a:xfrm>
          <a:off x="1674495"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113030</xdr:rowOff>
    </xdr:from>
    <xdr:to xmlns:xdr="http://schemas.openxmlformats.org/drawingml/2006/spreadsheetDrawing">
      <xdr:col>6</xdr:col>
      <xdr:colOff>171450</xdr:colOff>
      <xdr:row>37</xdr:row>
      <xdr:rowOff>43180</xdr:rowOff>
    </xdr:to>
    <xdr:sp macro="" textlink="">
      <xdr:nvSpPr>
        <xdr:cNvPr id="76" name="フローチャート: 判断 75"/>
        <xdr:cNvSpPr/>
      </xdr:nvSpPr>
      <xdr:spPr>
        <a:xfrm>
          <a:off x="116713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27940</xdr:rowOff>
    </xdr:from>
    <xdr:ext cx="761365" cy="259080"/>
    <xdr:sp macro="" textlink="">
      <xdr:nvSpPr>
        <xdr:cNvPr id="77" name="テキスト ボックス 76"/>
        <xdr:cNvSpPr txBox="1"/>
      </xdr:nvSpPr>
      <xdr:spPr>
        <a:xfrm>
          <a:off x="871220" y="6371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133350</xdr:rowOff>
    </xdr:from>
    <xdr:to xmlns:xdr="http://schemas.openxmlformats.org/drawingml/2006/spreadsheetDrawing">
      <xdr:col>24</xdr:col>
      <xdr:colOff>76200</xdr:colOff>
      <xdr:row>36</xdr:row>
      <xdr:rowOff>63500</xdr:rowOff>
    </xdr:to>
    <xdr:sp macro="" textlink="">
      <xdr:nvSpPr>
        <xdr:cNvPr id="83" name="楕円 82"/>
        <xdr:cNvSpPr/>
      </xdr:nvSpPr>
      <xdr:spPr>
        <a:xfrm>
          <a:off x="4380865" y="6134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149860</xdr:rowOff>
    </xdr:from>
    <xdr:ext cx="761365" cy="259080"/>
    <xdr:sp macro="" textlink="">
      <xdr:nvSpPr>
        <xdr:cNvPr id="84" name="人件費該当値テキスト"/>
        <xdr:cNvSpPr txBox="1"/>
      </xdr:nvSpPr>
      <xdr:spPr>
        <a:xfrm>
          <a:off x="4503420" y="5979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92075</xdr:rowOff>
    </xdr:from>
    <xdr:to xmlns:xdr="http://schemas.openxmlformats.org/drawingml/2006/spreadsheetDrawing">
      <xdr:col>20</xdr:col>
      <xdr:colOff>38100</xdr:colOff>
      <xdr:row>36</xdr:row>
      <xdr:rowOff>22225</xdr:rowOff>
    </xdr:to>
    <xdr:sp macro="" textlink="">
      <xdr:nvSpPr>
        <xdr:cNvPr id="85" name="楕円 84"/>
        <xdr:cNvSpPr/>
      </xdr:nvSpPr>
      <xdr:spPr>
        <a:xfrm>
          <a:off x="3611245" y="60928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32385</xdr:rowOff>
    </xdr:from>
    <xdr:ext cx="736600" cy="258445"/>
    <xdr:sp macro="" textlink="">
      <xdr:nvSpPr>
        <xdr:cNvPr id="86" name="テキスト ボックス 85"/>
        <xdr:cNvSpPr txBox="1"/>
      </xdr:nvSpPr>
      <xdr:spPr>
        <a:xfrm>
          <a:off x="3298190" y="58616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87630</xdr:rowOff>
    </xdr:from>
    <xdr:to xmlns:xdr="http://schemas.openxmlformats.org/drawingml/2006/spreadsheetDrawing">
      <xdr:col>15</xdr:col>
      <xdr:colOff>149225</xdr:colOff>
      <xdr:row>36</xdr:row>
      <xdr:rowOff>17780</xdr:rowOff>
    </xdr:to>
    <xdr:sp macro="" textlink="">
      <xdr:nvSpPr>
        <xdr:cNvPr id="87" name="楕円 86"/>
        <xdr:cNvSpPr/>
      </xdr:nvSpPr>
      <xdr:spPr>
        <a:xfrm>
          <a:off x="2790825"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27940</xdr:rowOff>
    </xdr:from>
    <xdr:ext cx="761365" cy="259080"/>
    <xdr:sp macro="" textlink="">
      <xdr:nvSpPr>
        <xdr:cNvPr id="88" name="テキスト ボックス 87"/>
        <xdr:cNvSpPr txBox="1"/>
      </xdr:nvSpPr>
      <xdr:spPr>
        <a:xfrm>
          <a:off x="2494915" y="5857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3175</xdr:rowOff>
    </xdr:from>
    <xdr:to xmlns:xdr="http://schemas.openxmlformats.org/drawingml/2006/spreadsheetDrawing">
      <xdr:col>11</xdr:col>
      <xdr:colOff>60325</xdr:colOff>
      <xdr:row>36</xdr:row>
      <xdr:rowOff>104775</xdr:rowOff>
    </xdr:to>
    <xdr:sp macro="" textlink="">
      <xdr:nvSpPr>
        <xdr:cNvPr id="89" name="楕円 88"/>
        <xdr:cNvSpPr/>
      </xdr:nvSpPr>
      <xdr:spPr>
        <a:xfrm>
          <a:off x="1987550" y="61753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114935</xdr:rowOff>
    </xdr:from>
    <xdr:ext cx="762000" cy="259080"/>
    <xdr:sp macro="" textlink="">
      <xdr:nvSpPr>
        <xdr:cNvPr id="90" name="テキスト ボックス 89"/>
        <xdr:cNvSpPr txBox="1"/>
      </xdr:nvSpPr>
      <xdr:spPr>
        <a:xfrm>
          <a:off x="1674495"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101600</xdr:rowOff>
    </xdr:from>
    <xdr:to xmlns:xdr="http://schemas.openxmlformats.org/drawingml/2006/spreadsheetDrawing">
      <xdr:col>6</xdr:col>
      <xdr:colOff>171450</xdr:colOff>
      <xdr:row>36</xdr:row>
      <xdr:rowOff>31750</xdr:rowOff>
    </xdr:to>
    <xdr:sp macro="" textlink="">
      <xdr:nvSpPr>
        <xdr:cNvPr id="91" name="楕円 90"/>
        <xdr:cNvSpPr/>
      </xdr:nvSpPr>
      <xdr:spPr>
        <a:xfrm>
          <a:off x="116713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41910</xdr:rowOff>
    </xdr:from>
    <xdr:ext cx="761365" cy="258445"/>
    <xdr:sp macro="" textlink="">
      <xdr:nvSpPr>
        <xdr:cNvPr id="92" name="テキスト ボックス 91"/>
        <xdr:cNvSpPr txBox="1"/>
      </xdr:nvSpPr>
      <xdr:spPr>
        <a:xfrm>
          <a:off x="871220" y="5871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物件費に係る経常収支比率は、前年度より０．１ポイント増加しており、類似団体平均を上回った。</a:t>
          </a:r>
        </a:p>
        <a:p>
          <a:r>
            <a:rPr kumimoji="1" lang="ja-JP" altLang="en-US" sz="950">
              <a:latin typeface="ＭＳ Ｐゴシック"/>
              <a:ea typeface="ＭＳ Ｐゴシック"/>
            </a:rPr>
            <a:t>　この主な要因は、物価高騰等の影響により指定ごみ袋等管理費等が増加し、比率の分母の要素である普通交付税や臨時財政対策債等の歳入が減少したためである。</a:t>
          </a:r>
        </a:p>
        <a:p>
          <a:r>
            <a:rPr kumimoji="1" lang="ja-JP" altLang="en-US" sz="950">
              <a:latin typeface="ＭＳ Ｐゴシック"/>
              <a:ea typeface="ＭＳ Ｐゴシック"/>
            </a:rPr>
            <a:t>　今後も物価や労務単価の上昇により、物品購入やシステム導入、施設維持に係る物件費等について増加が見込まれることから、事業の必要性やコスト等を総合的に精査し、経費縮減に努める。</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4" name="テキスト ボックス 103"/>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6" name="テキスト ボックス 105"/>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08" name="テキスト ボックス 107"/>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0" name="テキスト ボックス 109"/>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2" name="テキスト ボックス 111"/>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4" name="テキスト ボックス 113"/>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6" name="テキスト ボックス 115"/>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18" name="テキスト ボックス 117"/>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50800</xdr:rowOff>
    </xdr:from>
    <xdr:to xmlns:xdr="http://schemas.openxmlformats.org/drawingml/2006/spreadsheetDrawing">
      <xdr:col>82</xdr:col>
      <xdr:colOff>107950</xdr:colOff>
      <xdr:row>21</xdr:row>
      <xdr:rowOff>31750</xdr:rowOff>
    </xdr:to>
    <xdr:cxnSp macro="">
      <xdr:nvCxnSpPr>
        <xdr:cNvPr id="120" name="直線コネクタ 119"/>
        <xdr:cNvCxnSpPr/>
      </xdr:nvCxnSpPr>
      <xdr:spPr>
        <a:xfrm flipV="1">
          <a:off x="15104110" y="24511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3810</xdr:rowOff>
    </xdr:from>
    <xdr:ext cx="762000" cy="259080"/>
    <xdr:sp macro="" textlink="">
      <xdr:nvSpPr>
        <xdr:cNvPr id="121" name="物件費最小値テキスト"/>
        <xdr:cNvSpPr txBox="1"/>
      </xdr:nvSpPr>
      <xdr:spPr>
        <a:xfrm>
          <a:off x="1517904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31750</xdr:rowOff>
    </xdr:from>
    <xdr:to xmlns:xdr="http://schemas.openxmlformats.org/drawingml/2006/spreadsheetDrawing">
      <xdr:col>82</xdr:col>
      <xdr:colOff>182880</xdr:colOff>
      <xdr:row>21</xdr:row>
      <xdr:rowOff>31750</xdr:rowOff>
    </xdr:to>
    <xdr:cxnSp macro="">
      <xdr:nvCxnSpPr>
        <xdr:cNvPr id="122" name="直線コネクタ 121"/>
        <xdr:cNvCxnSpPr/>
      </xdr:nvCxnSpPr>
      <xdr:spPr>
        <a:xfrm>
          <a:off x="15015210" y="36322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137160</xdr:rowOff>
    </xdr:from>
    <xdr:ext cx="762000" cy="259080"/>
    <xdr:sp macro="" textlink="">
      <xdr:nvSpPr>
        <xdr:cNvPr id="123" name="物件費最大値テキスト"/>
        <xdr:cNvSpPr txBox="1"/>
      </xdr:nvSpPr>
      <xdr:spPr>
        <a:xfrm>
          <a:off x="1517904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50800</xdr:rowOff>
    </xdr:from>
    <xdr:to xmlns:xdr="http://schemas.openxmlformats.org/drawingml/2006/spreadsheetDrawing">
      <xdr:col>82</xdr:col>
      <xdr:colOff>182880</xdr:colOff>
      <xdr:row>14</xdr:row>
      <xdr:rowOff>50800</xdr:rowOff>
    </xdr:to>
    <xdr:cxnSp macro="">
      <xdr:nvCxnSpPr>
        <xdr:cNvPr id="124" name="直線コネクタ 123"/>
        <xdr:cNvCxnSpPr/>
      </xdr:nvCxnSpPr>
      <xdr:spPr>
        <a:xfrm>
          <a:off x="15015210" y="24511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149860</xdr:rowOff>
    </xdr:from>
    <xdr:to xmlns:xdr="http://schemas.openxmlformats.org/drawingml/2006/spreadsheetDrawing">
      <xdr:col>82</xdr:col>
      <xdr:colOff>107950</xdr:colOff>
      <xdr:row>16</xdr:row>
      <xdr:rowOff>157480</xdr:rowOff>
    </xdr:to>
    <xdr:cxnSp macro="">
      <xdr:nvCxnSpPr>
        <xdr:cNvPr id="125" name="直線コネクタ 124"/>
        <xdr:cNvCxnSpPr/>
      </xdr:nvCxnSpPr>
      <xdr:spPr>
        <a:xfrm>
          <a:off x="14334490" y="2893060"/>
          <a:ext cx="769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115570</xdr:rowOff>
    </xdr:from>
    <xdr:ext cx="762000" cy="259080"/>
    <xdr:sp macro="" textlink="">
      <xdr:nvSpPr>
        <xdr:cNvPr id="126" name="物件費平均値テキスト"/>
        <xdr:cNvSpPr txBox="1"/>
      </xdr:nvSpPr>
      <xdr:spPr>
        <a:xfrm>
          <a:off x="15179040" y="2687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27" name="フローチャート: 判断 126"/>
        <xdr:cNvSpPr/>
      </xdr:nvSpPr>
      <xdr:spPr>
        <a:xfrm>
          <a:off x="1505331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66040</xdr:rowOff>
    </xdr:from>
    <xdr:to xmlns:xdr="http://schemas.openxmlformats.org/drawingml/2006/spreadsheetDrawing">
      <xdr:col>78</xdr:col>
      <xdr:colOff>69850</xdr:colOff>
      <xdr:row>16</xdr:row>
      <xdr:rowOff>149860</xdr:rowOff>
    </xdr:to>
    <xdr:cxnSp macro="">
      <xdr:nvCxnSpPr>
        <xdr:cNvPr id="128" name="直線コネクタ 127"/>
        <xdr:cNvCxnSpPr/>
      </xdr:nvCxnSpPr>
      <xdr:spPr>
        <a:xfrm>
          <a:off x="13531215" y="2809240"/>
          <a:ext cx="80327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29" name="フローチャート: 判断 128"/>
        <xdr:cNvSpPr/>
      </xdr:nvSpPr>
      <xdr:spPr>
        <a:xfrm>
          <a:off x="1428369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5965" cy="259080"/>
    <xdr:sp macro="" textlink="">
      <xdr:nvSpPr>
        <xdr:cNvPr id="130" name="テキスト ボックス 129"/>
        <xdr:cNvSpPr txBox="1"/>
      </xdr:nvSpPr>
      <xdr:spPr>
        <a:xfrm>
          <a:off x="13987780" y="2588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66040</xdr:rowOff>
    </xdr:from>
    <xdr:to xmlns:xdr="http://schemas.openxmlformats.org/drawingml/2006/spreadsheetDrawing">
      <xdr:col>73</xdr:col>
      <xdr:colOff>180975</xdr:colOff>
      <xdr:row>16</xdr:row>
      <xdr:rowOff>127000</xdr:rowOff>
    </xdr:to>
    <xdr:cxnSp macro="">
      <xdr:nvCxnSpPr>
        <xdr:cNvPr id="131" name="直線コネクタ 130"/>
        <xdr:cNvCxnSpPr/>
      </xdr:nvCxnSpPr>
      <xdr:spPr>
        <a:xfrm flipV="1">
          <a:off x="12710795" y="280924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156210</xdr:rowOff>
    </xdr:from>
    <xdr:to xmlns:xdr="http://schemas.openxmlformats.org/drawingml/2006/spreadsheetDrawing">
      <xdr:col>74</xdr:col>
      <xdr:colOff>31750</xdr:colOff>
      <xdr:row>16</xdr:row>
      <xdr:rowOff>86360</xdr:rowOff>
    </xdr:to>
    <xdr:sp macro="" textlink="">
      <xdr:nvSpPr>
        <xdr:cNvPr id="132" name="フローチャート: 判断 131"/>
        <xdr:cNvSpPr/>
      </xdr:nvSpPr>
      <xdr:spPr>
        <a:xfrm>
          <a:off x="13480415" y="27279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96520</xdr:rowOff>
    </xdr:from>
    <xdr:ext cx="762000" cy="259080"/>
    <xdr:sp macro="" textlink="">
      <xdr:nvSpPr>
        <xdr:cNvPr id="133" name="テキスト ボックス 132"/>
        <xdr:cNvSpPr txBox="1"/>
      </xdr:nvSpPr>
      <xdr:spPr>
        <a:xfrm>
          <a:off x="1316736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111760</xdr:rowOff>
    </xdr:from>
    <xdr:to xmlns:xdr="http://schemas.openxmlformats.org/drawingml/2006/spreadsheetDrawing">
      <xdr:col>69</xdr:col>
      <xdr:colOff>92075</xdr:colOff>
      <xdr:row>16</xdr:row>
      <xdr:rowOff>127000</xdr:rowOff>
    </xdr:to>
    <xdr:cxnSp macro="">
      <xdr:nvCxnSpPr>
        <xdr:cNvPr id="134" name="直線コネクタ 133"/>
        <xdr:cNvCxnSpPr/>
      </xdr:nvCxnSpPr>
      <xdr:spPr>
        <a:xfrm>
          <a:off x="11890375" y="2854960"/>
          <a:ext cx="8204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5" name="フローチャート: 判断 134"/>
        <xdr:cNvSpPr/>
      </xdr:nvSpPr>
      <xdr:spPr>
        <a:xfrm>
          <a:off x="12659995"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134620</xdr:rowOff>
    </xdr:from>
    <xdr:ext cx="762000" cy="258445"/>
    <xdr:sp macro="" textlink="">
      <xdr:nvSpPr>
        <xdr:cNvPr id="136" name="テキスト ボックス 135"/>
        <xdr:cNvSpPr txBox="1"/>
      </xdr:nvSpPr>
      <xdr:spPr>
        <a:xfrm>
          <a:off x="12364085" y="2534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3810</xdr:rowOff>
    </xdr:from>
    <xdr:to xmlns:xdr="http://schemas.openxmlformats.org/drawingml/2006/spreadsheetDrawing">
      <xdr:col>65</xdr:col>
      <xdr:colOff>53975</xdr:colOff>
      <xdr:row>17</xdr:row>
      <xdr:rowOff>105410</xdr:rowOff>
    </xdr:to>
    <xdr:sp macro="" textlink="">
      <xdr:nvSpPr>
        <xdr:cNvPr id="137" name="フローチャート: 判断 136"/>
        <xdr:cNvSpPr/>
      </xdr:nvSpPr>
      <xdr:spPr>
        <a:xfrm>
          <a:off x="11856720" y="29184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90170</xdr:rowOff>
    </xdr:from>
    <xdr:ext cx="761365" cy="259080"/>
    <xdr:sp macro="" textlink="">
      <xdr:nvSpPr>
        <xdr:cNvPr id="138" name="テキスト ボックス 137"/>
        <xdr:cNvSpPr txBox="1"/>
      </xdr:nvSpPr>
      <xdr:spPr>
        <a:xfrm>
          <a:off x="11543665" y="300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9" name="テキスト ボックス 138"/>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0" name="テキスト ボックス 139"/>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1" name="テキスト ボックス 140"/>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2" name="テキスト ボックス 141"/>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3" name="テキスト ボックス 142"/>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106680</xdr:rowOff>
    </xdr:from>
    <xdr:to xmlns:xdr="http://schemas.openxmlformats.org/drawingml/2006/spreadsheetDrawing">
      <xdr:col>82</xdr:col>
      <xdr:colOff>158750</xdr:colOff>
      <xdr:row>17</xdr:row>
      <xdr:rowOff>36830</xdr:rowOff>
    </xdr:to>
    <xdr:sp macro="" textlink="">
      <xdr:nvSpPr>
        <xdr:cNvPr id="144" name="楕円 143"/>
        <xdr:cNvSpPr/>
      </xdr:nvSpPr>
      <xdr:spPr>
        <a:xfrm>
          <a:off x="1505331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16</xdr:row>
      <xdr:rowOff>78740</xdr:rowOff>
    </xdr:from>
    <xdr:ext cx="762000" cy="259080"/>
    <xdr:sp macro="" textlink="">
      <xdr:nvSpPr>
        <xdr:cNvPr id="145" name="物件費該当値テキスト"/>
        <xdr:cNvSpPr txBox="1"/>
      </xdr:nvSpPr>
      <xdr:spPr>
        <a:xfrm>
          <a:off x="15179040" y="282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99060</xdr:rowOff>
    </xdr:from>
    <xdr:to xmlns:xdr="http://schemas.openxmlformats.org/drawingml/2006/spreadsheetDrawing">
      <xdr:col>78</xdr:col>
      <xdr:colOff>120650</xdr:colOff>
      <xdr:row>17</xdr:row>
      <xdr:rowOff>29210</xdr:rowOff>
    </xdr:to>
    <xdr:sp macro="" textlink="">
      <xdr:nvSpPr>
        <xdr:cNvPr id="146" name="楕円 145"/>
        <xdr:cNvSpPr/>
      </xdr:nvSpPr>
      <xdr:spPr>
        <a:xfrm>
          <a:off x="1428369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13970</xdr:rowOff>
    </xdr:from>
    <xdr:ext cx="735965" cy="259080"/>
    <xdr:sp macro="" textlink="">
      <xdr:nvSpPr>
        <xdr:cNvPr id="147" name="テキスト ボックス 146"/>
        <xdr:cNvSpPr txBox="1"/>
      </xdr:nvSpPr>
      <xdr:spPr>
        <a:xfrm>
          <a:off x="13987780" y="29286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15240</xdr:rowOff>
    </xdr:from>
    <xdr:to xmlns:xdr="http://schemas.openxmlformats.org/drawingml/2006/spreadsheetDrawing">
      <xdr:col>74</xdr:col>
      <xdr:colOff>31750</xdr:colOff>
      <xdr:row>16</xdr:row>
      <xdr:rowOff>116840</xdr:rowOff>
    </xdr:to>
    <xdr:sp macro="" textlink="">
      <xdr:nvSpPr>
        <xdr:cNvPr id="148" name="楕円 147"/>
        <xdr:cNvSpPr/>
      </xdr:nvSpPr>
      <xdr:spPr>
        <a:xfrm>
          <a:off x="13480415" y="27584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101600</xdr:rowOff>
    </xdr:from>
    <xdr:ext cx="762000" cy="259080"/>
    <xdr:sp macro="" textlink="">
      <xdr:nvSpPr>
        <xdr:cNvPr id="149" name="テキスト ボックス 148"/>
        <xdr:cNvSpPr txBox="1"/>
      </xdr:nvSpPr>
      <xdr:spPr>
        <a:xfrm>
          <a:off x="13167360" y="284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76200</xdr:rowOff>
    </xdr:from>
    <xdr:to xmlns:xdr="http://schemas.openxmlformats.org/drawingml/2006/spreadsheetDrawing">
      <xdr:col>69</xdr:col>
      <xdr:colOff>142875</xdr:colOff>
      <xdr:row>17</xdr:row>
      <xdr:rowOff>6350</xdr:rowOff>
    </xdr:to>
    <xdr:sp macro="" textlink="">
      <xdr:nvSpPr>
        <xdr:cNvPr id="150" name="楕円 149"/>
        <xdr:cNvSpPr/>
      </xdr:nvSpPr>
      <xdr:spPr>
        <a:xfrm>
          <a:off x="12659995"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162560</xdr:rowOff>
    </xdr:from>
    <xdr:ext cx="762000" cy="259080"/>
    <xdr:sp macro="" textlink="">
      <xdr:nvSpPr>
        <xdr:cNvPr id="151" name="テキスト ボックス 150"/>
        <xdr:cNvSpPr txBox="1"/>
      </xdr:nvSpPr>
      <xdr:spPr>
        <a:xfrm>
          <a:off x="12364085"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60960</xdr:rowOff>
    </xdr:from>
    <xdr:to xmlns:xdr="http://schemas.openxmlformats.org/drawingml/2006/spreadsheetDrawing">
      <xdr:col>65</xdr:col>
      <xdr:colOff>53975</xdr:colOff>
      <xdr:row>16</xdr:row>
      <xdr:rowOff>162560</xdr:rowOff>
    </xdr:to>
    <xdr:sp macro="" textlink="">
      <xdr:nvSpPr>
        <xdr:cNvPr id="152" name="楕円 151"/>
        <xdr:cNvSpPr/>
      </xdr:nvSpPr>
      <xdr:spPr>
        <a:xfrm>
          <a:off x="11856720" y="28041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1270</xdr:rowOff>
    </xdr:from>
    <xdr:ext cx="761365" cy="259080"/>
    <xdr:sp macro="" textlink="">
      <xdr:nvSpPr>
        <xdr:cNvPr id="153" name="テキスト ボックス 152"/>
        <xdr:cNvSpPr txBox="1"/>
      </xdr:nvSpPr>
      <xdr:spPr>
        <a:xfrm>
          <a:off x="11543665" y="2573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4" name="正方形/長方形 153"/>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1" name="正方形/長方形 160"/>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3" name="正方形/長方形 162"/>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扶助費に係る経常収支比率は、前年度より０．３ポイント減少し、類似団体平均を１．５ポイント下回った。</a:t>
          </a:r>
        </a:p>
        <a:p>
          <a:r>
            <a:rPr kumimoji="1" lang="ja-JP" altLang="en-US" sz="950">
              <a:latin typeface="ＭＳ Ｐゴシック"/>
              <a:ea typeface="ＭＳ Ｐゴシック"/>
            </a:rPr>
            <a:t>　この主な要因は、人口減少等の影響により、生活保護費や障害福祉サービス等給付費が減少したためである。</a:t>
          </a:r>
        </a:p>
        <a:p>
          <a:r>
            <a:rPr kumimoji="1" lang="ja-JP" altLang="en-US" sz="950">
              <a:latin typeface="ＭＳ Ｐゴシック"/>
              <a:ea typeface="ＭＳ Ｐゴシック"/>
            </a:rPr>
            <a:t>　扶助費は被扶助者の生活維持を目的とした経費であるほか、児童手当や福祉医療給付対象者の拡充による支給費の増等が見込まれるため、今後も積極的な縮減は難しいが、資格等審査の適正化や各種健康増進事業の実施による医療費の抑制等により、可能な限り経費の抑制に努め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5" name="テキスト ボックス 164"/>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6" name="直線コネクタ 165"/>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7" name="テキスト ボックス 166"/>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8" name="直線コネクタ 167"/>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69" name="テキスト ボックス 168"/>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70" name="直線コネクタ 169"/>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8445"/>
    <xdr:sp macro="" textlink="">
      <xdr:nvSpPr>
        <xdr:cNvPr id="171" name="テキスト ボックス 170"/>
        <xdr:cNvSpPr txBox="1"/>
      </xdr:nvSpPr>
      <xdr:spPr>
        <a:xfrm>
          <a:off x="23685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72" name="直線コネクタ 171"/>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3" name="テキスト ボックス 172"/>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4" name="直線コネクタ 173"/>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5" name="テキスト ボックス 174"/>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6" name="直線コネクタ 175"/>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77" name="テキスト ボックス 176"/>
        <xdr:cNvSpPr txBox="1"/>
      </xdr:nvSpPr>
      <xdr:spPr>
        <a:xfrm>
          <a:off x="23685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8" name="直線コネクタ 177"/>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79" name="テキスト ボックス 178"/>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1" name="テキスト ボックス 180"/>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48260</xdr:rowOff>
    </xdr:from>
    <xdr:to xmlns:xdr="http://schemas.openxmlformats.org/drawingml/2006/spreadsheetDrawing">
      <xdr:col>24</xdr:col>
      <xdr:colOff>25400</xdr:colOff>
      <xdr:row>62</xdr:row>
      <xdr:rowOff>50800</xdr:rowOff>
    </xdr:to>
    <xdr:cxnSp macro="">
      <xdr:nvCxnSpPr>
        <xdr:cNvPr id="183" name="直線コネクタ 182"/>
        <xdr:cNvCxnSpPr/>
      </xdr:nvCxnSpPr>
      <xdr:spPr>
        <a:xfrm flipV="1">
          <a:off x="4414520" y="913511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1365" cy="259080"/>
    <xdr:sp macro="" textlink="">
      <xdr:nvSpPr>
        <xdr:cNvPr id="184" name="扶助費最小値テキスト"/>
        <xdr:cNvSpPr txBox="1"/>
      </xdr:nvSpPr>
      <xdr:spPr>
        <a:xfrm>
          <a:off x="450342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5" name="直線コネクタ 184"/>
        <xdr:cNvCxnSpPr/>
      </xdr:nvCxnSpPr>
      <xdr:spPr>
        <a:xfrm>
          <a:off x="4342765" y="10680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134620</xdr:rowOff>
    </xdr:from>
    <xdr:ext cx="761365" cy="258445"/>
    <xdr:sp macro="" textlink="">
      <xdr:nvSpPr>
        <xdr:cNvPr id="186" name="扶助費最大値テキスト"/>
        <xdr:cNvSpPr txBox="1"/>
      </xdr:nvSpPr>
      <xdr:spPr>
        <a:xfrm>
          <a:off x="4503420" y="8878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48260</xdr:rowOff>
    </xdr:from>
    <xdr:to xmlns:xdr="http://schemas.openxmlformats.org/drawingml/2006/spreadsheetDrawing">
      <xdr:col>24</xdr:col>
      <xdr:colOff>114300</xdr:colOff>
      <xdr:row>53</xdr:row>
      <xdr:rowOff>48260</xdr:rowOff>
    </xdr:to>
    <xdr:cxnSp macro="">
      <xdr:nvCxnSpPr>
        <xdr:cNvPr id="187" name="直線コネクタ 186"/>
        <xdr:cNvCxnSpPr/>
      </xdr:nvCxnSpPr>
      <xdr:spPr>
        <a:xfrm>
          <a:off x="4342765" y="9135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56</xdr:row>
      <xdr:rowOff>88900</xdr:rowOff>
    </xdr:from>
    <xdr:to xmlns:xdr="http://schemas.openxmlformats.org/drawingml/2006/spreadsheetDrawing">
      <xdr:col>24</xdr:col>
      <xdr:colOff>25400</xdr:colOff>
      <xdr:row>56</xdr:row>
      <xdr:rowOff>121285</xdr:rowOff>
    </xdr:to>
    <xdr:cxnSp macro="">
      <xdr:nvCxnSpPr>
        <xdr:cNvPr id="188" name="直線コネクタ 187"/>
        <xdr:cNvCxnSpPr/>
      </xdr:nvCxnSpPr>
      <xdr:spPr>
        <a:xfrm flipV="1">
          <a:off x="3657600" y="9690100"/>
          <a:ext cx="7569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1905</xdr:rowOff>
    </xdr:from>
    <xdr:ext cx="761365" cy="259080"/>
    <xdr:sp macro="" textlink="">
      <xdr:nvSpPr>
        <xdr:cNvPr id="189" name="扶助費平均値テキスト"/>
        <xdr:cNvSpPr txBox="1"/>
      </xdr:nvSpPr>
      <xdr:spPr>
        <a:xfrm>
          <a:off x="4503420" y="97745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29845</xdr:rowOff>
    </xdr:from>
    <xdr:to xmlns:xdr="http://schemas.openxmlformats.org/drawingml/2006/spreadsheetDrawing">
      <xdr:col>24</xdr:col>
      <xdr:colOff>76200</xdr:colOff>
      <xdr:row>57</xdr:row>
      <xdr:rowOff>132080</xdr:rowOff>
    </xdr:to>
    <xdr:sp macro="" textlink="">
      <xdr:nvSpPr>
        <xdr:cNvPr id="190" name="フローチャート: 判断 189"/>
        <xdr:cNvSpPr/>
      </xdr:nvSpPr>
      <xdr:spPr>
        <a:xfrm>
          <a:off x="4380865" y="9802495"/>
          <a:ext cx="8445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56515</xdr:rowOff>
    </xdr:from>
    <xdr:to xmlns:xdr="http://schemas.openxmlformats.org/drawingml/2006/spreadsheetDrawing">
      <xdr:col>19</xdr:col>
      <xdr:colOff>182880</xdr:colOff>
      <xdr:row>56</xdr:row>
      <xdr:rowOff>121285</xdr:rowOff>
    </xdr:to>
    <xdr:cxnSp macro="">
      <xdr:nvCxnSpPr>
        <xdr:cNvPr id="191" name="直線コネクタ 190"/>
        <xdr:cNvCxnSpPr/>
      </xdr:nvCxnSpPr>
      <xdr:spPr>
        <a:xfrm>
          <a:off x="2841625" y="9657715"/>
          <a:ext cx="81597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192" name="フローチャート: 判断 191"/>
        <xdr:cNvSpPr/>
      </xdr:nvSpPr>
      <xdr:spPr>
        <a:xfrm>
          <a:off x="3611245" y="97262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40640</xdr:rowOff>
    </xdr:from>
    <xdr:ext cx="736600" cy="258445"/>
    <xdr:sp macro="" textlink="">
      <xdr:nvSpPr>
        <xdr:cNvPr id="193" name="テキスト ボックス 192"/>
        <xdr:cNvSpPr txBox="1"/>
      </xdr:nvSpPr>
      <xdr:spPr>
        <a:xfrm>
          <a:off x="3298190" y="98132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56515</xdr:rowOff>
    </xdr:from>
    <xdr:to xmlns:xdr="http://schemas.openxmlformats.org/drawingml/2006/spreadsheetDrawing">
      <xdr:col>15</xdr:col>
      <xdr:colOff>98425</xdr:colOff>
      <xdr:row>57</xdr:row>
      <xdr:rowOff>4445</xdr:rowOff>
    </xdr:to>
    <xdr:cxnSp macro="">
      <xdr:nvCxnSpPr>
        <xdr:cNvPr id="194" name="直線コネクタ 193"/>
        <xdr:cNvCxnSpPr/>
      </xdr:nvCxnSpPr>
      <xdr:spPr>
        <a:xfrm flipV="1">
          <a:off x="2021205" y="9657715"/>
          <a:ext cx="82042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81915</xdr:rowOff>
    </xdr:from>
    <xdr:to xmlns:xdr="http://schemas.openxmlformats.org/drawingml/2006/spreadsheetDrawing">
      <xdr:col>15</xdr:col>
      <xdr:colOff>149225</xdr:colOff>
      <xdr:row>57</xdr:row>
      <xdr:rowOff>12065</xdr:rowOff>
    </xdr:to>
    <xdr:sp macro="" textlink="">
      <xdr:nvSpPr>
        <xdr:cNvPr id="195" name="フローチャート: 判断 194"/>
        <xdr:cNvSpPr/>
      </xdr:nvSpPr>
      <xdr:spPr>
        <a:xfrm>
          <a:off x="2790825"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168275</xdr:rowOff>
    </xdr:from>
    <xdr:ext cx="761365" cy="258445"/>
    <xdr:sp macro="" textlink="">
      <xdr:nvSpPr>
        <xdr:cNvPr id="196" name="テキスト ボックス 195"/>
        <xdr:cNvSpPr txBox="1"/>
      </xdr:nvSpPr>
      <xdr:spPr>
        <a:xfrm>
          <a:off x="2494915" y="9769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4445</xdr:rowOff>
    </xdr:from>
    <xdr:to xmlns:xdr="http://schemas.openxmlformats.org/drawingml/2006/spreadsheetDrawing">
      <xdr:col>11</xdr:col>
      <xdr:colOff>9525</xdr:colOff>
      <xdr:row>57</xdr:row>
      <xdr:rowOff>102235</xdr:rowOff>
    </xdr:to>
    <xdr:cxnSp macro="">
      <xdr:nvCxnSpPr>
        <xdr:cNvPr id="197" name="直線コネクタ 196"/>
        <xdr:cNvCxnSpPr/>
      </xdr:nvCxnSpPr>
      <xdr:spPr>
        <a:xfrm flipV="1">
          <a:off x="1217930" y="9777095"/>
          <a:ext cx="80327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8" name="フローチャート: 判断 197"/>
        <xdr:cNvSpPr/>
      </xdr:nvSpPr>
      <xdr:spPr>
        <a:xfrm>
          <a:off x="1987550"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2000" cy="259080"/>
    <xdr:sp macro="" textlink="">
      <xdr:nvSpPr>
        <xdr:cNvPr id="199" name="テキスト ボックス 198"/>
        <xdr:cNvSpPr txBox="1"/>
      </xdr:nvSpPr>
      <xdr:spPr>
        <a:xfrm>
          <a:off x="1674495"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84455</xdr:rowOff>
    </xdr:from>
    <xdr:to xmlns:xdr="http://schemas.openxmlformats.org/drawingml/2006/spreadsheetDrawing">
      <xdr:col>6</xdr:col>
      <xdr:colOff>171450</xdr:colOff>
      <xdr:row>58</xdr:row>
      <xdr:rowOff>14605</xdr:rowOff>
    </xdr:to>
    <xdr:sp macro="" textlink="">
      <xdr:nvSpPr>
        <xdr:cNvPr id="200" name="フローチャート: 判断 199"/>
        <xdr:cNvSpPr/>
      </xdr:nvSpPr>
      <xdr:spPr>
        <a:xfrm>
          <a:off x="116713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170815</xdr:rowOff>
    </xdr:from>
    <xdr:ext cx="761365" cy="258445"/>
    <xdr:sp macro="" textlink="">
      <xdr:nvSpPr>
        <xdr:cNvPr id="201" name="テキスト ボックス 200"/>
        <xdr:cNvSpPr txBox="1"/>
      </xdr:nvSpPr>
      <xdr:spPr>
        <a:xfrm>
          <a:off x="871220" y="9943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2" name="テキスト ボックス 201"/>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3" name="テキスト ボックス 202"/>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207" name="楕円 206"/>
        <xdr:cNvSpPr/>
      </xdr:nvSpPr>
      <xdr:spPr>
        <a:xfrm>
          <a:off x="4380865" y="9639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54610</xdr:rowOff>
    </xdr:from>
    <xdr:ext cx="761365" cy="258445"/>
    <xdr:sp macro="" textlink="">
      <xdr:nvSpPr>
        <xdr:cNvPr id="208" name="扶助費該当値テキスト"/>
        <xdr:cNvSpPr txBox="1"/>
      </xdr:nvSpPr>
      <xdr:spPr>
        <a:xfrm>
          <a:off x="4503420" y="948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70485</xdr:rowOff>
    </xdr:from>
    <xdr:to xmlns:xdr="http://schemas.openxmlformats.org/drawingml/2006/spreadsheetDrawing">
      <xdr:col>20</xdr:col>
      <xdr:colOff>38100</xdr:colOff>
      <xdr:row>57</xdr:row>
      <xdr:rowOff>635</xdr:rowOff>
    </xdr:to>
    <xdr:sp macro="" textlink="">
      <xdr:nvSpPr>
        <xdr:cNvPr id="209" name="楕円 208"/>
        <xdr:cNvSpPr/>
      </xdr:nvSpPr>
      <xdr:spPr>
        <a:xfrm>
          <a:off x="3611245" y="96716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10795</xdr:rowOff>
    </xdr:from>
    <xdr:ext cx="736600" cy="258445"/>
    <xdr:sp macro="" textlink="">
      <xdr:nvSpPr>
        <xdr:cNvPr id="210" name="テキスト ボックス 209"/>
        <xdr:cNvSpPr txBox="1"/>
      </xdr:nvSpPr>
      <xdr:spPr>
        <a:xfrm>
          <a:off x="3298190" y="9440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211" name="楕円 210"/>
        <xdr:cNvSpPr/>
      </xdr:nvSpPr>
      <xdr:spPr>
        <a:xfrm>
          <a:off x="2790825"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117475</xdr:rowOff>
    </xdr:from>
    <xdr:ext cx="761365" cy="259080"/>
    <xdr:sp macro="" textlink="">
      <xdr:nvSpPr>
        <xdr:cNvPr id="212" name="テキスト ボックス 211"/>
        <xdr:cNvSpPr txBox="1"/>
      </xdr:nvSpPr>
      <xdr:spPr>
        <a:xfrm>
          <a:off x="2494915" y="9375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125095</xdr:rowOff>
    </xdr:from>
    <xdr:to xmlns:xdr="http://schemas.openxmlformats.org/drawingml/2006/spreadsheetDrawing">
      <xdr:col>11</xdr:col>
      <xdr:colOff>60325</xdr:colOff>
      <xdr:row>57</xdr:row>
      <xdr:rowOff>55245</xdr:rowOff>
    </xdr:to>
    <xdr:sp macro="" textlink="">
      <xdr:nvSpPr>
        <xdr:cNvPr id="213" name="楕円 212"/>
        <xdr:cNvSpPr/>
      </xdr:nvSpPr>
      <xdr:spPr>
        <a:xfrm>
          <a:off x="1987550" y="97262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40640</xdr:rowOff>
    </xdr:from>
    <xdr:ext cx="762000" cy="258445"/>
    <xdr:sp macro="" textlink="">
      <xdr:nvSpPr>
        <xdr:cNvPr id="214" name="テキスト ボックス 213"/>
        <xdr:cNvSpPr txBox="1"/>
      </xdr:nvSpPr>
      <xdr:spPr>
        <a:xfrm>
          <a:off x="1674495" y="9813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52070</xdr:rowOff>
    </xdr:from>
    <xdr:to xmlns:xdr="http://schemas.openxmlformats.org/drawingml/2006/spreadsheetDrawing">
      <xdr:col>6</xdr:col>
      <xdr:colOff>171450</xdr:colOff>
      <xdr:row>57</xdr:row>
      <xdr:rowOff>153035</xdr:rowOff>
    </xdr:to>
    <xdr:sp macro="" textlink="">
      <xdr:nvSpPr>
        <xdr:cNvPr id="215" name="楕円 214"/>
        <xdr:cNvSpPr/>
      </xdr:nvSpPr>
      <xdr:spPr>
        <a:xfrm>
          <a:off x="116713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163195</xdr:rowOff>
    </xdr:from>
    <xdr:ext cx="761365" cy="259080"/>
    <xdr:sp macro="" textlink="">
      <xdr:nvSpPr>
        <xdr:cNvPr id="216" name="テキスト ボックス 215"/>
        <xdr:cNvSpPr txBox="1"/>
      </xdr:nvSpPr>
      <xdr:spPr>
        <a:xfrm>
          <a:off x="871220" y="9592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その他に係る経常収支比率は、前年度から０．３ポイント減少したが、類似団体平均を上回っている。</a:t>
          </a:r>
        </a:p>
        <a:p>
          <a:r>
            <a:rPr kumimoji="1" lang="ja-JP" altLang="en-US" sz="950">
              <a:latin typeface="ＭＳ Ｐゴシック"/>
              <a:ea typeface="ＭＳ Ｐゴシック"/>
            </a:rPr>
            <a:t>　この主な要因は、ＬＥＤ街灯への切り替えが進んでいることから街灯費等の維持補修費が減少したものの、比率の分母の要素である普通交付税や臨時財政対策債等の歳入が減少したためである。</a:t>
          </a:r>
        </a:p>
        <a:p>
          <a:r>
            <a:rPr kumimoji="1" lang="ja-JP" altLang="en-US" sz="950">
              <a:latin typeface="ＭＳ Ｐゴシック"/>
              <a:ea typeface="ＭＳ Ｐゴシック"/>
            </a:rPr>
            <a:t>　今後は、保険基盤安定制度に係る能代市後期高齢者医療特別会計への繰出金の増等が見込まれることから、公営企業については独立採算の原則に立ち、下水道事業等の各経営戦略に基づき、必要に応じて使用料の改定を行うなど財務の健全化を図り、繰出金の抑制に努め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0" name="テキスト ボックス 229"/>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2" name="テキスト ボックス 231"/>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8445"/>
    <xdr:sp macro="" textlink="">
      <xdr:nvSpPr>
        <xdr:cNvPr id="234" name="テキスト ボックス 233"/>
        <xdr:cNvSpPr txBox="1"/>
      </xdr:nvSpPr>
      <xdr:spPr>
        <a:xfrm>
          <a:off x="1092644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6" name="テキスト ボックス 235"/>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38" name="テキスト ボックス 237"/>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8445"/>
    <xdr:sp macro="" textlink="">
      <xdr:nvSpPr>
        <xdr:cNvPr id="240" name="テキスト ボックス 239"/>
        <xdr:cNvSpPr txBox="1"/>
      </xdr:nvSpPr>
      <xdr:spPr>
        <a:xfrm>
          <a:off x="1092644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2" name="テキスト ボックス 241"/>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4" name="テキスト ボックス 243"/>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26035</xdr:rowOff>
    </xdr:from>
    <xdr:to xmlns:xdr="http://schemas.openxmlformats.org/drawingml/2006/spreadsheetDrawing">
      <xdr:col>82</xdr:col>
      <xdr:colOff>107950</xdr:colOff>
      <xdr:row>62</xdr:row>
      <xdr:rowOff>61595</xdr:rowOff>
    </xdr:to>
    <xdr:cxnSp macro="">
      <xdr:nvCxnSpPr>
        <xdr:cNvPr id="246" name="直線コネクタ 245"/>
        <xdr:cNvCxnSpPr/>
      </xdr:nvCxnSpPr>
      <xdr:spPr>
        <a:xfrm flipV="1">
          <a:off x="15104110" y="9112885"/>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62</xdr:row>
      <xdr:rowOff>33655</xdr:rowOff>
    </xdr:from>
    <xdr:ext cx="762000" cy="258445"/>
    <xdr:sp macro="" textlink="">
      <xdr:nvSpPr>
        <xdr:cNvPr id="247" name="その他最小値テキスト"/>
        <xdr:cNvSpPr txBox="1"/>
      </xdr:nvSpPr>
      <xdr:spPr>
        <a:xfrm>
          <a:off x="1517904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61595</xdr:rowOff>
    </xdr:from>
    <xdr:to xmlns:xdr="http://schemas.openxmlformats.org/drawingml/2006/spreadsheetDrawing">
      <xdr:col>82</xdr:col>
      <xdr:colOff>182880</xdr:colOff>
      <xdr:row>62</xdr:row>
      <xdr:rowOff>61595</xdr:rowOff>
    </xdr:to>
    <xdr:cxnSp macro="">
      <xdr:nvCxnSpPr>
        <xdr:cNvPr id="248" name="直線コネクタ 247"/>
        <xdr:cNvCxnSpPr/>
      </xdr:nvCxnSpPr>
      <xdr:spPr>
        <a:xfrm>
          <a:off x="15015210" y="106914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112395</xdr:rowOff>
    </xdr:from>
    <xdr:ext cx="762000" cy="258445"/>
    <xdr:sp macro="" textlink="">
      <xdr:nvSpPr>
        <xdr:cNvPr id="249" name="その他最大値テキスト"/>
        <xdr:cNvSpPr txBox="1"/>
      </xdr:nvSpPr>
      <xdr:spPr>
        <a:xfrm>
          <a:off x="15179040" y="885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26035</xdr:rowOff>
    </xdr:from>
    <xdr:to xmlns:xdr="http://schemas.openxmlformats.org/drawingml/2006/spreadsheetDrawing">
      <xdr:col>82</xdr:col>
      <xdr:colOff>182880</xdr:colOff>
      <xdr:row>53</xdr:row>
      <xdr:rowOff>26035</xdr:rowOff>
    </xdr:to>
    <xdr:cxnSp macro="">
      <xdr:nvCxnSpPr>
        <xdr:cNvPr id="250" name="直線コネクタ 249"/>
        <xdr:cNvCxnSpPr/>
      </xdr:nvCxnSpPr>
      <xdr:spPr>
        <a:xfrm>
          <a:off x="15015210" y="911288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61595</xdr:rowOff>
    </xdr:from>
    <xdr:to xmlns:xdr="http://schemas.openxmlformats.org/drawingml/2006/spreadsheetDrawing">
      <xdr:col>82</xdr:col>
      <xdr:colOff>107950</xdr:colOff>
      <xdr:row>58</xdr:row>
      <xdr:rowOff>94615</xdr:rowOff>
    </xdr:to>
    <xdr:cxnSp macro="">
      <xdr:nvCxnSpPr>
        <xdr:cNvPr id="251" name="直線コネクタ 250"/>
        <xdr:cNvCxnSpPr/>
      </xdr:nvCxnSpPr>
      <xdr:spPr>
        <a:xfrm flipV="1">
          <a:off x="14334490" y="10005695"/>
          <a:ext cx="7696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3175</xdr:rowOff>
    </xdr:from>
    <xdr:ext cx="762000" cy="259080"/>
    <xdr:sp macro="" textlink="">
      <xdr:nvSpPr>
        <xdr:cNvPr id="252" name="その他平均値テキスト"/>
        <xdr:cNvSpPr txBox="1"/>
      </xdr:nvSpPr>
      <xdr:spPr>
        <a:xfrm>
          <a:off x="1517904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505331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167640</xdr:rowOff>
    </xdr:from>
    <xdr:to xmlns:xdr="http://schemas.openxmlformats.org/drawingml/2006/spreadsheetDrawing">
      <xdr:col>78</xdr:col>
      <xdr:colOff>69850</xdr:colOff>
      <xdr:row>58</xdr:row>
      <xdr:rowOff>94615</xdr:rowOff>
    </xdr:to>
    <xdr:cxnSp macro="">
      <xdr:nvCxnSpPr>
        <xdr:cNvPr id="254" name="直線コネクタ 253"/>
        <xdr:cNvCxnSpPr/>
      </xdr:nvCxnSpPr>
      <xdr:spPr>
        <a:xfrm>
          <a:off x="13531215" y="9940290"/>
          <a:ext cx="80327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168910</xdr:rowOff>
    </xdr:from>
    <xdr:to xmlns:xdr="http://schemas.openxmlformats.org/drawingml/2006/spreadsheetDrawing">
      <xdr:col>78</xdr:col>
      <xdr:colOff>120650</xdr:colOff>
      <xdr:row>57</xdr:row>
      <xdr:rowOff>99060</xdr:rowOff>
    </xdr:to>
    <xdr:sp macro="" textlink="">
      <xdr:nvSpPr>
        <xdr:cNvPr id="255" name="フローチャート: 判断 254"/>
        <xdr:cNvSpPr/>
      </xdr:nvSpPr>
      <xdr:spPr>
        <a:xfrm>
          <a:off x="1428369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109220</xdr:rowOff>
    </xdr:from>
    <xdr:ext cx="735965" cy="258445"/>
    <xdr:sp macro="" textlink="">
      <xdr:nvSpPr>
        <xdr:cNvPr id="256" name="テキスト ボックス 255"/>
        <xdr:cNvSpPr txBox="1"/>
      </xdr:nvSpPr>
      <xdr:spPr>
        <a:xfrm>
          <a:off x="13987780" y="95389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167640</xdr:rowOff>
    </xdr:from>
    <xdr:to xmlns:xdr="http://schemas.openxmlformats.org/drawingml/2006/spreadsheetDrawing">
      <xdr:col>73</xdr:col>
      <xdr:colOff>180975</xdr:colOff>
      <xdr:row>59</xdr:row>
      <xdr:rowOff>10160</xdr:rowOff>
    </xdr:to>
    <xdr:cxnSp macro="">
      <xdr:nvCxnSpPr>
        <xdr:cNvPr id="257" name="直線コネクタ 256"/>
        <xdr:cNvCxnSpPr/>
      </xdr:nvCxnSpPr>
      <xdr:spPr>
        <a:xfrm flipV="1">
          <a:off x="12710795" y="9940290"/>
          <a:ext cx="82042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103505</xdr:rowOff>
    </xdr:from>
    <xdr:to xmlns:xdr="http://schemas.openxmlformats.org/drawingml/2006/spreadsheetDrawing">
      <xdr:col>74</xdr:col>
      <xdr:colOff>31750</xdr:colOff>
      <xdr:row>57</xdr:row>
      <xdr:rowOff>33655</xdr:rowOff>
    </xdr:to>
    <xdr:sp macro="" textlink="">
      <xdr:nvSpPr>
        <xdr:cNvPr id="258" name="フローチャート: 判断 257"/>
        <xdr:cNvSpPr/>
      </xdr:nvSpPr>
      <xdr:spPr>
        <a:xfrm>
          <a:off x="13480415" y="97047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43815</xdr:rowOff>
    </xdr:from>
    <xdr:ext cx="762000" cy="258445"/>
    <xdr:sp macro="" textlink="">
      <xdr:nvSpPr>
        <xdr:cNvPr id="259" name="テキスト ボックス 258"/>
        <xdr:cNvSpPr txBox="1"/>
      </xdr:nvSpPr>
      <xdr:spPr>
        <a:xfrm>
          <a:off x="13167360" y="9473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10160</xdr:rowOff>
    </xdr:from>
    <xdr:to xmlns:xdr="http://schemas.openxmlformats.org/drawingml/2006/spreadsheetDrawing">
      <xdr:col>69</xdr:col>
      <xdr:colOff>92075</xdr:colOff>
      <xdr:row>59</xdr:row>
      <xdr:rowOff>10160</xdr:rowOff>
    </xdr:to>
    <xdr:cxnSp macro="">
      <xdr:nvCxnSpPr>
        <xdr:cNvPr id="260" name="直線コネクタ 259"/>
        <xdr:cNvCxnSpPr/>
      </xdr:nvCxnSpPr>
      <xdr:spPr>
        <a:xfrm>
          <a:off x="11890375" y="1012571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2659995"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62000" cy="258445"/>
    <xdr:sp macro="" textlink="">
      <xdr:nvSpPr>
        <xdr:cNvPr id="262" name="テキスト ボックス 261"/>
        <xdr:cNvSpPr txBox="1"/>
      </xdr:nvSpPr>
      <xdr:spPr>
        <a:xfrm>
          <a:off x="12364085" y="952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1856720" y="9944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1365" cy="258445"/>
    <xdr:sp macro="" textlink="">
      <xdr:nvSpPr>
        <xdr:cNvPr id="264" name="テキスト ボックス 263"/>
        <xdr:cNvSpPr txBox="1"/>
      </xdr:nvSpPr>
      <xdr:spPr>
        <a:xfrm>
          <a:off x="11543665" y="9712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10795</xdr:rowOff>
    </xdr:from>
    <xdr:to xmlns:xdr="http://schemas.openxmlformats.org/drawingml/2006/spreadsheetDrawing">
      <xdr:col>82</xdr:col>
      <xdr:colOff>158750</xdr:colOff>
      <xdr:row>58</xdr:row>
      <xdr:rowOff>112395</xdr:rowOff>
    </xdr:to>
    <xdr:sp macro="" textlink="">
      <xdr:nvSpPr>
        <xdr:cNvPr id="270" name="楕円 269"/>
        <xdr:cNvSpPr/>
      </xdr:nvSpPr>
      <xdr:spPr>
        <a:xfrm>
          <a:off x="1505331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57</xdr:row>
      <xdr:rowOff>154940</xdr:rowOff>
    </xdr:from>
    <xdr:ext cx="762000" cy="258445"/>
    <xdr:sp macro="" textlink="">
      <xdr:nvSpPr>
        <xdr:cNvPr id="271" name="その他該当値テキスト"/>
        <xdr:cNvSpPr txBox="1"/>
      </xdr:nvSpPr>
      <xdr:spPr>
        <a:xfrm>
          <a:off x="15179040" y="9927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43815</xdr:rowOff>
    </xdr:from>
    <xdr:to xmlns:xdr="http://schemas.openxmlformats.org/drawingml/2006/spreadsheetDrawing">
      <xdr:col>78</xdr:col>
      <xdr:colOff>120650</xdr:colOff>
      <xdr:row>58</xdr:row>
      <xdr:rowOff>145415</xdr:rowOff>
    </xdr:to>
    <xdr:sp macro="" textlink="">
      <xdr:nvSpPr>
        <xdr:cNvPr id="272" name="楕円 271"/>
        <xdr:cNvSpPr/>
      </xdr:nvSpPr>
      <xdr:spPr>
        <a:xfrm>
          <a:off x="1428369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130175</xdr:rowOff>
    </xdr:from>
    <xdr:ext cx="735965" cy="259080"/>
    <xdr:sp macro="" textlink="">
      <xdr:nvSpPr>
        <xdr:cNvPr id="273" name="テキスト ボックス 272"/>
        <xdr:cNvSpPr txBox="1"/>
      </xdr:nvSpPr>
      <xdr:spPr>
        <a:xfrm>
          <a:off x="13987780" y="100742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116840</xdr:rowOff>
    </xdr:from>
    <xdr:to xmlns:xdr="http://schemas.openxmlformats.org/drawingml/2006/spreadsheetDrawing">
      <xdr:col>74</xdr:col>
      <xdr:colOff>31750</xdr:colOff>
      <xdr:row>58</xdr:row>
      <xdr:rowOff>46990</xdr:rowOff>
    </xdr:to>
    <xdr:sp macro="" textlink="">
      <xdr:nvSpPr>
        <xdr:cNvPr id="274" name="楕円 273"/>
        <xdr:cNvSpPr/>
      </xdr:nvSpPr>
      <xdr:spPr>
        <a:xfrm>
          <a:off x="13480415" y="98894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31750</xdr:rowOff>
    </xdr:from>
    <xdr:ext cx="762000" cy="258445"/>
    <xdr:sp macro="" textlink="">
      <xdr:nvSpPr>
        <xdr:cNvPr id="275" name="テキスト ボックス 274"/>
        <xdr:cNvSpPr txBox="1"/>
      </xdr:nvSpPr>
      <xdr:spPr>
        <a:xfrm>
          <a:off x="13167360" y="9975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130810</xdr:rowOff>
    </xdr:from>
    <xdr:to xmlns:xdr="http://schemas.openxmlformats.org/drawingml/2006/spreadsheetDrawing">
      <xdr:col>69</xdr:col>
      <xdr:colOff>142875</xdr:colOff>
      <xdr:row>59</xdr:row>
      <xdr:rowOff>60960</xdr:rowOff>
    </xdr:to>
    <xdr:sp macro="" textlink="">
      <xdr:nvSpPr>
        <xdr:cNvPr id="276" name="楕円 275"/>
        <xdr:cNvSpPr/>
      </xdr:nvSpPr>
      <xdr:spPr>
        <a:xfrm>
          <a:off x="12659995"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45720</xdr:rowOff>
    </xdr:from>
    <xdr:ext cx="762000" cy="259080"/>
    <xdr:sp macro="" textlink="">
      <xdr:nvSpPr>
        <xdr:cNvPr id="277" name="テキスト ボックス 276"/>
        <xdr:cNvSpPr txBox="1"/>
      </xdr:nvSpPr>
      <xdr:spPr>
        <a:xfrm>
          <a:off x="12364085"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130810</xdr:rowOff>
    </xdr:from>
    <xdr:to xmlns:xdr="http://schemas.openxmlformats.org/drawingml/2006/spreadsheetDrawing">
      <xdr:col>65</xdr:col>
      <xdr:colOff>53975</xdr:colOff>
      <xdr:row>59</xdr:row>
      <xdr:rowOff>60960</xdr:rowOff>
    </xdr:to>
    <xdr:sp macro="" textlink="">
      <xdr:nvSpPr>
        <xdr:cNvPr id="278" name="楕円 277"/>
        <xdr:cNvSpPr/>
      </xdr:nvSpPr>
      <xdr:spPr>
        <a:xfrm>
          <a:off x="11856720" y="10074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45720</xdr:rowOff>
    </xdr:from>
    <xdr:ext cx="761365" cy="259080"/>
    <xdr:sp macro="" textlink="">
      <xdr:nvSpPr>
        <xdr:cNvPr id="279" name="テキスト ボックス 278"/>
        <xdr:cNvSpPr txBox="1"/>
      </xdr:nvSpPr>
      <xdr:spPr>
        <a:xfrm>
          <a:off x="11543665" y="10161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補助費等に係る経常収支比率は、前年度と同水準となっており、類似団体平均を１．０ポイント下回った。</a:t>
          </a:r>
        </a:p>
        <a:p>
          <a:r>
            <a:rPr kumimoji="1" lang="ja-JP" altLang="en-US" sz="950">
              <a:latin typeface="ＭＳ Ｐゴシック"/>
              <a:ea typeface="ＭＳ Ｐゴシック"/>
            </a:rPr>
            <a:t>　今後は、能代山本広域市町村圏組合における一般廃棄物処理施設整備事業により負担金の増加が見込まれるため、市単独補助金については、概ね３年毎に費用対効果の検証を行い、必要性を精査するとともに、公営企業や能代山本広域市町村圏組合の事業も過大とならないよう積極的に意見し、補助費等全体の抑制に努める。</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3" name="テキスト ボックス 292"/>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5" name="テキスト ボックス 294"/>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7" name="テキスト ボックス 296"/>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9" name="テキスト ボックス 298"/>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301" name="テキスト ボックス 300"/>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76835</xdr:rowOff>
    </xdr:from>
    <xdr:to xmlns:xdr="http://schemas.openxmlformats.org/drawingml/2006/spreadsheetDrawing">
      <xdr:col>82</xdr:col>
      <xdr:colOff>107950</xdr:colOff>
      <xdr:row>40</xdr:row>
      <xdr:rowOff>132080</xdr:rowOff>
    </xdr:to>
    <xdr:cxnSp macro="">
      <xdr:nvCxnSpPr>
        <xdr:cNvPr id="304" name="直線コネクタ 303"/>
        <xdr:cNvCxnSpPr/>
      </xdr:nvCxnSpPr>
      <xdr:spPr>
        <a:xfrm flipV="1">
          <a:off x="15104110" y="590613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103505</xdr:rowOff>
    </xdr:from>
    <xdr:ext cx="762000" cy="259080"/>
    <xdr:sp macro="" textlink="">
      <xdr:nvSpPr>
        <xdr:cNvPr id="305" name="補助費等最小値テキスト"/>
        <xdr:cNvSpPr txBox="1"/>
      </xdr:nvSpPr>
      <xdr:spPr>
        <a:xfrm>
          <a:off x="1517904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182880</xdr:colOff>
      <xdr:row>40</xdr:row>
      <xdr:rowOff>132080</xdr:rowOff>
    </xdr:to>
    <xdr:cxnSp macro="">
      <xdr:nvCxnSpPr>
        <xdr:cNvPr id="306" name="直線コネクタ 305"/>
        <xdr:cNvCxnSpPr/>
      </xdr:nvCxnSpPr>
      <xdr:spPr>
        <a:xfrm>
          <a:off x="15015210" y="69900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163195</xdr:rowOff>
    </xdr:from>
    <xdr:ext cx="762000" cy="259080"/>
    <xdr:sp macro="" textlink="">
      <xdr:nvSpPr>
        <xdr:cNvPr id="307" name="補助費等最大値テキスト"/>
        <xdr:cNvSpPr txBox="1"/>
      </xdr:nvSpPr>
      <xdr:spPr>
        <a:xfrm>
          <a:off x="1517904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76835</xdr:rowOff>
    </xdr:from>
    <xdr:to xmlns:xdr="http://schemas.openxmlformats.org/drawingml/2006/spreadsheetDrawing">
      <xdr:col>82</xdr:col>
      <xdr:colOff>182880</xdr:colOff>
      <xdr:row>34</xdr:row>
      <xdr:rowOff>76835</xdr:rowOff>
    </xdr:to>
    <xdr:cxnSp macro="">
      <xdr:nvCxnSpPr>
        <xdr:cNvPr id="308" name="直線コネクタ 307"/>
        <xdr:cNvCxnSpPr/>
      </xdr:nvCxnSpPr>
      <xdr:spPr>
        <a:xfrm>
          <a:off x="15015210" y="59061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15240</xdr:rowOff>
    </xdr:from>
    <xdr:to xmlns:xdr="http://schemas.openxmlformats.org/drawingml/2006/spreadsheetDrawing">
      <xdr:col>82</xdr:col>
      <xdr:colOff>107950</xdr:colOff>
      <xdr:row>37</xdr:row>
      <xdr:rowOff>15240</xdr:rowOff>
    </xdr:to>
    <xdr:cxnSp macro="">
      <xdr:nvCxnSpPr>
        <xdr:cNvPr id="309" name="直線コネクタ 308"/>
        <xdr:cNvCxnSpPr/>
      </xdr:nvCxnSpPr>
      <xdr:spPr>
        <a:xfrm>
          <a:off x="14334490" y="6358890"/>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153670</xdr:rowOff>
    </xdr:from>
    <xdr:ext cx="762000" cy="259080"/>
    <xdr:sp macro="" textlink="">
      <xdr:nvSpPr>
        <xdr:cNvPr id="310" name="補助費等平均値テキスト"/>
        <xdr:cNvSpPr txBox="1"/>
      </xdr:nvSpPr>
      <xdr:spPr>
        <a:xfrm>
          <a:off x="1517904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11" name="フローチャート: 判断 310"/>
        <xdr:cNvSpPr/>
      </xdr:nvSpPr>
      <xdr:spPr>
        <a:xfrm>
          <a:off x="1505331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113030</xdr:rowOff>
    </xdr:from>
    <xdr:to xmlns:xdr="http://schemas.openxmlformats.org/drawingml/2006/spreadsheetDrawing">
      <xdr:col>78</xdr:col>
      <xdr:colOff>69850</xdr:colOff>
      <xdr:row>37</xdr:row>
      <xdr:rowOff>15240</xdr:rowOff>
    </xdr:to>
    <xdr:cxnSp macro="">
      <xdr:nvCxnSpPr>
        <xdr:cNvPr id="312" name="直線コネクタ 311"/>
        <xdr:cNvCxnSpPr/>
      </xdr:nvCxnSpPr>
      <xdr:spPr>
        <a:xfrm>
          <a:off x="13531215" y="6285230"/>
          <a:ext cx="80327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3" name="フローチャート: 判断 312"/>
        <xdr:cNvSpPr/>
      </xdr:nvSpPr>
      <xdr:spPr>
        <a:xfrm>
          <a:off x="1428369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5965" cy="259080"/>
    <xdr:sp macro="" textlink="">
      <xdr:nvSpPr>
        <xdr:cNvPr id="314" name="テキスト ボックス 313"/>
        <xdr:cNvSpPr txBox="1"/>
      </xdr:nvSpPr>
      <xdr:spPr>
        <a:xfrm>
          <a:off x="13987780" y="64122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113030</xdr:rowOff>
    </xdr:from>
    <xdr:to xmlns:xdr="http://schemas.openxmlformats.org/drawingml/2006/spreadsheetDrawing">
      <xdr:col>73</xdr:col>
      <xdr:colOff>180975</xdr:colOff>
      <xdr:row>37</xdr:row>
      <xdr:rowOff>15240</xdr:rowOff>
    </xdr:to>
    <xdr:cxnSp macro="">
      <xdr:nvCxnSpPr>
        <xdr:cNvPr id="315" name="直線コネクタ 314"/>
        <xdr:cNvCxnSpPr/>
      </xdr:nvCxnSpPr>
      <xdr:spPr>
        <a:xfrm flipV="1">
          <a:off x="12710795" y="6285230"/>
          <a:ext cx="8204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6" name="フローチャート: 判断 315"/>
        <xdr:cNvSpPr/>
      </xdr:nvSpPr>
      <xdr:spPr>
        <a:xfrm>
          <a:off x="13480415" y="6303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7" name="テキスト ボックス 316"/>
        <xdr:cNvSpPr txBox="1"/>
      </xdr:nvSpPr>
      <xdr:spPr>
        <a:xfrm>
          <a:off x="1316736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15240</xdr:rowOff>
    </xdr:from>
    <xdr:to xmlns:xdr="http://schemas.openxmlformats.org/drawingml/2006/spreadsheetDrawing">
      <xdr:col>69</xdr:col>
      <xdr:colOff>92075</xdr:colOff>
      <xdr:row>37</xdr:row>
      <xdr:rowOff>60960</xdr:rowOff>
    </xdr:to>
    <xdr:cxnSp macro="">
      <xdr:nvCxnSpPr>
        <xdr:cNvPr id="318" name="直線コネクタ 317"/>
        <xdr:cNvCxnSpPr/>
      </xdr:nvCxnSpPr>
      <xdr:spPr>
        <a:xfrm flipV="1">
          <a:off x="11890375" y="635889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2659995"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53340</xdr:rowOff>
    </xdr:from>
    <xdr:ext cx="762000" cy="258445"/>
    <xdr:sp macro="" textlink="">
      <xdr:nvSpPr>
        <xdr:cNvPr id="320" name="テキスト ボックス 319"/>
        <xdr:cNvSpPr txBox="1"/>
      </xdr:nvSpPr>
      <xdr:spPr>
        <a:xfrm>
          <a:off x="12364085" y="605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156210</xdr:rowOff>
    </xdr:from>
    <xdr:to xmlns:xdr="http://schemas.openxmlformats.org/drawingml/2006/spreadsheetDrawing">
      <xdr:col>65</xdr:col>
      <xdr:colOff>53975</xdr:colOff>
      <xdr:row>36</xdr:row>
      <xdr:rowOff>86360</xdr:rowOff>
    </xdr:to>
    <xdr:sp macro="" textlink="">
      <xdr:nvSpPr>
        <xdr:cNvPr id="321" name="フローチャート: 判断 320"/>
        <xdr:cNvSpPr/>
      </xdr:nvSpPr>
      <xdr:spPr>
        <a:xfrm>
          <a:off x="11856720" y="61569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96520</xdr:rowOff>
    </xdr:from>
    <xdr:ext cx="761365" cy="259080"/>
    <xdr:sp macro="" textlink="">
      <xdr:nvSpPr>
        <xdr:cNvPr id="322" name="テキスト ボックス 321"/>
        <xdr:cNvSpPr txBox="1"/>
      </xdr:nvSpPr>
      <xdr:spPr>
        <a:xfrm>
          <a:off x="11543665" y="5925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3" name="テキスト ボックス 322"/>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135890</xdr:rowOff>
    </xdr:from>
    <xdr:to xmlns:xdr="http://schemas.openxmlformats.org/drawingml/2006/spreadsheetDrawing">
      <xdr:col>82</xdr:col>
      <xdr:colOff>158750</xdr:colOff>
      <xdr:row>37</xdr:row>
      <xdr:rowOff>66040</xdr:rowOff>
    </xdr:to>
    <xdr:sp macro="" textlink="">
      <xdr:nvSpPr>
        <xdr:cNvPr id="328" name="楕円 327"/>
        <xdr:cNvSpPr/>
      </xdr:nvSpPr>
      <xdr:spPr>
        <a:xfrm>
          <a:off x="1505331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35</xdr:row>
      <xdr:rowOff>152400</xdr:rowOff>
    </xdr:from>
    <xdr:ext cx="762000" cy="259080"/>
    <xdr:sp macro="" textlink="">
      <xdr:nvSpPr>
        <xdr:cNvPr id="329" name="補助費等該当値テキスト"/>
        <xdr:cNvSpPr txBox="1"/>
      </xdr:nvSpPr>
      <xdr:spPr>
        <a:xfrm>
          <a:off x="15179040" y="615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135890</xdr:rowOff>
    </xdr:from>
    <xdr:to xmlns:xdr="http://schemas.openxmlformats.org/drawingml/2006/spreadsheetDrawing">
      <xdr:col>78</xdr:col>
      <xdr:colOff>120650</xdr:colOff>
      <xdr:row>37</xdr:row>
      <xdr:rowOff>66040</xdr:rowOff>
    </xdr:to>
    <xdr:sp macro="" textlink="">
      <xdr:nvSpPr>
        <xdr:cNvPr id="330" name="楕円 329"/>
        <xdr:cNvSpPr/>
      </xdr:nvSpPr>
      <xdr:spPr>
        <a:xfrm>
          <a:off x="1428369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76200</xdr:rowOff>
    </xdr:from>
    <xdr:ext cx="735965" cy="258445"/>
    <xdr:sp macro="" textlink="">
      <xdr:nvSpPr>
        <xdr:cNvPr id="331" name="テキスト ボックス 330"/>
        <xdr:cNvSpPr txBox="1"/>
      </xdr:nvSpPr>
      <xdr:spPr>
        <a:xfrm>
          <a:off x="13987780" y="60769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32" name="楕円 331"/>
        <xdr:cNvSpPr/>
      </xdr:nvSpPr>
      <xdr:spPr>
        <a:xfrm>
          <a:off x="13480415" y="62344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33" name="テキスト ボックス 332"/>
        <xdr:cNvSpPr txBox="1"/>
      </xdr:nvSpPr>
      <xdr:spPr>
        <a:xfrm>
          <a:off x="1316736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135890</xdr:rowOff>
    </xdr:from>
    <xdr:to xmlns:xdr="http://schemas.openxmlformats.org/drawingml/2006/spreadsheetDrawing">
      <xdr:col>69</xdr:col>
      <xdr:colOff>142875</xdr:colOff>
      <xdr:row>37</xdr:row>
      <xdr:rowOff>66040</xdr:rowOff>
    </xdr:to>
    <xdr:sp macro="" textlink="">
      <xdr:nvSpPr>
        <xdr:cNvPr id="334" name="楕円 333"/>
        <xdr:cNvSpPr/>
      </xdr:nvSpPr>
      <xdr:spPr>
        <a:xfrm>
          <a:off x="12659995"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50800</xdr:rowOff>
    </xdr:from>
    <xdr:ext cx="762000" cy="259080"/>
    <xdr:sp macro="" textlink="">
      <xdr:nvSpPr>
        <xdr:cNvPr id="335" name="テキスト ボックス 334"/>
        <xdr:cNvSpPr txBox="1"/>
      </xdr:nvSpPr>
      <xdr:spPr>
        <a:xfrm>
          <a:off x="12364085"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10160</xdr:rowOff>
    </xdr:from>
    <xdr:to xmlns:xdr="http://schemas.openxmlformats.org/drawingml/2006/spreadsheetDrawing">
      <xdr:col>65</xdr:col>
      <xdr:colOff>53975</xdr:colOff>
      <xdr:row>37</xdr:row>
      <xdr:rowOff>111760</xdr:rowOff>
    </xdr:to>
    <xdr:sp macro="" textlink="">
      <xdr:nvSpPr>
        <xdr:cNvPr id="336" name="楕円 335"/>
        <xdr:cNvSpPr/>
      </xdr:nvSpPr>
      <xdr:spPr>
        <a:xfrm>
          <a:off x="11856720" y="63538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96520</xdr:rowOff>
    </xdr:from>
    <xdr:ext cx="761365" cy="259080"/>
    <xdr:sp macro="" textlink="">
      <xdr:nvSpPr>
        <xdr:cNvPr id="337" name="テキスト ボックス 336"/>
        <xdr:cNvSpPr txBox="1"/>
      </xdr:nvSpPr>
      <xdr:spPr>
        <a:xfrm>
          <a:off x="11543665" y="6440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公債費に係る経常収支比率は、落合テニスコート整備事業の元金償還開始等により元利償還金が増加し、比率の分母の要素である普通交付税や臨時財政対策債等の歳入が減少したことにより、前年度より０．７ポイント増加し、類似団体平均を上回った。</a:t>
          </a:r>
        </a:p>
        <a:p>
          <a:r>
            <a:rPr kumimoji="1" lang="ja-JP" altLang="en-US" sz="950">
              <a:latin typeface="ＭＳ Ｐゴシック"/>
              <a:ea typeface="ＭＳ Ｐゴシック"/>
            </a:rPr>
            <a:t>　地方債の新規発行については、事業内容の精査等により抑制を図るほか、行財政改革により事業の取捨選択を行いつつ、過疎対策事業債や合併特例事業債等、交付税算入面で有利な地方債を活用し、公債費の縮減に努め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1" name="テキスト ボックス 350"/>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182880</xdr:colOff>
      <xdr:row>82</xdr:row>
      <xdr:rowOff>29210</xdr:rowOff>
    </xdr:to>
    <xdr:cxnSp macro="">
      <xdr:nvCxnSpPr>
        <xdr:cNvPr id="352" name="直線コネクタ 351"/>
        <xdr:cNvCxnSpPr/>
      </xdr:nvCxnSpPr>
      <xdr:spPr>
        <a:xfrm>
          <a:off x="710565" y="14088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8000" cy="259080"/>
    <xdr:sp macro="" textlink="">
      <xdr:nvSpPr>
        <xdr:cNvPr id="353" name="テキスト ボックス 352"/>
        <xdr:cNvSpPr txBox="1"/>
      </xdr:nvSpPr>
      <xdr:spPr>
        <a:xfrm>
          <a:off x="23685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182880</xdr:colOff>
      <xdr:row>80</xdr:row>
      <xdr:rowOff>45085</xdr:rowOff>
    </xdr:to>
    <xdr:cxnSp macro="">
      <xdr:nvCxnSpPr>
        <xdr:cNvPr id="354" name="直線コネクタ 353"/>
        <xdr:cNvCxnSpPr/>
      </xdr:nvCxnSpPr>
      <xdr:spPr>
        <a:xfrm>
          <a:off x="710565" y="13761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8000" cy="258445"/>
    <xdr:sp macro="" textlink="">
      <xdr:nvSpPr>
        <xdr:cNvPr id="355" name="テキスト ボックス 354"/>
        <xdr:cNvSpPr txBox="1"/>
      </xdr:nvSpPr>
      <xdr:spPr>
        <a:xfrm>
          <a:off x="236855"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182880</xdr:colOff>
      <xdr:row>78</xdr:row>
      <xdr:rowOff>61595</xdr:rowOff>
    </xdr:to>
    <xdr:cxnSp macro="">
      <xdr:nvCxnSpPr>
        <xdr:cNvPr id="356" name="直線コネクタ 355"/>
        <xdr:cNvCxnSpPr/>
      </xdr:nvCxnSpPr>
      <xdr:spPr>
        <a:xfrm>
          <a:off x="710565" y="13434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8000" cy="258445"/>
    <xdr:sp macro="" textlink="">
      <xdr:nvSpPr>
        <xdr:cNvPr id="357" name="テキスト ボックス 356"/>
        <xdr:cNvSpPr txBox="1"/>
      </xdr:nvSpPr>
      <xdr:spPr>
        <a:xfrm>
          <a:off x="23685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182880</xdr:colOff>
      <xdr:row>76</xdr:row>
      <xdr:rowOff>78105</xdr:rowOff>
    </xdr:to>
    <xdr:cxnSp macro="">
      <xdr:nvCxnSpPr>
        <xdr:cNvPr id="358" name="直線コネクタ 357"/>
        <xdr:cNvCxnSpPr/>
      </xdr:nvCxnSpPr>
      <xdr:spPr>
        <a:xfrm>
          <a:off x="710565" y="13108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8000" cy="259080"/>
    <xdr:sp macro="" textlink="">
      <xdr:nvSpPr>
        <xdr:cNvPr id="359" name="テキスト ボックス 358"/>
        <xdr:cNvSpPr txBox="1"/>
      </xdr:nvSpPr>
      <xdr:spPr>
        <a:xfrm>
          <a:off x="23685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182880</xdr:colOff>
      <xdr:row>74</xdr:row>
      <xdr:rowOff>94615</xdr:rowOff>
    </xdr:to>
    <xdr:cxnSp macro="">
      <xdr:nvCxnSpPr>
        <xdr:cNvPr id="360" name="直線コネクタ 359"/>
        <xdr:cNvCxnSpPr/>
      </xdr:nvCxnSpPr>
      <xdr:spPr>
        <a:xfrm>
          <a:off x="710565" y="12781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8000" cy="258445"/>
    <xdr:sp macro="" textlink="">
      <xdr:nvSpPr>
        <xdr:cNvPr id="361" name="テキスト ボックス 360"/>
        <xdr:cNvSpPr txBox="1"/>
      </xdr:nvSpPr>
      <xdr:spPr>
        <a:xfrm>
          <a:off x="236855"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182880</xdr:colOff>
      <xdr:row>72</xdr:row>
      <xdr:rowOff>110490</xdr:rowOff>
    </xdr:to>
    <xdr:cxnSp macro="">
      <xdr:nvCxnSpPr>
        <xdr:cNvPr id="362" name="直線コネクタ 361"/>
        <xdr:cNvCxnSpPr/>
      </xdr:nvCxnSpPr>
      <xdr:spPr>
        <a:xfrm>
          <a:off x="710565" y="12454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8000" cy="259080"/>
    <xdr:sp macro="" textlink="">
      <xdr:nvSpPr>
        <xdr:cNvPr id="363" name="テキスト ボックス 362"/>
        <xdr:cNvSpPr txBox="1"/>
      </xdr:nvSpPr>
      <xdr:spPr>
        <a:xfrm>
          <a:off x="23685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4" name="直線コネクタ 363"/>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8445"/>
    <xdr:sp macro="" textlink="">
      <xdr:nvSpPr>
        <xdr:cNvPr id="365" name="テキスト ボックス 364"/>
        <xdr:cNvSpPr txBox="1"/>
      </xdr:nvSpPr>
      <xdr:spPr>
        <a:xfrm>
          <a:off x="23685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6"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59055</xdr:rowOff>
    </xdr:from>
    <xdr:to xmlns:xdr="http://schemas.openxmlformats.org/drawingml/2006/spreadsheetDrawing">
      <xdr:col>24</xdr:col>
      <xdr:colOff>25400</xdr:colOff>
      <xdr:row>82</xdr:row>
      <xdr:rowOff>83185</xdr:rowOff>
    </xdr:to>
    <xdr:cxnSp macro="">
      <xdr:nvCxnSpPr>
        <xdr:cNvPr id="367" name="直線コネクタ 366"/>
        <xdr:cNvCxnSpPr/>
      </xdr:nvCxnSpPr>
      <xdr:spPr>
        <a:xfrm flipV="1">
          <a:off x="4414520" y="1257490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82</xdr:row>
      <xdr:rowOff>55245</xdr:rowOff>
    </xdr:from>
    <xdr:ext cx="761365" cy="258445"/>
    <xdr:sp macro="" textlink="">
      <xdr:nvSpPr>
        <xdr:cNvPr id="368" name="公債費最小値テキスト"/>
        <xdr:cNvSpPr txBox="1"/>
      </xdr:nvSpPr>
      <xdr:spPr>
        <a:xfrm>
          <a:off x="4503420" y="14114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83185</xdr:rowOff>
    </xdr:from>
    <xdr:to xmlns:xdr="http://schemas.openxmlformats.org/drawingml/2006/spreadsheetDrawing">
      <xdr:col>24</xdr:col>
      <xdr:colOff>114300</xdr:colOff>
      <xdr:row>82</xdr:row>
      <xdr:rowOff>83185</xdr:rowOff>
    </xdr:to>
    <xdr:cxnSp macro="">
      <xdr:nvCxnSpPr>
        <xdr:cNvPr id="369" name="直線コネクタ 368"/>
        <xdr:cNvCxnSpPr/>
      </xdr:nvCxnSpPr>
      <xdr:spPr>
        <a:xfrm>
          <a:off x="4342765" y="141420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145415</xdr:rowOff>
    </xdr:from>
    <xdr:ext cx="761365" cy="258445"/>
    <xdr:sp macro="" textlink="">
      <xdr:nvSpPr>
        <xdr:cNvPr id="370" name="公債費最大値テキスト"/>
        <xdr:cNvSpPr txBox="1"/>
      </xdr:nvSpPr>
      <xdr:spPr>
        <a:xfrm>
          <a:off x="4503420" y="12318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59055</xdr:rowOff>
    </xdr:from>
    <xdr:to xmlns:xdr="http://schemas.openxmlformats.org/drawingml/2006/spreadsheetDrawing">
      <xdr:col>24</xdr:col>
      <xdr:colOff>114300</xdr:colOff>
      <xdr:row>73</xdr:row>
      <xdr:rowOff>59055</xdr:rowOff>
    </xdr:to>
    <xdr:cxnSp macro="">
      <xdr:nvCxnSpPr>
        <xdr:cNvPr id="371" name="直線コネクタ 370"/>
        <xdr:cNvCxnSpPr/>
      </xdr:nvCxnSpPr>
      <xdr:spPr>
        <a:xfrm>
          <a:off x="4342765" y="125749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79</xdr:row>
      <xdr:rowOff>162560</xdr:rowOff>
    </xdr:from>
    <xdr:to xmlns:xdr="http://schemas.openxmlformats.org/drawingml/2006/spreadsheetDrawing">
      <xdr:col>24</xdr:col>
      <xdr:colOff>25400</xdr:colOff>
      <xdr:row>80</xdr:row>
      <xdr:rowOff>67310</xdr:rowOff>
    </xdr:to>
    <xdr:cxnSp macro="">
      <xdr:nvCxnSpPr>
        <xdr:cNvPr id="372" name="直線コネクタ 371"/>
        <xdr:cNvCxnSpPr/>
      </xdr:nvCxnSpPr>
      <xdr:spPr>
        <a:xfrm>
          <a:off x="3657600" y="1370711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133350</xdr:rowOff>
    </xdr:from>
    <xdr:ext cx="761365" cy="258445"/>
    <xdr:sp macro="" textlink="">
      <xdr:nvSpPr>
        <xdr:cNvPr id="373" name="公債費平均値テキスト"/>
        <xdr:cNvSpPr txBox="1"/>
      </xdr:nvSpPr>
      <xdr:spPr>
        <a:xfrm>
          <a:off x="4503420" y="131635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116840</xdr:rowOff>
    </xdr:from>
    <xdr:to xmlns:xdr="http://schemas.openxmlformats.org/drawingml/2006/spreadsheetDrawing">
      <xdr:col>24</xdr:col>
      <xdr:colOff>76200</xdr:colOff>
      <xdr:row>78</xdr:row>
      <xdr:rowOff>46990</xdr:rowOff>
    </xdr:to>
    <xdr:sp macro="" textlink="">
      <xdr:nvSpPr>
        <xdr:cNvPr id="374" name="フローチャート: 判断 373"/>
        <xdr:cNvSpPr/>
      </xdr:nvSpPr>
      <xdr:spPr>
        <a:xfrm>
          <a:off x="4380865" y="13318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10160</xdr:rowOff>
    </xdr:from>
    <xdr:to xmlns:xdr="http://schemas.openxmlformats.org/drawingml/2006/spreadsheetDrawing">
      <xdr:col>19</xdr:col>
      <xdr:colOff>182880</xdr:colOff>
      <xdr:row>79</xdr:row>
      <xdr:rowOff>162560</xdr:rowOff>
    </xdr:to>
    <xdr:cxnSp macro="">
      <xdr:nvCxnSpPr>
        <xdr:cNvPr id="375" name="直線コネクタ 374"/>
        <xdr:cNvCxnSpPr/>
      </xdr:nvCxnSpPr>
      <xdr:spPr>
        <a:xfrm>
          <a:off x="2841625" y="13554710"/>
          <a:ext cx="81597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106045</xdr:rowOff>
    </xdr:from>
    <xdr:to xmlns:xdr="http://schemas.openxmlformats.org/drawingml/2006/spreadsheetDrawing">
      <xdr:col>20</xdr:col>
      <xdr:colOff>38100</xdr:colOff>
      <xdr:row>78</xdr:row>
      <xdr:rowOff>36195</xdr:rowOff>
    </xdr:to>
    <xdr:sp macro="" textlink="">
      <xdr:nvSpPr>
        <xdr:cNvPr id="376" name="フローチャート: 判断 375"/>
        <xdr:cNvSpPr/>
      </xdr:nvSpPr>
      <xdr:spPr>
        <a:xfrm>
          <a:off x="3611245" y="133076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46355</xdr:rowOff>
    </xdr:from>
    <xdr:ext cx="736600" cy="259080"/>
    <xdr:sp macro="" textlink="">
      <xdr:nvSpPr>
        <xdr:cNvPr id="377" name="テキスト ボックス 376"/>
        <xdr:cNvSpPr txBox="1"/>
      </xdr:nvSpPr>
      <xdr:spPr>
        <a:xfrm>
          <a:off x="3298190" y="13076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10160</xdr:rowOff>
    </xdr:from>
    <xdr:to xmlns:xdr="http://schemas.openxmlformats.org/drawingml/2006/spreadsheetDrawing">
      <xdr:col>15</xdr:col>
      <xdr:colOff>98425</xdr:colOff>
      <xdr:row>79</xdr:row>
      <xdr:rowOff>97790</xdr:rowOff>
    </xdr:to>
    <xdr:cxnSp macro="">
      <xdr:nvCxnSpPr>
        <xdr:cNvPr id="378" name="直線コネクタ 377"/>
        <xdr:cNvCxnSpPr/>
      </xdr:nvCxnSpPr>
      <xdr:spPr>
        <a:xfrm flipV="1">
          <a:off x="2021205" y="13554710"/>
          <a:ext cx="8204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29845</xdr:rowOff>
    </xdr:from>
    <xdr:to xmlns:xdr="http://schemas.openxmlformats.org/drawingml/2006/spreadsheetDrawing">
      <xdr:col>15</xdr:col>
      <xdr:colOff>149225</xdr:colOff>
      <xdr:row>77</xdr:row>
      <xdr:rowOff>132080</xdr:rowOff>
    </xdr:to>
    <xdr:sp macro="" textlink="">
      <xdr:nvSpPr>
        <xdr:cNvPr id="379" name="フローチャート: 判断 378"/>
        <xdr:cNvSpPr/>
      </xdr:nvSpPr>
      <xdr:spPr>
        <a:xfrm>
          <a:off x="2790825"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141605</xdr:rowOff>
    </xdr:from>
    <xdr:ext cx="761365" cy="259080"/>
    <xdr:sp macro="" textlink="">
      <xdr:nvSpPr>
        <xdr:cNvPr id="380" name="テキスト ボックス 379"/>
        <xdr:cNvSpPr txBox="1"/>
      </xdr:nvSpPr>
      <xdr:spPr>
        <a:xfrm>
          <a:off x="2494915" y="13000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97790</xdr:rowOff>
    </xdr:from>
    <xdr:to xmlns:xdr="http://schemas.openxmlformats.org/drawingml/2006/spreadsheetDrawing">
      <xdr:col>11</xdr:col>
      <xdr:colOff>9525</xdr:colOff>
      <xdr:row>79</xdr:row>
      <xdr:rowOff>118745</xdr:rowOff>
    </xdr:to>
    <xdr:cxnSp macro="">
      <xdr:nvCxnSpPr>
        <xdr:cNvPr id="381" name="直線コネクタ 380"/>
        <xdr:cNvCxnSpPr/>
      </xdr:nvCxnSpPr>
      <xdr:spPr>
        <a:xfrm flipV="1">
          <a:off x="1217930" y="13642340"/>
          <a:ext cx="8032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130810</xdr:rowOff>
    </xdr:from>
    <xdr:to xmlns:xdr="http://schemas.openxmlformats.org/drawingml/2006/spreadsheetDrawing">
      <xdr:col>11</xdr:col>
      <xdr:colOff>60325</xdr:colOff>
      <xdr:row>79</xdr:row>
      <xdr:rowOff>60960</xdr:rowOff>
    </xdr:to>
    <xdr:sp macro="" textlink="">
      <xdr:nvSpPr>
        <xdr:cNvPr id="382" name="フローチャート: 判断 381"/>
        <xdr:cNvSpPr/>
      </xdr:nvSpPr>
      <xdr:spPr>
        <a:xfrm>
          <a:off x="1987550" y="135039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71120</xdr:rowOff>
    </xdr:from>
    <xdr:ext cx="762000" cy="259080"/>
    <xdr:sp macro="" textlink="">
      <xdr:nvSpPr>
        <xdr:cNvPr id="383" name="テキスト ボックス 382"/>
        <xdr:cNvSpPr txBox="1"/>
      </xdr:nvSpPr>
      <xdr:spPr>
        <a:xfrm>
          <a:off x="1674495" y="1327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32385</xdr:rowOff>
    </xdr:from>
    <xdr:to xmlns:xdr="http://schemas.openxmlformats.org/drawingml/2006/spreadsheetDrawing">
      <xdr:col>6</xdr:col>
      <xdr:colOff>171450</xdr:colOff>
      <xdr:row>78</xdr:row>
      <xdr:rowOff>133985</xdr:rowOff>
    </xdr:to>
    <xdr:sp macro="" textlink="">
      <xdr:nvSpPr>
        <xdr:cNvPr id="384" name="フローチャート: 判断 383"/>
        <xdr:cNvSpPr/>
      </xdr:nvSpPr>
      <xdr:spPr>
        <a:xfrm>
          <a:off x="116713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144145</xdr:rowOff>
    </xdr:from>
    <xdr:ext cx="761365" cy="258445"/>
    <xdr:sp macro="" textlink="">
      <xdr:nvSpPr>
        <xdr:cNvPr id="385" name="テキスト ボックス 384"/>
        <xdr:cNvSpPr txBox="1"/>
      </xdr:nvSpPr>
      <xdr:spPr>
        <a:xfrm>
          <a:off x="871220" y="13174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6" name="テキスト ボックス 385"/>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7" name="テキスト ボックス 386"/>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8" name="テキスト ボックス 387"/>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9" name="テキスト ボックス 388"/>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90" name="テキスト ボックス 389"/>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80</xdr:row>
      <xdr:rowOff>16510</xdr:rowOff>
    </xdr:from>
    <xdr:to xmlns:xdr="http://schemas.openxmlformats.org/drawingml/2006/spreadsheetDrawing">
      <xdr:col>24</xdr:col>
      <xdr:colOff>76200</xdr:colOff>
      <xdr:row>80</xdr:row>
      <xdr:rowOff>118110</xdr:rowOff>
    </xdr:to>
    <xdr:sp macro="" textlink="">
      <xdr:nvSpPr>
        <xdr:cNvPr id="391" name="楕円 390"/>
        <xdr:cNvSpPr/>
      </xdr:nvSpPr>
      <xdr:spPr>
        <a:xfrm>
          <a:off x="4380865" y="137325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160020</xdr:rowOff>
    </xdr:from>
    <xdr:ext cx="761365" cy="259080"/>
    <xdr:sp macro="" textlink="">
      <xdr:nvSpPr>
        <xdr:cNvPr id="392" name="公債費該当値テキスト"/>
        <xdr:cNvSpPr txBox="1"/>
      </xdr:nvSpPr>
      <xdr:spPr>
        <a:xfrm>
          <a:off x="4503420" y="13704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111760</xdr:rowOff>
    </xdr:from>
    <xdr:to xmlns:xdr="http://schemas.openxmlformats.org/drawingml/2006/spreadsheetDrawing">
      <xdr:col>20</xdr:col>
      <xdr:colOff>38100</xdr:colOff>
      <xdr:row>80</xdr:row>
      <xdr:rowOff>41910</xdr:rowOff>
    </xdr:to>
    <xdr:sp macro="" textlink="">
      <xdr:nvSpPr>
        <xdr:cNvPr id="393" name="楕円 392"/>
        <xdr:cNvSpPr/>
      </xdr:nvSpPr>
      <xdr:spPr>
        <a:xfrm>
          <a:off x="3611245" y="136563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26670</xdr:rowOff>
    </xdr:from>
    <xdr:ext cx="736600" cy="259080"/>
    <xdr:sp macro="" textlink="">
      <xdr:nvSpPr>
        <xdr:cNvPr id="394" name="テキスト ボックス 393"/>
        <xdr:cNvSpPr txBox="1"/>
      </xdr:nvSpPr>
      <xdr:spPr>
        <a:xfrm>
          <a:off x="3298190" y="13742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130810</xdr:rowOff>
    </xdr:from>
    <xdr:to xmlns:xdr="http://schemas.openxmlformats.org/drawingml/2006/spreadsheetDrawing">
      <xdr:col>15</xdr:col>
      <xdr:colOff>149225</xdr:colOff>
      <xdr:row>79</xdr:row>
      <xdr:rowOff>60960</xdr:rowOff>
    </xdr:to>
    <xdr:sp macro="" textlink="">
      <xdr:nvSpPr>
        <xdr:cNvPr id="395" name="楕円 394"/>
        <xdr:cNvSpPr/>
      </xdr:nvSpPr>
      <xdr:spPr>
        <a:xfrm>
          <a:off x="2790825"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45720</xdr:rowOff>
    </xdr:from>
    <xdr:ext cx="761365" cy="259080"/>
    <xdr:sp macro="" textlink="">
      <xdr:nvSpPr>
        <xdr:cNvPr id="396" name="テキスト ボックス 395"/>
        <xdr:cNvSpPr txBox="1"/>
      </xdr:nvSpPr>
      <xdr:spPr>
        <a:xfrm>
          <a:off x="2494915" y="13590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46355</xdr:rowOff>
    </xdr:from>
    <xdr:to xmlns:xdr="http://schemas.openxmlformats.org/drawingml/2006/spreadsheetDrawing">
      <xdr:col>11</xdr:col>
      <xdr:colOff>60325</xdr:colOff>
      <xdr:row>79</xdr:row>
      <xdr:rowOff>147955</xdr:rowOff>
    </xdr:to>
    <xdr:sp macro="" textlink="">
      <xdr:nvSpPr>
        <xdr:cNvPr id="397" name="楕円 396"/>
        <xdr:cNvSpPr/>
      </xdr:nvSpPr>
      <xdr:spPr>
        <a:xfrm>
          <a:off x="1987550" y="135909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132715</xdr:rowOff>
    </xdr:from>
    <xdr:ext cx="762000" cy="258445"/>
    <xdr:sp macro="" textlink="">
      <xdr:nvSpPr>
        <xdr:cNvPr id="398" name="テキスト ボックス 397"/>
        <xdr:cNvSpPr txBox="1"/>
      </xdr:nvSpPr>
      <xdr:spPr>
        <a:xfrm>
          <a:off x="1674495" y="13677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67945</xdr:rowOff>
    </xdr:from>
    <xdr:to xmlns:xdr="http://schemas.openxmlformats.org/drawingml/2006/spreadsheetDrawing">
      <xdr:col>6</xdr:col>
      <xdr:colOff>171450</xdr:colOff>
      <xdr:row>79</xdr:row>
      <xdr:rowOff>169545</xdr:rowOff>
    </xdr:to>
    <xdr:sp macro="" textlink="">
      <xdr:nvSpPr>
        <xdr:cNvPr id="399" name="楕円 398"/>
        <xdr:cNvSpPr/>
      </xdr:nvSpPr>
      <xdr:spPr>
        <a:xfrm>
          <a:off x="1167130" y="136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154940</xdr:rowOff>
    </xdr:from>
    <xdr:ext cx="761365" cy="258445"/>
    <xdr:sp macro="" textlink="">
      <xdr:nvSpPr>
        <xdr:cNvPr id="400" name="テキスト ボックス 399"/>
        <xdr:cNvSpPr txBox="1"/>
      </xdr:nvSpPr>
      <xdr:spPr>
        <a:xfrm>
          <a:off x="871220" y="13699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公債費以外に係る経常収支比率は、類似団体平均を４．８ポイント下回ったものの、</a:t>
          </a:r>
          <a:r>
            <a:rPr kumimoji="1" lang="ja-JP" altLang="ja-JP" sz="950">
              <a:solidFill>
                <a:schemeClr val="dk1"/>
              </a:solidFill>
              <a:effectLst/>
              <a:latin typeface="ＭＳ Ｐゴシック"/>
              <a:ea typeface="ＭＳ Ｐゴシック"/>
              <a:cs typeface="+mn-cs"/>
            </a:rPr>
            <a:t>前年度より０．４ポイント増加した</a:t>
          </a:r>
          <a:r>
            <a:rPr kumimoji="1" lang="ja-JP" altLang="en-US" sz="950">
              <a:solidFill>
                <a:schemeClr val="dk1"/>
              </a:solidFill>
              <a:effectLst/>
              <a:latin typeface="ＭＳ Ｐゴシック"/>
              <a:ea typeface="ＭＳ Ｐゴシック"/>
              <a:cs typeface="+mn-cs"/>
            </a:rPr>
            <a:t>。</a:t>
          </a:r>
          <a:endParaRPr kumimoji="1" lang="ja-JP" altLang="en-US" sz="950">
            <a:latin typeface="ＭＳ Ｐゴシック"/>
            <a:ea typeface="ＭＳ Ｐゴシック"/>
          </a:endParaRPr>
        </a:p>
        <a:p>
          <a:r>
            <a:rPr kumimoji="1" lang="ja-JP" altLang="en-US" sz="950">
              <a:latin typeface="ＭＳ Ｐゴシック"/>
              <a:ea typeface="ＭＳ Ｐゴシック"/>
            </a:rPr>
            <a:t>　この主な要因は、比率の分母の要素である普通交付税や臨時財政対策債等の歳入が減少したためである。</a:t>
          </a:r>
        </a:p>
        <a:p>
          <a:r>
            <a:rPr kumimoji="1" lang="ja-JP" altLang="en-US" sz="950">
              <a:latin typeface="ＭＳ Ｐゴシック"/>
              <a:ea typeface="ＭＳ Ｐゴシック"/>
            </a:rPr>
            <a:t>　歳入については、今後も引き続き市税等自主財源の確保に努めていく。</a:t>
          </a:r>
        </a:p>
        <a:p>
          <a:r>
            <a:rPr kumimoji="1" lang="ja-JP" altLang="en-US" sz="950">
              <a:latin typeface="ＭＳ Ｐゴシック"/>
              <a:ea typeface="ＭＳ Ｐゴシック"/>
            </a:rPr>
            <a:t>　歳出については、これまでも事業の必要性や費用対効果等の検証を行い、経常的な経費の削減に努めてきたところであるが、今後もアウトソーシングの推進や市単独事業の終期設定の徹底といった行財政改革に取り組みつつ、繰出金についても独立採算の原則に立ち、必要に応じて使用料等の改定を行うなど、財務の健全化を図る。</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12" name="テキスト ボックス 411"/>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4" name="テキスト ボックス 413"/>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5" name="直線コネクタ 414"/>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8445"/>
    <xdr:sp macro="" textlink="">
      <xdr:nvSpPr>
        <xdr:cNvPr id="416" name="テキスト ボックス 415"/>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7" name="直線コネクタ 416"/>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8445"/>
    <xdr:sp macro="" textlink="">
      <xdr:nvSpPr>
        <xdr:cNvPr id="418" name="テキスト ボックス 417"/>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9" name="直線コネクタ 418"/>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8445"/>
    <xdr:sp macro="" textlink="">
      <xdr:nvSpPr>
        <xdr:cNvPr id="420" name="テキスト ボックス 419"/>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1" name="直線コネクタ 420"/>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8445"/>
    <xdr:sp macro="" textlink="">
      <xdr:nvSpPr>
        <xdr:cNvPr id="422" name="テキスト ボックス 421"/>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4" name="テキスト ボックス 423"/>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143510</xdr:rowOff>
    </xdr:to>
    <xdr:cxnSp macro="">
      <xdr:nvCxnSpPr>
        <xdr:cNvPr id="426" name="直線コネクタ 425"/>
        <xdr:cNvCxnSpPr/>
      </xdr:nvCxnSpPr>
      <xdr:spPr>
        <a:xfrm flipV="1">
          <a:off x="15104110" y="1260856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114935</xdr:rowOff>
    </xdr:from>
    <xdr:ext cx="762000" cy="259080"/>
    <xdr:sp macro="" textlink="">
      <xdr:nvSpPr>
        <xdr:cNvPr id="427" name="公債費以外最小値テキスト"/>
        <xdr:cNvSpPr txBox="1"/>
      </xdr:nvSpPr>
      <xdr:spPr>
        <a:xfrm>
          <a:off x="1517904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143510</xdr:rowOff>
    </xdr:from>
    <xdr:to xmlns:xdr="http://schemas.openxmlformats.org/drawingml/2006/spreadsheetDrawing">
      <xdr:col>82</xdr:col>
      <xdr:colOff>182880</xdr:colOff>
      <xdr:row>81</xdr:row>
      <xdr:rowOff>143510</xdr:rowOff>
    </xdr:to>
    <xdr:cxnSp macro="">
      <xdr:nvCxnSpPr>
        <xdr:cNvPr id="428" name="直線コネクタ 427"/>
        <xdr:cNvCxnSpPr/>
      </xdr:nvCxnSpPr>
      <xdr:spPr>
        <a:xfrm>
          <a:off x="15015210" y="140309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7620</xdr:rowOff>
    </xdr:from>
    <xdr:ext cx="762000" cy="258445"/>
    <xdr:sp macro="" textlink="">
      <xdr:nvSpPr>
        <xdr:cNvPr id="429" name="公債費以外最大値テキスト"/>
        <xdr:cNvSpPr txBox="1"/>
      </xdr:nvSpPr>
      <xdr:spPr>
        <a:xfrm>
          <a:off x="15179040" y="1235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182880</xdr:colOff>
      <xdr:row>73</xdr:row>
      <xdr:rowOff>92710</xdr:rowOff>
    </xdr:to>
    <xdr:cxnSp macro="">
      <xdr:nvCxnSpPr>
        <xdr:cNvPr id="430" name="直線コネクタ 429"/>
        <xdr:cNvCxnSpPr/>
      </xdr:nvCxnSpPr>
      <xdr:spPr>
        <a:xfrm>
          <a:off x="15015210" y="126085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76835</xdr:rowOff>
    </xdr:from>
    <xdr:to xmlns:xdr="http://schemas.openxmlformats.org/drawingml/2006/spreadsheetDrawing">
      <xdr:col>82</xdr:col>
      <xdr:colOff>107950</xdr:colOff>
      <xdr:row>76</xdr:row>
      <xdr:rowOff>95250</xdr:rowOff>
    </xdr:to>
    <xdr:cxnSp macro="">
      <xdr:nvCxnSpPr>
        <xdr:cNvPr id="431" name="直線コネクタ 430"/>
        <xdr:cNvCxnSpPr/>
      </xdr:nvCxnSpPr>
      <xdr:spPr>
        <a:xfrm>
          <a:off x="14334490" y="13107035"/>
          <a:ext cx="7696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64135</xdr:rowOff>
    </xdr:from>
    <xdr:ext cx="762000" cy="258445"/>
    <xdr:sp macro="" textlink="">
      <xdr:nvSpPr>
        <xdr:cNvPr id="432" name="公債費以外平均値テキスト"/>
        <xdr:cNvSpPr txBox="1"/>
      </xdr:nvSpPr>
      <xdr:spPr>
        <a:xfrm>
          <a:off x="15179040" y="132657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92075</xdr:rowOff>
    </xdr:from>
    <xdr:to xmlns:xdr="http://schemas.openxmlformats.org/drawingml/2006/spreadsheetDrawing">
      <xdr:col>82</xdr:col>
      <xdr:colOff>158750</xdr:colOff>
      <xdr:row>78</xdr:row>
      <xdr:rowOff>22225</xdr:rowOff>
    </xdr:to>
    <xdr:sp macro="" textlink="">
      <xdr:nvSpPr>
        <xdr:cNvPr id="433" name="フローチャート: 判断 432"/>
        <xdr:cNvSpPr/>
      </xdr:nvSpPr>
      <xdr:spPr>
        <a:xfrm>
          <a:off x="1505331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52070</xdr:rowOff>
    </xdr:from>
    <xdr:to xmlns:xdr="http://schemas.openxmlformats.org/drawingml/2006/spreadsheetDrawing">
      <xdr:col>78</xdr:col>
      <xdr:colOff>69850</xdr:colOff>
      <xdr:row>76</xdr:row>
      <xdr:rowOff>76835</xdr:rowOff>
    </xdr:to>
    <xdr:cxnSp macro="">
      <xdr:nvCxnSpPr>
        <xdr:cNvPr id="434" name="直線コネクタ 433"/>
        <xdr:cNvCxnSpPr/>
      </xdr:nvCxnSpPr>
      <xdr:spPr>
        <a:xfrm>
          <a:off x="13531215" y="12910820"/>
          <a:ext cx="803275"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23495</xdr:rowOff>
    </xdr:from>
    <xdr:to xmlns:xdr="http://schemas.openxmlformats.org/drawingml/2006/spreadsheetDrawing">
      <xdr:col>78</xdr:col>
      <xdr:colOff>120650</xdr:colOff>
      <xdr:row>77</xdr:row>
      <xdr:rowOff>125095</xdr:rowOff>
    </xdr:to>
    <xdr:sp macro="" textlink="">
      <xdr:nvSpPr>
        <xdr:cNvPr id="435" name="フローチャート: 判断 434"/>
        <xdr:cNvSpPr/>
      </xdr:nvSpPr>
      <xdr:spPr>
        <a:xfrm>
          <a:off x="1428369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109855</xdr:rowOff>
    </xdr:from>
    <xdr:ext cx="735965" cy="258445"/>
    <xdr:sp macro="" textlink="">
      <xdr:nvSpPr>
        <xdr:cNvPr id="436" name="テキスト ボックス 435"/>
        <xdr:cNvSpPr txBox="1"/>
      </xdr:nvSpPr>
      <xdr:spPr>
        <a:xfrm>
          <a:off x="13987780" y="133115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52070</xdr:rowOff>
    </xdr:from>
    <xdr:to xmlns:xdr="http://schemas.openxmlformats.org/drawingml/2006/spreadsheetDrawing">
      <xdr:col>73</xdr:col>
      <xdr:colOff>180975</xdr:colOff>
      <xdr:row>77</xdr:row>
      <xdr:rowOff>33020</xdr:rowOff>
    </xdr:to>
    <xdr:cxnSp macro="">
      <xdr:nvCxnSpPr>
        <xdr:cNvPr id="437" name="直線コネクタ 436"/>
        <xdr:cNvCxnSpPr/>
      </xdr:nvCxnSpPr>
      <xdr:spPr>
        <a:xfrm flipV="1">
          <a:off x="12710795" y="12910820"/>
          <a:ext cx="82042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39370</xdr:rowOff>
    </xdr:from>
    <xdr:to xmlns:xdr="http://schemas.openxmlformats.org/drawingml/2006/spreadsheetDrawing">
      <xdr:col>74</xdr:col>
      <xdr:colOff>31750</xdr:colOff>
      <xdr:row>76</xdr:row>
      <xdr:rowOff>140970</xdr:rowOff>
    </xdr:to>
    <xdr:sp macro="" textlink="">
      <xdr:nvSpPr>
        <xdr:cNvPr id="438" name="フローチャート: 判断 437"/>
        <xdr:cNvSpPr/>
      </xdr:nvSpPr>
      <xdr:spPr>
        <a:xfrm>
          <a:off x="13480415" y="130695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125730</xdr:rowOff>
    </xdr:from>
    <xdr:ext cx="762000" cy="259080"/>
    <xdr:sp macro="" textlink="">
      <xdr:nvSpPr>
        <xdr:cNvPr id="439" name="テキスト ボックス 438"/>
        <xdr:cNvSpPr txBox="1"/>
      </xdr:nvSpPr>
      <xdr:spPr>
        <a:xfrm>
          <a:off x="1316736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33020</xdr:rowOff>
    </xdr:from>
    <xdr:to xmlns:xdr="http://schemas.openxmlformats.org/drawingml/2006/spreadsheetDrawing">
      <xdr:col>69</xdr:col>
      <xdr:colOff>92075</xdr:colOff>
      <xdr:row>77</xdr:row>
      <xdr:rowOff>38100</xdr:rowOff>
    </xdr:to>
    <xdr:cxnSp macro="">
      <xdr:nvCxnSpPr>
        <xdr:cNvPr id="440" name="直線コネクタ 439"/>
        <xdr:cNvCxnSpPr/>
      </xdr:nvCxnSpPr>
      <xdr:spPr>
        <a:xfrm flipV="1">
          <a:off x="11890375" y="13234670"/>
          <a:ext cx="8204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41" name="フローチャート: 判断 440"/>
        <xdr:cNvSpPr/>
      </xdr:nvSpPr>
      <xdr:spPr>
        <a:xfrm>
          <a:off x="12659995"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57785</xdr:rowOff>
    </xdr:from>
    <xdr:ext cx="762000" cy="259080"/>
    <xdr:sp macro="" textlink="">
      <xdr:nvSpPr>
        <xdr:cNvPr id="442" name="テキスト ボックス 441"/>
        <xdr:cNvSpPr txBox="1"/>
      </xdr:nvSpPr>
      <xdr:spPr>
        <a:xfrm>
          <a:off x="12364085"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635</xdr:rowOff>
    </xdr:from>
    <xdr:to xmlns:xdr="http://schemas.openxmlformats.org/drawingml/2006/spreadsheetDrawing">
      <xdr:col>65</xdr:col>
      <xdr:colOff>53975</xdr:colOff>
      <xdr:row>77</xdr:row>
      <xdr:rowOff>102235</xdr:rowOff>
    </xdr:to>
    <xdr:sp macro="" textlink="">
      <xdr:nvSpPr>
        <xdr:cNvPr id="443" name="フローチャート: 判断 442"/>
        <xdr:cNvSpPr/>
      </xdr:nvSpPr>
      <xdr:spPr>
        <a:xfrm>
          <a:off x="11856720" y="13202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86995</xdr:rowOff>
    </xdr:from>
    <xdr:ext cx="761365" cy="258445"/>
    <xdr:sp macro="" textlink="">
      <xdr:nvSpPr>
        <xdr:cNvPr id="444" name="テキスト ボックス 443"/>
        <xdr:cNvSpPr txBox="1"/>
      </xdr:nvSpPr>
      <xdr:spPr>
        <a:xfrm>
          <a:off x="11543665" y="13288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5" name="テキスト ボックス 444"/>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6" name="テキスト ボックス 445"/>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7" name="テキスト ボックス 446"/>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8" name="テキスト ボックス 447"/>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9" name="テキスト ボックス 448"/>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44450</xdr:rowOff>
    </xdr:from>
    <xdr:to xmlns:xdr="http://schemas.openxmlformats.org/drawingml/2006/spreadsheetDrawing">
      <xdr:col>82</xdr:col>
      <xdr:colOff>158750</xdr:colOff>
      <xdr:row>76</xdr:row>
      <xdr:rowOff>146050</xdr:rowOff>
    </xdr:to>
    <xdr:sp macro="" textlink="">
      <xdr:nvSpPr>
        <xdr:cNvPr id="450" name="楕円 449"/>
        <xdr:cNvSpPr/>
      </xdr:nvSpPr>
      <xdr:spPr>
        <a:xfrm>
          <a:off x="1505331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75</xdr:row>
      <xdr:rowOff>60960</xdr:rowOff>
    </xdr:from>
    <xdr:ext cx="762000" cy="259080"/>
    <xdr:sp macro="" textlink="">
      <xdr:nvSpPr>
        <xdr:cNvPr id="451" name="公債費以外該当値テキスト"/>
        <xdr:cNvSpPr txBox="1"/>
      </xdr:nvSpPr>
      <xdr:spPr>
        <a:xfrm>
          <a:off x="1517904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26035</xdr:rowOff>
    </xdr:from>
    <xdr:to xmlns:xdr="http://schemas.openxmlformats.org/drawingml/2006/spreadsheetDrawing">
      <xdr:col>78</xdr:col>
      <xdr:colOff>120650</xdr:colOff>
      <xdr:row>76</xdr:row>
      <xdr:rowOff>127635</xdr:rowOff>
    </xdr:to>
    <xdr:sp macro="" textlink="">
      <xdr:nvSpPr>
        <xdr:cNvPr id="452" name="楕円 451"/>
        <xdr:cNvSpPr/>
      </xdr:nvSpPr>
      <xdr:spPr>
        <a:xfrm>
          <a:off x="1428369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137795</xdr:rowOff>
    </xdr:from>
    <xdr:ext cx="735965" cy="259080"/>
    <xdr:sp macro="" textlink="">
      <xdr:nvSpPr>
        <xdr:cNvPr id="453" name="テキスト ボックス 452"/>
        <xdr:cNvSpPr txBox="1"/>
      </xdr:nvSpPr>
      <xdr:spPr>
        <a:xfrm>
          <a:off x="13987780" y="128250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635</xdr:rowOff>
    </xdr:from>
    <xdr:to xmlns:xdr="http://schemas.openxmlformats.org/drawingml/2006/spreadsheetDrawing">
      <xdr:col>74</xdr:col>
      <xdr:colOff>31750</xdr:colOff>
      <xdr:row>75</xdr:row>
      <xdr:rowOff>102235</xdr:rowOff>
    </xdr:to>
    <xdr:sp macro="" textlink="">
      <xdr:nvSpPr>
        <xdr:cNvPr id="454" name="楕円 453"/>
        <xdr:cNvSpPr/>
      </xdr:nvSpPr>
      <xdr:spPr>
        <a:xfrm>
          <a:off x="13480415" y="128593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112395</xdr:rowOff>
    </xdr:from>
    <xdr:ext cx="762000" cy="258445"/>
    <xdr:sp macro="" textlink="">
      <xdr:nvSpPr>
        <xdr:cNvPr id="455" name="テキスト ボックス 454"/>
        <xdr:cNvSpPr txBox="1"/>
      </xdr:nvSpPr>
      <xdr:spPr>
        <a:xfrm>
          <a:off x="13167360" y="1262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153670</xdr:rowOff>
    </xdr:from>
    <xdr:to xmlns:xdr="http://schemas.openxmlformats.org/drawingml/2006/spreadsheetDrawing">
      <xdr:col>69</xdr:col>
      <xdr:colOff>142875</xdr:colOff>
      <xdr:row>77</xdr:row>
      <xdr:rowOff>83820</xdr:rowOff>
    </xdr:to>
    <xdr:sp macro="" textlink="">
      <xdr:nvSpPr>
        <xdr:cNvPr id="456" name="楕円 455"/>
        <xdr:cNvSpPr/>
      </xdr:nvSpPr>
      <xdr:spPr>
        <a:xfrm>
          <a:off x="12659995"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68580</xdr:rowOff>
    </xdr:from>
    <xdr:ext cx="762000" cy="259080"/>
    <xdr:sp macro="" textlink="">
      <xdr:nvSpPr>
        <xdr:cNvPr id="457" name="テキスト ボックス 456"/>
        <xdr:cNvSpPr txBox="1"/>
      </xdr:nvSpPr>
      <xdr:spPr>
        <a:xfrm>
          <a:off x="12364085"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158750</xdr:rowOff>
    </xdr:from>
    <xdr:to xmlns:xdr="http://schemas.openxmlformats.org/drawingml/2006/spreadsheetDrawing">
      <xdr:col>65</xdr:col>
      <xdr:colOff>53975</xdr:colOff>
      <xdr:row>77</xdr:row>
      <xdr:rowOff>88900</xdr:rowOff>
    </xdr:to>
    <xdr:sp macro="" textlink="">
      <xdr:nvSpPr>
        <xdr:cNvPr id="458" name="楕円 457"/>
        <xdr:cNvSpPr/>
      </xdr:nvSpPr>
      <xdr:spPr>
        <a:xfrm>
          <a:off x="11856720" y="13188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99060</xdr:rowOff>
    </xdr:from>
    <xdr:ext cx="761365" cy="258445"/>
    <xdr:sp macro="" textlink="">
      <xdr:nvSpPr>
        <xdr:cNvPr id="459" name="テキスト ボックス 458"/>
        <xdr:cNvSpPr txBox="1"/>
      </xdr:nvSpPr>
      <xdr:spPr>
        <a:xfrm>
          <a:off x="11543665" y="12957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1" name="直線コネクタ 30"/>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2" name="テキスト ボックス 31"/>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3" name="直線コネクタ 32"/>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4" name="テキスト ボックス 33"/>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6" name="テキスト ボックス 35"/>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273175" y="221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2" name="テキスト ボックス 41"/>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3"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116205</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191125" y="2167255"/>
          <a:ext cx="0" cy="1053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132715</xdr:rowOff>
    </xdr:from>
    <xdr:ext cx="762000" cy="249555"/>
    <xdr:sp macro="" textlink="">
      <xdr:nvSpPr>
        <xdr:cNvPr id="45" name="人口1人当たり決算額の推移最小値テキスト130"/>
        <xdr:cNvSpPr txBox="1"/>
      </xdr:nvSpPr>
      <xdr:spPr>
        <a:xfrm>
          <a:off x="5264150" y="31934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102225" y="32207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31115</xdr:rowOff>
    </xdr:from>
    <xdr:ext cx="762000" cy="258445"/>
    <xdr:sp macro="" textlink="">
      <xdr:nvSpPr>
        <xdr:cNvPr id="47" name="人口1人当たり決算額の推移最大値テキスト130"/>
        <xdr:cNvSpPr txBox="1"/>
      </xdr:nvSpPr>
      <xdr:spPr>
        <a:xfrm>
          <a:off x="5264150" y="1910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116205</xdr:rowOff>
    </xdr:from>
    <xdr:to xmlns:xdr="http://schemas.openxmlformats.org/drawingml/2006/spreadsheetDrawing">
      <xdr:col>30</xdr:col>
      <xdr:colOff>25400</xdr:colOff>
      <xdr:row>12</xdr:row>
      <xdr:rowOff>116205</xdr:rowOff>
    </xdr:to>
    <xdr:cxnSp macro="">
      <xdr:nvCxnSpPr>
        <xdr:cNvPr id="48" name="直線コネクタ 47"/>
        <xdr:cNvCxnSpPr/>
      </xdr:nvCxnSpPr>
      <xdr:spPr>
        <a:xfrm>
          <a:off x="5102225" y="21672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11430</xdr:rowOff>
    </xdr:from>
    <xdr:to xmlns:xdr="http://schemas.openxmlformats.org/drawingml/2006/spreadsheetDrawing">
      <xdr:col>29</xdr:col>
      <xdr:colOff>127000</xdr:colOff>
      <xdr:row>18</xdr:row>
      <xdr:rowOff>28575</xdr:rowOff>
    </xdr:to>
    <xdr:cxnSp macro="">
      <xdr:nvCxnSpPr>
        <xdr:cNvPr id="49" name="直線コネクタ 48"/>
        <xdr:cNvCxnSpPr/>
      </xdr:nvCxnSpPr>
      <xdr:spPr>
        <a:xfrm flipV="1">
          <a:off x="4591050" y="3072130"/>
          <a:ext cx="600075"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161925</xdr:rowOff>
    </xdr:from>
    <xdr:ext cx="762000" cy="248920"/>
    <xdr:sp macro="" textlink="">
      <xdr:nvSpPr>
        <xdr:cNvPr id="50" name="人口1人当たり決算額の推移平均値テキスト130"/>
        <xdr:cNvSpPr txBox="1"/>
      </xdr:nvSpPr>
      <xdr:spPr>
        <a:xfrm>
          <a:off x="5264150" y="305752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142875</xdr:rowOff>
    </xdr:from>
    <xdr:to xmlns:xdr="http://schemas.openxmlformats.org/drawingml/2006/spreadsheetDrawing">
      <xdr:col>29</xdr:col>
      <xdr:colOff>174625</xdr:colOff>
      <xdr:row>18</xdr:row>
      <xdr:rowOff>75565</xdr:rowOff>
    </xdr:to>
    <xdr:sp macro="" textlink="">
      <xdr:nvSpPr>
        <xdr:cNvPr id="51" name="フローチャート: 判断 50"/>
        <xdr:cNvSpPr/>
      </xdr:nvSpPr>
      <xdr:spPr>
        <a:xfrm>
          <a:off x="5140325" y="303847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28575</xdr:rowOff>
    </xdr:from>
    <xdr:to xmlns:xdr="http://schemas.openxmlformats.org/drawingml/2006/spreadsheetDrawing">
      <xdr:col>26</xdr:col>
      <xdr:colOff>50800</xdr:colOff>
      <xdr:row>18</xdr:row>
      <xdr:rowOff>40640</xdr:rowOff>
    </xdr:to>
    <xdr:cxnSp macro="">
      <xdr:nvCxnSpPr>
        <xdr:cNvPr id="52" name="直線コネクタ 51"/>
        <xdr:cNvCxnSpPr/>
      </xdr:nvCxnSpPr>
      <xdr:spPr>
        <a:xfrm flipV="1">
          <a:off x="3956050" y="3089275"/>
          <a:ext cx="6350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151130</xdr:rowOff>
    </xdr:from>
    <xdr:to xmlns:xdr="http://schemas.openxmlformats.org/drawingml/2006/spreadsheetDrawing">
      <xdr:col>26</xdr:col>
      <xdr:colOff>101600</xdr:colOff>
      <xdr:row>18</xdr:row>
      <xdr:rowOff>83820</xdr:rowOff>
    </xdr:to>
    <xdr:sp macro="" textlink="">
      <xdr:nvSpPr>
        <xdr:cNvPr id="53" name="フローチャート: 判断 52"/>
        <xdr:cNvSpPr/>
      </xdr:nvSpPr>
      <xdr:spPr>
        <a:xfrm>
          <a:off x="4540250" y="30467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69215</xdr:rowOff>
    </xdr:from>
    <xdr:ext cx="736600" cy="249555"/>
    <xdr:sp macro="" textlink="">
      <xdr:nvSpPr>
        <xdr:cNvPr id="54" name="テキスト ボックス 53"/>
        <xdr:cNvSpPr txBox="1"/>
      </xdr:nvSpPr>
      <xdr:spPr>
        <a:xfrm>
          <a:off x="4241800" y="31299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40640</xdr:rowOff>
    </xdr:from>
    <xdr:to xmlns:xdr="http://schemas.openxmlformats.org/drawingml/2006/spreadsheetDrawing">
      <xdr:col>22</xdr:col>
      <xdr:colOff>114300</xdr:colOff>
      <xdr:row>18</xdr:row>
      <xdr:rowOff>52705</xdr:rowOff>
    </xdr:to>
    <xdr:cxnSp macro="">
      <xdr:nvCxnSpPr>
        <xdr:cNvPr id="55" name="直線コネクタ 54"/>
        <xdr:cNvCxnSpPr/>
      </xdr:nvCxnSpPr>
      <xdr:spPr>
        <a:xfrm flipV="1">
          <a:off x="3317875" y="3101340"/>
          <a:ext cx="6381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156210</xdr:rowOff>
    </xdr:from>
    <xdr:to xmlns:xdr="http://schemas.openxmlformats.org/drawingml/2006/spreadsheetDrawing">
      <xdr:col>22</xdr:col>
      <xdr:colOff>165100</xdr:colOff>
      <xdr:row>18</xdr:row>
      <xdr:rowOff>88900</xdr:rowOff>
    </xdr:to>
    <xdr:sp macro="" textlink="">
      <xdr:nvSpPr>
        <xdr:cNvPr id="56" name="フローチャート: 判断 55"/>
        <xdr:cNvSpPr/>
      </xdr:nvSpPr>
      <xdr:spPr>
        <a:xfrm>
          <a:off x="3905250" y="305181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98425</xdr:rowOff>
    </xdr:from>
    <xdr:ext cx="762000" cy="248920"/>
    <xdr:sp macro="" textlink="">
      <xdr:nvSpPr>
        <xdr:cNvPr id="57" name="テキスト ボックス 56"/>
        <xdr:cNvSpPr txBox="1"/>
      </xdr:nvSpPr>
      <xdr:spPr>
        <a:xfrm>
          <a:off x="3606800" y="28289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52705</xdr:rowOff>
    </xdr:from>
    <xdr:to xmlns:xdr="http://schemas.openxmlformats.org/drawingml/2006/spreadsheetDrawing">
      <xdr:col>18</xdr:col>
      <xdr:colOff>174625</xdr:colOff>
      <xdr:row>18</xdr:row>
      <xdr:rowOff>69850</xdr:rowOff>
    </xdr:to>
    <xdr:cxnSp macro="">
      <xdr:nvCxnSpPr>
        <xdr:cNvPr id="58" name="直線コネクタ 57"/>
        <xdr:cNvCxnSpPr/>
      </xdr:nvCxnSpPr>
      <xdr:spPr>
        <a:xfrm flipV="1">
          <a:off x="2670175" y="3113405"/>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118110</xdr:rowOff>
    </xdr:from>
    <xdr:to xmlns:xdr="http://schemas.openxmlformats.org/drawingml/2006/spreadsheetDrawing">
      <xdr:col>19</xdr:col>
      <xdr:colOff>38100</xdr:colOff>
      <xdr:row>18</xdr:row>
      <xdr:rowOff>50800</xdr:rowOff>
    </xdr:to>
    <xdr:sp macro="" textlink="">
      <xdr:nvSpPr>
        <xdr:cNvPr id="59" name="フローチャート: 判断 58"/>
        <xdr:cNvSpPr/>
      </xdr:nvSpPr>
      <xdr:spPr>
        <a:xfrm>
          <a:off x="3270250" y="301371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60960</xdr:rowOff>
    </xdr:from>
    <xdr:ext cx="762000" cy="248920"/>
    <xdr:sp macro="" textlink="">
      <xdr:nvSpPr>
        <xdr:cNvPr id="60" name="テキスト ボックス 59"/>
        <xdr:cNvSpPr txBox="1"/>
      </xdr:nvSpPr>
      <xdr:spPr>
        <a:xfrm>
          <a:off x="2968625" y="2791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50165</xdr:rowOff>
    </xdr:from>
    <xdr:to xmlns:xdr="http://schemas.openxmlformats.org/drawingml/2006/spreadsheetDrawing">
      <xdr:col>15</xdr:col>
      <xdr:colOff>101600</xdr:colOff>
      <xdr:row>18</xdr:row>
      <xdr:rowOff>147320</xdr:rowOff>
    </xdr:to>
    <xdr:sp macro="" textlink="">
      <xdr:nvSpPr>
        <xdr:cNvPr id="61" name="フローチャート: 判断 60"/>
        <xdr:cNvSpPr/>
      </xdr:nvSpPr>
      <xdr:spPr>
        <a:xfrm>
          <a:off x="2619375" y="3110865"/>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132715</xdr:rowOff>
    </xdr:from>
    <xdr:ext cx="762000" cy="249555"/>
    <xdr:sp macro="" textlink="">
      <xdr:nvSpPr>
        <xdr:cNvPr id="62" name="テキスト ボックス 61"/>
        <xdr:cNvSpPr txBox="1"/>
      </xdr:nvSpPr>
      <xdr:spPr>
        <a:xfrm>
          <a:off x="2320925" y="31934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3" name="テキスト ボックス 62"/>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4" name="テキスト ボックス 63"/>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5" name="テキスト ボックス 64"/>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6" name="テキスト ボックス 65"/>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7" name="テキスト ボックス 66"/>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127635</xdr:rowOff>
    </xdr:from>
    <xdr:to xmlns:xdr="http://schemas.openxmlformats.org/drawingml/2006/spreadsheetDrawing">
      <xdr:col>29</xdr:col>
      <xdr:colOff>174625</xdr:colOff>
      <xdr:row>18</xdr:row>
      <xdr:rowOff>60960</xdr:rowOff>
    </xdr:to>
    <xdr:sp macro="" textlink="">
      <xdr:nvSpPr>
        <xdr:cNvPr id="68" name="楕円 67"/>
        <xdr:cNvSpPr/>
      </xdr:nvSpPr>
      <xdr:spPr>
        <a:xfrm>
          <a:off x="5140325" y="3023235"/>
          <a:ext cx="9842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143510</xdr:rowOff>
    </xdr:from>
    <xdr:ext cx="762000" cy="249555"/>
    <xdr:sp macro="" textlink="">
      <xdr:nvSpPr>
        <xdr:cNvPr id="69" name="人口1人当たり決算額の推移該当値テキスト130"/>
        <xdr:cNvSpPr txBox="1"/>
      </xdr:nvSpPr>
      <xdr:spPr>
        <a:xfrm>
          <a:off x="5264150" y="2874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144780</xdr:rowOff>
    </xdr:from>
    <xdr:to xmlns:xdr="http://schemas.openxmlformats.org/drawingml/2006/spreadsheetDrawing">
      <xdr:col>26</xdr:col>
      <xdr:colOff>101600</xdr:colOff>
      <xdr:row>18</xdr:row>
      <xdr:rowOff>77470</xdr:rowOff>
    </xdr:to>
    <xdr:sp macro="" textlink="">
      <xdr:nvSpPr>
        <xdr:cNvPr id="70" name="楕円 69"/>
        <xdr:cNvSpPr/>
      </xdr:nvSpPr>
      <xdr:spPr>
        <a:xfrm>
          <a:off x="4540250" y="30403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87630</xdr:rowOff>
    </xdr:from>
    <xdr:ext cx="736600" cy="248285"/>
    <xdr:sp macro="" textlink="">
      <xdr:nvSpPr>
        <xdr:cNvPr id="71" name="テキスト ボックス 70"/>
        <xdr:cNvSpPr txBox="1"/>
      </xdr:nvSpPr>
      <xdr:spPr>
        <a:xfrm>
          <a:off x="4241800" y="281813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157480</xdr:rowOff>
    </xdr:from>
    <xdr:to xmlns:xdr="http://schemas.openxmlformats.org/drawingml/2006/spreadsheetDrawing">
      <xdr:col>22</xdr:col>
      <xdr:colOff>165100</xdr:colOff>
      <xdr:row>18</xdr:row>
      <xdr:rowOff>90170</xdr:rowOff>
    </xdr:to>
    <xdr:sp macro="" textlink="">
      <xdr:nvSpPr>
        <xdr:cNvPr id="72" name="楕円 71"/>
        <xdr:cNvSpPr/>
      </xdr:nvSpPr>
      <xdr:spPr>
        <a:xfrm>
          <a:off x="3905250" y="30530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74930</xdr:rowOff>
    </xdr:from>
    <xdr:ext cx="762000" cy="249555"/>
    <xdr:sp macro="" textlink="">
      <xdr:nvSpPr>
        <xdr:cNvPr id="73" name="テキスト ボックス 72"/>
        <xdr:cNvSpPr txBox="1"/>
      </xdr:nvSpPr>
      <xdr:spPr>
        <a:xfrm>
          <a:off x="3606800" y="3135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3810</xdr:rowOff>
    </xdr:from>
    <xdr:to xmlns:xdr="http://schemas.openxmlformats.org/drawingml/2006/spreadsheetDrawing">
      <xdr:col>19</xdr:col>
      <xdr:colOff>38100</xdr:colOff>
      <xdr:row>18</xdr:row>
      <xdr:rowOff>101600</xdr:rowOff>
    </xdr:to>
    <xdr:sp macro="" textlink="">
      <xdr:nvSpPr>
        <xdr:cNvPr id="74" name="楕円 73"/>
        <xdr:cNvSpPr/>
      </xdr:nvSpPr>
      <xdr:spPr>
        <a:xfrm>
          <a:off x="3270250" y="306451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86995</xdr:rowOff>
    </xdr:from>
    <xdr:ext cx="762000" cy="248920"/>
    <xdr:sp macro="" textlink="">
      <xdr:nvSpPr>
        <xdr:cNvPr id="75" name="テキスト ボックス 74"/>
        <xdr:cNvSpPr txBox="1"/>
      </xdr:nvSpPr>
      <xdr:spPr>
        <a:xfrm>
          <a:off x="2968625" y="31476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20955</xdr:rowOff>
    </xdr:from>
    <xdr:to xmlns:xdr="http://schemas.openxmlformats.org/drawingml/2006/spreadsheetDrawing">
      <xdr:col>15</xdr:col>
      <xdr:colOff>101600</xdr:colOff>
      <xdr:row>18</xdr:row>
      <xdr:rowOff>118745</xdr:rowOff>
    </xdr:to>
    <xdr:sp macro="" textlink="">
      <xdr:nvSpPr>
        <xdr:cNvPr id="76" name="楕円 75"/>
        <xdr:cNvSpPr/>
      </xdr:nvSpPr>
      <xdr:spPr>
        <a:xfrm>
          <a:off x="2619375" y="308165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128270</xdr:rowOff>
    </xdr:from>
    <xdr:ext cx="762000" cy="248920"/>
    <xdr:sp macro="" textlink="">
      <xdr:nvSpPr>
        <xdr:cNvPr id="77" name="テキスト ボックス 76"/>
        <xdr:cNvSpPr txBox="1"/>
      </xdr:nvSpPr>
      <xdr:spPr>
        <a:xfrm>
          <a:off x="2320925" y="28587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8" name="正方形/長方形 77"/>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3" name="直線コネクタ 82"/>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5" name="直線コネクタ 84"/>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7" name="直線コネクタ 86"/>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8" name="楕円 87"/>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1" name="テキスト ボックス 90"/>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93" name="直線コネクタ 92"/>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2730"/>
    <xdr:sp macro="" textlink="">
      <xdr:nvSpPr>
        <xdr:cNvPr id="94" name="テキスト ボックス 93"/>
        <xdr:cNvSpPr txBox="1"/>
      </xdr:nvSpPr>
      <xdr:spPr>
        <a:xfrm>
          <a:off x="1273175" y="72612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8" name="テキスト ボックス 97"/>
        <xdr:cNvSpPr txBox="1"/>
      </xdr:nvSpPr>
      <xdr:spPr>
        <a:xfrm>
          <a:off x="1273175" y="6499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4" name="テキスト ボックス 103"/>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229870</xdr:rowOff>
    </xdr:from>
    <xdr:to xmlns:xdr="http://schemas.openxmlformats.org/drawingml/2006/spreadsheetDrawing">
      <xdr:col>29</xdr:col>
      <xdr:colOff>127000</xdr:colOff>
      <xdr:row>38</xdr:row>
      <xdr:rowOff>83185</xdr:rowOff>
    </xdr:to>
    <xdr:cxnSp macro="">
      <xdr:nvCxnSpPr>
        <xdr:cNvPr id="106" name="直線コネクタ 105"/>
        <xdr:cNvCxnSpPr/>
      </xdr:nvCxnSpPr>
      <xdr:spPr>
        <a:xfrm flipV="1">
          <a:off x="5191125" y="6002020"/>
          <a:ext cx="0" cy="13963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56515</xdr:rowOff>
    </xdr:from>
    <xdr:ext cx="762000" cy="255270"/>
    <xdr:sp macro="" textlink="">
      <xdr:nvSpPr>
        <xdr:cNvPr id="107" name="人口1人当たり決算額の推移最小値テキスト445"/>
        <xdr:cNvSpPr txBox="1"/>
      </xdr:nvSpPr>
      <xdr:spPr>
        <a:xfrm>
          <a:off x="5264150" y="7371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83185</xdr:rowOff>
    </xdr:from>
    <xdr:to xmlns:xdr="http://schemas.openxmlformats.org/drawingml/2006/spreadsheetDrawing">
      <xdr:col>30</xdr:col>
      <xdr:colOff>25400</xdr:colOff>
      <xdr:row>38</xdr:row>
      <xdr:rowOff>83185</xdr:rowOff>
    </xdr:to>
    <xdr:cxnSp macro="">
      <xdr:nvCxnSpPr>
        <xdr:cNvPr id="108" name="直線コネクタ 107"/>
        <xdr:cNvCxnSpPr/>
      </xdr:nvCxnSpPr>
      <xdr:spPr>
        <a:xfrm>
          <a:off x="5102225" y="73983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144780</xdr:rowOff>
    </xdr:from>
    <xdr:ext cx="762000" cy="257810"/>
    <xdr:sp macro="" textlink="">
      <xdr:nvSpPr>
        <xdr:cNvPr id="109" name="人口1人当たり決算額の推移最大値テキスト445"/>
        <xdr:cNvSpPr txBox="1"/>
      </xdr:nvSpPr>
      <xdr:spPr>
        <a:xfrm>
          <a:off x="5264150" y="5745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229870</xdr:rowOff>
    </xdr:from>
    <xdr:to xmlns:xdr="http://schemas.openxmlformats.org/drawingml/2006/spreadsheetDrawing">
      <xdr:col>30</xdr:col>
      <xdr:colOff>25400</xdr:colOff>
      <xdr:row>33</xdr:row>
      <xdr:rowOff>229870</xdr:rowOff>
    </xdr:to>
    <xdr:cxnSp macro="">
      <xdr:nvCxnSpPr>
        <xdr:cNvPr id="110" name="直線コネクタ 109"/>
        <xdr:cNvCxnSpPr/>
      </xdr:nvCxnSpPr>
      <xdr:spPr>
        <a:xfrm>
          <a:off x="5102225" y="60020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83185</xdr:rowOff>
    </xdr:from>
    <xdr:to xmlns:xdr="http://schemas.openxmlformats.org/drawingml/2006/spreadsheetDrawing">
      <xdr:col>29</xdr:col>
      <xdr:colOff>127000</xdr:colOff>
      <xdr:row>36</xdr:row>
      <xdr:rowOff>136525</xdr:rowOff>
    </xdr:to>
    <xdr:cxnSp macro="">
      <xdr:nvCxnSpPr>
        <xdr:cNvPr id="111" name="直線コネクタ 110"/>
        <xdr:cNvCxnSpPr/>
      </xdr:nvCxnSpPr>
      <xdr:spPr>
        <a:xfrm flipV="1">
          <a:off x="4591050" y="6884035"/>
          <a:ext cx="600075"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88265</xdr:rowOff>
    </xdr:from>
    <xdr:ext cx="762000" cy="257810"/>
    <xdr:sp macro="" textlink="">
      <xdr:nvSpPr>
        <xdr:cNvPr id="112" name="人口1人当たり決算額の推移平均値テキスト445"/>
        <xdr:cNvSpPr txBox="1"/>
      </xdr:nvSpPr>
      <xdr:spPr>
        <a:xfrm>
          <a:off x="5264150" y="688911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116205</xdr:rowOff>
    </xdr:from>
    <xdr:to xmlns:xdr="http://schemas.openxmlformats.org/drawingml/2006/spreadsheetDrawing">
      <xdr:col>29</xdr:col>
      <xdr:colOff>174625</xdr:colOff>
      <xdr:row>37</xdr:row>
      <xdr:rowOff>45720</xdr:rowOff>
    </xdr:to>
    <xdr:sp macro="" textlink="">
      <xdr:nvSpPr>
        <xdr:cNvPr id="113" name="フローチャート: 判断 112"/>
        <xdr:cNvSpPr/>
      </xdr:nvSpPr>
      <xdr:spPr>
        <a:xfrm>
          <a:off x="5140325" y="691705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136525</xdr:rowOff>
    </xdr:from>
    <xdr:to xmlns:xdr="http://schemas.openxmlformats.org/drawingml/2006/spreadsheetDrawing">
      <xdr:col>26</xdr:col>
      <xdr:colOff>50800</xdr:colOff>
      <xdr:row>37</xdr:row>
      <xdr:rowOff>19050</xdr:rowOff>
    </xdr:to>
    <xdr:cxnSp macro="">
      <xdr:nvCxnSpPr>
        <xdr:cNvPr id="114" name="直線コネクタ 113"/>
        <xdr:cNvCxnSpPr/>
      </xdr:nvCxnSpPr>
      <xdr:spPr>
        <a:xfrm flipV="1">
          <a:off x="3956050" y="6937375"/>
          <a:ext cx="6350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134620</xdr:rowOff>
    </xdr:from>
    <xdr:to xmlns:xdr="http://schemas.openxmlformats.org/drawingml/2006/spreadsheetDrawing">
      <xdr:col>26</xdr:col>
      <xdr:colOff>101600</xdr:colOff>
      <xdr:row>37</xdr:row>
      <xdr:rowOff>64770</xdr:rowOff>
    </xdr:to>
    <xdr:sp macro="" textlink="">
      <xdr:nvSpPr>
        <xdr:cNvPr id="115" name="フローチャート: 判断 114"/>
        <xdr:cNvSpPr/>
      </xdr:nvSpPr>
      <xdr:spPr>
        <a:xfrm>
          <a:off x="4540250" y="6935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49530</xdr:rowOff>
    </xdr:from>
    <xdr:ext cx="736600" cy="259715"/>
    <xdr:sp macro="" textlink="">
      <xdr:nvSpPr>
        <xdr:cNvPr id="116" name="テキスト ボックス 115"/>
        <xdr:cNvSpPr txBox="1"/>
      </xdr:nvSpPr>
      <xdr:spPr>
        <a:xfrm>
          <a:off x="4241800" y="70218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19050</xdr:rowOff>
    </xdr:from>
    <xdr:to xmlns:xdr="http://schemas.openxmlformats.org/drawingml/2006/spreadsheetDrawing">
      <xdr:col>22</xdr:col>
      <xdr:colOff>114300</xdr:colOff>
      <xdr:row>37</xdr:row>
      <xdr:rowOff>53975</xdr:rowOff>
    </xdr:to>
    <xdr:cxnSp macro="">
      <xdr:nvCxnSpPr>
        <xdr:cNvPr id="117" name="直線コネクタ 116"/>
        <xdr:cNvCxnSpPr/>
      </xdr:nvCxnSpPr>
      <xdr:spPr>
        <a:xfrm flipV="1">
          <a:off x="3317875" y="6991350"/>
          <a:ext cx="638175"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144780</xdr:rowOff>
    </xdr:from>
    <xdr:to xmlns:xdr="http://schemas.openxmlformats.org/drawingml/2006/spreadsheetDrawing">
      <xdr:col>22</xdr:col>
      <xdr:colOff>165100</xdr:colOff>
      <xdr:row>37</xdr:row>
      <xdr:rowOff>75565</xdr:rowOff>
    </xdr:to>
    <xdr:sp macro="" textlink="">
      <xdr:nvSpPr>
        <xdr:cNvPr id="118" name="フローチャート: 判断 117"/>
        <xdr:cNvSpPr/>
      </xdr:nvSpPr>
      <xdr:spPr>
        <a:xfrm>
          <a:off x="3905250" y="69456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59055</xdr:rowOff>
    </xdr:from>
    <xdr:ext cx="762000" cy="259715"/>
    <xdr:sp macro="" textlink="">
      <xdr:nvSpPr>
        <xdr:cNvPr id="119" name="テキスト ボックス 118"/>
        <xdr:cNvSpPr txBox="1"/>
      </xdr:nvSpPr>
      <xdr:spPr>
        <a:xfrm>
          <a:off x="3606800" y="70313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53975</xdr:rowOff>
    </xdr:from>
    <xdr:to xmlns:xdr="http://schemas.openxmlformats.org/drawingml/2006/spreadsheetDrawing">
      <xdr:col>18</xdr:col>
      <xdr:colOff>174625</xdr:colOff>
      <xdr:row>37</xdr:row>
      <xdr:rowOff>73660</xdr:rowOff>
    </xdr:to>
    <xdr:cxnSp macro="">
      <xdr:nvCxnSpPr>
        <xdr:cNvPr id="120" name="直線コネクタ 119"/>
        <xdr:cNvCxnSpPr/>
      </xdr:nvCxnSpPr>
      <xdr:spPr>
        <a:xfrm flipV="1">
          <a:off x="2670175" y="7026275"/>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74930</xdr:rowOff>
    </xdr:from>
    <xdr:to xmlns:xdr="http://schemas.openxmlformats.org/drawingml/2006/spreadsheetDrawing">
      <xdr:col>19</xdr:col>
      <xdr:colOff>38100</xdr:colOff>
      <xdr:row>37</xdr:row>
      <xdr:rowOff>5080</xdr:rowOff>
    </xdr:to>
    <xdr:sp macro="" textlink="">
      <xdr:nvSpPr>
        <xdr:cNvPr id="121" name="フローチャート: 判断 120"/>
        <xdr:cNvSpPr/>
      </xdr:nvSpPr>
      <xdr:spPr>
        <a:xfrm>
          <a:off x="3270250" y="687578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186690</xdr:rowOff>
    </xdr:from>
    <xdr:ext cx="762000" cy="259080"/>
    <xdr:sp macro="" textlink="">
      <xdr:nvSpPr>
        <xdr:cNvPr id="122" name="テキスト ボックス 121"/>
        <xdr:cNvSpPr txBox="1"/>
      </xdr:nvSpPr>
      <xdr:spPr>
        <a:xfrm>
          <a:off x="2968625" y="6644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45720</xdr:rowOff>
    </xdr:from>
    <xdr:to xmlns:xdr="http://schemas.openxmlformats.org/drawingml/2006/spreadsheetDrawing">
      <xdr:col>15</xdr:col>
      <xdr:colOff>101600</xdr:colOff>
      <xdr:row>37</xdr:row>
      <xdr:rowOff>146685</xdr:rowOff>
    </xdr:to>
    <xdr:sp macro="" textlink="">
      <xdr:nvSpPr>
        <xdr:cNvPr id="123" name="フローチャート: 判断 122"/>
        <xdr:cNvSpPr/>
      </xdr:nvSpPr>
      <xdr:spPr>
        <a:xfrm>
          <a:off x="2619375" y="70180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132080</xdr:rowOff>
    </xdr:from>
    <xdr:ext cx="762000" cy="256540"/>
    <xdr:sp macro="" textlink="">
      <xdr:nvSpPr>
        <xdr:cNvPr id="124" name="テキスト ボックス 123"/>
        <xdr:cNvSpPr txBox="1"/>
      </xdr:nvSpPr>
      <xdr:spPr>
        <a:xfrm>
          <a:off x="2320925" y="7104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5" name="テキスト ボックス 124"/>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6" name="テキスト ボックス 125"/>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7" name="テキスト ボックス 126"/>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8" name="テキスト ボックス 127"/>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29" name="テキスト ボックス 128"/>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32385</xdr:rowOff>
    </xdr:from>
    <xdr:to xmlns:xdr="http://schemas.openxmlformats.org/drawingml/2006/spreadsheetDrawing">
      <xdr:col>29</xdr:col>
      <xdr:colOff>174625</xdr:colOff>
      <xdr:row>36</xdr:row>
      <xdr:rowOff>133985</xdr:rowOff>
    </xdr:to>
    <xdr:sp macro="" textlink="">
      <xdr:nvSpPr>
        <xdr:cNvPr id="130" name="楕円 129"/>
        <xdr:cNvSpPr/>
      </xdr:nvSpPr>
      <xdr:spPr>
        <a:xfrm>
          <a:off x="5140325" y="683323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220345</xdr:rowOff>
    </xdr:from>
    <xdr:ext cx="762000" cy="259080"/>
    <xdr:sp macro="" textlink="">
      <xdr:nvSpPr>
        <xdr:cNvPr id="131" name="人口1人当たり決算額の推移該当値テキスト445"/>
        <xdr:cNvSpPr txBox="1"/>
      </xdr:nvSpPr>
      <xdr:spPr>
        <a:xfrm>
          <a:off x="5264150" y="6678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86360</xdr:rowOff>
    </xdr:from>
    <xdr:to xmlns:xdr="http://schemas.openxmlformats.org/drawingml/2006/spreadsheetDrawing">
      <xdr:col>26</xdr:col>
      <xdr:colOff>101600</xdr:colOff>
      <xdr:row>37</xdr:row>
      <xdr:rowOff>15875</xdr:rowOff>
    </xdr:to>
    <xdr:sp macro="" textlink="">
      <xdr:nvSpPr>
        <xdr:cNvPr id="132" name="楕円 131"/>
        <xdr:cNvSpPr/>
      </xdr:nvSpPr>
      <xdr:spPr>
        <a:xfrm>
          <a:off x="4540250" y="68872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197485</xdr:rowOff>
    </xdr:from>
    <xdr:ext cx="736600" cy="259080"/>
    <xdr:sp macro="" textlink="">
      <xdr:nvSpPr>
        <xdr:cNvPr id="133" name="テキスト ボックス 132"/>
        <xdr:cNvSpPr txBox="1"/>
      </xdr:nvSpPr>
      <xdr:spPr>
        <a:xfrm>
          <a:off x="4241800" y="6655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139065</xdr:rowOff>
    </xdr:from>
    <xdr:to xmlns:xdr="http://schemas.openxmlformats.org/drawingml/2006/spreadsheetDrawing">
      <xdr:col>22</xdr:col>
      <xdr:colOff>165100</xdr:colOff>
      <xdr:row>37</xdr:row>
      <xdr:rowOff>68580</xdr:rowOff>
    </xdr:to>
    <xdr:sp macro="" textlink="">
      <xdr:nvSpPr>
        <xdr:cNvPr id="134" name="楕円 133"/>
        <xdr:cNvSpPr/>
      </xdr:nvSpPr>
      <xdr:spPr>
        <a:xfrm>
          <a:off x="3905250" y="6939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251460</xdr:rowOff>
    </xdr:from>
    <xdr:ext cx="762000" cy="259080"/>
    <xdr:sp macro="" textlink="">
      <xdr:nvSpPr>
        <xdr:cNvPr id="135" name="テキスト ボックス 134"/>
        <xdr:cNvSpPr txBox="1"/>
      </xdr:nvSpPr>
      <xdr:spPr>
        <a:xfrm>
          <a:off x="3606800" y="670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2540</xdr:rowOff>
    </xdr:from>
    <xdr:to xmlns:xdr="http://schemas.openxmlformats.org/drawingml/2006/spreadsheetDrawing">
      <xdr:col>19</xdr:col>
      <xdr:colOff>38100</xdr:colOff>
      <xdr:row>37</xdr:row>
      <xdr:rowOff>104775</xdr:rowOff>
    </xdr:to>
    <xdr:sp macro="" textlink="">
      <xdr:nvSpPr>
        <xdr:cNvPr id="136" name="楕円 135"/>
        <xdr:cNvSpPr/>
      </xdr:nvSpPr>
      <xdr:spPr>
        <a:xfrm>
          <a:off x="3270250" y="6974840"/>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90170</xdr:rowOff>
    </xdr:from>
    <xdr:ext cx="762000" cy="258445"/>
    <xdr:sp macro="" textlink="">
      <xdr:nvSpPr>
        <xdr:cNvPr id="137" name="テキスト ボックス 136"/>
        <xdr:cNvSpPr txBox="1"/>
      </xdr:nvSpPr>
      <xdr:spPr>
        <a:xfrm>
          <a:off x="2968625" y="7062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22860</xdr:rowOff>
    </xdr:from>
    <xdr:to xmlns:xdr="http://schemas.openxmlformats.org/drawingml/2006/spreadsheetDrawing">
      <xdr:col>15</xdr:col>
      <xdr:colOff>101600</xdr:colOff>
      <xdr:row>37</xdr:row>
      <xdr:rowOff>125095</xdr:rowOff>
    </xdr:to>
    <xdr:sp macro="" textlink="">
      <xdr:nvSpPr>
        <xdr:cNvPr id="138" name="楕円 137"/>
        <xdr:cNvSpPr/>
      </xdr:nvSpPr>
      <xdr:spPr>
        <a:xfrm>
          <a:off x="2619375" y="69951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306705</xdr:rowOff>
    </xdr:from>
    <xdr:ext cx="762000" cy="258445"/>
    <xdr:sp macro="" textlink="">
      <xdr:nvSpPr>
        <xdr:cNvPr id="139" name="テキスト ボックス 138"/>
        <xdr:cNvSpPr txBox="1"/>
      </xdr:nvSpPr>
      <xdr:spPr>
        <a:xfrm>
          <a:off x="2320925" y="6764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48,334
48,032
426.95
34,577,514
32,849,923
1,240,040
16,784,972
29,304,285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60.8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2" name="直線コネクタ 41"/>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71120</xdr:rowOff>
    </xdr:from>
    <xdr:ext cx="248920" cy="249555"/>
    <xdr:sp macro="" textlink="">
      <xdr:nvSpPr>
        <xdr:cNvPr id="43" name="テキスト ボックス 42"/>
        <xdr:cNvSpPr txBox="1"/>
      </xdr:nvSpPr>
      <xdr:spPr>
        <a:xfrm>
          <a:off x="4813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34290</xdr:rowOff>
    </xdr:from>
    <xdr:ext cx="595630" cy="249555"/>
    <xdr:sp macro="" textlink="">
      <xdr:nvSpPr>
        <xdr:cNvPr id="45" name="テキスト ボックス 44"/>
        <xdr:cNvSpPr txBox="1"/>
      </xdr:nvSpPr>
      <xdr:spPr>
        <a:xfrm>
          <a:off x="166370"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6" name="直線コネクタ 45"/>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5630" cy="248920"/>
    <xdr:sp macro="" textlink="">
      <xdr:nvSpPr>
        <xdr:cNvPr id="47" name="テキスト ボックス 46"/>
        <xdr:cNvSpPr txBox="1"/>
      </xdr:nvSpPr>
      <xdr:spPr>
        <a:xfrm>
          <a:off x="16637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8" name="直線コネクタ 47"/>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8920"/>
    <xdr:sp macro="" textlink="">
      <xdr:nvSpPr>
        <xdr:cNvPr id="49" name="テキスト ボックス 48"/>
        <xdr:cNvSpPr txBox="1"/>
      </xdr:nvSpPr>
      <xdr:spPr>
        <a:xfrm>
          <a:off x="16637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0" name="直線コネクタ 49"/>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1" name="テキスト ボックス 50"/>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3" name="テキスト ボックス 52"/>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4"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94615</xdr:rowOff>
    </xdr:from>
    <xdr:to xmlns:xdr="http://schemas.openxmlformats.org/drawingml/2006/spreadsheetDrawing">
      <xdr:col>24</xdr:col>
      <xdr:colOff>62865</xdr:colOff>
      <xdr:row>38</xdr:row>
      <xdr:rowOff>20320</xdr:rowOff>
    </xdr:to>
    <xdr:cxnSp macro="">
      <xdr:nvCxnSpPr>
        <xdr:cNvPr id="55" name="直線コネクタ 54"/>
        <xdr:cNvCxnSpPr/>
      </xdr:nvCxnSpPr>
      <xdr:spPr>
        <a:xfrm flipV="1">
          <a:off x="4252595" y="5219065"/>
          <a:ext cx="127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24130</xdr:rowOff>
    </xdr:from>
    <xdr:ext cx="534670" cy="248920"/>
    <xdr:sp macro="" textlink="">
      <xdr:nvSpPr>
        <xdr:cNvPr id="56" name="人件費最小値テキスト"/>
        <xdr:cNvSpPr txBox="1"/>
      </xdr:nvSpPr>
      <xdr:spPr>
        <a:xfrm>
          <a:off x="4305300" y="63042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20320</xdr:rowOff>
    </xdr:from>
    <xdr:to xmlns:xdr="http://schemas.openxmlformats.org/drawingml/2006/spreadsheetDrawing">
      <xdr:col>24</xdr:col>
      <xdr:colOff>152400</xdr:colOff>
      <xdr:row>38</xdr:row>
      <xdr:rowOff>20320</xdr:rowOff>
    </xdr:to>
    <xdr:cxnSp macro="">
      <xdr:nvCxnSpPr>
        <xdr:cNvPr id="57" name="直線コネクタ 56"/>
        <xdr:cNvCxnSpPr/>
      </xdr:nvCxnSpPr>
      <xdr:spPr>
        <a:xfrm>
          <a:off x="4181475" y="6300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43180</xdr:rowOff>
    </xdr:from>
    <xdr:ext cx="598805" cy="248920"/>
    <xdr:sp macro="" textlink="">
      <xdr:nvSpPr>
        <xdr:cNvPr id="58" name="人件費最大値テキスト"/>
        <xdr:cNvSpPr txBox="1"/>
      </xdr:nvSpPr>
      <xdr:spPr>
        <a:xfrm>
          <a:off x="4305300" y="50025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94615</xdr:rowOff>
    </xdr:from>
    <xdr:to xmlns:xdr="http://schemas.openxmlformats.org/drawingml/2006/spreadsheetDrawing">
      <xdr:col>24</xdr:col>
      <xdr:colOff>152400</xdr:colOff>
      <xdr:row>31</xdr:row>
      <xdr:rowOff>94615</xdr:rowOff>
    </xdr:to>
    <xdr:cxnSp macro="">
      <xdr:nvCxnSpPr>
        <xdr:cNvPr id="59" name="直線コネクタ 58"/>
        <xdr:cNvCxnSpPr/>
      </xdr:nvCxnSpPr>
      <xdr:spPr>
        <a:xfrm>
          <a:off x="4181475" y="521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67945</xdr:rowOff>
    </xdr:from>
    <xdr:to xmlns:xdr="http://schemas.openxmlformats.org/drawingml/2006/spreadsheetDrawing">
      <xdr:col>24</xdr:col>
      <xdr:colOff>63500</xdr:colOff>
      <xdr:row>37</xdr:row>
      <xdr:rowOff>83185</xdr:rowOff>
    </xdr:to>
    <xdr:cxnSp macro="">
      <xdr:nvCxnSpPr>
        <xdr:cNvPr id="60" name="直線コネクタ 59"/>
        <xdr:cNvCxnSpPr/>
      </xdr:nvCxnSpPr>
      <xdr:spPr>
        <a:xfrm flipV="1">
          <a:off x="3492500" y="618299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13335</xdr:rowOff>
    </xdr:from>
    <xdr:ext cx="534670" cy="249555"/>
    <xdr:sp macro="" textlink="">
      <xdr:nvSpPr>
        <xdr:cNvPr id="61" name="人件費平均値テキスト"/>
        <xdr:cNvSpPr txBox="1"/>
      </xdr:nvSpPr>
      <xdr:spPr>
        <a:xfrm>
          <a:off x="4305300" y="59632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156845</xdr:rowOff>
    </xdr:from>
    <xdr:to xmlns:xdr="http://schemas.openxmlformats.org/drawingml/2006/spreadsheetDrawing">
      <xdr:col>24</xdr:col>
      <xdr:colOff>114300</xdr:colOff>
      <xdr:row>37</xdr:row>
      <xdr:rowOff>89535</xdr:rowOff>
    </xdr:to>
    <xdr:sp macro="" textlink="">
      <xdr:nvSpPr>
        <xdr:cNvPr id="62" name="フローチャート: 判断 61"/>
        <xdr:cNvSpPr/>
      </xdr:nvSpPr>
      <xdr:spPr>
        <a:xfrm>
          <a:off x="4203700" y="610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83185</xdr:rowOff>
    </xdr:from>
    <xdr:to xmlns:xdr="http://schemas.openxmlformats.org/drawingml/2006/spreadsheetDrawing">
      <xdr:col>19</xdr:col>
      <xdr:colOff>174625</xdr:colOff>
      <xdr:row>37</xdr:row>
      <xdr:rowOff>86360</xdr:rowOff>
    </xdr:to>
    <xdr:cxnSp macro="">
      <xdr:nvCxnSpPr>
        <xdr:cNvPr id="63" name="直線コネクタ 62"/>
        <xdr:cNvCxnSpPr/>
      </xdr:nvCxnSpPr>
      <xdr:spPr>
        <a:xfrm flipV="1">
          <a:off x="2670175" y="619823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159385</xdr:rowOff>
    </xdr:from>
    <xdr:to xmlns:xdr="http://schemas.openxmlformats.org/drawingml/2006/spreadsheetDrawing">
      <xdr:col>20</xdr:col>
      <xdr:colOff>38100</xdr:colOff>
      <xdr:row>37</xdr:row>
      <xdr:rowOff>92075</xdr:rowOff>
    </xdr:to>
    <xdr:sp macro="" textlink="">
      <xdr:nvSpPr>
        <xdr:cNvPr id="64" name="フローチャート: 判断 63"/>
        <xdr:cNvSpPr/>
      </xdr:nvSpPr>
      <xdr:spPr>
        <a:xfrm>
          <a:off x="3444875" y="61093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107315</xdr:rowOff>
    </xdr:from>
    <xdr:ext cx="534035" cy="249555"/>
    <xdr:sp macro="" textlink="">
      <xdr:nvSpPr>
        <xdr:cNvPr id="65" name="テキスト ボックス 64"/>
        <xdr:cNvSpPr txBox="1"/>
      </xdr:nvSpPr>
      <xdr:spPr>
        <a:xfrm>
          <a:off x="3244215" y="58921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86360</xdr:rowOff>
    </xdr:from>
    <xdr:to xmlns:xdr="http://schemas.openxmlformats.org/drawingml/2006/spreadsheetDrawing">
      <xdr:col>15</xdr:col>
      <xdr:colOff>50800</xdr:colOff>
      <xdr:row>37</xdr:row>
      <xdr:rowOff>95885</xdr:rowOff>
    </xdr:to>
    <xdr:cxnSp macro="">
      <xdr:nvCxnSpPr>
        <xdr:cNvPr id="66" name="直線コネクタ 65"/>
        <xdr:cNvCxnSpPr/>
      </xdr:nvCxnSpPr>
      <xdr:spPr>
        <a:xfrm flipV="1">
          <a:off x="1860550" y="620141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161290</xdr:rowOff>
    </xdr:from>
    <xdr:to xmlns:xdr="http://schemas.openxmlformats.org/drawingml/2006/spreadsheetDrawing">
      <xdr:col>15</xdr:col>
      <xdr:colOff>101600</xdr:colOff>
      <xdr:row>37</xdr:row>
      <xdr:rowOff>93980</xdr:rowOff>
    </xdr:to>
    <xdr:sp macro="" textlink="">
      <xdr:nvSpPr>
        <xdr:cNvPr id="67" name="フローチャート: 判断 66"/>
        <xdr:cNvSpPr/>
      </xdr:nvSpPr>
      <xdr:spPr>
        <a:xfrm>
          <a:off x="2619375" y="611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110490</xdr:rowOff>
    </xdr:from>
    <xdr:ext cx="534035" cy="249555"/>
    <xdr:sp macro="" textlink="">
      <xdr:nvSpPr>
        <xdr:cNvPr id="68" name="テキスト ボックス 67"/>
        <xdr:cNvSpPr txBox="1"/>
      </xdr:nvSpPr>
      <xdr:spPr>
        <a:xfrm>
          <a:off x="2434590" y="5895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95885</xdr:rowOff>
    </xdr:from>
    <xdr:to xmlns:xdr="http://schemas.openxmlformats.org/drawingml/2006/spreadsheetDrawing">
      <xdr:col>10</xdr:col>
      <xdr:colOff>114300</xdr:colOff>
      <xdr:row>37</xdr:row>
      <xdr:rowOff>142875</xdr:rowOff>
    </xdr:to>
    <xdr:cxnSp macro="">
      <xdr:nvCxnSpPr>
        <xdr:cNvPr id="69" name="直線コネクタ 68"/>
        <xdr:cNvCxnSpPr/>
      </xdr:nvCxnSpPr>
      <xdr:spPr>
        <a:xfrm flipV="1">
          <a:off x="1047750" y="6210935"/>
          <a:ext cx="812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121920</xdr:rowOff>
    </xdr:from>
    <xdr:to xmlns:xdr="http://schemas.openxmlformats.org/drawingml/2006/spreadsheetDrawing">
      <xdr:col>10</xdr:col>
      <xdr:colOff>165100</xdr:colOff>
      <xdr:row>37</xdr:row>
      <xdr:rowOff>54610</xdr:rowOff>
    </xdr:to>
    <xdr:sp macro="" textlink="">
      <xdr:nvSpPr>
        <xdr:cNvPr id="70" name="フローチャート: 判断 69"/>
        <xdr:cNvSpPr/>
      </xdr:nvSpPr>
      <xdr:spPr>
        <a:xfrm>
          <a:off x="1809750" y="607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70485</xdr:rowOff>
    </xdr:from>
    <xdr:ext cx="598805" cy="249555"/>
    <xdr:sp macro="" textlink="">
      <xdr:nvSpPr>
        <xdr:cNvPr id="71" name="テキスト ボックス 70"/>
        <xdr:cNvSpPr txBox="1"/>
      </xdr:nvSpPr>
      <xdr:spPr>
        <a:xfrm>
          <a:off x="1576705" y="58553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55880</xdr:rowOff>
    </xdr:from>
    <xdr:to xmlns:xdr="http://schemas.openxmlformats.org/drawingml/2006/spreadsheetDrawing">
      <xdr:col>6</xdr:col>
      <xdr:colOff>38100</xdr:colOff>
      <xdr:row>37</xdr:row>
      <xdr:rowOff>153670</xdr:rowOff>
    </xdr:to>
    <xdr:sp macro="" textlink="">
      <xdr:nvSpPr>
        <xdr:cNvPr id="72" name="フローチャート: 判断 71"/>
        <xdr:cNvSpPr/>
      </xdr:nvSpPr>
      <xdr:spPr>
        <a:xfrm>
          <a:off x="1000125" y="6170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4445</xdr:rowOff>
    </xdr:from>
    <xdr:ext cx="534035" cy="249555"/>
    <xdr:sp macro="" textlink="">
      <xdr:nvSpPr>
        <xdr:cNvPr id="73" name="テキスト ボックス 72"/>
        <xdr:cNvSpPr txBox="1"/>
      </xdr:nvSpPr>
      <xdr:spPr>
        <a:xfrm>
          <a:off x="799465" y="59543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4" name="テキスト ボックス 73"/>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5" name="テキスト ボックス 74"/>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6" name="テキスト ボックス 75"/>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7" name="テキスト ボックス 76"/>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8" name="テキスト ボックス 77"/>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19050</xdr:rowOff>
    </xdr:from>
    <xdr:to xmlns:xdr="http://schemas.openxmlformats.org/drawingml/2006/spreadsheetDrawing">
      <xdr:col>24</xdr:col>
      <xdr:colOff>114300</xdr:colOff>
      <xdr:row>37</xdr:row>
      <xdr:rowOff>116840</xdr:rowOff>
    </xdr:to>
    <xdr:sp macro="" textlink="">
      <xdr:nvSpPr>
        <xdr:cNvPr id="79" name="楕円 78"/>
        <xdr:cNvSpPr/>
      </xdr:nvSpPr>
      <xdr:spPr>
        <a:xfrm>
          <a:off x="4203700" y="6134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135890</xdr:rowOff>
    </xdr:from>
    <xdr:ext cx="534670" cy="249555"/>
    <xdr:sp macro="" textlink="">
      <xdr:nvSpPr>
        <xdr:cNvPr id="80" name="人件費該当値テキスト"/>
        <xdr:cNvSpPr txBox="1"/>
      </xdr:nvSpPr>
      <xdr:spPr>
        <a:xfrm>
          <a:off x="4305300" y="60858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34290</xdr:rowOff>
    </xdr:from>
    <xdr:to xmlns:xdr="http://schemas.openxmlformats.org/drawingml/2006/spreadsheetDrawing">
      <xdr:col>20</xdr:col>
      <xdr:colOff>38100</xdr:colOff>
      <xdr:row>37</xdr:row>
      <xdr:rowOff>132080</xdr:rowOff>
    </xdr:to>
    <xdr:sp macro="" textlink="">
      <xdr:nvSpPr>
        <xdr:cNvPr id="81" name="楕円 80"/>
        <xdr:cNvSpPr/>
      </xdr:nvSpPr>
      <xdr:spPr>
        <a:xfrm>
          <a:off x="3444875" y="6149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123825</xdr:rowOff>
    </xdr:from>
    <xdr:ext cx="534035" cy="248920"/>
    <xdr:sp macro="" textlink="">
      <xdr:nvSpPr>
        <xdr:cNvPr id="82" name="テキスト ボックス 81"/>
        <xdr:cNvSpPr txBox="1"/>
      </xdr:nvSpPr>
      <xdr:spPr>
        <a:xfrm>
          <a:off x="3244215" y="62388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37465</xdr:rowOff>
    </xdr:from>
    <xdr:to xmlns:xdr="http://schemas.openxmlformats.org/drawingml/2006/spreadsheetDrawing">
      <xdr:col>15</xdr:col>
      <xdr:colOff>101600</xdr:colOff>
      <xdr:row>37</xdr:row>
      <xdr:rowOff>135255</xdr:rowOff>
    </xdr:to>
    <xdr:sp macro="" textlink="">
      <xdr:nvSpPr>
        <xdr:cNvPr id="83" name="楕円 82"/>
        <xdr:cNvSpPr/>
      </xdr:nvSpPr>
      <xdr:spPr>
        <a:xfrm>
          <a:off x="2619375" y="6152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127000</xdr:rowOff>
    </xdr:from>
    <xdr:ext cx="534035" cy="248920"/>
    <xdr:sp macro="" textlink="">
      <xdr:nvSpPr>
        <xdr:cNvPr id="84" name="テキスト ボックス 83"/>
        <xdr:cNvSpPr txBox="1"/>
      </xdr:nvSpPr>
      <xdr:spPr>
        <a:xfrm>
          <a:off x="2434590" y="62420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46990</xdr:rowOff>
    </xdr:from>
    <xdr:to xmlns:xdr="http://schemas.openxmlformats.org/drawingml/2006/spreadsheetDrawing">
      <xdr:col>10</xdr:col>
      <xdr:colOff>165100</xdr:colOff>
      <xdr:row>37</xdr:row>
      <xdr:rowOff>144780</xdr:rowOff>
    </xdr:to>
    <xdr:sp macro="" textlink="">
      <xdr:nvSpPr>
        <xdr:cNvPr id="85" name="楕円 84"/>
        <xdr:cNvSpPr/>
      </xdr:nvSpPr>
      <xdr:spPr>
        <a:xfrm>
          <a:off x="1809750" y="6162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136525</xdr:rowOff>
    </xdr:from>
    <xdr:ext cx="534035" cy="249555"/>
    <xdr:sp macro="" textlink="">
      <xdr:nvSpPr>
        <xdr:cNvPr id="86" name="テキスト ボックス 85"/>
        <xdr:cNvSpPr txBox="1"/>
      </xdr:nvSpPr>
      <xdr:spPr>
        <a:xfrm>
          <a:off x="1609090" y="62515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93980</xdr:rowOff>
    </xdr:from>
    <xdr:to xmlns:xdr="http://schemas.openxmlformats.org/drawingml/2006/spreadsheetDrawing">
      <xdr:col>6</xdr:col>
      <xdr:colOff>38100</xdr:colOff>
      <xdr:row>38</xdr:row>
      <xdr:rowOff>27305</xdr:rowOff>
    </xdr:to>
    <xdr:sp macro="" textlink="">
      <xdr:nvSpPr>
        <xdr:cNvPr id="87" name="楕円 86"/>
        <xdr:cNvSpPr/>
      </xdr:nvSpPr>
      <xdr:spPr>
        <a:xfrm>
          <a:off x="1000125" y="62090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18415</xdr:rowOff>
    </xdr:from>
    <xdr:ext cx="534035" cy="248920"/>
    <xdr:sp macro="" textlink="">
      <xdr:nvSpPr>
        <xdr:cNvPr id="88" name="テキスト ボックス 87"/>
        <xdr:cNvSpPr txBox="1"/>
      </xdr:nvSpPr>
      <xdr:spPr>
        <a:xfrm>
          <a:off x="799465" y="62985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9" name="正方形/長方形 88"/>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0" name="正方形/長方形 89"/>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2" name="正方形/長方形 91"/>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4" name="正方形/長方形 93"/>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6" name="正方形/長方形 95"/>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7" name="テキスト ボックス 96"/>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8" name="直線コネクタ 97"/>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99" name="直線コネクタ 98"/>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8920"/>
    <xdr:sp macro="" textlink="">
      <xdr:nvSpPr>
        <xdr:cNvPr id="100" name="テキスト ボックス 99"/>
        <xdr:cNvSpPr txBox="1"/>
      </xdr:nvSpPr>
      <xdr:spPr>
        <a:xfrm>
          <a:off x="4813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1" name="直線コネクタ 100"/>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8920"/>
    <xdr:sp macro="" textlink="">
      <xdr:nvSpPr>
        <xdr:cNvPr id="102" name="テキスト ボックス 101"/>
        <xdr:cNvSpPr txBox="1"/>
      </xdr:nvSpPr>
      <xdr:spPr>
        <a:xfrm>
          <a:off x="1663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3" name="直線コネクタ 102"/>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107315</xdr:rowOff>
    </xdr:from>
    <xdr:ext cx="595630" cy="249555"/>
    <xdr:sp macro="" textlink="">
      <xdr:nvSpPr>
        <xdr:cNvPr id="104" name="テキスト ボックス 103"/>
        <xdr:cNvSpPr txBox="1"/>
      </xdr:nvSpPr>
      <xdr:spPr>
        <a:xfrm>
          <a:off x="1663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5" name="直線コネクタ 104"/>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162560</xdr:rowOff>
    </xdr:from>
    <xdr:ext cx="595630" cy="248920"/>
    <xdr:sp macro="" textlink="">
      <xdr:nvSpPr>
        <xdr:cNvPr id="106" name="テキスト ボックス 105"/>
        <xdr:cNvSpPr txBox="1"/>
      </xdr:nvSpPr>
      <xdr:spPr>
        <a:xfrm>
          <a:off x="1663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08" name="テキスト ボックス 107"/>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9"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104140</xdr:rowOff>
    </xdr:from>
    <xdr:to xmlns:xdr="http://schemas.openxmlformats.org/drawingml/2006/spreadsheetDrawing">
      <xdr:col>24</xdr:col>
      <xdr:colOff>62865</xdr:colOff>
      <xdr:row>57</xdr:row>
      <xdr:rowOff>109220</xdr:rowOff>
    </xdr:to>
    <xdr:cxnSp macro="">
      <xdr:nvCxnSpPr>
        <xdr:cNvPr id="110" name="直線コネクタ 109"/>
        <xdr:cNvCxnSpPr/>
      </xdr:nvCxnSpPr>
      <xdr:spPr>
        <a:xfrm flipV="1">
          <a:off x="4252595" y="83654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113030</xdr:rowOff>
    </xdr:from>
    <xdr:ext cx="534670" cy="249555"/>
    <xdr:sp macro="" textlink="">
      <xdr:nvSpPr>
        <xdr:cNvPr id="111" name="物件費最小値テキスト"/>
        <xdr:cNvSpPr txBox="1"/>
      </xdr:nvSpPr>
      <xdr:spPr>
        <a:xfrm>
          <a:off x="4305300" y="95300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109220</xdr:rowOff>
    </xdr:from>
    <xdr:to xmlns:xdr="http://schemas.openxmlformats.org/drawingml/2006/spreadsheetDrawing">
      <xdr:col>24</xdr:col>
      <xdr:colOff>152400</xdr:colOff>
      <xdr:row>57</xdr:row>
      <xdr:rowOff>109220</xdr:rowOff>
    </xdr:to>
    <xdr:cxnSp macro="">
      <xdr:nvCxnSpPr>
        <xdr:cNvPr id="112" name="直線コネクタ 111"/>
        <xdr:cNvCxnSpPr/>
      </xdr:nvCxnSpPr>
      <xdr:spPr>
        <a:xfrm>
          <a:off x="4181475" y="9526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52705</xdr:rowOff>
    </xdr:from>
    <xdr:ext cx="598805" cy="248920"/>
    <xdr:sp macro="" textlink="">
      <xdr:nvSpPr>
        <xdr:cNvPr id="113" name="物件費最大値テキスト"/>
        <xdr:cNvSpPr txBox="1"/>
      </xdr:nvSpPr>
      <xdr:spPr>
        <a:xfrm>
          <a:off x="4305300" y="81489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104140</xdr:rowOff>
    </xdr:from>
    <xdr:to xmlns:xdr="http://schemas.openxmlformats.org/drawingml/2006/spreadsheetDrawing">
      <xdr:col>24</xdr:col>
      <xdr:colOff>152400</xdr:colOff>
      <xdr:row>50</xdr:row>
      <xdr:rowOff>104140</xdr:rowOff>
    </xdr:to>
    <xdr:cxnSp macro="">
      <xdr:nvCxnSpPr>
        <xdr:cNvPr id="114" name="直線コネクタ 113"/>
        <xdr:cNvCxnSpPr/>
      </xdr:nvCxnSpPr>
      <xdr:spPr>
        <a:xfrm>
          <a:off x="4181475" y="8365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70485</xdr:rowOff>
    </xdr:from>
    <xdr:to xmlns:xdr="http://schemas.openxmlformats.org/drawingml/2006/spreadsheetDrawing">
      <xdr:col>24</xdr:col>
      <xdr:colOff>63500</xdr:colOff>
      <xdr:row>56</xdr:row>
      <xdr:rowOff>90805</xdr:rowOff>
    </xdr:to>
    <xdr:cxnSp macro="">
      <xdr:nvCxnSpPr>
        <xdr:cNvPr id="115" name="直線コネクタ 114"/>
        <xdr:cNvCxnSpPr/>
      </xdr:nvCxnSpPr>
      <xdr:spPr>
        <a:xfrm flipV="1">
          <a:off x="3492500" y="932243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19685</xdr:rowOff>
    </xdr:from>
    <xdr:ext cx="534670" cy="248920"/>
    <xdr:sp macro="" textlink="">
      <xdr:nvSpPr>
        <xdr:cNvPr id="116" name="物件費平均値テキスト"/>
        <xdr:cNvSpPr txBox="1"/>
      </xdr:nvSpPr>
      <xdr:spPr>
        <a:xfrm>
          <a:off x="4305300" y="927163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40005</xdr:rowOff>
    </xdr:from>
    <xdr:to xmlns:xdr="http://schemas.openxmlformats.org/drawingml/2006/spreadsheetDrawing">
      <xdr:col>24</xdr:col>
      <xdr:colOff>114300</xdr:colOff>
      <xdr:row>56</xdr:row>
      <xdr:rowOff>137795</xdr:rowOff>
    </xdr:to>
    <xdr:sp macro="" textlink="">
      <xdr:nvSpPr>
        <xdr:cNvPr id="117" name="フローチャート: 判断 116"/>
        <xdr:cNvSpPr/>
      </xdr:nvSpPr>
      <xdr:spPr>
        <a:xfrm>
          <a:off x="4203700" y="9291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90805</xdr:rowOff>
    </xdr:from>
    <xdr:to xmlns:xdr="http://schemas.openxmlformats.org/drawingml/2006/spreadsheetDrawing">
      <xdr:col>19</xdr:col>
      <xdr:colOff>174625</xdr:colOff>
      <xdr:row>56</xdr:row>
      <xdr:rowOff>118110</xdr:rowOff>
    </xdr:to>
    <xdr:cxnSp macro="">
      <xdr:nvCxnSpPr>
        <xdr:cNvPr id="118" name="直線コネクタ 117"/>
        <xdr:cNvCxnSpPr/>
      </xdr:nvCxnSpPr>
      <xdr:spPr>
        <a:xfrm flipV="1">
          <a:off x="2670175" y="934275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26035</xdr:rowOff>
    </xdr:from>
    <xdr:to xmlns:xdr="http://schemas.openxmlformats.org/drawingml/2006/spreadsheetDrawing">
      <xdr:col>20</xdr:col>
      <xdr:colOff>38100</xdr:colOff>
      <xdr:row>56</xdr:row>
      <xdr:rowOff>123825</xdr:rowOff>
    </xdr:to>
    <xdr:sp macro="" textlink="">
      <xdr:nvSpPr>
        <xdr:cNvPr id="119" name="フローチャート: 判断 118"/>
        <xdr:cNvSpPr/>
      </xdr:nvSpPr>
      <xdr:spPr>
        <a:xfrm>
          <a:off x="3444875" y="9277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139065</xdr:rowOff>
    </xdr:from>
    <xdr:ext cx="534035" cy="249555"/>
    <xdr:sp macro="" textlink="">
      <xdr:nvSpPr>
        <xdr:cNvPr id="120" name="テキスト ボックス 119"/>
        <xdr:cNvSpPr txBox="1"/>
      </xdr:nvSpPr>
      <xdr:spPr>
        <a:xfrm>
          <a:off x="3244215" y="90608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118110</xdr:rowOff>
    </xdr:from>
    <xdr:to xmlns:xdr="http://schemas.openxmlformats.org/drawingml/2006/spreadsheetDrawing">
      <xdr:col>15</xdr:col>
      <xdr:colOff>50800</xdr:colOff>
      <xdr:row>57</xdr:row>
      <xdr:rowOff>1905</xdr:rowOff>
    </xdr:to>
    <xdr:cxnSp macro="">
      <xdr:nvCxnSpPr>
        <xdr:cNvPr id="121" name="直線コネクタ 120"/>
        <xdr:cNvCxnSpPr/>
      </xdr:nvCxnSpPr>
      <xdr:spPr>
        <a:xfrm flipV="1">
          <a:off x="1860550" y="9370060"/>
          <a:ext cx="8096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41275</xdr:rowOff>
    </xdr:from>
    <xdr:to xmlns:xdr="http://schemas.openxmlformats.org/drawingml/2006/spreadsheetDrawing">
      <xdr:col>15</xdr:col>
      <xdr:colOff>101600</xdr:colOff>
      <xdr:row>56</xdr:row>
      <xdr:rowOff>139065</xdr:rowOff>
    </xdr:to>
    <xdr:sp macro="" textlink="">
      <xdr:nvSpPr>
        <xdr:cNvPr id="122" name="フローチャート: 判断 121"/>
        <xdr:cNvSpPr/>
      </xdr:nvSpPr>
      <xdr:spPr>
        <a:xfrm>
          <a:off x="2619375" y="9293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155575</xdr:rowOff>
    </xdr:from>
    <xdr:ext cx="534035" cy="248920"/>
    <xdr:sp macro="" textlink="">
      <xdr:nvSpPr>
        <xdr:cNvPr id="123" name="テキスト ボックス 122"/>
        <xdr:cNvSpPr txBox="1"/>
      </xdr:nvSpPr>
      <xdr:spPr>
        <a:xfrm>
          <a:off x="2434590" y="90773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56</xdr:row>
      <xdr:rowOff>159385</xdr:rowOff>
    </xdr:from>
    <xdr:to xmlns:xdr="http://schemas.openxmlformats.org/drawingml/2006/spreadsheetDrawing">
      <xdr:col>10</xdr:col>
      <xdr:colOff>114300</xdr:colOff>
      <xdr:row>57</xdr:row>
      <xdr:rowOff>1905</xdr:rowOff>
    </xdr:to>
    <xdr:cxnSp macro="">
      <xdr:nvCxnSpPr>
        <xdr:cNvPr id="124" name="直線コネクタ 123"/>
        <xdr:cNvCxnSpPr/>
      </xdr:nvCxnSpPr>
      <xdr:spPr>
        <a:xfrm>
          <a:off x="1047750" y="941133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17145</xdr:rowOff>
    </xdr:from>
    <xdr:to xmlns:xdr="http://schemas.openxmlformats.org/drawingml/2006/spreadsheetDrawing">
      <xdr:col>10</xdr:col>
      <xdr:colOff>165100</xdr:colOff>
      <xdr:row>56</xdr:row>
      <xdr:rowOff>114300</xdr:rowOff>
    </xdr:to>
    <xdr:sp macro="" textlink="">
      <xdr:nvSpPr>
        <xdr:cNvPr id="125" name="フローチャート: 判断 124"/>
        <xdr:cNvSpPr/>
      </xdr:nvSpPr>
      <xdr:spPr>
        <a:xfrm>
          <a:off x="1809750" y="92690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130175</xdr:rowOff>
    </xdr:from>
    <xdr:ext cx="534035" cy="248920"/>
    <xdr:sp macro="" textlink="">
      <xdr:nvSpPr>
        <xdr:cNvPr id="126" name="テキスト ボックス 125"/>
        <xdr:cNvSpPr txBox="1"/>
      </xdr:nvSpPr>
      <xdr:spPr>
        <a:xfrm>
          <a:off x="1609090" y="90519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114300</xdr:rowOff>
    </xdr:from>
    <xdr:to xmlns:xdr="http://schemas.openxmlformats.org/drawingml/2006/spreadsheetDrawing">
      <xdr:col>6</xdr:col>
      <xdr:colOff>38100</xdr:colOff>
      <xdr:row>57</xdr:row>
      <xdr:rowOff>46990</xdr:rowOff>
    </xdr:to>
    <xdr:sp macro="" textlink="">
      <xdr:nvSpPr>
        <xdr:cNvPr id="127" name="フローチャート: 判断 126"/>
        <xdr:cNvSpPr/>
      </xdr:nvSpPr>
      <xdr:spPr>
        <a:xfrm>
          <a:off x="1000125" y="93662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38735</xdr:rowOff>
    </xdr:from>
    <xdr:ext cx="534035" cy="249555"/>
    <xdr:sp macro="" textlink="">
      <xdr:nvSpPr>
        <xdr:cNvPr id="128" name="テキスト ボックス 127"/>
        <xdr:cNvSpPr txBox="1"/>
      </xdr:nvSpPr>
      <xdr:spPr>
        <a:xfrm>
          <a:off x="799465" y="94557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29" name="テキスト ボックス 128"/>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0" name="テキスト ボックス 129"/>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1" name="テキスト ボックス 130"/>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2" name="テキスト ボックス 131"/>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3" name="テキスト ボックス 132"/>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21590</xdr:rowOff>
    </xdr:from>
    <xdr:to xmlns:xdr="http://schemas.openxmlformats.org/drawingml/2006/spreadsheetDrawing">
      <xdr:col>24</xdr:col>
      <xdr:colOff>114300</xdr:colOff>
      <xdr:row>56</xdr:row>
      <xdr:rowOff>119380</xdr:rowOff>
    </xdr:to>
    <xdr:sp macro="" textlink="">
      <xdr:nvSpPr>
        <xdr:cNvPr id="134" name="楕円 133"/>
        <xdr:cNvSpPr/>
      </xdr:nvSpPr>
      <xdr:spPr>
        <a:xfrm>
          <a:off x="4203700" y="9273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43180</xdr:rowOff>
    </xdr:from>
    <xdr:ext cx="534670" cy="248920"/>
    <xdr:sp macro="" textlink="">
      <xdr:nvSpPr>
        <xdr:cNvPr id="135" name="物件費該当値テキスト"/>
        <xdr:cNvSpPr txBox="1"/>
      </xdr:nvSpPr>
      <xdr:spPr>
        <a:xfrm>
          <a:off x="4305300" y="91300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41275</xdr:rowOff>
    </xdr:from>
    <xdr:to xmlns:xdr="http://schemas.openxmlformats.org/drawingml/2006/spreadsheetDrawing">
      <xdr:col>20</xdr:col>
      <xdr:colOff>38100</xdr:colOff>
      <xdr:row>56</xdr:row>
      <xdr:rowOff>139065</xdr:rowOff>
    </xdr:to>
    <xdr:sp macro="" textlink="">
      <xdr:nvSpPr>
        <xdr:cNvPr id="136" name="楕円 135"/>
        <xdr:cNvSpPr/>
      </xdr:nvSpPr>
      <xdr:spPr>
        <a:xfrm>
          <a:off x="3444875" y="92932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130810</xdr:rowOff>
    </xdr:from>
    <xdr:ext cx="534035" cy="249555"/>
    <xdr:sp macro="" textlink="">
      <xdr:nvSpPr>
        <xdr:cNvPr id="137" name="テキスト ボックス 136"/>
        <xdr:cNvSpPr txBox="1"/>
      </xdr:nvSpPr>
      <xdr:spPr>
        <a:xfrm>
          <a:off x="3244215" y="93827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69215</xdr:rowOff>
    </xdr:from>
    <xdr:to xmlns:xdr="http://schemas.openxmlformats.org/drawingml/2006/spreadsheetDrawing">
      <xdr:col>15</xdr:col>
      <xdr:colOff>101600</xdr:colOff>
      <xdr:row>57</xdr:row>
      <xdr:rowOff>1905</xdr:rowOff>
    </xdr:to>
    <xdr:sp macro="" textlink="">
      <xdr:nvSpPr>
        <xdr:cNvPr id="138" name="楕円 137"/>
        <xdr:cNvSpPr/>
      </xdr:nvSpPr>
      <xdr:spPr>
        <a:xfrm>
          <a:off x="2619375" y="9321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158750</xdr:rowOff>
    </xdr:from>
    <xdr:ext cx="534035" cy="248920"/>
    <xdr:sp macro="" textlink="">
      <xdr:nvSpPr>
        <xdr:cNvPr id="139" name="テキスト ボックス 138"/>
        <xdr:cNvSpPr txBox="1"/>
      </xdr:nvSpPr>
      <xdr:spPr>
        <a:xfrm>
          <a:off x="2434590" y="94107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118110</xdr:rowOff>
    </xdr:from>
    <xdr:to xmlns:xdr="http://schemas.openxmlformats.org/drawingml/2006/spreadsheetDrawing">
      <xdr:col>10</xdr:col>
      <xdr:colOff>165100</xdr:colOff>
      <xdr:row>57</xdr:row>
      <xdr:rowOff>50800</xdr:rowOff>
    </xdr:to>
    <xdr:sp macro="" textlink="">
      <xdr:nvSpPr>
        <xdr:cNvPr id="140" name="楕円 139"/>
        <xdr:cNvSpPr/>
      </xdr:nvSpPr>
      <xdr:spPr>
        <a:xfrm>
          <a:off x="1809750" y="937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41910</xdr:rowOff>
    </xdr:from>
    <xdr:ext cx="534035" cy="249555"/>
    <xdr:sp macro="" textlink="">
      <xdr:nvSpPr>
        <xdr:cNvPr id="141" name="テキスト ボックス 140"/>
        <xdr:cNvSpPr txBox="1"/>
      </xdr:nvSpPr>
      <xdr:spPr>
        <a:xfrm>
          <a:off x="1609090" y="94589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109855</xdr:rowOff>
    </xdr:from>
    <xdr:to xmlns:xdr="http://schemas.openxmlformats.org/drawingml/2006/spreadsheetDrawing">
      <xdr:col>6</xdr:col>
      <xdr:colOff>38100</xdr:colOff>
      <xdr:row>57</xdr:row>
      <xdr:rowOff>42545</xdr:rowOff>
    </xdr:to>
    <xdr:sp macro="" textlink="">
      <xdr:nvSpPr>
        <xdr:cNvPr id="142" name="楕円 141"/>
        <xdr:cNvSpPr/>
      </xdr:nvSpPr>
      <xdr:spPr>
        <a:xfrm>
          <a:off x="1000125" y="93618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59055</xdr:rowOff>
    </xdr:from>
    <xdr:ext cx="534035" cy="248920"/>
    <xdr:sp macro="" textlink="">
      <xdr:nvSpPr>
        <xdr:cNvPr id="143" name="テキスト ボックス 142"/>
        <xdr:cNvSpPr txBox="1"/>
      </xdr:nvSpPr>
      <xdr:spPr>
        <a:xfrm>
          <a:off x="799465" y="91459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4" name="正方形/長方形 143"/>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5" name="正方形/長方形 144"/>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7" name="正方形/長方形 146"/>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49" name="正方形/長方形 148"/>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1" name="正方形/長方形 150"/>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2" name="テキスト ボックス 151"/>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3" name="直線コネクタ 152"/>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4" name="直線コネクタ 153"/>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55" name="テキスト ボックス 154"/>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6" name="直線コネクタ 155"/>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52705</xdr:rowOff>
    </xdr:from>
    <xdr:ext cx="530860" cy="248920"/>
    <xdr:sp macro="" textlink="">
      <xdr:nvSpPr>
        <xdr:cNvPr id="157" name="テキスト ボックス 156"/>
        <xdr:cNvSpPr txBox="1"/>
      </xdr:nvSpPr>
      <xdr:spPr>
        <a:xfrm>
          <a:off x="214630" y="12441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58" name="直線コネクタ 157"/>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30860" cy="249555"/>
    <xdr:sp macro="" textlink="">
      <xdr:nvSpPr>
        <xdr:cNvPr id="159" name="テキスト ボックス 158"/>
        <xdr:cNvSpPr txBox="1"/>
      </xdr:nvSpPr>
      <xdr:spPr>
        <a:xfrm>
          <a:off x="214630" y="12000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0" name="直線コネクタ 159"/>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30860" cy="248920"/>
    <xdr:sp macro="" textlink="">
      <xdr:nvSpPr>
        <xdr:cNvPr id="161" name="テキスト ボックス 160"/>
        <xdr:cNvSpPr txBox="1"/>
      </xdr:nvSpPr>
      <xdr:spPr>
        <a:xfrm>
          <a:off x="214630" y="11560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2" name="直線コネクタ 161"/>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30860" cy="248920"/>
    <xdr:sp macro="" textlink="">
      <xdr:nvSpPr>
        <xdr:cNvPr id="163" name="テキスト ボックス 162"/>
        <xdr:cNvSpPr txBox="1"/>
      </xdr:nvSpPr>
      <xdr:spPr>
        <a:xfrm>
          <a:off x="2146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4"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116205</xdr:rowOff>
    </xdr:from>
    <xdr:to xmlns:xdr="http://schemas.openxmlformats.org/drawingml/2006/spreadsheetDrawing">
      <xdr:col>24</xdr:col>
      <xdr:colOff>62865</xdr:colOff>
      <xdr:row>78</xdr:row>
      <xdr:rowOff>128905</xdr:rowOff>
    </xdr:to>
    <xdr:cxnSp macro="">
      <xdr:nvCxnSpPr>
        <xdr:cNvPr id="165" name="直線コネクタ 164"/>
        <xdr:cNvCxnSpPr/>
      </xdr:nvCxnSpPr>
      <xdr:spPr>
        <a:xfrm flipV="1">
          <a:off x="4252595" y="11679555"/>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132715</xdr:rowOff>
    </xdr:from>
    <xdr:ext cx="378460" cy="249555"/>
    <xdr:sp macro="" textlink="">
      <xdr:nvSpPr>
        <xdr:cNvPr id="166" name="維持補修費最小値テキスト"/>
        <xdr:cNvSpPr txBox="1"/>
      </xdr:nvSpPr>
      <xdr:spPr>
        <a:xfrm>
          <a:off x="4305300" y="130168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128905</xdr:rowOff>
    </xdr:from>
    <xdr:to xmlns:xdr="http://schemas.openxmlformats.org/drawingml/2006/spreadsheetDrawing">
      <xdr:col>24</xdr:col>
      <xdr:colOff>152400</xdr:colOff>
      <xdr:row>78</xdr:row>
      <xdr:rowOff>128905</xdr:rowOff>
    </xdr:to>
    <xdr:cxnSp macro="">
      <xdr:nvCxnSpPr>
        <xdr:cNvPr id="167" name="直線コネクタ 166"/>
        <xdr:cNvCxnSpPr/>
      </xdr:nvCxnSpPr>
      <xdr:spPr>
        <a:xfrm>
          <a:off x="4181475" y="13013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64135</xdr:rowOff>
    </xdr:from>
    <xdr:ext cx="534670" cy="248920"/>
    <xdr:sp macro="" textlink="">
      <xdr:nvSpPr>
        <xdr:cNvPr id="168" name="維持補修費最大値テキスト"/>
        <xdr:cNvSpPr txBox="1"/>
      </xdr:nvSpPr>
      <xdr:spPr>
        <a:xfrm>
          <a:off x="4305300" y="114623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116205</xdr:rowOff>
    </xdr:from>
    <xdr:to xmlns:xdr="http://schemas.openxmlformats.org/drawingml/2006/spreadsheetDrawing">
      <xdr:col>24</xdr:col>
      <xdr:colOff>152400</xdr:colOff>
      <xdr:row>70</xdr:row>
      <xdr:rowOff>116205</xdr:rowOff>
    </xdr:to>
    <xdr:cxnSp macro="">
      <xdr:nvCxnSpPr>
        <xdr:cNvPr id="169" name="直線コネクタ 168"/>
        <xdr:cNvCxnSpPr/>
      </xdr:nvCxnSpPr>
      <xdr:spPr>
        <a:xfrm>
          <a:off x="4181475" y="11679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61595</xdr:rowOff>
    </xdr:from>
    <xdr:to xmlns:xdr="http://schemas.openxmlformats.org/drawingml/2006/spreadsheetDrawing">
      <xdr:col>24</xdr:col>
      <xdr:colOff>63500</xdr:colOff>
      <xdr:row>77</xdr:row>
      <xdr:rowOff>108585</xdr:rowOff>
    </xdr:to>
    <xdr:cxnSp macro="">
      <xdr:nvCxnSpPr>
        <xdr:cNvPr id="170" name="直線コネクタ 169"/>
        <xdr:cNvCxnSpPr/>
      </xdr:nvCxnSpPr>
      <xdr:spPr>
        <a:xfrm>
          <a:off x="3492500" y="12780645"/>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63500</xdr:rowOff>
    </xdr:from>
    <xdr:ext cx="469900" cy="248920"/>
    <xdr:sp macro="" textlink="">
      <xdr:nvSpPr>
        <xdr:cNvPr id="171" name="維持補修費平均値テキスト"/>
        <xdr:cNvSpPr txBox="1"/>
      </xdr:nvSpPr>
      <xdr:spPr>
        <a:xfrm>
          <a:off x="4305300" y="127825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84455</xdr:rowOff>
    </xdr:from>
    <xdr:to xmlns:xdr="http://schemas.openxmlformats.org/drawingml/2006/spreadsheetDrawing">
      <xdr:col>24</xdr:col>
      <xdr:colOff>114300</xdr:colOff>
      <xdr:row>78</xdr:row>
      <xdr:rowOff>17145</xdr:rowOff>
    </xdr:to>
    <xdr:sp macro="" textlink="">
      <xdr:nvSpPr>
        <xdr:cNvPr id="172" name="フローチャート: 判断 171"/>
        <xdr:cNvSpPr/>
      </xdr:nvSpPr>
      <xdr:spPr>
        <a:xfrm>
          <a:off x="4203700" y="12803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84455</xdr:rowOff>
    </xdr:from>
    <xdr:to xmlns:xdr="http://schemas.openxmlformats.org/drawingml/2006/spreadsheetDrawing">
      <xdr:col>19</xdr:col>
      <xdr:colOff>174625</xdr:colOff>
      <xdr:row>77</xdr:row>
      <xdr:rowOff>61595</xdr:rowOff>
    </xdr:to>
    <xdr:cxnSp macro="">
      <xdr:nvCxnSpPr>
        <xdr:cNvPr id="173" name="直線コネクタ 172"/>
        <xdr:cNvCxnSpPr/>
      </xdr:nvCxnSpPr>
      <xdr:spPr>
        <a:xfrm>
          <a:off x="2670175" y="12638405"/>
          <a:ext cx="822325"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83820</xdr:rowOff>
    </xdr:from>
    <xdr:to xmlns:xdr="http://schemas.openxmlformats.org/drawingml/2006/spreadsheetDrawing">
      <xdr:col>20</xdr:col>
      <xdr:colOff>38100</xdr:colOff>
      <xdr:row>78</xdr:row>
      <xdr:rowOff>17145</xdr:rowOff>
    </xdr:to>
    <xdr:sp macro="" textlink="">
      <xdr:nvSpPr>
        <xdr:cNvPr id="174" name="フローチャート: 判断 173"/>
        <xdr:cNvSpPr/>
      </xdr:nvSpPr>
      <xdr:spPr>
        <a:xfrm>
          <a:off x="3444875" y="128028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7620</xdr:rowOff>
    </xdr:from>
    <xdr:ext cx="469265" cy="249555"/>
    <xdr:sp macro="" textlink="">
      <xdr:nvSpPr>
        <xdr:cNvPr id="175" name="テキスト ボックス 174"/>
        <xdr:cNvSpPr txBox="1"/>
      </xdr:nvSpPr>
      <xdr:spPr>
        <a:xfrm>
          <a:off x="3276600" y="128917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84455</xdr:rowOff>
    </xdr:from>
    <xdr:to xmlns:xdr="http://schemas.openxmlformats.org/drawingml/2006/spreadsheetDrawing">
      <xdr:col>15</xdr:col>
      <xdr:colOff>50800</xdr:colOff>
      <xdr:row>77</xdr:row>
      <xdr:rowOff>99060</xdr:rowOff>
    </xdr:to>
    <xdr:cxnSp macro="">
      <xdr:nvCxnSpPr>
        <xdr:cNvPr id="176" name="直線コネクタ 175"/>
        <xdr:cNvCxnSpPr/>
      </xdr:nvCxnSpPr>
      <xdr:spPr>
        <a:xfrm flipV="1">
          <a:off x="1860550" y="12638405"/>
          <a:ext cx="809625"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84455</xdr:rowOff>
    </xdr:from>
    <xdr:to xmlns:xdr="http://schemas.openxmlformats.org/drawingml/2006/spreadsheetDrawing">
      <xdr:col>15</xdr:col>
      <xdr:colOff>101600</xdr:colOff>
      <xdr:row>78</xdr:row>
      <xdr:rowOff>17145</xdr:rowOff>
    </xdr:to>
    <xdr:sp macro="" textlink="">
      <xdr:nvSpPr>
        <xdr:cNvPr id="177" name="フローチャート: 判断 176"/>
        <xdr:cNvSpPr/>
      </xdr:nvSpPr>
      <xdr:spPr>
        <a:xfrm>
          <a:off x="2619375" y="12803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8255</xdr:rowOff>
    </xdr:from>
    <xdr:ext cx="469265" cy="249555"/>
    <xdr:sp macro="" textlink="">
      <xdr:nvSpPr>
        <xdr:cNvPr id="178" name="テキスト ボックス 177"/>
        <xdr:cNvSpPr txBox="1"/>
      </xdr:nvSpPr>
      <xdr:spPr>
        <a:xfrm>
          <a:off x="2451100" y="128924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99060</xdr:rowOff>
    </xdr:from>
    <xdr:to xmlns:xdr="http://schemas.openxmlformats.org/drawingml/2006/spreadsheetDrawing">
      <xdr:col>10</xdr:col>
      <xdr:colOff>114300</xdr:colOff>
      <xdr:row>77</xdr:row>
      <xdr:rowOff>139065</xdr:rowOff>
    </xdr:to>
    <xdr:cxnSp macro="">
      <xdr:nvCxnSpPr>
        <xdr:cNvPr id="179" name="直線コネクタ 178"/>
        <xdr:cNvCxnSpPr/>
      </xdr:nvCxnSpPr>
      <xdr:spPr>
        <a:xfrm flipV="1">
          <a:off x="1047750" y="1281811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41275</xdr:rowOff>
    </xdr:from>
    <xdr:to xmlns:xdr="http://schemas.openxmlformats.org/drawingml/2006/spreadsheetDrawing">
      <xdr:col>10</xdr:col>
      <xdr:colOff>165100</xdr:colOff>
      <xdr:row>77</xdr:row>
      <xdr:rowOff>139065</xdr:rowOff>
    </xdr:to>
    <xdr:sp macro="" textlink="">
      <xdr:nvSpPr>
        <xdr:cNvPr id="180" name="フローチャート: 判断 179"/>
        <xdr:cNvSpPr/>
      </xdr:nvSpPr>
      <xdr:spPr>
        <a:xfrm>
          <a:off x="1809750" y="12760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155575</xdr:rowOff>
    </xdr:from>
    <xdr:ext cx="469265" cy="248920"/>
    <xdr:sp macro="" textlink="">
      <xdr:nvSpPr>
        <xdr:cNvPr id="181" name="テキスト ボックス 180"/>
        <xdr:cNvSpPr txBox="1"/>
      </xdr:nvSpPr>
      <xdr:spPr>
        <a:xfrm>
          <a:off x="1641475" y="125444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118745</xdr:rowOff>
    </xdr:from>
    <xdr:to xmlns:xdr="http://schemas.openxmlformats.org/drawingml/2006/spreadsheetDrawing">
      <xdr:col>6</xdr:col>
      <xdr:colOff>38100</xdr:colOff>
      <xdr:row>78</xdr:row>
      <xdr:rowOff>51435</xdr:rowOff>
    </xdr:to>
    <xdr:sp macro="" textlink="">
      <xdr:nvSpPr>
        <xdr:cNvPr id="182" name="フローチャート: 判断 181"/>
        <xdr:cNvSpPr/>
      </xdr:nvSpPr>
      <xdr:spPr>
        <a:xfrm>
          <a:off x="1000125" y="128377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42545</xdr:rowOff>
    </xdr:from>
    <xdr:ext cx="469265" cy="249555"/>
    <xdr:sp macro="" textlink="">
      <xdr:nvSpPr>
        <xdr:cNvPr id="183" name="テキスト ボックス 182"/>
        <xdr:cNvSpPr txBox="1"/>
      </xdr:nvSpPr>
      <xdr:spPr>
        <a:xfrm>
          <a:off x="831850" y="129266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4" name="テキスト ボックス 183"/>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5" name="テキスト ボックス 184"/>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86" name="テキスト ボックス 185"/>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87" name="テキスト ボックス 186"/>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88" name="テキスト ボックス 187"/>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60325</xdr:rowOff>
    </xdr:from>
    <xdr:to xmlns:xdr="http://schemas.openxmlformats.org/drawingml/2006/spreadsheetDrawing">
      <xdr:col>24</xdr:col>
      <xdr:colOff>114300</xdr:colOff>
      <xdr:row>77</xdr:row>
      <xdr:rowOff>158115</xdr:rowOff>
    </xdr:to>
    <xdr:sp macro="" textlink="">
      <xdr:nvSpPr>
        <xdr:cNvPr id="189" name="楕円 188"/>
        <xdr:cNvSpPr/>
      </xdr:nvSpPr>
      <xdr:spPr>
        <a:xfrm>
          <a:off x="4203700" y="12779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81915</xdr:rowOff>
    </xdr:from>
    <xdr:ext cx="469900" cy="249555"/>
    <xdr:sp macro="" textlink="">
      <xdr:nvSpPr>
        <xdr:cNvPr id="190" name="維持補修費該当値テキスト"/>
        <xdr:cNvSpPr txBox="1"/>
      </xdr:nvSpPr>
      <xdr:spPr>
        <a:xfrm>
          <a:off x="4305300" y="126358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12700</xdr:rowOff>
    </xdr:from>
    <xdr:to xmlns:xdr="http://schemas.openxmlformats.org/drawingml/2006/spreadsheetDrawing">
      <xdr:col>20</xdr:col>
      <xdr:colOff>38100</xdr:colOff>
      <xdr:row>77</xdr:row>
      <xdr:rowOff>110490</xdr:rowOff>
    </xdr:to>
    <xdr:sp macro="" textlink="">
      <xdr:nvSpPr>
        <xdr:cNvPr id="191" name="楕円 190"/>
        <xdr:cNvSpPr/>
      </xdr:nvSpPr>
      <xdr:spPr>
        <a:xfrm>
          <a:off x="3444875" y="12731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127000</xdr:rowOff>
    </xdr:from>
    <xdr:ext cx="534035" cy="248920"/>
    <xdr:sp macro="" textlink="">
      <xdr:nvSpPr>
        <xdr:cNvPr id="192" name="テキスト ボックス 191"/>
        <xdr:cNvSpPr txBox="1"/>
      </xdr:nvSpPr>
      <xdr:spPr>
        <a:xfrm>
          <a:off x="3244215" y="125158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35560</xdr:rowOff>
    </xdr:from>
    <xdr:to xmlns:xdr="http://schemas.openxmlformats.org/drawingml/2006/spreadsheetDrawing">
      <xdr:col>15</xdr:col>
      <xdr:colOff>101600</xdr:colOff>
      <xdr:row>76</xdr:row>
      <xdr:rowOff>133350</xdr:rowOff>
    </xdr:to>
    <xdr:sp macro="" textlink="">
      <xdr:nvSpPr>
        <xdr:cNvPr id="193" name="楕円 192"/>
        <xdr:cNvSpPr/>
      </xdr:nvSpPr>
      <xdr:spPr>
        <a:xfrm>
          <a:off x="2619375" y="1258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149225</xdr:rowOff>
    </xdr:from>
    <xdr:ext cx="534035" cy="248920"/>
    <xdr:sp macro="" textlink="">
      <xdr:nvSpPr>
        <xdr:cNvPr id="194" name="テキスト ボックス 193"/>
        <xdr:cNvSpPr txBox="1"/>
      </xdr:nvSpPr>
      <xdr:spPr>
        <a:xfrm>
          <a:off x="2434590" y="123729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50165</xdr:rowOff>
    </xdr:from>
    <xdr:to xmlns:xdr="http://schemas.openxmlformats.org/drawingml/2006/spreadsheetDrawing">
      <xdr:col>10</xdr:col>
      <xdr:colOff>165100</xdr:colOff>
      <xdr:row>77</xdr:row>
      <xdr:rowOff>147955</xdr:rowOff>
    </xdr:to>
    <xdr:sp macro="" textlink="">
      <xdr:nvSpPr>
        <xdr:cNvPr id="195" name="楕円 194"/>
        <xdr:cNvSpPr/>
      </xdr:nvSpPr>
      <xdr:spPr>
        <a:xfrm>
          <a:off x="1809750" y="12769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139065</xdr:rowOff>
    </xdr:from>
    <xdr:ext cx="469265" cy="249555"/>
    <xdr:sp macro="" textlink="">
      <xdr:nvSpPr>
        <xdr:cNvPr id="196" name="テキスト ボックス 195"/>
        <xdr:cNvSpPr txBox="1"/>
      </xdr:nvSpPr>
      <xdr:spPr>
        <a:xfrm>
          <a:off x="1641475" y="128581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90805</xdr:rowOff>
    </xdr:from>
    <xdr:to xmlns:xdr="http://schemas.openxmlformats.org/drawingml/2006/spreadsheetDrawing">
      <xdr:col>6</xdr:col>
      <xdr:colOff>38100</xdr:colOff>
      <xdr:row>78</xdr:row>
      <xdr:rowOff>23495</xdr:rowOff>
    </xdr:to>
    <xdr:sp macro="" textlink="">
      <xdr:nvSpPr>
        <xdr:cNvPr id="197" name="楕円 196"/>
        <xdr:cNvSpPr/>
      </xdr:nvSpPr>
      <xdr:spPr>
        <a:xfrm>
          <a:off x="1000125" y="128098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38735</xdr:rowOff>
    </xdr:from>
    <xdr:ext cx="469265" cy="249555"/>
    <xdr:sp macro="" textlink="">
      <xdr:nvSpPr>
        <xdr:cNvPr id="198" name="テキスト ボックス 197"/>
        <xdr:cNvSpPr txBox="1"/>
      </xdr:nvSpPr>
      <xdr:spPr>
        <a:xfrm>
          <a:off x="831850" y="125926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199" name="正方形/長方形 198"/>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0" name="正方形/長方形 199"/>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2" name="正方形/長方形 201"/>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4" name="正方形/長方形 203"/>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07" name="テキスト ボックス 206"/>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09" name="テキスト ボックス 208"/>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1" name="テキスト ボックス 210"/>
        <xdr:cNvSpPr txBox="1"/>
      </xdr:nvSpPr>
      <xdr:spPr>
        <a:xfrm>
          <a:off x="214630"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8445"/>
    <xdr:sp macro="" textlink="">
      <xdr:nvSpPr>
        <xdr:cNvPr id="213" name="テキスト ボックス 212"/>
        <xdr:cNvSpPr txBox="1"/>
      </xdr:nvSpPr>
      <xdr:spPr>
        <a:xfrm>
          <a:off x="166370" y="160318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15" name="テキスト ボックス 214"/>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17" name="テキスト ボックス 216"/>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19" name="テキスト ボックス 218"/>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0" name="直線コネクタ 219"/>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1" name="テキスト ボックス 220"/>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2" name="直線コネクタ 221"/>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3" name="テキスト ボックス 222"/>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49530</xdr:rowOff>
    </xdr:from>
    <xdr:to xmlns:xdr="http://schemas.openxmlformats.org/drawingml/2006/spreadsheetDrawing">
      <xdr:col>24</xdr:col>
      <xdr:colOff>62865</xdr:colOff>
      <xdr:row>98</xdr:row>
      <xdr:rowOff>30480</xdr:rowOff>
    </xdr:to>
    <xdr:cxnSp macro="">
      <xdr:nvCxnSpPr>
        <xdr:cNvPr id="225" name="直線コネクタ 224"/>
        <xdr:cNvCxnSpPr/>
      </xdr:nvCxnSpPr>
      <xdr:spPr>
        <a:xfrm flipV="1">
          <a:off x="4252595" y="1507998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26" name="扶助費最小値テキスト"/>
        <xdr:cNvSpPr txBox="1"/>
      </xdr:nvSpPr>
      <xdr:spPr>
        <a:xfrm>
          <a:off x="4305300" y="1626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27" name="直線コネクタ 226"/>
        <xdr:cNvCxnSpPr/>
      </xdr:nvCxnSpPr>
      <xdr:spPr>
        <a:xfrm>
          <a:off x="4181475" y="16261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161290</xdr:rowOff>
    </xdr:from>
    <xdr:ext cx="598805" cy="252095"/>
    <xdr:sp macro="" textlink="">
      <xdr:nvSpPr>
        <xdr:cNvPr id="228" name="扶助費最大値テキスト"/>
        <xdr:cNvSpPr txBox="1"/>
      </xdr:nvSpPr>
      <xdr:spPr>
        <a:xfrm>
          <a:off x="4305300" y="148615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49530</xdr:rowOff>
    </xdr:from>
    <xdr:to xmlns:xdr="http://schemas.openxmlformats.org/drawingml/2006/spreadsheetDrawing">
      <xdr:col>24</xdr:col>
      <xdr:colOff>152400</xdr:colOff>
      <xdr:row>91</xdr:row>
      <xdr:rowOff>49530</xdr:rowOff>
    </xdr:to>
    <xdr:cxnSp macro="">
      <xdr:nvCxnSpPr>
        <xdr:cNvPr id="229" name="直線コネクタ 228"/>
        <xdr:cNvCxnSpPr/>
      </xdr:nvCxnSpPr>
      <xdr:spPr>
        <a:xfrm>
          <a:off x="4181475" y="1507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22860</xdr:rowOff>
    </xdr:from>
    <xdr:to xmlns:xdr="http://schemas.openxmlformats.org/drawingml/2006/spreadsheetDrawing">
      <xdr:col>24</xdr:col>
      <xdr:colOff>63500</xdr:colOff>
      <xdr:row>96</xdr:row>
      <xdr:rowOff>119380</xdr:rowOff>
    </xdr:to>
    <xdr:cxnSp macro="">
      <xdr:nvCxnSpPr>
        <xdr:cNvPr id="230" name="直線コネクタ 229"/>
        <xdr:cNvCxnSpPr/>
      </xdr:nvCxnSpPr>
      <xdr:spPr>
        <a:xfrm flipV="1">
          <a:off x="3492500" y="15910560"/>
          <a:ext cx="762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128905</xdr:rowOff>
    </xdr:from>
    <xdr:ext cx="598805" cy="259080"/>
    <xdr:sp macro="" textlink="">
      <xdr:nvSpPr>
        <xdr:cNvPr id="231" name="扶助費平均値テキスト"/>
        <xdr:cNvSpPr txBox="1"/>
      </xdr:nvSpPr>
      <xdr:spPr>
        <a:xfrm>
          <a:off x="4305300" y="158451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150495</xdr:rowOff>
    </xdr:from>
    <xdr:to xmlns:xdr="http://schemas.openxmlformats.org/drawingml/2006/spreadsheetDrawing">
      <xdr:col>24</xdr:col>
      <xdr:colOff>114300</xdr:colOff>
      <xdr:row>96</xdr:row>
      <xdr:rowOff>80645</xdr:rowOff>
    </xdr:to>
    <xdr:sp macro="" textlink="">
      <xdr:nvSpPr>
        <xdr:cNvPr id="232" name="フローチャート: 判断 231"/>
        <xdr:cNvSpPr/>
      </xdr:nvSpPr>
      <xdr:spPr>
        <a:xfrm>
          <a:off x="4203700" y="158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43815</xdr:rowOff>
    </xdr:from>
    <xdr:to xmlns:xdr="http://schemas.openxmlformats.org/drawingml/2006/spreadsheetDrawing">
      <xdr:col>19</xdr:col>
      <xdr:colOff>174625</xdr:colOff>
      <xdr:row>96</xdr:row>
      <xdr:rowOff>119380</xdr:rowOff>
    </xdr:to>
    <xdr:cxnSp macro="">
      <xdr:nvCxnSpPr>
        <xdr:cNvPr id="233" name="直線コネクタ 232"/>
        <xdr:cNvCxnSpPr/>
      </xdr:nvCxnSpPr>
      <xdr:spPr>
        <a:xfrm>
          <a:off x="2670175" y="15931515"/>
          <a:ext cx="8223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62230</xdr:rowOff>
    </xdr:from>
    <xdr:to xmlns:xdr="http://schemas.openxmlformats.org/drawingml/2006/spreadsheetDrawing">
      <xdr:col>20</xdr:col>
      <xdr:colOff>38100</xdr:colOff>
      <xdr:row>96</xdr:row>
      <xdr:rowOff>163830</xdr:rowOff>
    </xdr:to>
    <xdr:sp macro="" textlink="">
      <xdr:nvSpPr>
        <xdr:cNvPr id="234" name="フローチャート: 判断 233"/>
        <xdr:cNvSpPr/>
      </xdr:nvSpPr>
      <xdr:spPr>
        <a:xfrm>
          <a:off x="3444875" y="159499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8890</xdr:rowOff>
    </xdr:from>
    <xdr:ext cx="598805" cy="258445"/>
    <xdr:sp macro="" textlink="">
      <xdr:nvSpPr>
        <xdr:cNvPr id="235" name="テキスト ボックス 234"/>
        <xdr:cNvSpPr txBox="1"/>
      </xdr:nvSpPr>
      <xdr:spPr>
        <a:xfrm>
          <a:off x="3211830" y="15725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43815</xdr:rowOff>
    </xdr:from>
    <xdr:to xmlns:xdr="http://schemas.openxmlformats.org/drawingml/2006/spreadsheetDrawing">
      <xdr:col>15</xdr:col>
      <xdr:colOff>50800</xdr:colOff>
      <xdr:row>97</xdr:row>
      <xdr:rowOff>41910</xdr:rowOff>
    </xdr:to>
    <xdr:cxnSp macro="">
      <xdr:nvCxnSpPr>
        <xdr:cNvPr id="236" name="直線コネクタ 235"/>
        <xdr:cNvCxnSpPr/>
      </xdr:nvCxnSpPr>
      <xdr:spPr>
        <a:xfrm flipV="1">
          <a:off x="1860550" y="15931515"/>
          <a:ext cx="809625"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161925</xdr:rowOff>
    </xdr:from>
    <xdr:to xmlns:xdr="http://schemas.openxmlformats.org/drawingml/2006/spreadsheetDrawing">
      <xdr:col>15</xdr:col>
      <xdr:colOff>101600</xdr:colOff>
      <xdr:row>96</xdr:row>
      <xdr:rowOff>92075</xdr:rowOff>
    </xdr:to>
    <xdr:sp macro="" textlink="">
      <xdr:nvSpPr>
        <xdr:cNvPr id="237" name="フローチャート: 判断 236"/>
        <xdr:cNvSpPr/>
      </xdr:nvSpPr>
      <xdr:spPr>
        <a:xfrm>
          <a:off x="2619375" y="1587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109220</xdr:rowOff>
    </xdr:from>
    <xdr:ext cx="598805" cy="258445"/>
    <xdr:sp macro="" textlink="">
      <xdr:nvSpPr>
        <xdr:cNvPr id="238" name="テキスト ボックス 237"/>
        <xdr:cNvSpPr txBox="1"/>
      </xdr:nvSpPr>
      <xdr:spPr>
        <a:xfrm>
          <a:off x="2402205" y="15654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41910</xdr:rowOff>
    </xdr:from>
    <xdr:to xmlns:xdr="http://schemas.openxmlformats.org/drawingml/2006/spreadsheetDrawing">
      <xdr:col>10</xdr:col>
      <xdr:colOff>114300</xdr:colOff>
      <xdr:row>97</xdr:row>
      <xdr:rowOff>62230</xdr:rowOff>
    </xdr:to>
    <xdr:cxnSp macro="">
      <xdr:nvCxnSpPr>
        <xdr:cNvPr id="239" name="直線コネクタ 238"/>
        <xdr:cNvCxnSpPr/>
      </xdr:nvCxnSpPr>
      <xdr:spPr>
        <a:xfrm flipV="1">
          <a:off x="1047750" y="1610106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48260</xdr:rowOff>
    </xdr:from>
    <xdr:to xmlns:xdr="http://schemas.openxmlformats.org/drawingml/2006/spreadsheetDrawing">
      <xdr:col>10</xdr:col>
      <xdr:colOff>165100</xdr:colOff>
      <xdr:row>97</xdr:row>
      <xdr:rowOff>149860</xdr:rowOff>
    </xdr:to>
    <xdr:sp macro="" textlink="">
      <xdr:nvSpPr>
        <xdr:cNvPr id="240" name="フローチャート: 判断 239"/>
        <xdr:cNvSpPr/>
      </xdr:nvSpPr>
      <xdr:spPr>
        <a:xfrm>
          <a:off x="1809750" y="1610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140970</xdr:rowOff>
    </xdr:from>
    <xdr:ext cx="598805" cy="259080"/>
    <xdr:sp macro="" textlink="">
      <xdr:nvSpPr>
        <xdr:cNvPr id="241" name="テキスト ボックス 240"/>
        <xdr:cNvSpPr txBox="1"/>
      </xdr:nvSpPr>
      <xdr:spPr>
        <a:xfrm>
          <a:off x="1576705" y="16200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59690</xdr:rowOff>
    </xdr:from>
    <xdr:to xmlns:xdr="http://schemas.openxmlformats.org/drawingml/2006/spreadsheetDrawing">
      <xdr:col>6</xdr:col>
      <xdr:colOff>38100</xdr:colOff>
      <xdr:row>97</xdr:row>
      <xdr:rowOff>161290</xdr:rowOff>
    </xdr:to>
    <xdr:sp macro="" textlink="">
      <xdr:nvSpPr>
        <xdr:cNvPr id="242" name="フローチャート: 判断 241"/>
        <xdr:cNvSpPr/>
      </xdr:nvSpPr>
      <xdr:spPr>
        <a:xfrm>
          <a:off x="1000125" y="161188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152400</xdr:rowOff>
    </xdr:from>
    <xdr:ext cx="598805" cy="259080"/>
    <xdr:sp macro="" textlink="">
      <xdr:nvSpPr>
        <xdr:cNvPr id="243" name="テキスト ボックス 242"/>
        <xdr:cNvSpPr txBox="1"/>
      </xdr:nvSpPr>
      <xdr:spPr>
        <a:xfrm>
          <a:off x="767080" y="16211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5" name="テキスト ボックス 244"/>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8" name="テキスト ボックス 247"/>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143510</xdr:rowOff>
    </xdr:from>
    <xdr:to xmlns:xdr="http://schemas.openxmlformats.org/drawingml/2006/spreadsheetDrawing">
      <xdr:col>24</xdr:col>
      <xdr:colOff>114300</xdr:colOff>
      <xdr:row>96</xdr:row>
      <xdr:rowOff>73660</xdr:rowOff>
    </xdr:to>
    <xdr:sp macro="" textlink="">
      <xdr:nvSpPr>
        <xdr:cNvPr id="249" name="楕円 248"/>
        <xdr:cNvSpPr/>
      </xdr:nvSpPr>
      <xdr:spPr>
        <a:xfrm>
          <a:off x="4203700" y="158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166370</xdr:rowOff>
    </xdr:from>
    <xdr:ext cx="598805" cy="258445"/>
    <xdr:sp macro="" textlink="">
      <xdr:nvSpPr>
        <xdr:cNvPr id="250" name="扶助費該当値テキスト"/>
        <xdr:cNvSpPr txBox="1"/>
      </xdr:nvSpPr>
      <xdr:spPr>
        <a:xfrm>
          <a:off x="4305300" y="157111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68580</xdr:rowOff>
    </xdr:from>
    <xdr:to xmlns:xdr="http://schemas.openxmlformats.org/drawingml/2006/spreadsheetDrawing">
      <xdr:col>20</xdr:col>
      <xdr:colOff>38100</xdr:colOff>
      <xdr:row>96</xdr:row>
      <xdr:rowOff>170180</xdr:rowOff>
    </xdr:to>
    <xdr:sp macro="" textlink="">
      <xdr:nvSpPr>
        <xdr:cNvPr id="251" name="楕円 250"/>
        <xdr:cNvSpPr/>
      </xdr:nvSpPr>
      <xdr:spPr>
        <a:xfrm>
          <a:off x="3444875" y="15956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161290</xdr:rowOff>
    </xdr:from>
    <xdr:ext cx="598805" cy="259080"/>
    <xdr:sp macro="" textlink="">
      <xdr:nvSpPr>
        <xdr:cNvPr id="252" name="テキスト ボックス 251"/>
        <xdr:cNvSpPr txBox="1"/>
      </xdr:nvSpPr>
      <xdr:spPr>
        <a:xfrm>
          <a:off x="3211830" y="16048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164465</xdr:rowOff>
    </xdr:from>
    <xdr:to xmlns:xdr="http://schemas.openxmlformats.org/drawingml/2006/spreadsheetDrawing">
      <xdr:col>15</xdr:col>
      <xdr:colOff>101600</xdr:colOff>
      <xdr:row>96</xdr:row>
      <xdr:rowOff>94615</xdr:rowOff>
    </xdr:to>
    <xdr:sp macro="" textlink="">
      <xdr:nvSpPr>
        <xdr:cNvPr id="253" name="楕円 252"/>
        <xdr:cNvSpPr/>
      </xdr:nvSpPr>
      <xdr:spPr>
        <a:xfrm>
          <a:off x="2619375" y="158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86360</xdr:rowOff>
    </xdr:from>
    <xdr:ext cx="598805" cy="258445"/>
    <xdr:sp macro="" textlink="">
      <xdr:nvSpPr>
        <xdr:cNvPr id="254" name="テキスト ボックス 253"/>
        <xdr:cNvSpPr txBox="1"/>
      </xdr:nvSpPr>
      <xdr:spPr>
        <a:xfrm>
          <a:off x="2402205" y="159740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162560</xdr:rowOff>
    </xdr:from>
    <xdr:to xmlns:xdr="http://schemas.openxmlformats.org/drawingml/2006/spreadsheetDrawing">
      <xdr:col>10</xdr:col>
      <xdr:colOff>165100</xdr:colOff>
      <xdr:row>97</xdr:row>
      <xdr:rowOff>92710</xdr:rowOff>
    </xdr:to>
    <xdr:sp macro="" textlink="">
      <xdr:nvSpPr>
        <xdr:cNvPr id="255" name="楕円 254"/>
        <xdr:cNvSpPr/>
      </xdr:nvSpPr>
      <xdr:spPr>
        <a:xfrm>
          <a:off x="1809750" y="160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109220</xdr:rowOff>
    </xdr:from>
    <xdr:ext cx="598805" cy="258445"/>
    <xdr:sp macro="" textlink="">
      <xdr:nvSpPr>
        <xdr:cNvPr id="256" name="テキスト ボックス 255"/>
        <xdr:cNvSpPr txBox="1"/>
      </xdr:nvSpPr>
      <xdr:spPr>
        <a:xfrm>
          <a:off x="1576705" y="158254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11430</xdr:rowOff>
    </xdr:from>
    <xdr:to xmlns:xdr="http://schemas.openxmlformats.org/drawingml/2006/spreadsheetDrawing">
      <xdr:col>6</xdr:col>
      <xdr:colOff>38100</xdr:colOff>
      <xdr:row>97</xdr:row>
      <xdr:rowOff>113030</xdr:rowOff>
    </xdr:to>
    <xdr:sp macro="" textlink="">
      <xdr:nvSpPr>
        <xdr:cNvPr id="257" name="楕円 256"/>
        <xdr:cNvSpPr/>
      </xdr:nvSpPr>
      <xdr:spPr>
        <a:xfrm>
          <a:off x="1000125" y="160705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129540</xdr:rowOff>
    </xdr:from>
    <xdr:ext cx="598805" cy="259080"/>
    <xdr:sp macro="" textlink="">
      <xdr:nvSpPr>
        <xdr:cNvPr id="258" name="テキスト ボックス 257"/>
        <xdr:cNvSpPr txBox="1"/>
      </xdr:nvSpPr>
      <xdr:spPr>
        <a:xfrm>
          <a:off x="767080" y="15845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9" name="正方形/長方形 258"/>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0" name="正方形/長方形 259"/>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2" name="正方形/長方形 261"/>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4" name="正方形/長方形 263"/>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6" name="正方形/長方形 265"/>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7" name="テキスト ボックス 266"/>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8" name="直線コネクタ 267"/>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69" name="直線コネクタ 268"/>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0" name="テキスト ボックス 269"/>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1" name="直線コネクタ 270"/>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2" name="テキスト ボックス 271"/>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3" name="直線コネクタ 272"/>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8920"/>
    <xdr:sp macro="" textlink="">
      <xdr:nvSpPr>
        <xdr:cNvPr id="274" name="テキスト ボックス 273"/>
        <xdr:cNvSpPr txBox="1"/>
      </xdr:nvSpPr>
      <xdr:spPr>
        <a:xfrm>
          <a:off x="5516245"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5" name="直線コネクタ 274"/>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8920"/>
    <xdr:sp macro="" textlink="">
      <xdr:nvSpPr>
        <xdr:cNvPr id="276" name="テキスト ボックス 275"/>
        <xdr:cNvSpPr txBox="1"/>
      </xdr:nvSpPr>
      <xdr:spPr>
        <a:xfrm>
          <a:off x="5516245"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77" name="直線コネクタ 276"/>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8920"/>
    <xdr:sp macro="" textlink="">
      <xdr:nvSpPr>
        <xdr:cNvPr id="278" name="テキスト ボックス 277"/>
        <xdr:cNvSpPr txBox="1"/>
      </xdr:nvSpPr>
      <xdr:spPr>
        <a:xfrm>
          <a:off x="5516245"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9" name="直線コネクタ 278"/>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0" name="テキスト ボックス 279"/>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1"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142875</xdr:rowOff>
    </xdr:from>
    <xdr:to xmlns:xdr="http://schemas.openxmlformats.org/drawingml/2006/spreadsheetDrawing">
      <xdr:col>54</xdr:col>
      <xdr:colOff>174625</xdr:colOff>
      <xdr:row>38</xdr:row>
      <xdr:rowOff>64135</xdr:rowOff>
    </xdr:to>
    <xdr:cxnSp macro="">
      <xdr:nvCxnSpPr>
        <xdr:cNvPr id="282" name="直線コネクタ 281"/>
        <xdr:cNvCxnSpPr/>
      </xdr:nvCxnSpPr>
      <xdr:spPr>
        <a:xfrm flipV="1">
          <a:off x="9604375" y="5267325"/>
          <a:ext cx="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67945</xdr:rowOff>
    </xdr:from>
    <xdr:ext cx="534670" cy="249555"/>
    <xdr:sp macro="" textlink="">
      <xdr:nvSpPr>
        <xdr:cNvPr id="283" name="補助費等最小値テキスト"/>
        <xdr:cNvSpPr txBox="1"/>
      </xdr:nvSpPr>
      <xdr:spPr>
        <a:xfrm>
          <a:off x="9655175" y="63480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64135</xdr:rowOff>
    </xdr:from>
    <xdr:to xmlns:xdr="http://schemas.openxmlformats.org/drawingml/2006/spreadsheetDrawing">
      <xdr:col>55</xdr:col>
      <xdr:colOff>88900</xdr:colOff>
      <xdr:row>38</xdr:row>
      <xdr:rowOff>64135</xdr:rowOff>
    </xdr:to>
    <xdr:cxnSp macro="">
      <xdr:nvCxnSpPr>
        <xdr:cNvPr id="284" name="直線コネクタ 283"/>
        <xdr:cNvCxnSpPr/>
      </xdr:nvCxnSpPr>
      <xdr:spPr>
        <a:xfrm>
          <a:off x="9531350" y="6344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92075</xdr:rowOff>
    </xdr:from>
    <xdr:ext cx="598805" cy="248920"/>
    <xdr:sp macro="" textlink="">
      <xdr:nvSpPr>
        <xdr:cNvPr id="285" name="補助費等最大値テキスト"/>
        <xdr:cNvSpPr txBox="1"/>
      </xdr:nvSpPr>
      <xdr:spPr>
        <a:xfrm>
          <a:off x="9655175" y="50514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142875</xdr:rowOff>
    </xdr:from>
    <xdr:to xmlns:xdr="http://schemas.openxmlformats.org/drawingml/2006/spreadsheetDrawing">
      <xdr:col>55</xdr:col>
      <xdr:colOff>88900</xdr:colOff>
      <xdr:row>31</xdr:row>
      <xdr:rowOff>142875</xdr:rowOff>
    </xdr:to>
    <xdr:cxnSp macro="">
      <xdr:nvCxnSpPr>
        <xdr:cNvPr id="286" name="直線コネクタ 285"/>
        <xdr:cNvCxnSpPr/>
      </xdr:nvCxnSpPr>
      <xdr:spPr>
        <a:xfrm>
          <a:off x="9531350" y="5267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99060</xdr:rowOff>
    </xdr:from>
    <xdr:to xmlns:xdr="http://schemas.openxmlformats.org/drawingml/2006/spreadsheetDrawing">
      <xdr:col>55</xdr:col>
      <xdr:colOff>0</xdr:colOff>
      <xdr:row>36</xdr:row>
      <xdr:rowOff>153035</xdr:rowOff>
    </xdr:to>
    <xdr:cxnSp macro="">
      <xdr:nvCxnSpPr>
        <xdr:cNvPr id="287" name="直線コネクタ 286"/>
        <xdr:cNvCxnSpPr/>
      </xdr:nvCxnSpPr>
      <xdr:spPr>
        <a:xfrm>
          <a:off x="8845550" y="6049010"/>
          <a:ext cx="7588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139700</xdr:rowOff>
    </xdr:from>
    <xdr:ext cx="534670" cy="249555"/>
    <xdr:sp macro="" textlink="">
      <xdr:nvSpPr>
        <xdr:cNvPr id="288" name="補助費等平均値テキスト"/>
        <xdr:cNvSpPr txBox="1"/>
      </xdr:nvSpPr>
      <xdr:spPr>
        <a:xfrm>
          <a:off x="9655175" y="608965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160655</xdr:rowOff>
    </xdr:from>
    <xdr:to xmlns:xdr="http://schemas.openxmlformats.org/drawingml/2006/spreadsheetDrawing">
      <xdr:col>55</xdr:col>
      <xdr:colOff>50800</xdr:colOff>
      <xdr:row>37</xdr:row>
      <xdr:rowOff>93980</xdr:rowOff>
    </xdr:to>
    <xdr:sp macro="" textlink="">
      <xdr:nvSpPr>
        <xdr:cNvPr id="289" name="フローチャート: 判断 288"/>
        <xdr:cNvSpPr/>
      </xdr:nvSpPr>
      <xdr:spPr>
        <a:xfrm>
          <a:off x="9569450" y="61106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99060</xdr:rowOff>
    </xdr:from>
    <xdr:to xmlns:xdr="http://schemas.openxmlformats.org/drawingml/2006/spreadsheetDrawing">
      <xdr:col>50</xdr:col>
      <xdr:colOff>114300</xdr:colOff>
      <xdr:row>37</xdr:row>
      <xdr:rowOff>1270</xdr:rowOff>
    </xdr:to>
    <xdr:cxnSp macro="">
      <xdr:nvCxnSpPr>
        <xdr:cNvPr id="290" name="直線コネクタ 289"/>
        <xdr:cNvCxnSpPr/>
      </xdr:nvCxnSpPr>
      <xdr:spPr>
        <a:xfrm flipV="1">
          <a:off x="8032750" y="6049010"/>
          <a:ext cx="8128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156845</xdr:rowOff>
    </xdr:from>
    <xdr:to xmlns:xdr="http://schemas.openxmlformats.org/drawingml/2006/spreadsheetDrawing">
      <xdr:col>50</xdr:col>
      <xdr:colOff>165100</xdr:colOff>
      <xdr:row>37</xdr:row>
      <xdr:rowOff>89535</xdr:rowOff>
    </xdr:to>
    <xdr:sp macro="" textlink="">
      <xdr:nvSpPr>
        <xdr:cNvPr id="291" name="フローチャート: 判断 290"/>
        <xdr:cNvSpPr/>
      </xdr:nvSpPr>
      <xdr:spPr>
        <a:xfrm>
          <a:off x="8794750" y="610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80645</xdr:rowOff>
    </xdr:from>
    <xdr:ext cx="534035" cy="249555"/>
    <xdr:sp macro="" textlink="">
      <xdr:nvSpPr>
        <xdr:cNvPr id="292" name="テキスト ボックス 291"/>
        <xdr:cNvSpPr txBox="1"/>
      </xdr:nvSpPr>
      <xdr:spPr>
        <a:xfrm>
          <a:off x="8594090" y="61956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145415</xdr:rowOff>
    </xdr:from>
    <xdr:to xmlns:xdr="http://schemas.openxmlformats.org/drawingml/2006/spreadsheetDrawing">
      <xdr:col>45</xdr:col>
      <xdr:colOff>174625</xdr:colOff>
      <xdr:row>37</xdr:row>
      <xdr:rowOff>1270</xdr:rowOff>
    </xdr:to>
    <xdr:cxnSp macro="">
      <xdr:nvCxnSpPr>
        <xdr:cNvPr id="293" name="直線コネクタ 292"/>
        <xdr:cNvCxnSpPr/>
      </xdr:nvCxnSpPr>
      <xdr:spPr>
        <a:xfrm>
          <a:off x="7210425" y="5765165"/>
          <a:ext cx="822325"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5715</xdr:rowOff>
    </xdr:from>
    <xdr:to xmlns:xdr="http://schemas.openxmlformats.org/drawingml/2006/spreadsheetDrawing">
      <xdr:col>46</xdr:col>
      <xdr:colOff>38100</xdr:colOff>
      <xdr:row>37</xdr:row>
      <xdr:rowOff>104140</xdr:rowOff>
    </xdr:to>
    <xdr:sp macro="" textlink="">
      <xdr:nvSpPr>
        <xdr:cNvPr id="294" name="フローチャート: 判断 293"/>
        <xdr:cNvSpPr/>
      </xdr:nvSpPr>
      <xdr:spPr>
        <a:xfrm>
          <a:off x="7985125" y="61207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95250</xdr:rowOff>
    </xdr:from>
    <xdr:ext cx="534035" cy="248920"/>
    <xdr:sp macro="" textlink="">
      <xdr:nvSpPr>
        <xdr:cNvPr id="295" name="テキスト ボックス 294"/>
        <xdr:cNvSpPr txBox="1"/>
      </xdr:nvSpPr>
      <xdr:spPr>
        <a:xfrm>
          <a:off x="7784465" y="62103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145415</xdr:rowOff>
    </xdr:from>
    <xdr:to xmlns:xdr="http://schemas.openxmlformats.org/drawingml/2006/spreadsheetDrawing">
      <xdr:col>41</xdr:col>
      <xdr:colOff>50800</xdr:colOff>
      <xdr:row>37</xdr:row>
      <xdr:rowOff>88900</xdr:rowOff>
    </xdr:to>
    <xdr:cxnSp macro="">
      <xdr:nvCxnSpPr>
        <xdr:cNvPr id="296" name="直線コネクタ 295"/>
        <xdr:cNvCxnSpPr/>
      </xdr:nvCxnSpPr>
      <xdr:spPr>
        <a:xfrm flipV="1">
          <a:off x="6400800" y="5765165"/>
          <a:ext cx="809625" cy="438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85090</xdr:rowOff>
    </xdr:from>
    <xdr:to xmlns:xdr="http://schemas.openxmlformats.org/drawingml/2006/spreadsheetDrawing">
      <xdr:col>41</xdr:col>
      <xdr:colOff>101600</xdr:colOff>
      <xdr:row>35</xdr:row>
      <xdr:rowOff>17780</xdr:rowOff>
    </xdr:to>
    <xdr:sp macro="" textlink="">
      <xdr:nvSpPr>
        <xdr:cNvPr id="297" name="フローチャート: 判断 296"/>
        <xdr:cNvSpPr/>
      </xdr:nvSpPr>
      <xdr:spPr>
        <a:xfrm>
          <a:off x="7159625" y="570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33655</xdr:rowOff>
    </xdr:from>
    <xdr:ext cx="598805" cy="249555"/>
    <xdr:sp macro="" textlink="">
      <xdr:nvSpPr>
        <xdr:cNvPr id="298" name="テキスト ボックス 297"/>
        <xdr:cNvSpPr txBox="1"/>
      </xdr:nvSpPr>
      <xdr:spPr>
        <a:xfrm>
          <a:off x="6942455" y="54883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123825</xdr:rowOff>
    </xdr:from>
    <xdr:to xmlns:xdr="http://schemas.openxmlformats.org/drawingml/2006/spreadsheetDrawing">
      <xdr:col>36</xdr:col>
      <xdr:colOff>165100</xdr:colOff>
      <xdr:row>38</xdr:row>
      <xdr:rowOff>56515</xdr:rowOff>
    </xdr:to>
    <xdr:sp macro="" textlink="">
      <xdr:nvSpPr>
        <xdr:cNvPr id="299" name="フローチャート: 判断 298"/>
        <xdr:cNvSpPr/>
      </xdr:nvSpPr>
      <xdr:spPr>
        <a:xfrm>
          <a:off x="6350000" y="6238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47625</xdr:rowOff>
    </xdr:from>
    <xdr:ext cx="534035" cy="249555"/>
    <xdr:sp macro="" textlink="">
      <xdr:nvSpPr>
        <xdr:cNvPr id="300" name="テキスト ボックス 299"/>
        <xdr:cNvSpPr txBox="1"/>
      </xdr:nvSpPr>
      <xdr:spPr>
        <a:xfrm>
          <a:off x="6149340" y="63277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1" name="テキスト ボックス 300"/>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2" name="テキスト ボックス 301"/>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3" name="テキスト ボックス 302"/>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4" name="テキスト ボックス 303"/>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5" name="テキスト ボックス 304"/>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104140</xdr:rowOff>
    </xdr:from>
    <xdr:to xmlns:xdr="http://schemas.openxmlformats.org/drawingml/2006/spreadsheetDrawing">
      <xdr:col>55</xdr:col>
      <xdr:colOff>50800</xdr:colOff>
      <xdr:row>37</xdr:row>
      <xdr:rowOff>36830</xdr:rowOff>
    </xdr:to>
    <xdr:sp macro="" textlink="">
      <xdr:nvSpPr>
        <xdr:cNvPr id="306" name="楕円 305"/>
        <xdr:cNvSpPr/>
      </xdr:nvSpPr>
      <xdr:spPr>
        <a:xfrm>
          <a:off x="9569450" y="6054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126365</xdr:rowOff>
    </xdr:from>
    <xdr:ext cx="598805" cy="248920"/>
    <xdr:sp macro="" textlink="">
      <xdr:nvSpPr>
        <xdr:cNvPr id="307" name="補助費等該当値テキスト"/>
        <xdr:cNvSpPr txBox="1"/>
      </xdr:nvSpPr>
      <xdr:spPr>
        <a:xfrm>
          <a:off x="9655175" y="59112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50165</xdr:rowOff>
    </xdr:from>
    <xdr:to xmlns:xdr="http://schemas.openxmlformats.org/drawingml/2006/spreadsheetDrawing">
      <xdr:col>50</xdr:col>
      <xdr:colOff>165100</xdr:colOff>
      <xdr:row>36</xdr:row>
      <xdr:rowOff>147955</xdr:rowOff>
    </xdr:to>
    <xdr:sp macro="" textlink="">
      <xdr:nvSpPr>
        <xdr:cNvPr id="308" name="楕円 307"/>
        <xdr:cNvSpPr/>
      </xdr:nvSpPr>
      <xdr:spPr>
        <a:xfrm>
          <a:off x="8794750" y="6000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163830</xdr:rowOff>
    </xdr:from>
    <xdr:ext cx="598805" cy="249555"/>
    <xdr:sp macro="" textlink="">
      <xdr:nvSpPr>
        <xdr:cNvPr id="309" name="テキスト ボックス 308"/>
        <xdr:cNvSpPr txBox="1"/>
      </xdr:nvSpPr>
      <xdr:spPr>
        <a:xfrm>
          <a:off x="8561705" y="57835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117475</xdr:rowOff>
    </xdr:from>
    <xdr:to xmlns:xdr="http://schemas.openxmlformats.org/drawingml/2006/spreadsheetDrawing">
      <xdr:col>46</xdr:col>
      <xdr:colOff>38100</xdr:colOff>
      <xdr:row>37</xdr:row>
      <xdr:rowOff>50165</xdr:rowOff>
    </xdr:to>
    <xdr:sp macro="" textlink="">
      <xdr:nvSpPr>
        <xdr:cNvPr id="310" name="楕円 309"/>
        <xdr:cNvSpPr/>
      </xdr:nvSpPr>
      <xdr:spPr>
        <a:xfrm>
          <a:off x="7985125" y="60674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66040</xdr:rowOff>
    </xdr:from>
    <xdr:ext cx="598805" cy="249555"/>
    <xdr:sp macro="" textlink="">
      <xdr:nvSpPr>
        <xdr:cNvPr id="311" name="テキスト ボックス 310"/>
        <xdr:cNvSpPr txBox="1"/>
      </xdr:nvSpPr>
      <xdr:spPr>
        <a:xfrm>
          <a:off x="7752080" y="58508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96520</xdr:rowOff>
    </xdr:from>
    <xdr:to xmlns:xdr="http://schemas.openxmlformats.org/drawingml/2006/spreadsheetDrawing">
      <xdr:col>41</xdr:col>
      <xdr:colOff>101600</xdr:colOff>
      <xdr:row>35</xdr:row>
      <xdr:rowOff>29210</xdr:rowOff>
    </xdr:to>
    <xdr:sp macro="" textlink="">
      <xdr:nvSpPr>
        <xdr:cNvPr id="312" name="楕円 311"/>
        <xdr:cNvSpPr/>
      </xdr:nvSpPr>
      <xdr:spPr>
        <a:xfrm>
          <a:off x="7159625" y="5716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20955</xdr:rowOff>
    </xdr:from>
    <xdr:ext cx="598805" cy="248920"/>
    <xdr:sp macro="" textlink="">
      <xdr:nvSpPr>
        <xdr:cNvPr id="313" name="テキスト ボックス 312"/>
        <xdr:cNvSpPr txBox="1"/>
      </xdr:nvSpPr>
      <xdr:spPr>
        <a:xfrm>
          <a:off x="6942455" y="58058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39370</xdr:rowOff>
    </xdr:from>
    <xdr:to xmlns:xdr="http://schemas.openxmlformats.org/drawingml/2006/spreadsheetDrawing">
      <xdr:col>36</xdr:col>
      <xdr:colOff>165100</xdr:colOff>
      <xdr:row>37</xdr:row>
      <xdr:rowOff>137795</xdr:rowOff>
    </xdr:to>
    <xdr:sp macro="" textlink="">
      <xdr:nvSpPr>
        <xdr:cNvPr id="314" name="楕円 313"/>
        <xdr:cNvSpPr/>
      </xdr:nvSpPr>
      <xdr:spPr>
        <a:xfrm>
          <a:off x="6350000" y="61544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153670</xdr:rowOff>
    </xdr:from>
    <xdr:ext cx="534035" cy="248285"/>
    <xdr:sp macro="" textlink="">
      <xdr:nvSpPr>
        <xdr:cNvPr id="315" name="テキスト ボックス 314"/>
        <xdr:cNvSpPr txBox="1"/>
      </xdr:nvSpPr>
      <xdr:spPr>
        <a:xfrm>
          <a:off x="6149340" y="59385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6" name="正方形/長方形 315"/>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7" name="正方形/長方形 316"/>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19" name="正方形/長方形 318"/>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1" name="正方形/長方形 320"/>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3" name="正方形/長方形 322"/>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4" name="テキスト ボックス 323"/>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5" name="直線コネクタ 324"/>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24765</xdr:rowOff>
    </xdr:from>
    <xdr:to xmlns:xdr="http://schemas.openxmlformats.org/drawingml/2006/spreadsheetDrawing">
      <xdr:col>59</xdr:col>
      <xdr:colOff>50800</xdr:colOff>
      <xdr:row>58</xdr:row>
      <xdr:rowOff>24765</xdr:rowOff>
    </xdr:to>
    <xdr:cxnSp macro="">
      <xdr:nvCxnSpPr>
        <xdr:cNvPr id="326" name="直線コネクタ 325"/>
        <xdr:cNvCxnSpPr/>
      </xdr:nvCxnSpPr>
      <xdr:spPr>
        <a:xfrm>
          <a:off x="6064250" y="9606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52705</xdr:rowOff>
    </xdr:from>
    <xdr:ext cx="248920" cy="248920"/>
    <xdr:sp macro="" textlink="">
      <xdr:nvSpPr>
        <xdr:cNvPr id="327" name="テキスト ボックス 326"/>
        <xdr:cNvSpPr txBox="1"/>
      </xdr:nvSpPr>
      <xdr:spPr>
        <a:xfrm>
          <a:off x="5831205" y="9469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28" name="直線コネクタ 327"/>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8920"/>
    <xdr:sp macro="" textlink="">
      <xdr:nvSpPr>
        <xdr:cNvPr id="329" name="テキスト ボックス 328"/>
        <xdr:cNvSpPr txBox="1"/>
      </xdr:nvSpPr>
      <xdr:spPr>
        <a:xfrm>
          <a:off x="5516245"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79375</xdr:rowOff>
    </xdr:from>
    <xdr:to xmlns:xdr="http://schemas.openxmlformats.org/drawingml/2006/spreadsheetDrawing">
      <xdr:col>59</xdr:col>
      <xdr:colOff>50800</xdr:colOff>
      <xdr:row>51</xdr:row>
      <xdr:rowOff>79375</xdr:rowOff>
    </xdr:to>
    <xdr:cxnSp macro="">
      <xdr:nvCxnSpPr>
        <xdr:cNvPr id="330" name="直線コネクタ 329"/>
        <xdr:cNvCxnSpPr/>
      </xdr:nvCxnSpPr>
      <xdr:spPr>
        <a:xfrm>
          <a:off x="6064250" y="8505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107315</xdr:rowOff>
    </xdr:from>
    <xdr:ext cx="595630" cy="249555"/>
    <xdr:sp macro="" textlink="">
      <xdr:nvSpPr>
        <xdr:cNvPr id="331" name="テキスト ボックス 330"/>
        <xdr:cNvSpPr txBox="1"/>
      </xdr:nvSpPr>
      <xdr:spPr>
        <a:xfrm>
          <a:off x="5516245" y="8368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2" name="直線コネクタ 331"/>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33" name="テキスト ボックス 332"/>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4"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28575</xdr:rowOff>
    </xdr:from>
    <xdr:to xmlns:xdr="http://schemas.openxmlformats.org/drawingml/2006/spreadsheetDrawing">
      <xdr:col>54</xdr:col>
      <xdr:colOff>174625</xdr:colOff>
      <xdr:row>57</xdr:row>
      <xdr:rowOff>153670</xdr:rowOff>
    </xdr:to>
    <xdr:cxnSp macro="">
      <xdr:nvCxnSpPr>
        <xdr:cNvPr id="335" name="直線コネクタ 334"/>
        <xdr:cNvCxnSpPr/>
      </xdr:nvCxnSpPr>
      <xdr:spPr>
        <a:xfrm flipV="1">
          <a:off x="9604375" y="8455025"/>
          <a:ext cx="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157480</xdr:rowOff>
    </xdr:from>
    <xdr:ext cx="469900" cy="248920"/>
    <xdr:sp macro="" textlink="">
      <xdr:nvSpPr>
        <xdr:cNvPr id="336" name="普通建設事業費最小値テキスト"/>
        <xdr:cNvSpPr txBox="1"/>
      </xdr:nvSpPr>
      <xdr:spPr>
        <a:xfrm>
          <a:off x="9655175" y="95745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153670</xdr:rowOff>
    </xdr:from>
    <xdr:to xmlns:xdr="http://schemas.openxmlformats.org/drawingml/2006/spreadsheetDrawing">
      <xdr:col>55</xdr:col>
      <xdr:colOff>88900</xdr:colOff>
      <xdr:row>57</xdr:row>
      <xdr:rowOff>153670</xdr:rowOff>
    </xdr:to>
    <xdr:cxnSp macro="">
      <xdr:nvCxnSpPr>
        <xdr:cNvPr id="337" name="直線コネクタ 336"/>
        <xdr:cNvCxnSpPr/>
      </xdr:nvCxnSpPr>
      <xdr:spPr>
        <a:xfrm>
          <a:off x="9531350" y="9570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142240</xdr:rowOff>
    </xdr:from>
    <xdr:ext cx="598805" cy="248920"/>
    <xdr:sp macro="" textlink="">
      <xdr:nvSpPr>
        <xdr:cNvPr id="338" name="普通建設事業費最大値テキスト"/>
        <xdr:cNvSpPr txBox="1"/>
      </xdr:nvSpPr>
      <xdr:spPr>
        <a:xfrm>
          <a:off x="9655175" y="82384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28575</xdr:rowOff>
    </xdr:from>
    <xdr:to xmlns:xdr="http://schemas.openxmlformats.org/drawingml/2006/spreadsheetDrawing">
      <xdr:col>55</xdr:col>
      <xdr:colOff>88900</xdr:colOff>
      <xdr:row>51</xdr:row>
      <xdr:rowOff>28575</xdr:rowOff>
    </xdr:to>
    <xdr:cxnSp macro="">
      <xdr:nvCxnSpPr>
        <xdr:cNvPr id="339" name="直線コネクタ 338"/>
        <xdr:cNvCxnSpPr/>
      </xdr:nvCxnSpPr>
      <xdr:spPr>
        <a:xfrm>
          <a:off x="9531350" y="8455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56515</xdr:rowOff>
    </xdr:from>
    <xdr:to xmlns:xdr="http://schemas.openxmlformats.org/drawingml/2006/spreadsheetDrawing">
      <xdr:col>55</xdr:col>
      <xdr:colOff>0</xdr:colOff>
      <xdr:row>55</xdr:row>
      <xdr:rowOff>106680</xdr:rowOff>
    </xdr:to>
    <xdr:cxnSp macro="">
      <xdr:nvCxnSpPr>
        <xdr:cNvPr id="340" name="直線コネクタ 339"/>
        <xdr:cNvCxnSpPr/>
      </xdr:nvCxnSpPr>
      <xdr:spPr>
        <a:xfrm flipV="1">
          <a:off x="8845550" y="9143365"/>
          <a:ext cx="7588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54610</xdr:rowOff>
    </xdr:from>
    <xdr:ext cx="534670" cy="248285"/>
    <xdr:sp macro="" textlink="">
      <xdr:nvSpPr>
        <xdr:cNvPr id="341" name="普通建設事業費平均値テキスト"/>
        <xdr:cNvSpPr txBox="1"/>
      </xdr:nvSpPr>
      <xdr:spPr>
        <a:xfrm>
          <a:off x="9655175" y="9141460"/>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74930</xdr:rowOff>
    </xdr:from>
    <xdr:to xmlns:xdr="http://schemas.openxmlformats.org/drawingml/2006/spreadsheetDrawing">
      <xdr:col>55</xdr:col>
      <xdr:colOff>50800</xdr:colOff>
      <xdr:row>56</xdr:row>
      <xdr:rowOff>7620</xdr:rowOff>
    </xdr:to>
    <xdr:sp macro="" textlink="">
      <xdr:nvSpPr>
        <xdr:cNvPr id="342" name="フローチャート: 判断 341"/>
        <xdr:cNvSpPr/>
      </xdr:nvSpPr>
      <xdr:spPr>
        <a:xfrm>
          <a:off x="9569450" y="9161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106680</xdr:rowOff>
    </xdr:from>
    <xdr:to xmlns:xdr="http://schemas.openxmlformats.org/drawingml/2006/spreadsheetDrawing">
      <xdr:col>50</xdr:col>
      <xdr:colOff>114300</xdr:colOff>
      <xdr:row>56</xdr:row>
      <xdr:rowOff>30480</xdr:rowOff>
    </xdr:to>
    <xdr:cxnSp macro="">
      <xdr:nvCxnSpPr>
        <xdr:cNvPr id="343" name="直線コネクタ 342"/>
        <xdr:cNvCxnSpPr/>
      </xdr:nvCxnSpPr>
      <xdr:spPr>
        <a:xfrm flipV="1">
          <a:off x="8032750" y="9193530"/>
          <a:ext cx="8128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58420</xdr:rowOff>
    </xdr:from>
    <xdr:to xmlns:xdr="http://schemas.openxmlformats.org/drawingml/2006/spreadsheetDrawing">
      <xdr:col>50</xdr:col>
      <xdr:colOff>165100</xdr:colOff>
      <xdr:row>55</xdr:row>
      <xdr:rowOff>156210</xdr:rowOff>
    </xdr:to>
    <xdr:sp macro="" textlink="">
      <xdr:nvSpPr>
        <xdr:cNvPr id="344" name="フローチャート: 判断 343"/>
        <xdr:cNvSpPr/>
      </xdr:nvSpPr>
      <xdr:spPr>
        <a:xfrm>
          <a:off x="879475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147320</xdr:rowOff>
    </xdr:from>
    <xdr:ext cx="534035" cy="249555"/>
    <xdr:sp macro="" textlink="">
      <xdr:nvSpPr>
        <xdr:cNvPr id="345" name="テキスト ボックス 344"/>
        <xdr:cNvSpPr txBox="1"/>
      </xdr:nvSpPr>
      <xdr:spPr>
        <a:xfrm>
          <a:off x="8594090" y="92341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149860</xdr:rowOff>
    </xdr:from>
    <xdr:to xmlns:xdr="http://schemas.openxmlformats.org/drawingml/2006/spreadsheetDrawing">
      <xdr:col>45</xdr:col>
      <xdr:colOff>174625</xdr:colOff>
      <xdr:row>56</xdr:row>
      <xdr:rowOff>30480</xdr:rowOff>
    </xdr:to>
    <xdr:cxnSp macro="">
      <xdr:nvCxnSpPr>
        <xdr:cNvPr id="346" name="直線コネクタ 345"/>
        <xdr:cNvCxnSpPr/>
      </xdr:nvCxnSpPr>
      <xdr:spPr>
        <a:xfrm>
          <a:off x="7210425" y="9236710"/>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78105</xdr:rowOff>
    </xdr:from>
    <xdr:to xmlns:xdr="http://schemas.openxmlformats.org/drawingml/2006/spreadsheetDrawing">
      <xdr:col>46</xdr:col>
      <xdr:colOff>38100</xdr:colOff>
      <xdr:row>56</xdr:row>
      <xdr:rowOff>10795</xdr:rowOff>
    </xdr:to>
    <xdr:sp macro="" textlink="">
      <xdr:nvSpPr>
        <xdr:cNvPr id="347" name="フローチャート: 判断 346"/>
        <xdr:cNvSpPr/>
      </xdr:nvSpPr>
      <xdr:spPr>
        <a:xfrm>
          <a:off x="7985125" y="9164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27940</xdr:rowOff>
    </xdr:from>
    <xdr:ext cx="534035" cy="248920"/>
    <xdr:sp macro="" textlink="">
      <xdr:nvSpPr>
        <xdr:cNvPr id="348" name="テキスト ボックス 347"/>
        <xdr:cNvSpPr txBox="1"/>
      </xdr:nvSpPr>
      <xdr:spPr>
        <a:xfrm>
          <a:off x="7784465" y="89496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149860</xdr:rowOff>
    </xdr:from>
    <xdr:to xmlns:xdr="http://schemas.openxmlformats.org/drawingml/2006/spreadsheetDrawing">
      <xdr:col>41</xdr:col>
      <xdr:colOff>50800</xdr:colOff>
      <xdr:row>56</xdr:row>
      <xdr:rowOff>55880</xdr:rowOff>
    </xdr:to>
    <xdr:cxnSp macro="">
      <xdr:nvCxnSpPr>
        <xdr:cNvPr id="349" name="直線コネクタ 348"/>
        <xdr:cNvCxnSpPr/>
      </xdr:nvCxnSpPr>
      <xdr:spPr>
        <a:xfrm flipV="1">
          <a:off x="6400800" y="9236710"/>
          <a:ext cx="8096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126365</xdr:rowOff>
    </xdr:from>
    <xdr:to xmlns:xdr="http://schemas.openxmlformats.org/drawingml/2006/spreadsheetDrawing">
      <xdr:col>41</xdr:col>
      <xdr:colOff>101600</xdr:colOff>
      <xdr:row>55</xdr:row>
      <xdr:rowOff>59055</xdr:rowOff>
    </xdr:to>
    <xdr:sp macro="" textlink="">
      <xdr:nvSpPr>
        <xdr:cNvPr id="350" name="フローチャート: 判断 349"/>
        <xdr:cNvSpPr/>
      </xdr:nvSpPr>
      <xdr:spPr>
        <a:xfrm>
          <a:off x="7159625" y="904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74295</xdr:rowOff>
    </xdr:from>
    <xdr:ext cx="534035" cy="249555"/>
    <xdr:sp macro="" textlink="">
      <xdr:nvSpPr>
        <xdr:cNvPr id="351" name="テキスト ボックス 350"/>
        <xdr:cNvSpPr txBox="1"/>
      </xdr:nvSpPr>
      <xdr:spPr>
        <a:xfrm>
          <a:off x="6974840" y="88309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85090</xdr:rowOff>
    </xdr:from>
    <xdr:to xmlns:xdr="http://schemas.openxmlformats.org/drawingml/2006/spreadsheetDrawing">
      <xdr:col>36</xdr:col>
      <xdr:colOff>165100</xdr:colOff>
      <xdr:row>56</xdr:row>
      <xdr:rowOff>17780</xdr:rowOff>
    </xdr:to>
    <xdr:sp macro="" textlink="">
      <xdr:nvSpPr>
        <xdr:cNvPr id="352" name="フローチャート: 判断 351"/>
        <xdr:cNvSpPr/>
      </xdr:nvSpPr>
      <xdr:spPr>
        <a:xfrm>
          <a:off x="6350000" y="917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33655</xdr:rowOff>
    </xdr:from>
    <xdr:ext cx="534035" cy="249555"/>
    <xdr:sp macro="" textlink="">
      <xdr:nvSpPr>
        <xdr:cNvPr id="353" name="テキスト ボックス 352"/>
        <xdr:cNvSpPr txBox="1"/>
      </xdr:nvSpPr>
      <xdr:spPr>
        <a:xfrm>
          <a:off x="6149340" y="89554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4" name="テキスト ボックス 353"/>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55" name="テキスト ボックス 354"/>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56" name="テキスト ボックス 355"/>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57" name="テキスト ボックス 356"/>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58" name="テキスト ボックス 357"/>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6985</xdr:rowOff>
    </xdr:from>
    <xdr:to xmlns:xdr="http://schemas.openxmlformats.org/drawingml/2006/spreadsheetDrawing">
      <xdr:col>55</xdr:col>
      <xdr:colOff>50800</xdr:colOff>
      <xdr:row>55</xdr:row>
      <xdr:rowOff>104775</xdr:rowOff>
    </xdr:to>
    <xdr:sp macro="" textlink="">
      <xdr:nvSpPr>
        <xdr:cNvPr id="359" name="楕円 358"/>
        <xdr:cNvSpPr/>
      </xdr:nvSpPr>
      <xdr:spPr>
        <a:xfrm>
          <a:off x="9569450" y="90938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29210</xdr:rowOff>
    </xdr:from>
    <xdr:ext cx="534670" cy="248920"/>
    <xdr:sp macro="" textlink="">
      <xdr:nvSpPr>
        <xdr:cNvPr id="360" name="普通建設事業費該当値テキスト"/>
        <xdr:cNvSpPr txBox="1"/>
      </xdr:nvSpPr>
      <xdr:spPr>
        <a:xfrm>
          <a:off x="9655175" y="89509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58420</xdr:rowOff>
    </xdr:from>
    <xdr:to xmlns:xdr="http://schemas.openxmlformats.org/drawingml/2006/spreadsheetDrawing">
      <xdr:col>50</xdr:col>
      <xdr:colOff>165100</xdr:colOff>
      <xdr:row>55</xdr:row>
      <xdr:rowOff>156210</xdr:rowOff>
    </xdr:to>
    <xdr:sp macro="" textlink="">
      <xdr:nvSpPr>
        <xdr:cNvPr id="361" name="楕円 360"/>
        <xdr:cNvSpPr/>
      </xdr:nvSpPr>
      <xdr:spPr>
        <a:xfrm>
          <a:off x="879475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6350</xdr:rowOff>
    </xdr:from>
    <xdr:ext cx="534035" cy="249555"/>
    <xdr:sp macro="" textlink="">
      <xdr:nvSpPr>
        <xdr:cNvPr id="362" name="テキスト ボックス 361"/>
        <xdr:cNvSpPr txBox="1"/>
      </xdr:nvSpPr>
      <xdr:spPr>
        <a:xfrm>
          <a:off x="8594090" y="89281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146685</xdr:rowOff>
    </xdr:from>
    <xdr:to xmlns:xdr="http://schemas.openxmlformats.org/drawingml/2006/spreadsheetDrawing">
      <xdr:col>46</xdr:col>
      <xdr:colOff>38100</xdr:colOff>
      <xdr:row>56</xdr:row>
      <xdr:rowOff>79375</xdr:rowOff>
    </xdr:to>
    <xdr:sp macro="" textlink="">
      <xdr:nvSpPr>
        <xdr:cNvPr id="363" name="楕円 362"/>
        <xdr:cNvSpPr/>
      </xdr:nvSpPr>
      <xdr:spPr>
        <a:xfrm>
          <a:off x="7985125" y="9233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71120</xdr:rowOff>
    </xdr:from>
    <xdr:ext cx="534035" cy="249555"/>
    <xdr:sp macro="" textlink="">
      <xdr:nvSpPr>
        <xdr:cNvPr id="364" name="テキスト ボックス 363"/>
        <xdr:cNvSpPr txBox="1"/>
      </xdr:nvSpPr>
      <xdr:spPr>
        <a:xfrm>
          <a:off x="7784465" y="93230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100965</xdr:rowOff>
    </xdr:from>
    <xdr:to xmlns:xdr="http://schemas.openxmlformats.org/drawingml/2006/spreadsheetDrawing">
      <xdr:col>41</xdr:col>
      <xdr:colOff>101600</xdr:colOff>
      <xdr:row>56</xdr:row>
      <xdr:rowOff>33655</xdr:rowOff>
    </xdr:to>
    <xdr:sp macro="" textlink="">
      <xdr:nvSpPr>
        <xdr:cNvPr id="365" name="楕円 364"/>
        <xdr:cNvSpPr/>
      </xdr:nvSpPr>
      <xdr:spPr>
        <a:xfrm>
          <a:off x="7159625" y="9187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25400</xdr:rowOff>
    </xdr:from>
    <xdr:ext cx="534035" cy="248920"/>
    <xdr:sp macro="" textlink="">
      <xdr:nvSpPr>
        <xdr:cNvPr id="366" name="テキスト ボックス 365"/>
        <xdr:cNvSpPr txBox="1"/>
      </xdr:nvSpPr>
      <xdr:spPr>
        <a:xfrm>
          <a:off x="6974840" y="92773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6350</xdr:rowOff>
    </xdr:from>
    <xdr:to xmlns:xdr="http://schemas.openxmlformats.org/drawingml/2006/spreadsheetDrawing">
      <xdr:col>36</xdr:col>
      <xdr:colOff>165100</xdr:colOff>
      <xdr:row>56</xdr:row>
      <xdr:rowOff>104775</xdr:rowOff>
    </xdr:to>
    <xdr:sp macro="" textlink="">
      <xdr:nvSpPr>
        <xdr:cNvPr id="367" name="楕円 366"/>
        <xdr:cNvSpPr/>
      </xdr:nvSpPr>
      <xdr:spPr>
        <a:xfrm>
          <a:off x="6350000" y="92583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95885</xdr:rowOff>
    </xdr:from>
    <xdr:ext cx="534035" cy="248920"/>
    <xdr:sp macro="" textlink="">
      <xdr:nvSpPr>
        <xdr:cNvPr id="368" name="テキスト ボックス 367"/>
        <xdr:cNvSpPr txBox="1"/>
      </xdr:nvSpPr>
      <xdr:spPr>
        <a:xfrm>
          <a:off x="6149340" y="93478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69" name="正方形/長方形 368"/>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0" name="正方形/長方形 369"/>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1" name="正方形/長方形 370"/>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2" name="正方形/長方形 371"/>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3" name="正方形/長方形 372"/>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4" name="正方形/長方形 373"/>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75" name="正方形/長方形 374"/>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76" name="正方形/長方形 375"/>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77" name="テキスト ボックス 376"/>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78" name="直線コネクタ 377"/>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79" name="直線コネクタ 378"/>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0" name="テキスト ボックス 379"/>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1" name="直線コネクタ 380"/>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82" name="テキスト ボックス 381"/>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83" name="直線コネクタ 382"/>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84" name="テキスト ボックス 383"/>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85" name="直線コネクタ 384"/>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86" name="テキスト ボックス 385"/>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87" name="直線コネクタ 386"/>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88" name="テキスト ボックス 387"/>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89" name="直線コネクタ 388"/>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0" name="テキスト ボックス 389"/>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1"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86360</xdr:rowOff>
    </xdr:from>
    <xdr:to xmlns:xdr="http://schemas.openxmlformats.org/drawingml/2006/spreadsheetDrawing">
      <xdr:col>54</xdr:col>
      <xdr:colOff>174625</xdr:colOff>
      <xdr:row>79</xdr:row>
      <xdr:rowOff>41910</xdr:rowOff>
    </xdr:to>
    <xdr:cxnSp macro="">
      <xdr:nvCxnSpPr>
        <xdr:cNvPr id="392" name="直線コネクタ 391"/>
        <xdr:cNvCxnSpPr/>
      </xdr:nvCxnSpPr>
      <xdr:spPr>
        <a:xfrm flipV="1">
          <a:off x="9604375" y="11649710"/>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45720</xdr:rowOff>
    </xdr:from>
    <xdr:ext cx="313690" cy="249555"/>
    <xdr:sp macro="" textlink="">
      <xdr:nvSpPr>
        <xdr:cNvPr id="393" name="普通建設事業費 （ うち新規整備　）最小値テキスト"/>
        <xdr:cNvSpPr txBox="1"/>
      </xdr:nvSpPr>
      <xdr:spPr>
        <a:xfrm>
          <a:off x="9655175" y="1309497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394" name="直線コネクタ 393"/>
        <xdr:cNvCxnSpPr/>
      </xdr:nvCxnSpPr>
      <xdr:spPr>
        <a:xfrm>
          <a:off x="9531350" y="13091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34925</xdr:rowOff>
    </xdr:from>
    <xdr:ext cx="598805" cy="249555"/>
    <xdr:sp macro="" textlink="">
      <xdr:nvSpPr>
        <xdr:cNvPr id="395" name="普通建設事業費 （ うち新規整備　）最大値テキスト"/>
        <xdr:cNvSpPr txBox="1"/>
      </xdr:nvSpPr>
      <xdr:spPr>
        <a:xfrm>
          <a:off x="9655175" y="114331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86360</xdr:rowOff>
    </xdr:from>
    <xdr:to xmlns:xdr="http://schemas.openxmlformats.org/drawingml/2006/spreadsheetDrawing">
      <xdr:col>55</xdr:col>
      <xdr:colOff>88900</xdr:colOff>
      <xdr:row>70</xdr:row>
      <xdr:rowOff>86360</xdr:rowOff>
    </xdr:to>
    <xdr:cxnSp macro="">
      <xdr:nvCxnSpPr>
        <xdr:cNvPr id="396" name="直線コネクタ 395"/>
        <xdr:cNvCxnSpPr/>
      </xdr:nvCxnSpPr>
      <xdr:spPr>
        <a:xfrm>
          <a:off x="9531350" y="11649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40640</xdr:rowOff>
    </xdr:from>
    <xdr:to xmlns:xdr="http://schemas.openxmlformats.org/drawingml/2006/spreadsheetDrawing">
      <xdr:col>55</xdr:col>
      <xdr:colOff>0</xdr:colOff>
      <xdr:row>78</xdr:row>
      <xdr:rowOff>65405</xdr:rowOff>
    </xdr:to>
    <xdr:cxnSp macro="">
      <xdr:nvCxnSpPr>
        <xdr:cNvPr id="397" name="直線コネクタ 396"/>
        <xdr:cNvCxnSpPr/>
      </xdr:nvCxnSpPr>
      <xdr:spPr>
        <a:xfrm flipV="1">
          <a:off x="8845550" y="12924790"/>
          <a:ext cx="7588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99060</xdr:rowOff>
    </xdr:from>
    <xdr:ext cx="534670" cy="249555"/>
    <xdr:sp macro="" textlink="">
      <xdr:nvSpPr>
        <xdr:cNvPr id="398" name="普通建設事業費 （ うち新規整備　）平均値テキスト"/>
        <xdr:cNvSpPr txBox="1"/>
      </xdr:nvSpPr>
      <xdr:spPr>
        <a:xfrm>
          <a:off x="9655175" y="126530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76200</xdr:rowOff>
    </xdr:from>
    <xdr:to xmlns:xdr="http://schemas.openxmlformats.org/drawingml/2006/spreadsheetDrawing">
      <xdr:col>55</xdr:col>
      <xdr:colOff>50800</xdr:colOff>
      <xdr:row>78</xdr:row>
      <xdr:rowOff>8890</xdr:rowOff>
    </xdr:to>
    <xdr:sp macro="" textlink="">
      <xdr:nvSpPr>
        <xdr:cNvPr id="399" name="フローチャート: 判断 398"/>
        <xdr:cNvSpPr/>
      </xdr:nvSpPr>
      <xdr:spPr>
        <a:xfrm>
          <a:off x="9569450" y="127952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65405</xdr:rowOff>
    </xdr:from>
    <xdr:to xmlns:xdr="http://schemas.openxmlformats.org/drawingml/2006/spreadsheetDrawing">
      <xdr:col>50</xdr:col>
      <xdr:colOff>114300</xdr:colOff>
      <xdr:row>78</xdr:row>
      <xdr:rowOff>160655</xdr:rowOff>
    </xdr:to>
    <xdr:cxnSp macro="">
      <xdr:nvCxnSpPr>
        <xdr:cNvPr id="400" name="直線コネクタ 399"/>
        <xdr:cNvCxnSpPr/>
      </xdr:nvCxnSpPr>
      <xdr:spPr>
        <a:xfrm flipV="1">
          <a:off x="8032750" y="12949555"/>
          <a:ext cx="8128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116205</xdr:rowOff>
    </xdr:from>
    <xdr:to xmlns:xdr="http://schemas.openxmlformats.org/drawingml/2006/spreadsheetDrawing">
      <xdr:col>50</xdr:col>
      <xdr:colOff>165100</xdr:colOff>
      <xdr:row>78</xdr:row>
      <xdr:rowOff>48260</xdr:rowOff>
    </xdr:to>
    <xdr:sp macro="" textlink="">
      <xdr:nvSpPr>
        <xdr:cNvPr id="401" name="フローチャート: 判断 400"/>
        <xdr:cNvSpPr/>
      </xdr:nvSpPr>
      <xdr:spPr>
        <a:xfrm>
          <a:off x="8794750" y="128352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64135</xdr:rowOff>
    </xdr:from>
    <xdr:ext cx="534035" cy="248920"/>
    <xdr:sp macro="" textlink="">
      <xdr:nvSpPr>
        <xdr:cNvPr id="402" name="テキスト ボックス 401"/>
        <xdr:cNvSpPr txBox="1"/>
      </xdr:nvSpPr>
      <xdr:spPr>
        <a:xfrm>
          <a:off x="8594090" y="126180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152400</xdr:rowOff>
    </xdr:from>
    <xdr:to xmlns:xdr="http://schemas.openxmlformats.org/drawingml/2006/spreadsheetDrawing">
      <xdr:col>45</xdr:col>
      <xdr:colOff>174625</xdr:colOff>
      <xdr:row>78</xdr:row>
      <xdr:rowOff>160655</xdr:rowOff>
    </xdr:to>
    <xdr:cxnSp macro="">
      <xdr:nvCxnSpPr>
        <xdr:cNvPr id="403" name="直線コネクタ 402"/>
        <xdr:cNvCxnSpPr/>
      </xdr:nvCxnSpPr>
      <xdr:spPr>
        <a:xfrm>
          <a:off x="7210425" y="1303655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99060</xdr:rowOff>
    </xdr:from>
    <xdr:to xmlns:xdr="http://schemas.openxmlformats.org/drawingml/2006/spreadsheetDrawing">
      <xdr:col>46</xdr:col>
      <xdr:colOff>38100</xdr:colOff>
      <xdr:row>78</xdr:row>
      <xdr:rowOff>31750</xdr:rowOff>
    </xdr:to>
    <xdr:sp macro="" textlink="">
      <xdr:nvSpPr>
        <xdr:cNvPr id="404" name="フローチャート: 判断 403"/>
        <xdr:cNvSpPr/>
      </xdr:nvSpPr>
      <xdr:spPr>
        <a:xfrm>
          <a:off x="7985125" y="128181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47625</xdr:rowOff>
    </xdr:from>
    <xdr:ext cx="534035" cy="249555"/>
    <xdr:sp macro="" textlink="">
      <xdr:nvSpPr>
        <xdr:cNvPr id="405" name="テキスト ボックス 404"/>
        <xdr:cNvSpPr txBox="1"/>
      </xdr:nvSpPr>
      <xdr:spPr>
        <a:xfrm>
          <a:off x="7784465" y="126015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152400</xdr:rowOff>
    </xdr:from>
    <xdr:to xmlns:xdr="http://schemas.openxmlformats.org/drawingml/2006/spreadsheetDrawing">
      <xdr:col>41</xdr:col>
      <xdr:colOff>50800</xdr:colOff>
      <xdr:row>79</xdr:row>
      <xdr:rowOff>20320</xdr:rowOff>
    </xdr:to>
    <xdr:cxnSp macro="">
      <xdr:nvCxnSpPr>
        <xdr:cNvPr id="406" name="直線コネクタ 405"/>
        <xdr:cNvCxnSpPr/>
      </xdr:nvCxnSpPr>
      <xdr:spPr>
        <a:xfrm flipV="1">
          <a:off x="6400800" y="1303655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161925</xdr:rowOff>
    </xdr:from>
    <xdr:to xmlns:xdr="http://schemas.openxmlformats.org/drawingml/2006/spreadsheetDrawing">
      <xdr:col>41</xdr:col>
      <xdr:colOff>101600</xdr:colOff>
      <xdr:row>77</xdr:row>
      <xdr:rowOff>94615</xdr:rowOff>
    </xdr:to>
    <xdr:sp macro="" textlink="">
      <xdr:nvSpPr>
        <xdr:cNvPr id="407" name="フローチャート: 判断 406"/>
        <xdr:cNvSpPr/>
      </xdr:nvSpPr>
      <xdr:spPr>
        <a:xfrm>
          <a:off x="7159625" y="12715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110490</xdr:rowOff>
    </xdr:from>
    <xdr:ext cx="534035" cy="249555"/>
    <xdr:sp macro="" textlink="">
      <xdr:nvSpPr>
        <xdr:cNvPr id="408" name="テキスト ボックス 407"/>
        <xdr:cNvSpPr txBox="1"/>
      </xdr:nvSpPr>
      <xdr:spPr>
        <a:xfrm>
          <a:off x="6974840" y="12499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117475</xdr:rowOff>
    </xdr:from>
    <xdr:to xmlns:xdr="http://schemas.openxmlformats.org/drawingml/2006/spreadsheetDrawing">
      <xdr:col>36</xdr:col>
      <xdr:colOff>165100</xdr:colOff>
      <xdr:row>78</xdr:row>
      <xdr:rowOff>50165</xdr:rowOff>
    </xdr:to>
    <xdr:sp macro="" textlink="">
      <xdr:nvSpPr>
        <xdr:cNvPr id="409" name="フローチャート: 判断 408"/>
        <xdr:cNvSpPr/>
      </xdr:nvSpPr>
      <xdr:spPr>
        <a:xfrm>
          <a:off x="6350000" y="1283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66040</xdr:rowOff>
    </xdr:from>
    <xdr:ext cx="534035" cy="249555"/>
    <xdr:sp macro="" textlink="">
      <xdr:nvSpPr>
        <xdr:cNvPr id="410" name="テキスト ボックス 409"/>
        <xdr:cNvSpPr txBox="1"/>
      </xdr:nvSpPr>
      <xdr:spPr>
        <a:xfrm>
          <a:off x="6149340" y="126199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1" name="テキスト ボックス 410"/>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2" name="テキスト ボックス 411"/>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3" name="テキスト ボックス 412"/>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4" name="テキスト ボックス 413"/>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5" name="テキスト ボックス 414"/>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157480</xdr:rowOff>
    </xdr:from>
    <xdr:to xmlns:xdr="http://schemas.openxmlformats.org/drawingml/2006/spreadsheetDrawing">
      <xdr:col>55</xdr:col>
      <xdr:colOff>50800</xdr:colOff>
      <xdr:row>78</xdr:row>
      <xdr:rowOff>90170</xdr:rowOff>
    </xdr:to>
    <xdr:sp macro="" textlink="">
      <xdr:nvSpPr>
        <xdr:cNvPr id="416" name="楕円 415"/>
        <xdr:cNvSpPr/>
      </xdr:nvSpPr>
      <xdr:spPr>
        <a:xfrm>
          <a:off x="9569450" y="128765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136525</xdr:rowOff>
    </xdr:from>
    <xdr:ext cx="534670" cy="249555"/>
    <xdr:sp macro="" textlink="">
      <xdr:nvSpPr>
        <xdr:cNvPr id="417" name="普通建設事業費 （ うち新規整備　）該当値テキスト"/>
        <xdr:cNvSpPr txBox="1"/>
      </xdr:nvSpPr>
      <xdr:spPr>
        <a:xfrm>
          <a:off x="9655175" y="128555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17145</xdr:rowOff>
    </xdr:from>
    <xdr:to xmlns:xdr="http://schemas.openxmlformats.org/drawingml/2006/spreadsheetDrawing">
      <xdr:col>50</xdr:col>
      <xdr:colOff>165100</xdr:colOff>
      <xdr:row>78</xdr:row>
      <xdr:rowOff>114300</xdr:rowOff>
    </xdr:to>
    <xdr:sp macro="" textlink="">
      <xdr:nvSpPr>
        <xdr:cNvPr id="418" name="楕円 417"/>
        <xdr:cNvSpPr/>
      </xdr:nvSpPr>
      <xdr:spPr>
        <a:xfrm>
          <a:off x="8794750" y="129012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105410</xdr:rowOff>
    </xdr:from>
    <xdr:ext cx="534035" cy="249555"/>
    <xdr:sp macro="" textlink="">
      <xdr:nvSpPr>
        <xdr:cNvPr id="419" name="テキスト ボックス 418"/>
        <xdr:cNvSpPr txBox="1"/>
      </xdr:nvSpPr>
      <xdr:spPr>
        <a:xfrm>
          <a:off x="8594090" y="129895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111760</xdr:rowOff>
    </xdr:from>
    <xdr:to xmlns:xdr="http://schemas.openxmlformats.org/drawingml/2006/spreadsheetDrawing">
      <xdr:col>46</xdr:col>
      <xdr:colOff>38100</xdr:colOff>
      <xdr:row>79</xdr:row>
      <xdr:rowOff>44450</xdr:rowOff>
    </xdr:to>
    <xdr:sp macro="" textlink="">
      <xdr:nvSpPr>
        <xdr:cNvPr id="420" name="楕円 419"/>
        <xdr:cNvSpPr/>
      </xdr:nvSpPr>
      <xdr:spPr>
        <a:xfrm>
          <a:off x="7985125" y="12995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36195</xdr:rowOff>
    </xdr:from>
    <xdr:ext cx="469265" cy="249555"/>
    <xdr:sp macro="" textlink="">
      <xdr:nvSpPr>
        <xdr:cNvPr id="421" name="テキスト ボックス 420"/>
        <xdr:cNvSpPr txBox="1"/>
      </xdr:nvSpPr>
      <xdr:spPr>
        <a:xfrm>
          <a:off x="7816850" y="130854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103505</xdr:rowOff>
    </xdr:from>
    <xdr:to xmlns:xdr="http://schemas.openxmlformats.org/drawingml/2006/spreadsheetDrawing">
      <xdr:col>41</xdr:col>
      <xdr:colOff>101600</xdr:colOff>
      <xdr:row>79</xdr:row>
      <xdr:rowOff>36195</xdr:rowOff>
    </xdr:to>
    <xdr:sp macro="" textlink="">
      <xdr:nvSpPr>
        <xdr:cNvPr id="422" name="楕円 421"/>
        <xdr:cNvSpPr/>
      </xdr:nvSpPr>
      <xdr:spPr>
        <a:xfrm>
          <a:off x="7159625" y="12987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27940</xdr:rowOff>
    </xdr:from>
    <xdr:ext cx="469265" cy="248920"/>
    <xdr:sp macro="" textlink="">
      <xdr:nvSpPr>
        <xdr:cNvPr id="423" name="テキスト ボックス 422"/>
        <xdr:cNvSpPr txBox="1"/>
      </xdr:nvSpPr>
      <xdr:spPr>
        <a:xfrm>
          <a:off x="6991350" y="130771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136525</xdr:rowOff>
    </xdr:from>
    <xdr:to xmlns:xdr="http://schemas.openxmlformats.org/drawingml/2006/spreadsheetDrawing">
      <xdr:col>36</xdr:col>
      <xdr:colOff>165100</xdr:colOff>
      <xdr:row>79</xdr:row>
      <xdr:rowOff>69215</xdr:rowOff>
    </xdr:to>
    <xdr:sp macro="" textlink="">
      <xdr:nvSpPr>
        <xdr:cNvPr id="424" name="楕円 423"/>
        <xdr:cNvSpPr/>
      </xdr:nvSpPr>
      <xdr:spPr>
        <a:xfrm>
          <a:off x="6350000" y="1302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60960</xdr:rowOff>
    </xdr:from>
    <xdr:ext cx="469265" cy="248920"/>
    <xdr:sp macro="" textlink="">
      <xdr:nvSpPr>
        <xdr:cNvPr id="425" name="テキスト ボックス 424"/>
        <xdr:cNvSpPr txBox="1"/>
      </xdr:nvSpPr>
      <xdr:spPr>
        <a:xfrm>
          <a:off x="6181725" y="131102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6" name="正方形/長方形 425"/>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27" name="正方形/長方形 426"/>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29" name="正方形/長方形 428"/>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1" name="正方形/長方形 430"/>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4" name="テキスト ボックス 433"/>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37" name="テキスト ボックス 436"/>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0860" cy="258445"/>
    <xdr:sp macro="" textlink="">
      <xdr:nvSpPr>
        <xdr:cNvPr id="439" name="テキスト ボックス 438"/>
        <xdr:cNvSpPr txBox="1"/>
      </xdr:nvSpPr>
      <xdr:spPr>
        <a:xfrm>
          <a:off x="5580380"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1" name="テキスト ボックス 440"/>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2" name="直線コネクタ 441"/>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52095"/>
    <xdr:sp macro="" textlink="">
      <xdr:nvSpPr>
        <xdr:cNvPr id="443" name="テキスト ボックス 442"/>
        <xdr:cNvSpPr txBox="1"/>
      </xdr:nvSpPr>
      <xdr:spPr>
        <a:xfrm>
          <a:off x="5516245"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4" name="直線コネクタ 443"/>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45" name="テキスト ボックス 444"/>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6"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27940</xdr:rowOff>
    </xdr:from>
    <xdr:to xmlns:xdr="http://schemas.openxmlformats.org/drawingml/2006/spreadsheetDrawing">
      <xdr:col>54</xdr:col>
      <xdr:colOff>174625</xdr:colOff>
      <xdr:row>98</xdr:row>
      <xdr:rowOff>107315</xdr:rowOff>
    </xdr:to>
    <xdr:cxnSp macro="">
      <xdr:nvCxnSpPr>
        <xdr:cNvPr id="447" name="直線コネクタ 446"/>
        <xdr:cNvCxnSpPr/>
      </xdr:nvCxnSpPr>
      <xdr:spPr>
        <a:xfrm flipV="1">
          <a:off x="9604375" y="1489329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111125</xdr:rowOff>
    </xdr:from>
    <xdr:ext cx="469900" cy="258445"/>
    <xdr:sp macro="" textlink="">
      <xdr:nvSpPr>
        <xdr:cNvPr id="448" name="普通建設事業費 （ うち更新整備　）最小値テキスト"/>
        <xdr:cNvSpPr txBox="1"/>
      </xdr:nvSpPr>
      <xdr:spPr>
        <a:xfrm>
          <a:off x="9655175" y="16341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107315</xdr:rowOff>
    </xdr:from>
    <xdr:to xmlns:xdr="http://schemas.openxmlformats.org/drawingml/2006/spreadsheetDrawing">
      <xdr:col>55</xdr:col>
      <xdr:colOff>88900</xdr:colOff>
      <xdr:row>98</xdr:row>
      <xdr:rowOff>107315</xdr:rowOff>
    </xdr:to>
    <xdr:cxnSp macro="">
      <xdr:nvCxnSpPr>
        <xdr:cNvPr id="449" name="直線コネクタ 448"/>
        <xdr:cNvCxnSpPr/>
      </xdr:nvCxnSpPr>
      <xdr:spPr>
        <a:xfrm>
          <a:off x="9531350" y="16337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141605</xdr:rowOff>
    </xdr:from>
    <xdr:ext cx="598805" cy="249555"/>
    <xdr:sp macro="" textlink="">
      <xdr:nvSpPr>
        <xdr:cNvPr id="450" name="普通建設事業費 （ うち更新整備　）最大値テキスト"/>
        <xdr:cNvSpPr txBox="1"/>
      </xdr:nvSpPr>
      <xdr:spPr>
        <a:xfrm>
          <a:off x="9655175" y="146767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27940</xdr:rowOff>
    </xdr:from>
    <xdr:to xmlns:xdr="http://schemas.openxmlformats.org/drawingml/2006/spreadsheetDrawing">
      <xdr:col>55</xdr:col>
      <xdr:colOff>88900</xdr:colOff>
      <xdr:row>90</xdr:row>
      <xdr:rowOff>27940</xdr:rowOff>
    </xdr:to>
    <xdr:cxnSp macro="">
      <xdr:nvCxnSpPr>
        <xdr:cNvPr id="451" name="直線コネクタ 450"/>
        <xdr:cNvCxnSpPr/>
      </xdr:nvCxnSpPr>
      <xdr:spPr>
        <a:xfrm>
          <a:off x="9531350" y="14893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153670</xdr:rowOff>
    </xdr:from>
    <xdr:to xmlns:xdr="http://schemas.openxmlformats.org/drawingml/2006/spreadsheetDrawing">
      <xdr:col>55</xdr:col>
      <xdr:colOff>0</xdr:colOff>
      <xdr:row>96</xdr:row>
      <xdr:rowOff>105410</xdr:rowOff>
    </xdr:to>
    <xdr:cxnSp macro="">
      <xdr:nvCxnSpPr>
        <xdr:cNvPr id="452" name="直線コネクタ 451"/>
        <xdr:cNvCxnSpPr/>
      </xdr:nvCxnSpPr>
      <xdr:spPr>
        <a:xfrm flipV="1">
          <a:off x="8845550" y="15869920"/>
          <a:ext cx="75882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20320</xdr:rowOff>
    </xdr:from>
    <xdr:ext cx="534670" cy="258445"/>
    <xdr:sp macro="" textlink="">
      <xdr:nvSpPr>
        <xdr:cNvPr id="453" name="普通建設事業費 （ うち更新整備　）平均値テキスト"/>
        <xdr:cNvSpPr txBox="1"/>
      </xdr:nvSpPr>
      <xdr:spPr>
        <a:xfrm>
          <a:off x="9655175" y="159080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41910</xdr:rowOff>
    </xdr:from>
    <xdr:to xmlns:xdr="http://schemas.openxmlformats.org/drawingml/2006/spreadsheetDrawing">
      <xdr:col>55</xdr:col>
      <xdr:colOff>50800</xdr:colOff>
      <xdr:row>96</xdr:row>
      <xdr:rowOff>143510</xdr:rowOff>
    </xdr:to>
    <xdr:sp macro="" textlink="">
      <xdr:nvSpPr>
        <xdr:cNvPr id="454" name="フローチャート: 判断 453"/>
        <xdr:cNvSpPr/>
      </xdr:nvSpPr>
      <xdr:spPr>
        <a:xfrm>
          <a:off x="9569450" y="15929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86360</xdr:rowOff>
    </xdr:from>
    <xdr:to xmlns:xdr="http://schemas.openxmlformats.org/drawingml/2006/spreadsheetDrawing">
      <xdr:col>50</xdr:col>
      <xdr:colOff>114300</xdr:colOff>
      <xdr:row>96</xdr:row>
      <xdr:rowOff>105410</xdr:rowOff>
    </xdr:to>
    <xdr:cxnSp macro="">
      <xdr:nvCxnSpPr>
        <xdr:cNvPr id="455" name="直線コネクタ 454"/>
        <xdr:cNvCxnSpPr/>
      </xdr:nvCxnSpPr>
      <xdr:spPr>
        <a:xfrm>
          <a:off x="8032750" y="1597406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166370</xdr:rowOff>
    </xdr:from>
    <xdr:to xmlns:xdr="http://schemas.openxmlformats.org/drawingml/2006/spreadsheetDrawing">
      <xdr:col>50</xdr:col>
      <xdr:colOff>165100</xdr:colOff>
      <xdr:row>96</xdr:row>
      <xdr:rowOff>95885</xdr:rowOff>
    </xdr:to>
    <xdr:sp macro="" textlink="">
      <xdr:nvSpPr>
        <xdr:cNvPr id="456" name="フローチャート: 判断 455"/>
        <xdr:cNvSpPr/>
      </xdr:nvSpPr>
      <xdr:spPr>
        <a:xfrm>
          <a:off x="8794750" y="15882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112395</xdr:rowOff>
    </xdr:from>
    <xdr:ext cx="534035" cy="258445"/>
    <xdr:sp macro="" textlink="">
      <xdr:nvSpPr>
        <xdr:cNvPr id="457" name="テキスト ボックス 456"/>
        <xdr:cNvSpPr txBox="1"/>
      </xdr:nvSpPr>
      <xdr:spPr>
        <a:xfrm>
          <a:off x="8594090" y="1565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54610</xdr:rowOff>
    </xdr:from>
    <xdr:to xmlns:xdr="http://schemas.openxmlformats.org/drawingml/2006/spreadsheetDrawing">
      <xdr:col>45</xdr:col>
      <xdr:colOff>174625</xdr:colOff>
      <xdr:row>96</xdr:row>
      <xdr:rowOff>86360</xdr:rowOff>
    </xdr:to>
    <xdr:cxnSp macro="">
      <xdr:nvCxnSpPr>
        <xdr:cNvPr id="458" name="直線コネクタ 457"/>
        <xdr:cNvCxnSpPr/>
      </xdr:nvCxnSpPr>
      <xdr:spPr>
        <a:xfrm>
          <a:off x="7210425" y="15942310"/>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26670</xdr:rowOff>
    </xdr:from>
    <xdr:to xmlns:xdr="http://schemas.openxmlformats.org/drawingml/2006/spreadsheetDrawing">
      <xdr:col>46</xdr:col>
      <xdr:colOff>38100</xdr:colOff>
      <xdr:row>96</xdr:row>
      <xdr:rowOff>128270</xdr:rowOff>
    </xdr:to>
    <xdr:sp macro="" textlink="">
      <xdr:nvSpPr>
        <xdr:cNvPr id="459" name="フローチャート: 判断 458"/>
        <xdr:cNvSpPr/>
      </xdr:nvSpPr>
      <xdr:spPr>
        <a:xfrm>
          <a:off x="7985125" y="15914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144780</xdr:rowOff>
    </xdr:from>
    <xdr:ext cx="534035" cy="258445"/>
    <xdr:sp macro="" textlink="">
      <xdr:nvSpPr>
        <xdr:cNvPr id="460" name="テキスト ボックス 459"/>
        <xdr:cNvSpPr txBox="1"/>
      </xdr:nvSpPr>
      <xdr:spPr>
        <a:xfrm>
          <a:off x="7784465" y="15689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54610</xdr:rowOff>
    </xdr:from>
    <xdr:to xmlns:xdr="http://schemas.openxmlformats.org/drawingml/2006/spreadsheetDrawing">
      <xdr:col>41</xdr:col>
      <xdr:colOff>50800</xdr:colOff>
      <xdr:row>96</xdr:row>
      <xdr:rowOff>94615</xdr:rowOff>
    </xdr:to>
    <xdr:cxnSp macro="">
      <xdr:nvCxnSpPr>
        <xdr:cNvPr id="461" name="直線コネクタ 460"/>
        <xdr:cNvCxnSpPr/>
      </xdr:nvCxnSpPr>
      <xdr:spPr>
        <a:xfrm flipV="1">
          <a:off x="6400800" y="15942310"/>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138430</xdr:rowOff>
    </xdr:from>
    <xdr:to xmlns:xdr="http://schemas.openxmlformats.org/drawingml/2006/spreadsheetDrawing">
      <xdr:col>41</xdr:col>
      <xdr:colOff>101600</xdr:colOff>
      <xdr:row>96</xdr:row>
      <xdr:rowOff>68580</xdr:rowOff>
    </xdr:to>
    <xdr:sp macro="" textlink="">
      <xdr:nvSpPr>
        <xdr:cNvPr id="462" name="フローチャート: 判断 461"/>
        <xdr:cNvSpPr/>
      </xdr:nvSpPr>
      <xdr:spPr>
        <a:xfrm>
          <a:off x="7159625" y="158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85090</xdr:rowOff>
    </xdr:from>
    <xdr:ext cx="534035" cy="259080"/>
    <xdr:sp macro="" textlink="">
      <xdr:nvSpPr>
        <xdr:cNvPr id="463" name="テキスト ボックス 462"/>
        <xdr:cNvSpPr txBox="1"/>
      </xdr:nvSpPr>
      <xdr:spPr>
        <a:xfrm>
          <a:off x="6974840" y="15629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63500</xdr:rowOff>
    </xdr:from>
    <xdr:to xmlns:xdr="http://schemas.openxmlformats.org/drawingml/2006/spreadsheetDrawing">
      <xdr:col>36</xdr:col>
      <xdr:colOff>165100</xdr:colOff>
      <xdr:row>96</xdr:row>
      <xdr:rowOff>165100</xdr:rowOff>
    </xdr:to>
    <xdr:sp macro="" textlink="">
      <xdr:nvSpPr>
        <xdr:cNvPr id="464" name="フローチャート: 判断 463"/>
        <xdr:cNvSpPr/>
      </xdr:nvSpPr>
      <xdr:spPr>
        <a:xfrm>
          <a:off x="6350000" y="159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156210</xdr:rowOff>
    </xdr:from>
    <xdr:ext cx="534035" cy="258445"/>
    <xdr:sp macro="" textlink="">
      <xdr:nvSpPr>
        <xdr:cNvPr id="465" name="テキスト ボックス 464"/>
        <xdr:cNvSpPr txBox="1"/>
      </xdr:nvSpPr>
      <xdr:spPr>
        <a:xfrm>
          <a:off x="6149340" y="16043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8" name="テキスト ボックス 467"/>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9" name="テキスト ボックス 468"/>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102870</xdr:rowOff>
    </xdr:from>
    <xdr:to xmlns:xdr="http://schemas.openxmlformats.org/drawingml/2006/spreadsheetDrawing">
      <xdr:col>55</xdr:col>
      <xdr:colOff>50800</xdr:colOff>
      <xdr:row>96</xdr:row>
      <xdr:rowOff>33020</xdr:rowOff>
    </xdr:to>
    <xdr:sp macro="" textlink="">
      <xdr:nvSpPr>
        <xdr:cNvPr id="471" name="楕円 470"/>
        <xdr:cNvSpPr/>
      </xdr:nvSpPr>
      <xdr:spPr>
        <a:xfrm>
          <a:off x="9569450" y="158191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125730</xdr:rowOff>
    </xdr:from>
    <xdr:ext cx="534670" cy="259080"/>
    <xdr:sp macro="" textlink="">
      <xdr:nvSpPr>
        <xdr:cNvPr id="472" name="普通建設事業費 （ うち更新整備　）該当値テキスト"/>
        <xdr:cNvSpPr txBox="1"/>
      </xdr:nvSpPr>
      <xdr:spPr>
        <a:xfrm>
          <a:off x="9655175" y="1567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54610</xdr:rowOff>
    </xdr:from>
    <xdr:to xmlns:xdr="http://schemas.openxmlformats.org/drawingml/2006/spreadsheetDrawing">
      <xdr:col>50</xdr:col>
      <xdr:colOff>165100</xdr:colOff>
      <xdr:row>96</xdr:row>
      <xdr:rowOff>156210</xdr:rowOff>
    </xdr:to>
    <xdr:sp macro="" textlink="">
      <xdr:nvSpPr>
        <xdr:cNvPr id="473" name="楕円 472"/>
        <xdr:cNvSpPr/>
      </xdr:nvSpPr>
      <xdr:spPr>
        <a:xfrm>
          <a:off x="8794750" y="159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147320</xdr:rowOff>
    </xdr:from>
    <xdr:ext cx="534035" cy="259080"/>
    <xdr:sp macro="" textlink="">
      <xdr:nvSpPr>
        <xdr:cNvPr id="474" name="テキスト ボックス 473"/>
        <xdr:cNvSpPr txBox="1"/>
      </xdr:nvSpPr>
      <xdr:spPr>
        <a:xfrm>
          <a:off x="8594090" y="16035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34925</xdr:rowOff>
    </xdr:from>
    <xdr:to xmlns:xdr="http://schemas.openxmlformats.org/drawingml/2006/spreadsheetDrawing">
      <xdr:col>46</xdr:col>
      <xdr:colOff>38100</xdr:colOff>
      <xdr:row>96</xdr:row>
      <xdr:rowOff>136525</xdr:rowOff>
    </xdr:to>
    <xdr:sp macro="" textlink="">
      <xdr:nvSpPr>
        <xdr:cNvPr id="475" name="楕円 474"/>
        <xdr:cNvSpPr/>
      </xdr:nvSpPr>
      <xdr:spPr>
        <a:xfrm>
          <a:off x="7985125" y="15922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127635</xdr:rowOff>
    </xdr:from>
    <xdr:ext cx="534035" cy="259080"/>
    <xdr:sp macro="" textlink="">
      <xdr:nvSpPr>
        <xdr:cNvPr id="476" name="テキスト ボックス 475"/>
        <xdr:cNvSpPr txBox="1"/>
      </xdr:nvSpPr>
      <xdr:spPr>
        <a:xfrm>
          <a:off x="7784465" y="16015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3810</xdr:rowOff>
    </xdr:from>
    <xdr:to xmlns:xdr="http://schemas.openxmlformats.org/drawingml/2006/spreadsheetDrawing">
      <xdr:col>41</xdr:col>
      <xdr:colOff>101600</xdr:colOff>
      <xdr:row>96</xdr:row>
      <xdr:rowOff>105410</xdr:rowOff>
    </xdr:to>
    <xdr:sp macro="" textlink="">
      <xdr:nvSpPr>
        <xdr:cNvPr id="477" name="楕円 476"/>
        <xdr:cNvSpPr/>
      </xdr:nvSpPr>
      <xdr:spPr>
        <a:xfrm>
          <a:off x="7159625" y="158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96520</xdr:rowOff>
    </xdr:from>
    <xdr:ext cx="534035" cy="259080"/>
    <xdr:sp macro="" textlink="">
      <xdr:nvSpPr>
        <xdr:cNvPr id="478" name="テキスト ボックス 477"/>
        <xdr:cNvSpPr txBox="1"/>
      </xdr:nvSpPr>
      <xdr:spPr>
        <a:xfrm>
          <a:off x="6974840" y="15984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43815</xdr:rowOff>
    </xdr:from>
    <xdr:to xmlns:xdr="http://schemas.openxmlformats.org/drawingml/2006/spreadsheetDrawing">
      <xdr:col>36</xdr:col>
      <xdr:colOff>165100</xdr:colOff>
      <xdr:row>96</xdr:row>
      <xdr:rowOff>145415</xdr:rowOff>
    </xdr:to>
    <xdr:sp macro="" textlink="">
      <xdr:nvSpPr>
        <xdr:cNvPr id="479" name="楕円 478"/>
        <xdr:cNvSpPr/>
      </xdr:nvSpPr>
      <xdr:spPr>
        <a:xfrm>
          <a:off x="6350000" y="159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161925</xdr:rowOff>
    </xdr:from>
    <xdr:ext cx="534035" cy="259080"/>
    <xdr:sp macro="" textlink="">
      <xdr:nvSpPr>
        <xdr:cNvPr id="480" name="テキスト ボックス 479"/>
        <xdr:cNvSpPr txBox="1"/>
      </xdr:nvSpPr>
      <xdr:spPr>
        <a:xfrm>
          <a:off x="6149340" y="15706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1" name="正方形/長方形 480"/>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2" name="正方形/長方形 481"/>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4" name="正方形/長方形 483"/>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86" name="正方形/長方形 485"/>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88" name="正方形/長方形 487"/>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89" name="テキスト ボックス 488"/>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0" name="直線コネクタ 489"/>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91" name="直線コネクタ 490"/>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92" name="テキスト ボックス 491"/>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493" name="直線コネクタ 492"/>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494" name="テキスト ボックス 493"/>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495" name="直線コネクタ 494"/>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496" name="テキスト ボックス 495"/>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497" name="直線コネクタ 496"/>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498" name="テキスト ボックス 497"/>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499" name="直線コネクタ 498"/>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30860" cy="248920"/>
    <xdr:sp macro="" textlink="">
      <xdr:nvSpPr>
        <xdr:cNvPr id="500" name="テキスト ボックス 499"/>
        <xdr:cNvSpPr txBox="1"/>
      </xdr:nvSpPr>
      <xdr:spPr>
        <a:xfrm>
          <a:off x="10930255"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1" name="直線コネクタ 500"/>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02" name="テキスト ボックス 501"/>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3"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53975</xdr:rowOff>
    </xdr:from>
    <xdr:to xmlns:xdr="http://schemas.openxmlformats.org/drawingml/2006/spreadsheetDrawing">
      <xdr:col>85</xdr:col>
      <xdr:colOff>126365</xdr:colOff>
      <xdr:row>39</xdr:row>
      <xdr:rowOff>42545</xdr:rowOff>
    </xdr:to>
    <xdr:cxnSp macro="">
      <xdr:nvCxnSpPr>
        <xdr:cNvPr id="504" name="直線コネクタ 503"/>
        <xdr:cNvCxnSpPr/>
      </xdr:nvCxnSpPr>
      <xdr:spPr>
        <a:xfrm flipV="1">
          <a:off x="14968220" y="501332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05"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06" name="直線コネクタ 505"/>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2540</xdr:rowOff>
    </xdr:from>
    <xdr:ext cx="534670" cy="249555"/>
    <xdr:sp macro="" textlink="">
      <xdr:nvSpPr>
        <xdr:cNvPr id="507" name="災害復旧事業費最大値テキスト"/>
        <xdr:cNvSpPr txBox="1"/>
      </xdr:nvSpPr>
      <xdr:spPr>
        <a:xfrm>
          <a:off x="15017750" y="47967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53975</xdr:rowOff>
    </xdr:from>
    <xdr:to xmlns:xdr="http://schemas.openxmlformats.org/drawingml/2006/spreadsheetDrawing">
      <xdr:col>86</xdr:col>
      <xdr:colOff>25400</xdr:colOff>
      <xdr:row>30</xdr:row>
      <xdr:rowOff>53975</xdr:rowOff>
    </xdr:to>
    <xdr:cxnSp macro="">
      <xdr:nvCxnSpPr>
        <xdr:cNvPr id="508" name="直線コネクタ 507"/>
        <xdr:cNvCxnSpPr/>
      </xdr:nvCxnSpPr>
      <xdr:spPr>
        <a:xfrm>
          <a:off x="14881225" y="5013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43815</xdr:rowOff>
    </xdr:from>
    <xdr:to xmlns:xdr="http://schemas.openxmlformats.org/drawingml/2006/spreadsheetDrawing">
      <xdr:col>85</xdr:col>
      <xdr:colOff>127000</xdr:colOff>
      <xdr:row>39</xdr:row>
      <xdr:rowOff>12065</xdr:rowOff>
    </xdr:to>
    <xdr:cxnSp macro="">
      <xdr:nvCxnSpPr>
        <xdr:cNvPr id="509" name="直線コネクタ 508"/>
        <xdr:cNvCxnSpPr/>
      </xdr:nvCxnSpPr>
      <xdr:spPr>
        <a:xfrm flipV="1">
          <a:off x="14195425" y="6323965"/>
          <a:ext cx="7747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156845</xdr:rowOff>
    </xdr:from>
    <xdr:ext cx="469900" cy="248920"/>
    <xdr:sp macro="" textlink="">
      <xdr:nvSpPr>
        <xdr:cNvPr id="510" name="災害復旧事業費平均値テキスト"/>
        <xdr:cNvSpPr txBox="1"/>
      </xdr:nvSpPr>
      <xdr:spPr>
        <a:xfrm>
          <a:off x="15017750" y="627189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xdr:rowOff>
    </xdr:from>
    <xdr:to xmlns:xdr="http://schemas.openxmlformats.org/drawingml/2006/spreadsheetDrawing">
      <xdr:col>85</xdr:col>
      <xdr:colOff>174625</xdr:colOff>
      <xdr:row>38</xdr:row>
      <xdr:rowOff>109855</xdr:rowOff>
    </xdr:to>
    <xdr:sp macro="" textlink="">
      <xdr:nvSpPr>
        <xdr:cNvPr id="511" name="フローチャート: 判断 510"/>
        <xdr:cNvSpPr/>
      </xdr:nvSpPr>
      <xdr:spPr>
        <a:xfrm>
          <a:off x="14919325" y="62922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12065</xdr:rowOff>
    </xdr:from>
    <xdr:to xmlns:xdr="http://schemas.openxmlformats.org/drawingml/2006/spreadsheetDrawing">
      <xdr:col>81</xdr:col>
      <xdr:colOff>50800</xdr:colOff>
      <xdr:row>39</xdr:row>
      <xdr:rowOff>36830</xdr:rowOff>
    </xdr:to>
    <xdr:cxnSp macro="">
      <xdr:nvCxnSpPr>
        <xdr:cNvPr id="512" name="直線コネクタ 511"/>
        <xdr:cNvCxnSpPr/>
      </xdr:nvCxnSpPr>
      <xdr:spPr>
        <a:xfrm flipV="1">
          <a:off x="13385800" y="6457315"/>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108585</xdr:rowOff>
    </xdr:from>
    <xdr:to xmlns:xdr="http://schemas.openxmlformats.org/drawingml/2006/spreadsheetDrawing">
      <xdr:col>81</xdr:col>
      <xdr:colOff>101600</xdr:colOff>
      <xdr:row>38</xdr:row>
      <xdr:rowOff>41275</xdr:rowOff>
    </xdr:to>
    <xdr:sp macro="" textlink="">
      <xdr:nvSpPr>
        <xdr:cNvPr id="513" name="フローチャート: 判断 512"/>
        <xdr:cNvSpPr/>
      </xdr:nvSpPr>
      <xdr:spPr>
        <a:xfrm>
          <a:off x="14144625" y="6223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57785</xdr:rowOff>
    </xdr:from>
    <xdr:ext cx="469265" cy="248920"/>
    <xdr:sp macro="" textlink="">
      <xdr:nvSpPr>
        <xdr:cNvPr id="514" name="テキスト ボックス 513"/>
        <xdr:cNvSpPr txBox="1"/>
      </xdr:nvSpPr>
      <xdr:spPr>
        <a:xfrm>
          <a:off x="13976350" y="6007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36830</xdr:rowOff>
    </xdr:from>
    <xdr:to xmlns:xdr="http://schemas.openxmlformats.org/drawingml/2006/spreadsheetDrawing">
      <xdr:col>76</xdr:col>
      <xdr:colOff>114300</xdr:colOff>
      <xdr:row>39</xdr:row>
      <xdr:rowOff>42545</xdr:rowOff>
    </xdr:to>
    <xdr:cxnSp macro="">
      <xdr:nvCxnSpPr>
        <xdr:cNvPr id="515" name="直線コネクタ 514"/>
        <xdr:cNvCxnSpPr/>
      </xdr:nvCxnSpPr>
      <xdr:spPr>
        <a:xfrm flipV="1">
          <a:off x="12573000" y="648208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136525</xdr:rowOff>
    </xdr:to>
    <xdr:sp macro="" textlink="">
      <xdr:nvSpPr>
        <xdr:cNvPr id="516" name="フローチャート: 判断 515"/>
        <xdr:cNvSpPr/>
      </xdr:nvSpPr>
      <xdr:spPr>
        <a:xfrm>
          <a:off x="13335000" y="615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152400</xdr:rowOff>
    </xdr:from>
    <xdr:ext cx="469265" cy="248920"/>
    <xdr:sp macro="" textlink="">
      <xdr:nvSpPr>
        <xdr:cNvPr id="517" name="テキスト ボックス 516"/>
        <xdr:cNvSpPr txBox="1"/>
      </xdr:nvSpPr>
      <xdr:spPr>
        <a:xfrm>
          <a:off x="13166725" y="59372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42545</xdr:rowOff>
    </xdr:from>
    <xdr:to xmlns:xdr="http://schemas.openxmlformats.org/drawingml/2006/spreadsheetDrawing">
      <xdr:col>71</xdr:col>
      <xdr:colOff>174625</xdr:colOff>
      <xdr:row>39</xdr:row>
      <xdr:rowOff>42545</xdr:rowOff>
    </xdr:to>
    <xdr:cxnSp macro="">
      <xdr:nvCxnSpPr>
        <xdr:cNvPr id="518" name="直線コネクタ 517"/>
        <xdr:cNvCxnSpPr/>
      </xdr:nvCxnSpPr>
      <xdr:spPr>
        <a:xfrm>
          <a:off x="11750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151130</xdr:rowOff>
    </xdr:from>
    <xdr:to xmlns:xdr="http://schemas.openxmlformats.org/drawingml/2006/spreadsheetDrawing">
      <xdr:col>72</xdr:col>
      <xdr:colOff>38100</xdr:colOff>
      <xdr:row>37</xdr:row>
      <xdr:rowOff>83820</xdr:rowOff>
    </xdr:to>
    <xdr:sp macro="" textlink="">
      <xdr:nvSpPr>
        <xdr:cNvPr id="519" name="フローチャート: 判断 518"/>
        <xdr:cNvSpPr/>
      </xdr:nvSpPr>
      <xdr:spPr>
        <a:xfrm>
          <a:off x="12525375" y="61010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99695</xdr:rowOff>
    </xdr:from>
    <xdr:ext cx="469265" cy="249555"/>
    <xdr:sp macro="" textlink="">
      <xdr:nvSpPr>
        <xdr:cNvPr id="520" name="テキスト ボックス 519"/>
        <xdr:cNvSpPr txBox="1"/>
      </xdr:nvSpPr>
      <xdr:spPr>
        <a:xfrm>
          <a:off x="12357100" y="58845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38735</xdr:rowOff>
    </xdr:from>
    <xdr:to xmlns:xdr="http://schemas.openxmlformats.org/drawingml/2006/spreadsheetDrawing">
      <xdr:col>67</xdr:col>
      <xdr:colOff>101600</xdr:colOff>
      <xdr:row>37</xdr:row>
      <xdr:rowOff>137160</xdr:rowOff>
    </xdr:to>
    <xdr:sp macro="" textlink="">
      <xdr:nvSpPr>
        <xdr:cNvPr id="521" name="フローチャート: 判断 520"/>
        <xdr:cNvSpPr/>
      </xdr:nvSpPr>
      <xdr:spPr>
        <a:xfrm>
          <a:off x="11699875" y="61537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153035</xdr:rowOff>
    </xdr:from>
    <xdr:ext cx="469265" cy="248920"/>
    <xdr:sp macro="" textlink="">
      <xdr:nvSpPr>
        <xdr:cNvPr id="522" name="テキスト ボックス 521"/>
        <xdr:cNvSpPr txBox="1"/>
      </xdr:nvSpPr>
      <xdr:spPr>
        <a:xfrm>
          <a:off x="11531600" y="59378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3" name="テキスト ボックス 522"/>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4" name="テキスト ボックス 523"/>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5" name="テキスト ボックス 524"/>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6" name="テキスト ボックス 525"/>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27" name="テキスト ボックス 526"/>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160020</xdr:rowOff>
    </xdr:from>
    <xdr:to xmlns:xdr="http://schemas.openxmlformats.org/drawingml/2006/spreadsheetDrawing">
      <xdr:col>85</xdr:col>
      <xdr:colOff>174625</xdr:colOff>
      <xdr:row>38</xdr:row>
      <xdr:rowOff>93345</xdr:rowOff>
    </xdr:to>
    <xdr:sp macro="" textlink="">
      <xdr:nvSpPr>
        <xdr:cNvPr id="528" name="楕円 527"/>
        <xdr:cNvSpPr/>
      </xdr:nvSpPr>
      <xdr:spPr>
        <a:xfrm>
          <a:off x="14919325" y="627507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17145</xdr:rowOff>
    </xdr:from>
    <xdr:ext cx="469900" cy="248920"/>
    <xdr:sp macro="" textlink="">
      <xdr:nvSpPr>
        <xdr:cNvPr id="529" name="災害復旧事業費該当値テキスト"/>
        <xdr:cNvSpPr txBox="1"/>
      </xdr:nvSpPr>
      <xdr:spPr>
        <a:xfrm>
          <a:off x="15017750" y="61321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128270</xdr:rowOff>
    </xdr:from>
    <xdr:to xmlns:xdr="http://schemas.openxmlformats.org/drawingml/2006/spreadsheetDrawing">
      <xdr:col>81</xdr:col>
      <xdr:colOff>101600</xdr:colOff>
      <xdr:row>39</xdr:row>
      <xdr:rowOff>60960</xdr:rowOff>
    </xdr:to>
    <xdr:sp macro="" textlink="">
      <xdr:nvSpPr>
        <xdr:cNvPr id="530" name="楕円 529"/>
        <xdr:cNvSpPr/>
      </xdr:nvSpPr>
      <xdr:spPr>
        <a:xfrm>
          <a:off x="14144625" y="6408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52705</xdr:rowOff>
    </xdr:from>
    <xdr:ext cx="377825" cy="248920"/>
    <xdr:sp macro="" textlink="">
      <xdr:nvSpPr>
        <xdr:cNvPr id="531" name="テキスト ボックス 530"/>
        <xdr:cNvSpPr txBox="1"/>
      </xdr:nvSpPr>
      <xdr:spPr>
        <a:xfrm>
          <a:off x="14022070" y="649795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153035</xdr:rowOff>
    </xdr:from>
    <xdr:to xmlns:xdr="http://schemas.openxmlformats.org/drawingml/2006/spreadsheetDrawing">
      <xdr:col>76</xdr:col>
      <xdr:colOff>165100</xdr:colOff>
      <xdr:row>39</xdr:row>
      <xdr:rowOff>85725</xdr:rowOff>
    </xdr:to>
    <xdr:sp macro="" textlink="">
      <xdr:nvSpPr>
        <xdr:cNvPr id="532" name="楕円 531"/>
        <xdr:cNvSpPr/>
      </xdr:nvSpPr>
      <xdr:spPr>
        <a:xfrm>
          <a:off x="13335000" y="6433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76835</xdr:rowOff>
    </xdr:from>
    <xdr:ext cx="377825" cy="249555"/>
    <xdr:sp macro="" textlink="">
      <xdr:nvSpPr>
        <xdr:cNvPr id="533" name="テキスト ボックス 532"/>
        <xdr:cNvSpPr txBox="1"/>
      </xdr:nvSpPr>
      <xdr:spPr>
        <a:xfrm>
          <a:off x="13212445" y="652208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159385</xdr:rowOff>
    </xdr:from>
    <xdr:to xmlns:xdr="http://schemas.openxmlformats.org/drawingml/2006/spreadsheetDrawing">
      <xdr:col>72</xdr:col>
      <xdr:colOff>38100</xdr:colOff>
      <xdr:row>39</xdr:row>
      <xdr:rowOff>92075</xdr:rowOff>
    </xdr:to>
    <xdr:sp macro="" textlink="">
      <xdr:nvSpPr>
        <xdr:cNvPr id="534" name="楕円 533"/>
        <xdr:cNvSpPr/>
      </xdr:nvSpPr>
      <xdr:spPr>
        <a:xfrm>
          <a:off x="12525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83185</xdr:rowOff>
    </xdr:from>
    <xdr:ext cx="248920" cy="248920"/>
    <xdr:sp macro="" textlink="">
      <xdr:nvSpPr>
        <xdr:cNvPr id="535" name="テキスト ボックス 534"/>
        <xdr:cNvSpPr txBox="1"/>
      </xdr:nvSpPr>
      <xdr:spPr>
        <a:xfrm>
          <a:off x="1245171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159385</xdr:rowOff>
    </xdr:from>
    <xdr:to xmlns:xdr="http://schemas.openxmlformats.org/drawingml/2006/spreadsheetDrawing">
      <xdr:col>67</xdr:col>
      <xdr:colOff>101600</xdr:colOff>
      <xdr:row>39</xdr:row>
      <xdr:rowOff>92075</xdr:rowOff>
    </xdr:to>
    <xdr:sp macro="" textlink="">
      <xdr:nvSpPr>
        <xdr:cNvPr id="536" name="楕円 535"/>
        <xdr:cNvSpPr/>
      </xdr:nvSpPr>
      <xdr:spPr>
        <a:xfrm>
          <a:off x="11699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83185</xdr:rowOff>
    </xdr:from>
    <xdr:ext cx="248920" cy="248920"/>
    <xdr:sp macro="" textlink="">
      <xdr:nvSpPr>
        <xdr:cNvPr id="537" name="テキスト ボックス 536"/>
        <xdr:cNvSpPr txBox="1"/>
      </xdr:nvSpPr>
      <xdr:spPr>
        <a:xfrm>
          <a:off x="1164209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38" name="正方形/長方形 537"/>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39" name="正方形/長方形 538"/>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1" name="正方形/長方形 540"/>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3" name="正方形/長方形 542"/>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5" name="正方形/長方形 544"/>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46" name="テキスト ボックス 545"/>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47" name="直線コネクタ 546"/>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48" name="直線コネクタ 547"/>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49" name="テキスト ボックス 548"/>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0" name="直線コネクタ 549"/>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51" name="テキスト ボックス 550"/>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2"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53" name="直線コネクタ 552"/>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54"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55" name="直線コネクタ 554"/>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56"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57" name="直線コネクタ 556"/>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58" name="直線コネクタ 557"/>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59"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60" name="フローチャート: 判断 559"/>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61" name="直線コネクタ 560"/>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62" name="フローチャート: 判断 561"/>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63" name="テキスト ボックス 562"/>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64" name="直線コネクタ 563"/>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65" name="フローチャート: 判断 564"/>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66" name="テキスト ボックス 565"/>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67" name="直線コネクタ 566"/>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68" name="フローチャート: 判断 567"/>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69" name="テキスト ボックス 568"/>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70" name="フローチャート: 判断 569"/>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71" name="テキスト ボックス 570"/>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72" name="テキスト ボックス 571"/>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73" name="テキスト ボックス 572"/>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74" name="テキスト ボックス 573"/>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75" name="テキスト ボックス 574"/>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76" name="テキスト ボックス 575"/>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7" name="楕円 576"/>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78"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9" name="楕円 578"/>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80" name="テキスト ボックス 579"/>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1" name="楕円 580"/>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82" name="テキスト ボックス 581"/>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3" name="楕円 582"/>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84" name="テキスト ボックス 583"/>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5" name="楕円 584"/>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86" name="テキスト ボックス 585"/>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87" name="正方形/長方形 586"/>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88" name="正方形/長方形 587"/>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89" name="正方形/長方形 588"/>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0" name="正方形/長方形 589"/>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91" name="正方形/長方形 590"/>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92" name="正方形/長方形 591"/>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593" name="正方形/長方形 592"/>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594" name="正方形/長方形 593"/>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595" name="テキスト ボックス 594"/>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596" name="直線コネクタ 595"/>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107315</xdr:rowOff>
    </xdr:from>
    <xdr:ext cx="248920" cy="249555"/>
    <xdr:sp macro="" textlink="">
      <xdr:nvSpPr>
        <xdr:cNvPr id="597" name="テキスト ボックス 596"/>
        <xdr:cNvSpPr txBox="1"/>
      </xdr:nvSpPr>
      <xdr:spPr>
        <a:xfrm>
          <a:off x="1118108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598" name="直線コネクタ 597"/>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71120</xdr:rowOff>
    </xdr:from>
    <xdr:ext cx="530860" cy="249555"/>
    <xdr:sp macro="" textlink="">
      <xdr:nvSpPr>
        <xdr:cNvPr id="599" name="テキスト ボックス 598"/>
        <xdr:cNvSpPr txBox="1"/>
      </xdr:nvSpPr>
      <xdr:spPr>
        <a:xfrm>
          <a:off x="10930255"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0" name="直線コネクタ 599"/>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01" name="テキスト ボックス 600"/>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02" name="直線コネクタ 601"/>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03" name="テキスト ボックス 602"/>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04" name="直線コネクタ 603"/>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605" name="テキスト ボックス 604"/>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06" name="直線コネクタ 605"/>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07" name="テキスト ボックス 606"/>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08" name="直線コネクタ 607"/>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09" name="テキスト ボックス 608"/>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0"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28575</xdr:rowOff>
    </xdr:from>
    <xdr:to xmlns:xdr="http://schemas.openxmlformats.org/drawingml/2006/spreadsheetDrawing">
      <xdr:col>85</xdr:col>
      <xdr:colOff>126365</xdr:colOff>
      <xdr:row>79</xdr:row>
      <xdr:rowOff>95250</xdr:rowOff>
    </xdr:to>
    <xdr:cxnSp macro="">
      <xdr:nvCxnSpPr>
        <xdr:cNvPr id="611" name="直線コネクタ 610"/>
        <xdr:cNvCxnSpPr/>
      </xdr:nvCxnSpPr>
      <xdr:spPr>
        <a:xfrm flipV="1">
          <a:off x="14968220" y="1159192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99060</xdr:rowOff>
    </xdr:from>
    <xdr:ext cx="534670" cy="249555"/>
    <xdr:sp macro="" textlink="">
      <xdr:nvSpPr>
        <xdr:cNvPr id="612" name="公債費最小値テキスト"/>
        <xdr:cNvSpPr txBox="1"/>
      </xdr:nvSpPr>
      <xdr:spPr>
        <a:xfrm>
          <a:off x="15017750" y="131483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95250</xdr:rowOff>
    </xdr:from>
    <xdr:to xmlns:xdr="http://schemas.openxmlformats.org/drawingml/2006/spreadsheetDrawing">
      <xdr:col>86</xdr:col>
      <xdr:colOff>25400</xdr:colOff>
      <xdr:row>79</xdr:row>
      <xdr:rowOff>95250</xdr:rowOff>
    </xdr:to>
    <xdr:cxnSp macro="">
      <xdr:nvCxnSpPr>
        <xdr:cNvPr id="613" name="直線コネクタ 612"/>
        <xdr:cNvCxnSpPr/>
      </xdr:nvCxnSpPr>
      <xdr:spPr>
        <a:xfrm>
          <a:off x="14881225" y="1314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142240</xdr:rowOff>
    </xdr:from>
    <xdr:ext cx="598805" cy="248920"/>
    <xdr:sp macro="" textlink="">
      <xdr:nvSpPr>
        <xdr:cNvPr id="614" name="公債費最大値テキスト"/>
        <xdr:cNvSpPr txBox="1"/>
      </xdr:nvSpPr>
      <xdr:spPr>
        <a:xfrm>
          <a:off x="15017750" y="11375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28575</xdr:rowOff>
    </xdr:from>
    <xdr:to xmlns:xdr="http://schemas.openxmlformats.org/drawingml/2006/spreadsheetDrawing">
      <xdr:col>86</xdr:col>
      <xdr:colOff>25400</xdr:colOff>
      <xdr:row>70</xdr:row>
      <xdr:rowOff>28575</xdr:rowOff>
    </xdr:to>
    <xdr:cxnSp macro="">
      <xdr:nvCxnSpPr>
        <xdr:cNvPr id="615" name="直線コネクタ 614"/>
        <xdr:cNvCxnSpPr/>
      </xdr:nvCxnSpPr>
      <xdr:spPr>
        <a:xfrm>
          <a:off x="14881225" y="1159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139065</xdr:rowOff>
    </xdr:from>
    <xdr:to xmlns:xdr="http://schemas.openxmlformats.org/drawingml/2006/spreadsheetDrawing">
      <xdr:col>85</xdr:col>
      <xdr:colOff>127000</xdr:colOff>
      <xdr:row>76</xdr:row>
      <xdr:rowOff>26035</xdr:rowOff>
    </xdr:to>
    <xdr:cxnSp macro="">
      <xdr:nvCxnSpPr>
        <xdr:cNvPr id="616" name="直線コネクタ 615"/>
        <xdr:cNvCxnSpPr/>
      </xdr:nvCxnSpPr>
      <xdr:spPr>
        <a:xfrm flipV="1">
          <a:off x="14195425" y="12527915"/>
          <a:ext cx="7747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76835</xdr:rowOff>
    </xdr:from>
    <xdr:ext cx="534670" cy="249555"/>
    <xdr:sp macro="" textlink="">
      <xdr:nvSpPr>
        <xdr:cNvPr id="617" name="公債費平均値テキスト"/>
        <xdr:cNvSpPr txBox="1"/>
      </xdr:nvSpPr>
      <xdr:spPr>
        <a:xfrm>
          <a:off x="15017750" y="126307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97790</xdr:rowOff>
    </xdr:from>
    <xdr:to xmlns:xdr="http://schemas.openxmlformats.org/drawingml/2006/spreadsheetDrawing">
      <xdr:col>85</xdr:col>
      <xdr:colOff>174625</xdr:colOff>
      <xdr:row>77</xdr:row>
      <xdr:rowOff>30480</xdr:rowOff>
    </xdr:to>
    <xdr:sp macro="" textlink="">
      <xdr:nvSpPr>
        <xdr:cNvPr id="618" name="フローチャート: 判断 617"/>
        <xdr:cNvSpPr/>
      </xdr:nvSpPr>
      <xdr:spPr>
        <a:xfrm>
          <a:off x="14919325" y="126517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26035</xdr:rowOff>
    </xdr:from>
    <xdr:to xmlns:xdr="http://schemas.openxmlformats.org/drawingml/2006/spreadsheetDrawing">
      <xdr:col>81</xdr:col>
      <xdr:colOff>50800</xdr:colOff>
      <xdr:row>76</xdr:row>
      <xdr:rowOff>60960</xdr:rowOff>
    </xdr:to>
    <xdr:cxnSp macro="">
      <xdr:nvCxnSpPr>
        <xdr:cNvPr id="619" name="直線コネクタ 618"/>
        <xdr:cNvCxnSpPr/>
      </xdr:nvCxnSpPr>
      <xdr:spPr>
        <a:xfrm flipV="1">
          <a:off x="13385800" y="1257998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132715</xdr:rowOff>
    </xdr:from>
    <xdr:to xmlns:xdr="http://schemas.openxmlformats.org/drawingml/2006/spreadsheetDrawing">
      <xdr:col>81</xdr:col>
      <xdr:colOff>101600</xdr:colOff>
      <xdr:row>77</xdr:row>
      <xdr:rowOff>65405</xdr:rowOff>
    </xdr:to>
    <xdr:sp macro="" textlink="">
      <xdr:nvSpPr>
        <xdr:cNvPr id="620" name="フローチャート: 判断 619"/>
        <xdr:cNvSpPr/>
      </xdr:nvSpPr>
      <xdr:spPr>
        <a:xfrm>
          <a:off x="14144625" y="1268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57150</xdr:rowOff>
    </xdr:from>
    <xdr:ext cx="534035" cy="248920"/>
    <xdr:sp macro="" textlink="">
      <xdr:nvSpPr>
        <xdr:cNvPr id="621" name="テキスト ボックス 620"/>
        <xdr:cNvSpPr txBox="1"/>
      </xdr:nvSpPr>
      <xdr:spPr>
        <a:xfrm>
          <a:off x="13959840" y="127762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60960</xdr:rowOff>
    </xdr:from>
    <xdr:to xmlns:xdr="http://schemas.openxmlformats.org/drawingml/2006/spreadsheetDrawing">
      <xdr:col>76</xdr:col>
      <xdr:colOff>114300</xdr:colOff>
      <xdr:row>76</xdr:row>
      <xdr:rowOff>105410</xdr:rowOff>
    </xdr:to>
    <xdr:cxnSp macro="">
      <xdr:nvCxnSpPr>
        <xdr:cNvPr id="622" name="直線コネクタ 621"/>
        <xdr:cNvCxnSpPr/>
      </xdr:nvCxnSpPr>
      <xdr:spPr>
        <a:xfrm flipV="1">
          <a:off x="12573000" y="12614910"/>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144145</xdr:rowOff>
    </xdr:from>
    <xdr:to xmlns:xdr="http://schemas.openxmlformats.org/drawingml/2006/spreadsheetDrawing">
      <xdr:col>76</xdr:col>
      <xdr:colOff>165100</xdr:colOff>
      <xdr:row>77</xdr:row>
      <xdr:rowOff>76835</xdr:rowOff>
    </xdr:to>
    <xdr:sp macro="" textlink="">
      <xdr:nvSpPr>
        <xdr:cNvPr id="623" name="フローチャート: 判断 622"/>
        <xdr:cNvSpPr/>
      </xdr:nvSpPr>
      <xdr:spPr>
        <a:xfrm>
          <a:off x="13335000" y="1269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68580</xdr:rowOff>
    </xdr:from>
    <xdr:ext cx="534035" cy="249555"/>
    <xdr:sp macro="" textlink="">
      <xdr:nvSpPr>
        <xdr:cNvPr id="624" name="テキスト ボックス 623"/>
        <xdr:cNvSpPr txBox="1"/>
      </xdr:nvSpPr>
      <xdr:spPr>
        <a:xfrm>
          <a:off x="13134340" y="127876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105410</xdr:rowOff>
    </xdr:from>
    <xdr:to xmlns:xdr="http://schemas.openxmlformats.org/drawingml/2006/spreadsheetDrawing">
      <xdr:col>71</xdr:col>
      <xdr:colOff>174625</xdr:colOff>
      <xdr:row>76</xdr:row>
      <xdr:rowOff>130810</xdr:rowOff>
    </xdr:to>
    <xdr:cxnSp macro="">
      <xdr:nvCxnSpPr>
        <xdr:cNvPr id="625" name="直線コネクタ 624"/>
        <xdr:cNvCxnSpPr/>
      </xdr:nvCxnSpPr>
      <xdr:spPr>
        <a:xfrm flipV="1">
          <a:off x="11750675" y="12659360"/>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159385</xdr:rowOff>
    </xdr:from>
    <xdr:to xmlns:xdr="http://schemas.openxmlformats.org/drawingml/2006/spreadsheetDrawing">
      <xdr:col>72</xdr:col>
      <xdr:colOff>38100</xdr:colOff>
      <xdr:row>76</xdr:row>
      <xdr:rowOff>92075</xdr:rowOff>
    </xdr:to>
    <xdr:sp macro="" textlink="">
      <xdr:nvSpPr>
        <xdr:cNvPr id="626" name="フローチャート: 判断 625"/>
        <xdr:cNvSpPr/>
      </xdr:nvSpPr>
      <xdr:spPr>
        <a:xfrm>
          <a:off x="12525375" y="12548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107315</xdr:rowOff>
    </xdr:from>
    <xdr:ext cx="534035" cy="249555"/>
    <xdr:sp macro="" textlink="">
      <xdr:nvSpPr>
        <xdr:cNvPr id="627" name="テキスト ボックス 626"/>
        <xdr:cNvSpPr txBox="1"/>
      </xdr:nvSpPr>
      <xdr:spPr>
        <a:xfrm>
          <a:off x="12324715" y="123310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24130</xdr:rowOff>
    </xdr:from>
    <xdr:to xmlns:xdr="http://schemas.openxmlformats.org/drawingml/2006/spreadsheetDrawing">
      <xdr:col>67</xdr:col>
      <xdr:colOff>101600</xdr:colOff>
      <xdr:row>77</xdr:row>
      <xdr:rowOff>121920</xdr:rowOff>
    </xdr:to>
    <xdr:sp macro="" textlink="">
      <xdr:nvSpPr>
        <xdr:cNvPr id="628" name="フローチャート: 判断 627"/>
        <xdr:cNvSpPr/>
      </xdr:nvSpPr>
      <xdr:spPr>
        <a:xfrm>
          <a:off x="11699875" y="1274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113030</xdr:rowOff>
    </xdr:from>
    <xdr:ext cx="534035" cy="249555"/>
    <xdr:sp macro="" textlink="">
      <xdr:nvSpPr>
        <xdr:cNvPr id="629" name="テキスト ボックス 628"/>
        <xdr:cNvSpPr txBox="1"/>
      </xdr:nvSpPr>
      <xdr:spPr>
        <a:xfrm>
          <a:off x="11515090" y="128320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0" name="テキスト ボックス 629"/>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1" name="テキスト ボックス 630"/>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32" name="テキスト ボックス 631"/>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33" name="テキスト ボックス 632"/>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34" name="テキスト ボックス 633"/>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90805</xdr:rowOff>
    </xdr:from>
    <xdr:to xmlns:xdr="http://schemas.openxmlformats.org/drawingml/2006/spreadsheetDrawing">
      <xdr:col>85</xdr:col>
      <xdr:colOff>174625</xdr:colOff>
      <xdr:row>76</xdr:row>
      <xdr:rowOff>23495</xdr:rowOff>
    </xdr:to>
    <xdr:sp macro="" textlink="">
      <xdr:nvSpPr>
        <xdr:cNvPr id="635" name="楕円 634"/>
        <xdr:cNvSpPr/>
      </xdr:nvSpPr>
      <xdr:spPr>
        <a:xfrm>
          <a:off x="14919325" y="1247965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74</xdr:row>
      <xdr:rowOff>112395</xdr:rowOff>
    </xdr:from>
    <xdr:ext cx="534670" cy="249555"/>
    <xdr:sp macro="" textlink="">
      <xdr:nvSpPr>
        <xdr:cNvPr id="636" name="公債費該当値テキスト"/>
        <xdr:cNvSpPr txBox="1"/>
      </xdr:nvSpPr>
      <xdr:spPr>
        <a:xfrm>
          <a:off x="15017750" y="123361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141605</xdr:rowOff>
    </xdr:from>
    <xdr:to xmlns:xdr="http://schemas.openxmlformats.org/drawingml/2006/spreadsheetDrawing">
      <xdr:col>81</xdr:col>
      <xdr:colOff>101600</xdr:colOff>
      <xdr:row>76</xdr:row>
      <xdr:rowOff>74295</xdr:rowOff>
    </xdr:to>
    <xdr:sp macro="" textlink="">
      <xdr:nvSpPr>
        <xdr:cNvPr id="637" name="楕円 636"/>
        <xdr:cNvSpPr/>
      </xdr:nvSpPr>
      <xdr:spPr>
        <a:xfrm>
          <a:off x="14144625" y="1253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90805</xdr:rowOff>
    </xdr:from>
    <xdr:ext cx="534035" cy="248920"/>
    <xdr:sp macro="" textlink="">
      <xdr:nvSpPr>
        <xdr:cNvPr id="638" name="テキスト ボックス 637"/>
        <xdr:cNvSpPr txBox="1"/>
      </xdr:nvSpPr>
      <xdr:spPr>
        <a:xfrm>
          <a:off x="13959840" y="123145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12065</xdr:rowOff>
    </xdr:from>
    <xdr:to xmlns:xdr="http://schemas.openxmlformats.org/drawingml/2006/spreadsheetDrawing">
      <xdr:col>76</xdr:col>
      <xdr:colOff>165100</xdr:colOff>
      <xdr:row>76</xdr:row>
      <xdr:rowOff>109855</xdr:rowOff>
    </xdr:to>
    <xdr:sp macro="" textlink="">
      <xdr:nvSpPr>
        <xdr:cNvPr id="639" name="楕円 638"/>
        <xdr:cNvSpPr/>
      </xdr:nvSpPr>
      <xdr:spPr>
        <a:xfrm>
          <a:off x="13335000" y="12566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126365</xdr:rowOff>
    </xdr:from>
    <xdr:ext cx="534035" cy="248920"/>
    <xdr:sp macro="" textlink="">
      <xdr:nvSpPr>
        <xdr:cNvPr id="640" name="テキスト ボックス 639"/>
        <xdr:cNvSpPr txBox="1"/>
      </xdr:nvSpPr>
      <xdr:spPr>
        <a:xfrm>
          <a:off x="13134340" y="123501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57150</xdr:rowOff>
    </xdr:from>
    <xdr:to xmlns:xdr="http://schemas.openxmlformats.org/drawingml/2006/spreadsheetDrawing">
      <xdr:col>72</xdr:col>
      <xdr:colOff>38100</xdr:colOff>
      <xdr:row>76</xdr:row>
      <xdr:rowOff>154940</xdr:rowOff>
    </xdr:to>
    <xdr:sp macro="" textlink="">
      <xdr:nvSpPr>
        <xdr:cNvPr id="641" name="楕円 640"/>
        <xdr:cNvSpPr/>
      </xdr:nvSpPr>
      <xdr:spPr>
        <a:xfrm>
          <a:off x="12525375" y="12611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146050</xdr:rowOff>
    </xdr:from>
    <xdr:ext cx="534035" cy="249555"/>
    <xdr:sp macro="" textlink="">
      <xdr:nvSpPr>
        <xdr:cNvPr id="642" name="テキスト ボックス 641"/>
        <xdr:cNvSpPr txBox="1"/>
      </xdr:nvSpPr>
      <xdr:spPr>
        <a:xfrm>
          <a:off x="12324715" y="127000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81915</xdr:rowOff>
    </xdr:from>
    <xdr:to xmlns:xdr="http://schemas.openxmlformats.org/drawingml/2006/spreadsheetDrawing">
      <xdr:col>67</xdr:col>
      <xdr:colOff>101600</xdr:colOff>
      <xdr:row>77</xdr:row>
      <xdr:rowOff>14605</xdr:rowOff>
    </xdr:to>
    <xdr:sp macro="" textlink="">
      <xdr:nvSpPr>
        <xdr:cNvPr id="643" name="楕円 642"/>
        <xdr:cNvSpPr/>
      </xdr:nvSpPr>
      <xdr:spPr>
        <a:xfrm>
          <a:off x="11699875" y="12635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30480</xdr:rowOff>
    </xdr:from>
    <xdr:ext cx="534035" cy="248920"/>
    <xdr:sp macro="" textlink="">
      <xdr:nvSpPr>
        <xdr:cNvPr id="644" name="テキスト ボックス 643"/>
        <xdr:cNvSpPr txBox="1"/>
      </xdr:nvSpPr>
      <xdr:spPr>
        <a:xfrm>
          <a:off x="11515090" y="12419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45" name="正方形/長方形 644"/>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46" name="正方形/長方形 645"/>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48" name="正方形/長方形 647"/>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0" name="正方形/長方形 649"/>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52" name="正方形/長方形 651"/>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53" name="テキスト ボックス 652"/>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4" name="直線コネクタ 653"/>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55" name="直線コネクタ 654"/>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56" name="テキスト ボックス 655"/>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57" name="直線コネクタ 656"/>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58" name="テキスト ボックス 657"/>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59" name="直線コネクタ 658"/>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60" name="テキスト ボックス 659"/>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1" name="直線コネクタ 660"/>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62" name="テキスト ボックス 661"/>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63" name="直線コネクタ 662"/>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64" name="テキスト ボックス 663"/>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65" name="直線コネクタ 664"/>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66" name="テキスト ボックス 665"/>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7"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88900</xdr:rowOff>
    </xdr:from>
    <xdr:to xmlns:xdr="http://schemas.openxmlformats.org/drawingml/2006/spreadsheetDrawing">
      <xdr:col>85</xdr:col>
      <xdr:colOff>126365</xdr:colOff>
      <xdr:row>99</xdr:row>
      <xdr:rowOff>43815</xdr:rowOff>
    </xdr:to>
    <xdr:cxnSp macro="">
      <xdr:nvCxnSpPr>
        <xdr:cNvPr id="668" name="直線コネクタ 667"/>
        <xdr:cNvCxnSpPr/>
      </xdr:nvCxnSpPr>
      <xdr:spPr>
        <a:xfrm flipV="1">
          <a:off x="14968220" y="1495425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47625</xdr:rowOff>
    </xdr:from>
    <xdr:ext cx="378460" cy="259080"/>
    <xdr:sp macro="" textlink="">
      <xdr:nvSpPr>
        <xdr:cNvPr id="669" name="積立金最小値テキスト"/>
        <xdr:cNvSpPr txBox="1"/>
      </xdr:nvSpPr>
      <xdr:spPr>
        <a:xfrm>
          <a:off x="15017750" y="16449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70" name="直線コネクタ 669"/>
        <xdr:cNvCxnSpPr/>
      </xdr:nvCxnSpPr>
      <xdr:spPr>
        <a:xfrm>
          <a:off x="14881225" y="16445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37465</xdr:rowOff>
    </xdr:from>
    <xdr:ext cx="598805" cy="249555"/>
    <xdr:sp macro="" textlink="">
      <xdr:nvSpPr>
        <xdr:cNvPr id="671" name="積立金最大値テキスト"/>
        <xdr:cNvSpPr txBox="1"/>
      </xdr:nvSpPr>
      <xdr:spPr>
        <a:xfrm>
          <a:off x="15017750" y="147377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88900</xdr:rowOff>
    </xdr:from>
    <xdr:to xmlns:xdr="http://schemas.openxmlformats.org/drawingml/2006/spreadsheetDrawing">
      <xdr:col>86</xdr:col>
      <xdr:colOff>25400</xdr:colOff>
      <xdr:row>90</xdr:row>
      <xdr:rowOff>88900</xdr:rowOff>
    </xdr:to>
    <xdr:cxnSp macro="">
      <xdr:nvCxnSpPr>
        <xdr:cNvPr id="672" name="直線コネクタ 671"/>
        <xdr:cNvCxnSpPr/>
      </xdr:nvCxnSpPr>
      <xdr:spPr>
        <a:xfrm>
          <a:off x="14881225" y="14954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140970</xdr:rowOff>
    </xdr:from>
    <xdr:to xmlns:xdr="http://schemas.openxmlformats.org/drawingml/2006/spreadsheetDrawing">
      <xdr:col>85</xdr:col>
      <xdr:colOff>127000</xdr:colOff>
      <xdr:row>98</xdr:row>
      <xdr:rowOff>142240</xdr:rowOff>
    </xdr:to>
    <xdr:cxnSp macro="">
      <xdr:nvCxnSpPr>
        <xdr:cNvPr id="673" name="直線コネクタ 672"/>
        <xdr:cNvCxnSpPr/>
      </xdr:nvCxnSpPr>
      <xdr:spPr>
        <a:xfrm flipV="1">
          <a:off x="14195425" y="16371570"/>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78105</xdr:rowOff>
    </xdr:from>
    <xdr:ext cx="534670" cy="258445"/>
    <xdr:sp macro="" textlink="">
      <xdr:nvSpPr>
        <xdr:cNvPr id="674" name="積立金平均値テキスト"/>
        <xdr:cNvSpPr txBox="1"/>
      </xdr:nvSpPr>
      <xdr:spPr>
        <a:xfrm>
          <a:off x="15017750" y="16137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55245</xdr:rowOff>
    </xdr:from>
    <xdr:to xmlns:xdr="http://schemas.openxmlformats.org/drawingml/2006/spreadsheetDrawing">
      <xdr:col>85</xdr:col>
      <xdr:colOff>174625</xdr:colOff>
      <xdr:row>98</xdr:row>
      <xdr:rowOff>156845</xdr:rowOff>
    </xdr:to>
    <xdr:sp macro="" textlink="">
      <xdr:nvSpPr>
        <xdr:cNvPr id="675" name="フローチャート: 判断 674"/>
        <xdr:cNvSpPr/>
      </xdr:nvSpPr>
      <xdr:spPr>
        <a:xfrm>
          <a:off x="14919325" y="162858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140970</xdr:rowOff>
    </xdr:from>
    <xdr:to xmlns:xdr="http://schemas.openxmlformats.org/drawingml/2006/spreadsheetDrawing">
      <xdr:col>81</xdr:col>
      <xdr:colOff>50800</xdr:colOff>
      <xdr:row>98</xdr:row>
      <xdr:rowOff>142240</xdr:rowOff>
    </xdr:to>
    <xdr:cxnSp macro="">
      <xdr:nvCxnSpPr>
        <xdr:cNvPr id="676" name="直線コネクタ 675"/>
        <xdr:cNvCxnSpPr/>
      </xdr:nvCxnSpPr>
      <xdr:spPr>
        <a:xfrm>
          <a:off x="13385800" y="1637157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40640</xdr:rowOff>
    </xdr:from>
    <xdr:to xmlns:xdr="http://schemas.openxmlformats.org/drawingml/2006/spreadsheetDrawing">
      <xdr:col>81</xdr:col>
      <xdr:colOff>101600</xdr:colOff>
      <xdr:row>98</xdr:row>
      <xdr:rowOff>142240</xdr:rowOff>
    </xdr:to>
    <xdr:sp macro="" textlink="">
      <xdr:nvSpPr>
        <xdr:cNvPr id="677" name="フローチャート: 判断 676"/>
        <xdr:cNvSpPr/>
      </xdr:nvSpPr>
      <xdr:spPr>
        <a:xfrm>
          <a:off x="14144625" y="1627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158750</xdr:rowOff>
    </xdr:from>
    <xdr:ext cx="534035" cy="259080"/>
    <xdr:sp macro="" textlink="">
      <xdr:nvSpPr>
        <xdr:cNvPr id="678" name="テキスト ボックス 677"/>
        <xdr:cNvSpPr txBox="1"/>
      </xdr:nvSpPr>
      <xdr:spPr>
        <a:xfrm>
          <a:off x="13959840" y="16046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140970</xdr:rowOff>
    </xdr:from>
    <xdr:to xmlns:xdr="http://schemas.openxmlformats.org/drawingml/2006/spreadsheetDrawing">
      <xdr:col>76</xdr:col>
      <xdr:colOff>114300</xdr:colOff>
      <xdr:row>98</xdr:row>
      <xdr:rowOff>163830</xdr:rowOff>
    </xdr:to>
    <xdr:cxnSp macro="">
      <xdr:nvCxnSpPr>
        <xdr:cNvPr id="679" name="直線コネクタ 678"/>
        <xdr:cNvCxnSpPr/>
      </xdr:nvCxnSpPr>
      <xdr:spPr>
        <a:xfrm flipV="1">
          <a:off x="12573000" y="1637157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680" name="フローチャート: 判断 679"/>
        <xdr:cNvSpPr/>
      </xdr:nvSpPr>
      <xdr:spPr>
        <a:xfrm>
          <a:off x="13335000" y="1625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144780</xdr:rowOff>
    </xdr:from>
    <xdr:ext cx="534035" cy="258445"/>
    <xdr:sp macro="" textlink="">
      <xdr:nvSpPr>
        <xdr:cNvPr id="681" name="テキスト ボックス 680"/>
        <xdr:cNvSpPr txBox="1"/>
      </xdr:nvSpPr>
      <xdr:spPr>
        <a:xfrm>
          <a:off x="13134340" y="1603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163830</xdr:rowOff>
    </xdr:from>
    <xdr:to xmlns:xdr="http://schemas.openxmlformats.org/drawingml/2006/spreadsheetDrawing">
      <xdr:col>71</xdr:col>
      <xdr:colOff>174625</xdr:colOff>
      <xdr:row>99</xdr:row>
      <xdr:rowOff>1270</xdr:rowOff>
    </xdr:to>
    <xdr:cxnSp macro="">
      <xdr:nvCxnSpPr>
        <xdr:cNvPr id="682" name="直線コネクタ 681"/>
        <xdr:cNvCxnSpPr/>
      </xdr:nvCxnSpPr>
      <xdr:spPr>
        <a:xfrm flipV="1">
          <a:off x="11750675" y="1639443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44450</xdr:rowOff>
    </xdr:from>
    <xdr:to xmlns:xdr="http://schemas.openxmlformats.org/drawingml/2006/spreadsheetDrawing">
      <xdr:col>72</xdr:col>
      <xdr:colOff>38100</xdr:colOff>
      <xdr:row>98</xdr:row>
      <xdr:rowOff>146050</xdr:rowOff>
    </xdr:to>
    <xdr:sp macro="" textlink="">
      <xdr:nvSpPr>
        <xdr:cNvPr id="683" name="フローチャート: 判断 682"/>
        <xdr:cNvSpPr/>
      </xdr:nvSpPr>
      <xdr:spPr>
        <a:xfrm>
          <a:off x="12525375" y="16275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162560</xdr:rowOff>
    </xdr:from>
    <xdr:ext cx="534035" cy="259080"/>
    <xdr:sp macro="" textlink="">
      <xdr:nvSpPr>
        <xdr:cNvPr id="684" name="テキスト ボックス 683"/>
        <xdr:cNvSpPr txBox="1"/>
      </xdr:nvSpPr>
      <xdr:spPr>
        <a:xfrm>
          <a:off x="12324715" y="16050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109855</xdr:rowOff>
    </xdr:from>
    <xdr:to xmlns:xdr="http://schemas.openxmlformats.org/drawingml/2006/spreadsheetDrawing">
      <xdr:col>67</xdr:col>
      <xdr:colOff>101600</xdr:colOff>
      <xdr:row>99</xdr:row>
      <xdr:rowOff>40640</xdr:rowOff>
    </xdr:to>
    <xdr:sp macro="" textlink="">
      <xdr:nvSpPr>
        <xdr:cNvPr id="685" name="フローチャート: 判断 684"/>
        <xdr:cNvSpPr/>
      </xdr:nvSpPr>
      <xdr:spPr>
        <a:xfrm>
          <a:off x="11699875" y="16340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56515</xdr:rowOff>
    </xdr:from>
    <xdr:ext cx="534035" cy="258445"/>
    <xdr:sp macro="" textlink="">
      <xdr:nvSpPr>
        <xdr:cNvPr id="686" name="テキスト ボックス 685"/>
        <xdr:cNvSpPr txBox="1"/>
      </xdr:nvSpPr>
      <xdr:spPr>
        <a:xfrm>
          <a:off x="11515090" y="16115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7" name="テキスト ボックス 686"/>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8" name="テキスト ボックス 687"/>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9" name="テキスト ボックス 688"/>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0" name="テキスト ボックス 689"/>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1" name="テキスト ボックス 690"/>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90170</xdr:rowOff>
    </xdr:from>
    <xdr:to xmlns:xdr="http://schemas.openxmlformats.org/drawingml/2006/spreadsheetDrawing">
      <xdr:col>85</xdr:col>
      <xdr:colOff>174625</xdr:colOff>
      <xdr:row>99</xdr:row>
      <xdr:rowOff>20320</xdr:rowOff>
    </xdr:to>
    <xdr:sp macro="" textlink="">
      <xdr:nvSpPr>
        <xdr:cNvPr id="692" name="楕円 691"/>
        <xdr:cNvSpPr/>
      </xdr:nvSpPr>
      <xdr:spPr>
        <a:xfrm>
          <a:off x="14919325" y="163207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33655</xdr:rowOff>
    </xdr:from>
    <xdr:ext cx="534670" cy="258445"/>
    <xdr:sp macro="" textlink="">
      <xdr:nvSpPr>
        <xdr:cNvPr id="693" name="積立金該当値テキスト"/>
        <xdr:cNvSpPr txBox="1"/>
      </xdr:nvSpPr>
      <xdr:spPr>
        <a:xfrm>
          <a:off x="15017750" y="16264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91440</xdr:rowOff>
    </xdr:from>
    <xdr:to xmlns:xdr="http://schemas.openxmlformats.org/drawingml/2006/spreadsheetDrawing">
      <xdr:col>81</xdr:col>
      <xdr:colOff>101600</xdr:colOff>
      <xdr:row>99</xdr:row>
      <xdr:rowOff>21590</xdr:rowOff>
    </xdr:to>
    <xdr:sp macro="" textlink="">
      <xdr:nvSpPr>
        <xdr:cNvPr id="694" name="楕円 693"/>
        <xdr:cNvSpPr/>
      </xdr:nvSpPr>
      <xdr:spPr>
        <a:xfrm>
          <a:off x="14144625" y="163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12700</xdr:rowOff>
    </xdr:from>
    <xdr:ext cx="534035" cy="259080"/>
    <xdr:sp macro="" textlink="">
      <xdr:nvSpPr>
        <xdr:cNvPr id="695" name="テキスト ボックス 694"/>
        <xdr:cNvSpPr txBox="1"/>
      </xdr:nvSpPr>
      <xdr:spPr>
        <a:xfrm>
          <a:off x="13959840" y="16414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90170</xdr:rowOff>
    </xdr:from>
    <xdr:to xmlns:xdr="http://schemas.openxmlformats.org/drawingml/2006/spreadsheetDrawing">
      <xdr:col>76</xdr:col>
      <xdr:colOff>165100</xdr:colOff>
      <xdr:row>99</xdr:row>
      <xdr:rowOff>20320</xdr:rowOff>
    </xdr:to>
    <xdr:sp macro="" textlink="">
      <xdr:nvSpPr>
        <xdr:cNvPr id="696" name="楕円 695"/>
        <xdr:cNvSpPr/>
      </xdr:nvSpPr>
      <xdr:spPr>
        <a:xfrm>
          <a:off x="13335000" y="163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11430</xdr:rowOff>
    </xdr:from>
    <xdr:ext cx="534035" cy="259080"/>
    <xdr:sp macro="" textlink="">
      <xdr:nvSpPr>
        <xdr:cNvPr id="697" name="テキスト ボックス 696"/>
        <xdr:cNvSpPr txBox="1"/>
      </xdr:nvSpPr>
      <xdr:spPr>
        <a:xfrm>
          <a:off x="13134340" y="16413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113030</xdr:rowOff>
    </xdr:from>
    <xdr:to xmlns:xdr="http://schemas.openxmlformats.org/drawingml/2006/spreadsheetDrawing">
      <xdr:col>72</xdr:col>
      <xdr:colOff>38100</xdr:colOff>
      <xdr:row>99</xdr:row>
      <xdr:rowOff>43180</xdr:rowOff>
    </xdr:to>
    <xdr:sp macro="" textlink="">
      <xdr:nvSpPr>
        <xdr:cNvPr id="698" name="楕円 697"/>
        <xdr:cNvSpPr/>
      </xdr:nvSpPr>
      <xdr:spPr>
        <a:xfrm>
          <a:off x="12525375" y="16343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34290</xdr:rowOff>
    </xdr:from>
    <xdr:ext cx="534035" cy="259080"/>
    <xdr:sp macro="" textlink="">
      <xdr:nvSpPr>
        <xdr:cNvPr id="699" name="テキスト ボックス 698"/>
        <xdr:cNvSpPr txBox="1"/>
      </xdr:nvSpPr>
      <xdr:spPr>
        <a:xfrm>
          <a:off x="12324715" y="1643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121920</xdr:rowOff>
    </xdr:from>
    <xdr:to xmlns:xdr="http://schemas.openxmlformats.org/drawingml/2006/spreadsheetDrawing">
      <xdr:col>67</xdr:col>
      <xdr:colOff>101600</xdr:colOff>
      <xdr:row>99</xdr:row>
      <xdr:rowOff>52070</xdr:rowOff>
    </xdr:to>
    <xdr:sp macro="" textlink="">
      <xdr:nvSpPr>
        <xdr:cNvPr id="700" name="楕円 699"/>
        <xdr:cNvSpPr/>
      </xdr:nvSpPr>
      <xdr:spPr>
        <a:xfrm>
          <a:off x="11699875"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43815</xdr:rowOff>
    </xdr:from>
    <xdr:ext cx="534035" cy="258445"/>
    <xdr:sp macro="" textlink="">
      <xdr:nvSpPr>
        <xdr:cNvPr id="701" name="テキスト ボックス 700"/>
        <xdr:cNvSpPr txBox="1"/>
      </xdr:nvSpPr>
      <xdr:spPr>
        <a:xfrm>
          <a:off x="11515090" y="16445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2" name="正方形/長方形 701"/>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3" name="正方形/長方形 702"/>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04" name="正方形/長方形 703"/>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05" name="正方形/長方形 704"/>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06" name="正方形/長方形 705"/>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07" name="正方形/長方形 706"/>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08" name="正方形/長方形 707"/>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09" name="正方形/長方形 708"/>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0" name="テキスト ボックス 709"/>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1" name="直線コネクタ 710"/>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12" name="直線コネクタ 711"/>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13" name="テキスト ボックス 712"/>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14" name="直線コネクタ 713"/>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30860" cy="248920"/>
    <xdr:sp macro="" textlink="">
      <xdr:nvSpPr>
        <xdr:cNvPr id="715" name="テキスト ボックス 714"/>
        <xdr:cNvSpPr txBox="1"/>
      </xdr:nvSpPr>
      <xdr:spPr>
        <a:xfrm>
          <a:off x="16280130"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16" name="直線コネクタ 715"/>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9555"/>
    <xdr:sp macro="" textlink="">
      <xdr:nvSpPr>
        <xdr:cNvPr id="717" name="テキスト ボックス 716"/>
        <xdr:cNvSpPr txBox="1"/>
      </xdr:nvSpPr>
      <xdr:spPr>
        <a:xfrm>
          <a:off x="16280130"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18" name="直線コネクタ 717"/>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8920"/>
    <xdr:sp macro="" textlink="">
      <xdr:nvSpPr>
        <xdr:cNvPr id="719" name="テキスト ボックス 718"/>
        <xdr:cNvSpPr txBox="1"/>
      </xdr:nvSpPr>
      <xdr:spPr>
        <a:xfrm>
          <a:off x="16280130"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0" name="直線コネクタ 719"/>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21" name="テキスト ボックス 720"/>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2"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86360</xdr:rowOff>
    </xdr:from>
    <xdr:to xmlns:xdr="http://schemas.openxmlformats.org/drawingml/2006/spreadsheetDrawing">
      <xdr:col>116</xdr:col>
      <xdr:colOff>62865</xdr:colOff>
      <xdr:row>38</xdr:row>
      <xdr:rowOff>134620</xdr:rowOff>
    </xdr:to>
    <xdr:cxnSp macro="">
      <xdr:nvCxnSpPr>
        <xdr:cNvPr id="723" name="直線コネクタ 722"/>
        <xdr:cNvCxnSpPr/>
      </xdr:nvCxnSpPr>
      <xdr:spPr>
        <a:xfrm flipV="1">
          <a:off x="20318095" y="5210810"/>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137795</xdr:rowOff>
    </xdr:from>
    <xdr:ext cx="249555" cy="249555"/>
    <xdr:sp macro="" textlink="">
      <xdr:nvSpPr>
        <xdr:cNvPr id="724" name="投資及び出資金最小値テキスト"/>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25" name="直線コネクタ 724"/>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34925</xdr:rowOff>
    </xdr:from>
    <xdr:ext cx="534670" cy="249555"/>
    <xdr:sp macro="" textlink="">
      <xdr:nvSpPr>
        <xdr:cNvPr id="726" name="投資及び出資金最大値テキスト"/>
        <xdr:cNvSpPr txBox="1"/>
      </xdr:nvSpPr>
      <xdr:spPr>
        <a:xfrm>
          <a:off x="20370800" y="49942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86360</xdr:rowOff>
    </xdr:from>
    <xdr:to xmlns:xdr="http://schemas.openxmlformats.org/drawingml/2006/spreadsheetDrawing">
      <xdr:col>116</xdr:col>
      <xdr:colOff>152400</xdr:colOff>
      <xdr:row>31</xdr:row>
      <xdr:rowOff>86360</xdr:rowOff>
    </xdr:to>
    <xdr:cxnSp macro="">
      <xdr:nvCxnSpPr>
        <xdr:cNvPr id="727" name="直線コネクタ 726"/>
        <xdr:cNvCxnSpPr/>
      </xdr:nvCxnSpPr>
      <xdr:spPr>
        <a:xfrm>
          <a:off x="20246975" y="5210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109855</xdr:rowOff>
    </xdr:from>
    <xdr:to xmlns:xdr="http://schemas.openxmlformats.org/drawingml/2006/spreadsheetDrawing">
      <xdr:col>116</xdr:col>
      <xdr:colOff>63500</xdr:colOff>
      <xdr:row>38</xdr:row>
      <xdr:rowOff>112395</xdr:rowOff>
    </xdr:to>
    <xdr:cxnSp macro="">
      <xdr:nvCxnSpPr>
        <xdr:cNvPr id="728" name="直線コネクタ 727"/>
        <xdr:cNvCxnSpPr/>
      </xdr:nvCxnSpPr>
      <xdr:spPr>
        <a:xfrm>
          <a:off x="19558000" y="639000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9525</xdr:rowOff>
    </xdr:from>
    <xdr:ext cx="469900" cy="249555"/>
    <xdr:sp macro="" textlink="">
      <xdr:nvSpPr>
        <xdr:cNvPr id="729" name="投資及び出資金平均値テキスト"/>
        <xdr:cNvSpPr txBox="1"/>
      </xdr:nvSpPr>
      <xdr:spPr>
        <a:xfrm>
          <a:off x="20370800" y="61245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153035</xdr:rowOff>
    </xdr:from>
    <xdr:to xmlns:xdr="http://schemas.openxmlformats.org/drawingml/2006/spreadsheetDrawing">
      <xdr:col>116</xdr:col>
      <xdr:colOff>114300</xdr:colOff>
      <xdr:row>38</xdr:row>
      <xdr:rowOff>85725</xdr:rowOff>
    </xdr:to>
    <xdr:sp macro="" textlink="">
      <xdr:nvSpPr>
        <xdr:cNvPr id="730" name="フローチャート: 判断 729"/>
        <xdr:cNvSpPr/>
      </xdr:nvSpPr>
      <xdr:spPr>
        <a:xfrm>
          <a:off x="20269200" y="626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100965</xdr:rowOff>
    </xdr:from>
    <xdr:to xmlns:xdr="http://schemas.openxmlformats.org/drawingml/2006/spreadsheetDrawing">
      <xdr:col>111</xdr:col>
      <xdr:colOff>174625</xdr:colOff>
      <xdr:row>38</xdr:row>
      <xdr:rowOff>109855</xdr:rowOff>
    </xdr:to>
    <xdr:cxnSp macro="">
      <xdr:nvCxnSpPr>
        <xdr:cNvPr id="731" name="直線コネクタ 730"/>
        <xdr:cNvCxnSpPr/>
      </xdr:nvCxnSpPr>
      <xdr:spPr>
        <a:xfrm>
          <a:off x="18735675" y="6381115"/>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156845</xdr:rowOff>
    </xdr:from>
    <xdr:to xmlns:xdr="http://schemas.openxmlformats.org/drawingml/2006/spreadsheetDrawing">
      <xdr:col>112</xdr:col>
      <xdr:colOff>38100</xdr:colOff>
      <xdr:row>38</xdr:row>
      <xdr:rowOff>89535</xdr:rowOff>
    </xdr:to>
    <xdr:sp macro="" textlink="">
      <xdr:nvSpPr>
        <xdr:cNvPr id="732" name="フローチャート: 判断 731"/>
        <xdr:cNvSpPr/>
      </xdr:nvSpPr>
      <xdr:spPr>
        <a:xfrm>
          <a:off x="19510375" y="6271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104775</xdr:rowOff>
    </xdr:from>
    <xdr:ext cx="469265" cy="249555"/>
    <xdr:sp macro="" textlink="">
      <xdr:nvSpPr>
        <xdr:cNvPr id="733" name="テキスト ボックス 732"/>
        <xdr:cNvSpPr txBox="1"/>
      </xdr:nvSpPr>
      <xdr:spPr>
        <a:xfrm>
          <a:off x="19342100" y="60547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62230</xdr:rowOff>
    </xdr:from>
    <xdr:to xmlns:xdr="http://schemas.openxmlformats.org/drawingml/2006/spreadsheetDrawing">
      <xdr:col>107</xdr:col>
      <xdr:colOff>50800</xdr:colOff>
      <xdr:row>38</xdr:row>
      <xdr:rowOff>100965</xdr:rowOff>
    </xdr:to>
    <xdr:cxnSp macro="">
      <xdr:nvCxnSpPr>
        <xdr:cNvPr id="734" name="直線コネクタ 733"/>
        <xdr:cNvCxnSpPr/>
      </xdr:nvCxnSpPr>
      <xdr:spPr>
        <a:xfrm>
          <a:off x="17926050" y="6342380"/>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3810</xdr:rowOff>
    </xdr:from>
    <xdr:to xmlns:xdr="http://schemas.openxmlformats.org/drawingml/2006/spreadsheetDrawing">
      <xdr:col>107</xdr:col>
      <xdr:colOff>101600</xdr:colOff>
      <xdr:row>38</xdr:row>
      <xdr:rowOff>101600</xdr:rowOff>
    </xdr:to>
    <xdr:sp macro="" textlink="">
      <xdr:nvSpPr>
        <xdr:cNvPr id="735" name="フローチャート: 判断 734"/>
        <xdr:cNvSpPr/>
      </xdr:nvSpPr>
      <xdr:spPr>
        <a:xfrm>
          <a:off x="18684875" y="6283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117475</xdr:rowOff>
    </xdr:from>
    <xdr:ext cx="469265" cy="248920"/>
    <xdr:sp macro="" textlink="">
      <xdr:nvSpPr>
        <xdr:cNvPr id="736" name="テキスト ボックス 735"/>
        <xdr:cNvSpPr txBox="1"/>
      </xdr:nvSpPr>
      <xdr:spPr>
        <a:xfrm>
          <a:off x="18516600" y="60674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62230</xdr:rowOff>
    </xdr:from>
    <xdr:to xmlns:xdr="http://schemas.openxmlformats.org/drawingml/2006/spreadsheetDrawing">
      <xdr:col>102</xdr:col>
      <xdr:colOff>114300</xdr:colOff>
      <xdr:row>38</xdr:row>
      <xdr:rowOff>73025</xdr:rowOff>
    </xdr:to>
    <xdr:cxnSp macro="">
      <xdr:nvCxnSpPr>
        <xdr:cNvPr id="737" name="直線コネクタ 736"/>
        <xdr:cNvCxnSpPr/>
      </xdr:nvCxnSpPr>
      <xdr:spPr>
        <a:xfrm flipV="1">
          <a:off x="17113250" y="634238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164465</xdr:rowOff>
    </xdr:from>
    <xdr:to xmlns:xdr="http://schemas.openxmlformats.org/drawingml/2006/spreadsheetDrawing">
      <xdr:col>102</xdr:col>
      <xdr:colOff>165100</xdr:colOff>
      <xdr:row>38</xdr:row>
      <xdr:rowOff>97155</xdr:rowOff>
    </xdr:to>
    <xdr:sp macro="" textlink="">
      <xdr:nvSpPr>
        <xdr:cNvPr id="738" name="フローチャート: 判断 737"/>
        <xdr:cNvSpPr/>
      </xdr:nvSpPr>
      <xdr:spPr>
        <a:xfrm>
          <a:off x="1787525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113030</xdr:rowOff>
    </xdr:from>
    <xdr:ext cx="469265" cy="249555"/>
    <xdr:sp macro="" textlink="">
      <xdr:nvSpPr>
        <xdr:cNvPr id="739" name="テキスト ボックス 738"/>
        <xdr:cNvSpPr txBox="1"/>
      </xdr:nvSpPr>
      <xdr:spPr>
        <a:xfrm>
          <a:off x="17706975" y="60629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33020</xdr:rowOff>
    </xdr:from>
    <xdr:to xmlns:xdr="http://schemas.openxmlformats.org/drawingml/2006/spreadsheetDrawing">
      <xdr:col>98</xdr:col>
      <xdr:colOff>38100</xdr:colOff>
      <xdr:row>38</xdr:row>
      <xdr:rowOff>130810</xdr:rowOff>
    </xdr:to>
    <xdr:sp macro="" textlink="">
      <xdr:nvSpPr>
        <xdr:cNvPr id="740" name="フローチャート: 判断 739"/>
        <xdr:cNvSpPr/>
      </xdr:nvSpPr>
      <xdr:spPr>
        <a:xfrm>
          <a:off x="17065625" y="6313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123190</xdr:rowOff>
    </xdr:from>
    <xdr:ext cx="469265" cy="248920"/>
    <xdr:sp macro="" textlink="">
      <xdr:nvSpPr>
        <xdr:cNvPr id="741" name="テキスト ボックス 740"/>
        <xdr:cNvSpPr txBox="1"/>
      </xdr:nvSpPr>
      <xdr:spPr>
        <a:xfrm>
          <a:off x="16897350" y="64033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42" name="テキスト ボックス 741"/>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43" name="テキスト ボックス 742"/>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44" name="テキスト ボックス 743"/>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45" name="テキスト ボックス 744"/>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46" name="テキスト ボックス 745"/>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161290</xdr:rowOff>
    </xdr:to>
    <xdr:sp macro="" textlink="">
      <xdr:nvSpPr>
        <xdr:cNvPr id="747" name="楕円 746"/>
        <xdr:cNvSpPr/>
      </xdr:nvSpPr>
      <xdr:spPr>
        <a:xfrm>
          <a:off x="20269200" y="6343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146685</xdr:rowOff>
    </xdr:from>
    <xdr:ext cx="469900" cy="249555"/>
    <xdr:sp macro="" textlink="">
      <xdr:nvSpPr>
        <xdr:cNvPr id="748" name="投資及び出資金該当値テキスト"/>
        <xdr:cNvSpPr txBox="1"/>
      </xdr:nvSpPr>
      <xdr:spPr>
        <a:xfrm>
          <a:off x="20370800" y="62617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60960</xdr:rowOff>
    </xdr:from>
    <xdr:to xmlns:xdr="http://schemas.openxmlformats.org/drawingml/2006/spreadsheetDrawing">
      <xdr:col>112</xdr:col>
      <xdr:colOff>38100</xdr:colOff>
      <xdr:row>38</xdr:row>
      <xdr:rowOff>159385</xdr:rowOff>
    </xdr:to>
    <xdr:sp macro="" textlink="">
      <xdr:nvSpPr>
        <xdr:cNvPr id="749" name="楕円 748"/>
        <xdr:cNvSpPr/>
      </xdr:nvSpPr>
      <xdr:spPr>
        <a:xfrm>
          <a:off x="19510375" y="63411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150495</xdr:rowOff>
    </xdr:from>
    <xdr:ext cx="469265" cy="248920"/>
    <xdr:sp macro="" textlink="">
      <xdr:nvSpPr>
        <xdr:cNvPr id="750" name="テキスト ボックス 749"/>
        <xdr:cNvSpPr txBox="1"/>
      </xdr:nvSpPr>
      <xdr:spPr>
        <a:xfrm>
          <a:off x="19342100" y="64306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149860</xdr:rowOff>
    </xdr:to>
    <xdr:sp macro="" textlink="">
      <xdr:nvSpPr>
        <xdr:cNvPr id="751" name="楕円 750"/>
        <xdr:cNvSpPr/>
      </xdr:nvSpPr>
      <xdr:spPr>
        <a:xfrm>
          <a:off x="18684875" y="6332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140970</xdr:rowOff>
    </xdr:from>
    <xdr:ext cx="469265" cy="249555"/>
    <xdr:sp macro="" textlink="">
      <xdr:nvSpPr>
        <xdr:cNvPr id="752" name="テキスト ボックス 751"/>
        <xdr:cNvSpPr txBox="1"/>
      </xdr:nvSpPr>
      <xdr:spPr>
        <a:xfrm>
          <a:off x="18516600" y="64211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13335</xdr:rowOff>
    </xdr:from>
    <xdr:to xmlns:xdr="http://schemas.openxmlformats.org/drawingml/2006/spreadsheetDrawing">
      <xdr:col>102</xdr:col>
      <xdr:colOff>165100</xdr:colOff>
      <xdr:row>38</xdr:row>
      <xdr:rowOff>111125</xdr:rowOff>
    </xdr:to>
    <xdr:sp macro="" textlink="">
      <xdr:nvSpPr>
        <xdr:cNvPr id="753" name="楕円 752"/>
        <xdr:cNvSpPr/>
      </xdr:nvSpPr>
      <xdr:spPr>
        <a:xfrm>
          <a:off x="17875250" y="6293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102870</xdr:rowOff>
    </xdr:from>
    <xdr:ext cx="469265" cy="249555"/>
    <xdr:sp macro="" textlink="">
      <xdr:nvSpPr>
        <xdr:cNvPr id="754" name="テキスト ボックス 753"/>
        <xdr:cNvSpPr txBox="1"/>
      </xdr:nvSpPr>
      <xdr:spPr>
        <a:xfrm>
          <a:off x="17706975" y="63830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24765</xdr:rowOff>
    </xdr:from>
    <xdr:to xmlns:xdr="http://schemas.openxmlformats.org/drawingml/2006/spreadsheetDrawing">
      <xdr:col>98</xdr:col>
      <xdr:colOff>38100</xdr:colOff>
      <xdr:row>38</xdr:row>
      <xdr:rowOff>122555</xdr:rowOff>
    </xdr:to>
    <xdr:sp macro="" textlink="">
      <xdr:nvSpPr>
        <xdr:cNvPr id="755" name="楕円 754"/>
        <xdr:cNvSpPr/>
      </xdr:nvSpPr>
      <xdr:spPr>
        <a:xfrm>
          <a:off x="17065625" y="6304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137795</xdr:rowOff>
    </xdr:from>
    <xdr:ext cx="469265" cy="249555"/>
    <xdr:sp macro="" textlink="">
      <xdr:nvSpPr>
        <xdr:cNvPr id="756" name="テキスト ボックス 755"/>
        <xdr:cNvSpPr txBox="1"/>
      </xdr:nvSpPr>
      <xdr:spPr>
        <a:xfrm>
          <a:off x="16897350" y="60877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57" name="正方形/長方形 756"/>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58" name="正方形/長方形 757"/>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0" name="正方形/長方形 759"/>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62" name="正方形/長方形 761"/>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64" name="正方形/長方形 763"/>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65" name="テキスト ボックス 764"/>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66" name="直線コネクタ 765"/>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42545</xdr:rowOff>
    </xdr:from>
    <xdr:to xmlns:xdr="http://schemas.openxmlformats.org/drawingml/2006/spreadsheetDrawing">
      <xdr:col>120</xdr:col>
      <xdr:colOff>114300</xdr:colOff>
      <xdr:row>59</xdr:row>
      <xdr:rowOff>42545</xdr:rowOff>
    </xdr:to>
    <xdr:cxnSp macro="">
      <xdr:nvCxnSpPr>
        <xdr:cNvPr id="767" name="直線コネクタ 766"/>
        <xdr:cNvCxnSpPr/>
      </xdr:nvCxnSpPr>
      <xdr:spPr>
        <a:xfrm>
          <a:off x="167640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71120</xdr:rowOff>
    </xdr:from>
    <xdr:ext cx="248920" cy="249555"/>
    <xdr:sp macro="" textlink="">
      <xdr:nvSpPr>
        <xdr:cNvPr id="768" name="テキスト ボックス 767"/>
        <xdr:cNvSpPr txBox="1"/>
      </xdr:nvSpPr>
      <xdr:spPr>
        <a:xfrm>
          <a:off x="165468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69" name="直線コネクタ 768"/>
        <xdr:cNvCxnSpPr/>
      </xdr:nvCxnSpPr>
      <xdr:spPr>
        <a:xfrm>
          <a:off x="167640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34290</xdr:rowOff>
    </xdr:from>
    <xdr:ext cx="530860" cy="249555"/>
    <xdr:sp macro="" textlink="">
      <xdr:nvSpPr>
        <xdr:cNvPr id="770" name="テキスト ボックス 769"/>
        <xdr:cNvSpPr txBox="1"/>
      </xdr:nvSpPr>
      <xdr:spPr>
        <a:xfrm>
          <a:off x="1628013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71" name="直線コネクタ 770"/>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162560</xdr:rowOff>
    </xdr:from>
    <xdr:ext cx="530860" cy="248920"/>
    <xdr:sp macro="" textlink="">
      <xdr:nvSpPr>
        <xdr:cNvPr id="772" name="テキスト ボックス 771"/>
        <xdr:cNvSpPr txBox="1"/>
      </xdr:nvSpPr>
      <xdr:spPr>
        <a:xfrm>
          <a:off x="1628013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97790</xdr:rowOff>
    </xdr:from>
    <xdr:to xmlns:xdr="http://schemas.openxmlformats.org/drawingml/2006/spreadsheetDrawing">
      <xdr:col>120</xdr:col>
      <xdr:colOff>114300</xdr:colOff>
      <xdr:row>52</xdr:row>
      <xdr:rowOff>97790</xdr:rowOff>
    </xdr:to>
    <xdr:cxnSp macro="">
      <xdr:nvCxnSpPr>
        <xdr:cNvPr id="773" name="直線コネクタ 772"/>
        <xdr:cNvCxnSpPr/>
      </xdr:nvCxnSpPr>
      <xdr:spPr>
        <a:xfrm>
          <a:off x="167640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126365</xdr:rowOff>
    </xdr:from>
    <xdr:ext cx="530860" cy="248920"/>
    <xdr:sp macro="" textlink="">
      <xdr:nvSpPr>
        <xdr:cNvPr id="774" name="テキスト ボックス 773"/>
        <xdr:cNvSpPr txBox="1"/>
      </xdr:nvSpPr>
      <xdr:spPr>
        <a:xfrm>
          <a:off x="1628013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60960</xdr:rowOff>
    </xdr:from>
    <xdr:to xmlns:xdr="http://schemas.openxmlformats.org/drawingml/2006/spreadsheetDrawing">
      <xdr:col>120</xdr:col>
      <xdr:colOff>114300</xdr:colOff>
      <xdr:row>50</xdr:row>
      <xdr:rowOff>60960</xdr:rowOff>
    </xdr:to>
    <xdr:cxnSp macro="">
      <xdr:nvCxnSpPr>
        <xdr:cNvPr id="775" name="直線コネクタ 774"/>
        <xdr:cNvCxnSpPr/>
      </xdr:nvCxnSpPr>
      <xdr:spPr>
        <a:xfrm>
          <a:off x="167640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89535</xdr:rowOff>
    </xdr:from>
    <xdr:ext cx="530860" cy="248920"/>
    <xdr:sp macro="" textlink="">
      <xdr:nvSpPr>
        <xdr:cNvPr id="776" name="テキスト ボックス 775"/>
        <xdr:cNvSpPr txBox="1"/>
      </xdr:nvSpPr>
      <xdr:spPr>
        <a:xfrm>
          <a:off x="16280130" y="8185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7" name="直線コネクタ 77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52705</xdr:rowOff>
    </xdr:from>
    <xdr:ext cx="595630" cy="248920"/>
    <xdr:sp macro="" textlink="">
      <xdr:nvSpPr>
        <xdr:cNvPr id="778" name="テキスト ボックス 777"/>
        <xdr:cNvSpPr txBox="1"/>
      </xdr:nvSpPr>
      <xdr:spPr>
        <a:xfrm>
          <a:off x="162318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9"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42545</xdr:rowOff>
    </xdr:to>
    <xdr:cxnSp macro="">
      <xdr:nvCxnSpPr>
        <xdr:cNvPr id="780" name="直線コネクタ 779"/>
        <xdr:cNvCxnSpPr/>
      </xdr:nvCxnSpPr>
      <xdr:spPr>
        <a:xfrm flipV="1">
          <a:off x="20318095" y="8536940"/>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46355</xdr:rowOff>
    </xdr:from>
    <xdr:ext cx="249555" cy="249555"/>
    <xdr:sp macro="" textlink="">
      <xdr:nvSpPr>
        <xdr:cNvPr id="781" name="貸付金最小値テキスト"/>
        <xdr:cNvSpPr txBox="1"/>
      </xdr:nvSpPr>
      <xdr:spPr>
        <a:xfrm>
          <a:off x="20370800" y="9793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42545</xdr:rowOff>
    </xdr:from>
    <xdr:to xmlns:xdr="http://schemas.openxmlformats.org/drawingml/2006/spreadsheetDrawing">
      <xdr:col>116</xdr:col>
      <xdr:colOff>152400</xdr:colOff>
      <xdr:row>59</xdr:row>
      <xdr:rowOff>42545</xdr:rowOff>
    </xdr:to>
    <xdr:cxnSp macro="">
      <xdr:nvCxnSpPr>
        <xdr:cNvPr id="782" name="直線コネクタ 781"/>
        <xdr:cNvCxnSpPr/>
      </xdr:nvCxnSpPr>
      <xdr:spPr>
        <a:xfrm>
          <a:off x="20246975" y="9789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59690</xdr:rowOff>
    </xdr:from>
    <xdr:ext cx="534670" cy="248920"/>
    <xdr:sp macro="" textlink="">
      <xdr:nvSpPr>
        <xdr:cNvPr id="783" name="貸付金最大値テキスト"/>
        <xdr:cNvSpPr txBox="1"/>
      </xdr:nvSpPr>
      <xdr:spPr>
        <a:xfrm>
          <a:off x="20370800" y="83210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84" name="直線コネクタ 783"/>
        <xdr:cNvCxnSpPr/>
      </xdr:nvCxnSpPr>
      <xdr:spPr>
        <a:xfrm>
          <a:off x="20246975" y="8536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43180</xdr:rowOff>
    </xdr:from>
    <xdr:to xmlns:xdr="http://schemas.openxmlformats.org/drawingml/2006/spreadsheetDrawing">
      <xdr:col>116</xdr:col>
      <xdr:colOff>63500</xdr:colOff>
      <xdr:row>58</xdr:row>
      <xdr:rowOff>44450</xdr:rowOff>
    </xdr:to>
    <xdr:cxnSp macro="">
      <xdr:nvCxnSpPr>
        <xdr:cNvPr id="785" name="直線コネクタ 784"/>
        <xdr:cNvCxnSpPr/>
      </xdr:nvCxnSpPr>
      <xdr:spPr>
        <a:xfrm>
          <a:off x="19558000" y="962533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37465</xdr:rowOff>
    </xdr:from>
    <xdr:ext cx="469900" cy="249555"/>
    <xdr:sp macro="" textlink="">
      <xdr:nvSpPr>
        <xdr:cNvPr id="786" name="貸付金平均値テキスト"/>
        <xdr:cNvSpPr txBox="1"/>
      </xdr:nvSpPr>
      <xdr:spPr>
        <a:xfrm>
          <a:off x="20370800" y="9619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57785</xdr:rowOff>
    </xdr:from>
    <xdr:to xmlns:xdr="http://schemas.openxmlformats.org/drawingml/2006/spreadsheetDrawing">
      <xdr:col>116</xdr:col>
      <xdr:colOff>114300</xdr:colOff>
      <xdr:row>58</xdr:row>
      <xdr:rowOff>155575</xdr:rowOff>
    </xdr:to>
    <xdr:sp macro="" textlink="">
      <xdr:nvSpPr>
        <xdr:cNvPr id="787" name="フローチャート: 判断 786"/>
        <xdr:cNvSpPr/>
      </xdr:nvSpPr>
      <xdr:spPr>
        <a:xfrm>
          <a:off x="20269200" y="9639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43180</xdr:rowOff>
    </xdr:from>
    <xdr:to xmlns:xdr="http://schemas.openxmlformats.org/drawingml/2006/spreadsheetDrawing">
      <xdr:col>111</xdr:col>
      <xdr:colOff>174625</xdr:colOff>
      <xdr:row>58</xdr:row>
      <xdr:rowOff>47625</xdr:rowOff>
    </xdr:to>
    <xdr:cxnSp macro="">
      <xdr:nvCxnSpPr>
        <xdr:cNvPr id="788" name="直線コネクタ 787"/>
        <xdr:cNvCxnSpPr/>
      </xdr:nvCxnSpPr>
      <xdr:spPr>
        <a:xfrm flipV="1">
          <a:off x="18735675" y="962533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65405</xdr:rowOff>
    </xdr:from>
    <xdr:to xmlns:xdr="http://schemas.openxmlformats.org/drawingml/2006/spreadsheetDrawing">
      <xdr:col>112</xdr:col>
      <xdr:colOff>38100</xdr:colOff>
      <xdr:row>58</xdr:row>
      <xdr:rowOff>163195</xdr:rowOff>
    </xdr:to>
    <xdr:sp macro="" textlink="">
      <xdr:nvSpPr>
        <xdr:cNvPr id="789" name="フローチャート: 判断 788"/>
        <xdr:cNvSpPr/>
      </xdr:nvSpPr>
      <xdr:spPr>
        <a:xfrm>
          <a:off x="19510375" y="96475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154940</xdr:rowOff>
    </xdr:from>
    <xdr:ext cx="469265" cy="248920"/>
    <xdr:sp macro="" textlink="">
      <xdr:nvSpPr>
        <xdr:cNvPr id="790" name="テキスト ボックス 789"/>
        <xdr:cNvSpPr txBox="1"/>
      </xdr:nvSpPr>
      <xdr:spPr>
        <a:xfrm>
          <a:off x="19342100" y="97370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47625</xdr:rowOff>
    </xdr:from>
    <xdr:to xmlns:xdr="http://schemas.openxmlformats.org/drawingml/2006/spreadsheetDrawing">
      <xdr:col>107</xdr:col>
      <xdr:colOff>50800</xdr:colOff>
      <xdr:row>58</xdr:row>
      <xdr:rowOff>52070</xdr:rowOff>
    </xdr:to>
    <xdr:cxnSp macro="">
      <xdr:nvCxnSpPr>
        <xdr:cNvPr id="791" name="直線コネクタ 790"/>
        <xdr:cNvCxnSpPr/>
      </xdr:nvCxnSpPr>
      <xdr:spPr>
        <a:xfrm flipV="1">
          <a:off x="17926050" y="962977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62865</xdr:rowOff>
    </xdr:from>
    <xdr:to xmlns:xdr="http://schemas.openxmlformats.org/drawingml/2006/spreadsheetDrawing">
      <xdr:col>107</xdr:col>
      <xdr:colOff>101600</xdr:colOff>
      <xdr:row>58</xdr:row>
      <xdr:rowOff>160655</xdr:rowOff>
    </xdr:to>
    <xdr:sp macro="" textlink="">
      <xdr:nvSpPr>
        <xdr:cNvPr id="792" name="フローチャート: 判断 791"/>
        <xdr:cNvSpPr/>
      </xdr:nvSpPr>
      <xdr:spPr>
        <a:xfrm>
          <a:off x="18684875" y="9645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152400</xdr:rowOff>
    </xdr:from>
    <xdr:ext cx="469265" cy="248920"/>
    <xdr:sp macro="" textlink="">
      <xdr:nvSpPr>
        <xdr:cNvPr id="793" name="テキスト ボックス 792"/>
        <xdr:cNvSpPr txBox="1"/>
      </xdr:nvSpPr>
      <xdr:spPr>
        <a:xfrm>
          <a:off x="18516600" y="97345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50165</xdr:rowOff>
    </xdr:from>
    <xdr:to xmlns:xdr="http://schemas.openxmlformats.org/drawingml/2006/spreadsheetDrawing">
      <xdr:col>102</xdr:col>
      <xdr:colOff>114300</xdr:colOff>
      <xdr:row>58</xdr:row>
      <xdr:rowOff>52070</xdr:rowOff>
    </xdr:to>
    <xdr:cxnSp macro="">
      <xdr:nvCxnSpPr>
        <xdr:cNvPr id="794" name="直線コネクタ 793"/>
        <xdr:cNvCxnSpPr/>
      </xdr:nvCxnSpPr>
      <xdr:spPr>
        <a:xfrm>
          <a:off x="17113250" y="963231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43180</xdr:rowOff>
    </xdr:from>
    <xdr:to xmlns:xdr="http://schemas.openxmlformats.org/drawingml/2006/spreadsheetDrawing">
      <xdr:col>102</xdr:col>
      <xdr:colOff>165100</xdr:colOff>
      <xdr:row>58</xdr:row>
      <xdr:rowOff>140970</xdr:rowOff>
    </xdr:to>
    <xdr:sp macro="" textlink="">
      <xdr:nvSpPr>
        <xdr:cNvPr id="795" name="フローチャート: 判断 794"/>
        <xdr:cNvSpPr/>
      </xdr:nvSpPr>
      <xdr:spPr>
        <a:xfrm>
          <a:off x="17875250" y="9625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132715</xdr:rowOff>
    </xdr:from>
    <xdr:ext cx="469265" cy="249555"/>
    <xdr:sp macro="" textlink="">
      <xdr:nvSpPr>
        <xdr:cNvPr id="796" name="テキスト ボックス 795"/>
        <xdr:cNvSpPr txBox="1"/>
      </xdr:nvSpPr>
      <xdr:spPr>
        <a:xfrm>
          <a:off x="17706975" y="97148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61595</xdr:rowOff>
    </xdr:from>
    <xdr:to xmlns:xdr="http://schemas.openxmlformats.org/drawingml/2006/spreadsheetDrawing">
      <xdr:col>98</xdr:col>
      <xdr:colOff>38100</xdr:colOff>
      <xdr:row>58</xdr:row>
      <xdr:rowOff>160020</xdr:rowOff>
    </xdr:to>
    <xdr:sp macro="" textlink="">
      <xdr:nvSpPr>
        <xdr:cNvPr id="797" name="フローチャート: 判断 796"/>
        <xdr:cNvSpPr/>
      </xdr:nvSpPr>
      <xdr:spPr>
        <a:xfrm>
          <a:off x="17065625" y="96437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151130</xdr:rowOff>
    </xdr:from>
    <xdr:ext cx="469265" cy="248920"/>
    <xdr:sp macro="" textlink="">
      <xdr:nvSpPr>
        <xdr:cNvPr id="798" name="テキスト ボックス 797"/>
        <xdr:cNvSpPr txBox="1"/>
      </xdr:nvSpPr>
      <xdr:spPr>
        <a:xfrm>
          <a:off x="16897350" y="97332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799" name="テキスト ボックス 798"/>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0" name="テキスト ボックス 799"/>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1" name="テキスト ボックス 800"/>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2" name="テキスト ボックス 801"/>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3" name="テキスト ボックス 802"/>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160655</xdr:rowOff>
    </xdr:from>
    <xdr:to xmlns:xdr="http://schemas.openxmlformats.org/drawingml/2006/spreadsheetDrawing">
      <xdr:col>116</xdr:col>
      <xdr:colOff>114300</xdr:colOff>
      <xdr:row>58</xdr:row>
      <xdr:rowOff>93980</xdr:rowOff>
    </xdr:to>
    <xdr:sp macro="" textlink="">
      <xdr:nvSpPr>
        <xdr:cNvPr id="804" name="楕円 803"/>
        <xdr:cNvSpPr/>
      </xdr:nvSpPr>
      <xdr:spPr>
        <a:xfrm>
          <a:off x="20269200" y="95777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17780</xdr:rowOff>
    </xdr:from>
    <xdr:ext cx="469900" cy="248920"/>
    <xdr:sp macro="" textlink="">
      <xdr:nvSpPr>
        <xdr:cNvPr id="805" name="貸付金該当値テキスト"/>
        <xdr:cNvSpPr txBox="1"/>
      </xdr:nvSpPr>
      <xdr:spPr>
        <a:xfrm>
          <a:off x="20370800" y="94348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160020</xdr:rowOff>
    </xdr:from>
    <xdr:to xmlns:xdr="http://schemas.openxmlformats.org/drawingml/2006/spreadsheetDrawing">
      <xdr:col>112</xdr:col>
      <xdr:colOff>38100</xdr:colOff>
      <xdr:row>58</xdr:row>
      <xdr:rowOff>92710</xdr:rowOff>
    </xdr:to>
    <xdr:sp macro="" textlink="">
      <xdr:nvSpPr>
        <xdr:cNvPr id="806" name="楕円 805"/>
        <xdr:cNvSpPr/>
      </xdr:nvSpPr>
      <xdr:spPr>
        <a:xfrm>
          <a:off x="19510375" y="95770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107950</xdr:rowOff>
    </xdr:from>
    <xdr:ext cx="469265" cy="249555"/>
    <xdr:sp macro="" textlink="">
      <xdr:nvSpPr>
        <xdr:cNvPr id="807" name="テキスト ボックス 806"/>
        <xdr:cNvSpPr txBox="1"/>
      </xdr:nvSpPr>
      <xdr:spPr>
        <a:xfrm>
          <a:off x="19342100" y="93599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163830</xdr:rowOff>
    </xdr:from>
    <xdr:to xmlns:xdr="http://schemas.openxmlformats.org/drawingml/2006/spreadsheetDrawing">
      <xdr:col>107</xdr:col>
      <xdr:colOff>101600</xdr:colOff>
      <xdr:row>58</xdr:row>
      <xdr:rowOff>96520</xdr:rowOff>
    </xdr:to>
    <xdr:sp macro="" textlink="">
      <xdr:nvSpPr>
        <xdr:cNvPr id="808" name="楕円 807"/>
        <xdr:cNvSpPr/>
      </xdr:nvSpPr>
      <xdr:spPr>
        <a:xfrm>
          <a:off x="18684875" y="958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112395</xdr:rowOff>
    </xdr:from>
    <xdr:ext cx="469265" cy="249555"/>
    <xdr:sp macro="" textlink="">
      <xdr:nvSpPr>
        <xdr:cNvPr id="809" name="テキスト ボックス 808"/>
        <xdr:cNvSpPr txBox="1"/>
      </xdr:nvSpPr>
      <xdr:spPr>
        <a:xfrm>
          <a:off x="18516600" y="9364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3175</xdr:rowOff>
    </xdr:from>
    <xdr:to xmlns:xdr="http://schemas.openxmlformats.org/drawingml/2006/spreadsheetDrawing">
      <xdr:col>102</xdr:col>
      <xdr:colOff>165100</xdr:colOff>
      <xdr:row>58</xdr:row>
      <xdr:rowOff>100965</xdr:rowOff>
    </xdr:to>
    <xdr:sp macro="" textlink="">
      <xdr:nvSpPr>
        <xdr:cNvPr id="810" name="楕円 809"/>
        <xdr:cNvSpPr/>
      </xdr:nvSpPr>
      <xdr:spPr>
        <a:xfrm>
          <a:off x="17875250" y="9585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116840</xdr:rowOff>
    </xdr:from>
    <xdr:ext cx="469265" cy="248920"/>
    <xdr:sp macro="" textlink="">
      <xdr:nvSpPr>
        <xdr:cNvPr id="811" name="テキスト ボックス 810"/>
        <xdr:cNvSpPr txBox="1"/>
      </xdr:nvSpPr>
      <xdr:spPr>
        <a:xfrm>
          <a:off x="17706975" y="93687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1270</xdr:rowOff>
    </xdr:from>
    <xdr:to xmlns:xdr="http://schemas.openxmlformats.org/drawingml/2006/spreadsheetDrawing">
      <xdr:col>98</xdr:col>
      <xdr:colOff>38100</xdr:colOff>
      <xdr:row>58</xdr:row>
      <xdr:rowOff>99060</xdr:rowOff>
    </xdr:to>
    <xdr:sp macro="" textlink="">
      <xdr:nvSpPr>
        <xdr:cNvPr id="812" name="楕円 811"/>
        <xdr:cNvSpPr/>
      </xdr:nvSpPr>
      <xdr:spPr>
        <a:xfrm>
          <a:off x="17065625" y="9583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114935</xdr:rowOff>
    </xdr:from>
    <xdr:ext cx="469265" cy="249555"/>
    <xdr:sp macro="" textlink="">
      <xdr:nvSpPr>
        <xdr:cNvPr id="813" name="テキスト ボックス 812"/>
        <xdr:cNvSpPr txBox="1"/>
      </xdr:nvSpPr>
      <xdr:spPr>
        <a:xfrm>
          <a:off x="16897350" y="93668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14" name="正方形/長方形 813"/>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15" name="正方形/長方形 814"/>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17" name="正方形/長方形 816"/>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19" name="正方形/長方形 818"/>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1" name="正方形/長方形 820"/>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22" name="テキスト ボックス 821"/>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3" name="直線コネクタ 822"/>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24" name="テキスト ボックス 823"/>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25" name="直線コネクタ 824"/>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26" name="テキスト ボックス 825"/>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27" name="直線コネクタ 826"/>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28" name="テキスト ボックス 827"/>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29" name="直線コネクタ 828"/>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8920"/>
    <xdr:sp macro="" textlink="">
      <xdr:nvSpPr>
        <xdr:cNvPr id="830" name="テキスト ボックス 829"/>
        <xdr:cNvSpPr txBox="1"/>
      </xdr:nvSpPr>
      <xdr:spPr>
        <a:xfrm>
          <a:off x="162801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31" name="直線コネクタ 830"/>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126365</xdr:rowOff>
    </xdr:from>
    <xdr:ext cx="530860" cy="248920"/>
    <xdr:sp macro="" textlink="">
      <xdr:nvSpPr>
        <xdr:cNvPr id="832" name="テキスト ボックス 831"/>
        <xdr:cNvSpPr txBox="1"/>
      </xdr:nvSpPr>
      <xdr:spPr>
        <a:xfrm>
          <a:off x="162801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33" name="直線コネクタ 832"/>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8920"/>
    <xdr:sp macro="" textlink="">
      <xdr:nvSpPr>
        <xdr:cNvPr id="834" name="テキスト ボックス 833"/>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5" name="直線コネクタ 834"/>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36" name="テキスト ボックス 835"/>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7"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70485</xdr:rowOff>
    </xdr:from>
    <xdr:to xmlns:xdr="http://schemas.openxmlformats.org/drawingml/2006/spreadsheetDrawing">
      <xdr:col>116</xdr:col>
      <xdr:colOff>62865</xdr:colOff>
      <xdr:row>78</xdr:row>
      <xdr:rowOff>34290</xdr:rowOff>
    </xdr:to>
    <xdr:cxnSp macro="">
      <xdr:nvCxnSpPr>
        <xdr:cNvPr id="838" name="直線コネクタ 837"/>
        <xdr:cNvCxnSpPr/>
      </xdr:nvCxnSpPr>
      <xdr:spPr>
        <a:xfrm flipV="1">
          <a:off x="20318095" y="11798935"/>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38100</xdr:rowOff>
    </xdr:from>
    <xdr:ext cx="534670" cy="249555"/>
    <xdr:sp macro="" textlink="">
      <xdr:nvSpPr>
        <xdr:cNvPr id="839" name="繰出金最小値テキスト"/>
        <xdr:cNvSpPr txBox="1"/>
      </xdr:nvSpPr>
      <xdr:spPr>
        <a:xfrm>
          <a:off x="20370800" y="129222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34290</xdr:rowOff>
    </xdr:from>
    <xdr:to xmlns:xdr="http://schemas.openxmlformats.org/drawingml/2006/spreadsheetDrawing">
      <xdr:col>116</xdr:col>
      <xdr:colOff>152400</xdr:colOff>
      <xdr:row>78</xdr:row>
      <xdr:rowOff>34290</xdr:rowOff>
    </xdr:to>
    <xdr:cxnSp macro="">
      <xdr:nvCxnSpPr>
        <xdr:cNvPr id="840" name="直線コネクタ 839"/>
        <xdr:cNvCxnSpPr/>
      </xdr:nvCxnSpPr>
      <xdr:spPr>
        <a:xfrm>
          <a:off x="20246975" y="12918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19050</xdr:rowOff>
    </xdr:from>
    <xdr:ext cx="534670" cy="248920"/>
    <xdr:sp macro="" textlink="">
      <xdr:nvSpPr>
        <xdr:cNvPr id="841" name="繰出金最大値テキスト"/>
        <xdr:cNvSpPr txBox="1"/>
      </xdr:nvSpPr>
      <xdr:spPr>
        <a:xfrm>
          <a:off x="20370800" y="115824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70485</xdr:rowOff>
    </xdr:from>
    <xdr:to xmlns:xdr="http://schemas.openxmlformats.org/drawingml/2006/spreadsheetDrawing">
      <xdr:col>116</xdr:col>
      <xdr:colOff>152400</xdr:colOff>
      <xdr:row>71</xdr:row>
      <xdr:rowOff>70485</xdr:rowOff>
    </xdr:to>
    <xdr:cxnSp macro="">
      <xdr:nvCxnSpPr>
        <xdr:cNvPr id="842" name="直線コネクタ 841"/>
        <xdr:cNvCxnSpPr/>
      </xdr:nvCxnSpPr>
      <xdr:spPr>
        <a:xfrm>
          <a:off x="20246975" y="11798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74</xdr:row>
      <xdr:rowOff>160020</xdr:rowOff>
    </xdr:from>
    <xdr:to xmlns:xdr="http://schemas.openxmlformats.org/drawingml/2006/spreadsheetDrawing">
      <xdr:col>116</xdr:col>
      <xdr:colOff>63500</xdr:colOff>
      <xdr:row>75</xdr:row>
      <xdr:rowOff>5080</xdr:rowOff>
    </xdr:to>
    <xdr:cxnSp macro="">
      <xdr:nvCxnSpPr>
        <xdr:cNvPr id="843" name="直線コネクタ 842"/>
        <xdr:cNvCxnSpPr/>
      </xdr:nvCxnSpPr>
      <xdr:spPr>
        <a:xfrm flipV="1">
          <a:off x="19558000" y="1238377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86995</xdr:rowOff>
    </xdr:from>
    <xdr:ext cx="534670" cy="248920"/>
    <xdr:sp macro="" textlink="">
      <xdr:nvSpPr>
        <xdr:cNvPr id="844" name="繰出金平均値テキスト"/>
        <xdr:cNvSpPr txBox="1"/>
      </xdr:nvSpPr>
      <xdr:spPr>
        <a:xfrm>
          <a:off x="20370800" y="124758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107315</xdr:rowOff>
    </xdr:from>
    <xdr:to xmlns:xdr="http://schemas.openxmlformats.org/drawingml/2006/spreadsheetDrawing">
      <xdr:col>116</xdr:col>
      <xdr:colOff>114300</xdr:colOff>
      <xdr:row>76</xdr:row>
      <xdr:rowOff>40005</xdr:rowOff>
    </xdr:to>
    <xdr:sp macro="" textlink="">
      <xdr:nvSpPr>
        <xdr:cNvPr id="845" name="フローチャート: 判断 844"/>
        <xdr:cNvSpPr/>
      </xdr:nvSpPr>
      <xdr:spPr>
        <a:xfrm>
          <a:off x="20269200" y="1249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5080</xdr:rowOff>
    </xdr:from>
    <xdr:to xmlns:xdr="http://schemas.openxmlformats.org/drawingml/2006/spreadsheetDrawing">
      <xdr:col>111</xdr:col>
      <xdr:colOff>174625</xdr:colOff>
      <xdr:row>75</xdr:row>
      <xdr:rowOff>29845</xdr:rowOff>
    </xdr:to>
    <xdr:cxnSp macro="">
      <xdr:nvCxnSpPr>
        <xdr:cNvPr id="846" name="直線コネクタ 845"/>
        <xdr:cNvCxnSpPr/>
      </xdr:nvCxnSpPr>
      <xdr:spPr>
        <a:xfrm flipV="1">
          <a:off x="18735675" y="1239393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116205</xdr:rowOff>
    </xdr:from>
    <xdr:to xmlns:xdr="http://schemas.openxmlformats.org/drawingml/2006/spreadsheetDrawing">
      <xdr:col>112</xdr:col>
      <xdr:colOff>38100</xdr:colOff>
      <xdr:row>76</xdr:row>
      <xdr:rowOff>48895</xdr:rowOff>
    </xdr:to>
    <xdr:sp macro="" textlink="">
      <xdr:nvSpPr>
        <xdr:cNvPr id="847" name="フローチャート: 判断 846"/>
        <xdr:cNvSpPr/>
      </xdr:nvSpPr>
      <xdr:spPr>
        <a:xfrm>
          <a:off x="19510375" y="12505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40005</xdr:rowOff>
    </xdr:from>
    <xdr:ext cx="534035" cy="249555"/>
    <xdr:sp macro="" textlink="">
      <xdr:nvSpPr>
        <xdr:cNvPr id="848" name="テキスト ボックス 847"/>
        <xdr:cNvSpPr txBox="1"/>
      </xdr:nvSpPr>
      <xdr:spPr>
        <a:xfrm>
          <a:off x="19309715" y="125939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29845</xdr:rowOff>
    </xdr:from>
    <xdr:to xmlns:xdr="http://schemas.openxmlformats.org/drawingml/2006/spreadsheetDrawing">
      <xdr:col>107</xdr:col>
      <xdr:colOff>50800</xdr:colOff>
      <xdr:row>75</xdr:row>
      <xdr:rowOff>29845</xdr:rowOff>
    </xdr:to>
    <xdr:cxnSp macro="">
      <xdr:nvCxnSpPr>
        <xdr:cNvPr id="849" name="直線コネクタ 848"/>
        <xdr:cNvCxnSpPr/>
      </xdr:nvCxnSpPr>
      <xdr:spPr>
        <a:xfrm>
          <a:off x="17926050" y="124186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119380</xdr:rowOff>
    </xdr:from>
    <xdr:to xmlns:xdr="http://schemas.openxmlformats.org/drawingml/2006/spreadsheetDrawing">
      <xdr:col>107</xdr:col>
      <xdr:colOff>101600</xdr:colOff>
      <xdr:row>76</xdr:row>
      <xdr:rowOff>52070</xdr:rowOff>
    </xdr:to>
    <xdr:sp macro="" textlink="">
      <xdr:nvSpPr>
        <xdr:cNvPr id="850" name="フローチャート: 判断 849"/>
        <xdr:cNvSpPr/>
      </xdr:nvSpPr>
      <xdr:spPr>
        <a:xfrm>
          <a:off x="18684875" y="12508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43180</xdr:rowOff>
    </xdr:from>
    <xdr:ext cx="534035" cy="248920"/>
    <xdr:sp macro="" textlink="">
      <xdr:nvSpPr>
        <xdr:cNvPr id="851" name="テキスト ボックス 850"/>
        <xdr:cNvSpPr txBox="1"/>
      </xdr:nvSpPr>
      <xdr:spPr>
        <a:xfrm>
          <a:off x="18500090" y="125971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29845</xdr:rowOff>
    </xdr:from>
    <xdr:to xmlns:xdr="http://schemas.openxmlformats.org/drawingml/2006/spreadsheetDrawing">
      <xdr:col>102</xdr:col>
      <xdr:colOff>114300</xdr:colOff>
      <xdr:row>75</xdr:row>
      <xdr:rowOff>97790</xdr:rowOff>
    </xdr:to>
    <xdr:cxnSp macro="">
      <xdr:nvCxnSpPr>
        <xdr:cNvPr id="852" name="直線コネクタ 851"/>
        <xdr:cNvCxnSpPr/>
      </xdr:nvCxnSpPr>
      <xdr:spPr>
        <a:xfrm flipV="1">
          <a:off x="17113250" y="12418695"/>
          <a:ext cx="8128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43180</xdr:rowOff>
    </xdr:from>
    <xdr:to xmlns:xdr="http://schemas.openxmlformats.org/drawingml/2006/spreadsheetDrawing">
      <xdr:col>102</xdr:col>
      <xdr:colOff>165100</xdr:colOff>
      <xdr:row>75</xdr:row>
      <xdr:rowOff>140970</xdr:rowOff>
    </xdr:to>
    <xdr:sp macro="" textlink="">
      <xdr:nvSpPr>
        <xdr:cNvPr id="853" name="フローチャート: 判断 852"/>
        <xdr:cNvSpPr/>
      </xdr:nvSpPr>
      <xdr:spPr>
        <a:xfrm>
          <a:off x="17875250" y="1243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132715</xdr:rowOff>
    </xdr:from>
    <xdr:ext cx="534035" cy="249555"/>
    <xdr:sp macro="" textlink="">
      <xdr:nvSpPr>
        <xdr:cNvPr id="854" name="テキスト ボックス 853"/>
        <xdr:cNvSpPr txBox="1"/>
      </xdr:nvSpPr>
      <xdr:spPr>
        <a:xfrm>
          <a:off x="17674590" y="125215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130175</xdr:rowOff>
    </xdr:from>
    <xdr:to xmlns:xdr="http://schemas.openxmlformats.org/drawingml/2006/spreadsheetDrawing">
      <xdr:col>98</xdr:col>
      <xdr:colOff>38100</xdr:colOff>
      <xdr:row>76</xdr:row>
      <xdr:rowOff>62865</xdr:rowOff>
    </xdr:to>
    <xdr:sp macro="" textlink="">
      <xdr:nvSpPr>
        <xdr:cNvPr id="855" name="フローチャート: 判断 854"/>
        <xdr:cNvSpPr/>
      </xdr:nvSpPr>
      <xdr:spPr>
        <a:xfrm>
          <a:off x="17065625" y="12519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54610</xdr:rowOff>
    </xdr:from>
    <xdr:ext cx="534035" cy="248285"/>
    <xdr:sp macro="" textlink="">
      <xdr:nvSpPr>
        <xdr:cNvPr id="856" name="テキスト ボックス 855"/>
        <xdr:cNvSpPr txBox="1"/>
      </xdr:nvSpPr>
      <xdr:spPr>
        <a:xfrm>
          <a:off x="16864965" y="1260856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57" name="テキスト ボックス 856"/>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58" name="テキスト ボックス 857"/>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59" name="テキスト ボックス 858"/>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0" name="テキスト ボックス 859"/>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1" name="テキスト ボックス 860"/>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110490</xdr:rowOff>
    </xdr:from>
    <xdr:to xmlns:xdr="http://schemas.openxmlformats.org/drawingml/2006/spreadsheetDrawing">
      <xdr:col>116</xdr:col>
      <xdr:colOff>114300</xdr:colOff>
      <xdr:row>75</xdr:row>
      <xdr:rowOff>43180</xdr:rowOff>
    </xdr:to>
    <xdr:sp macro="" textlink="">
      <xdr:nvSpPr>
        <xdr:cNvPr id="862" name="楕円 861"/>
        <xdr:cNvSpPr/>
      </xdr:nvSpPr>
      <xdr:spPr>
        <a:xfrm>
          <a:off x="20269200" y="1233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132715</xdr:rowOff>
    </xdr:from>
    <xdr:ext cx="534670" cy="249555"/>
    <xdr:sp macro="" textlink="">
      <xdr:nvSpPr>
        <xdr:cNvPr id="863" name="繰出金該当値テキスト"/>
        <xdr:cNvSpPr txBox="1"/>
      </xdr:nvSpPr>
      <xdr:spPr>
        <a:xfrm>
          <a:off x="20370800" y="121913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121285</xdr:rowOff>
    </xdr:from>
    <xdr:to xmlns:xdr="http://schemas.openxmlformats.org/drawingml/2006/spreadsheetDrawing">
      <xdr:col>112</xdr:col>
      <xdr:colOff>38100</xdr:colOff>
      <xdr:row>75</xdr:row>
      <xdr:rowOff>53975</xdr:rowOff>
    </xdr:to>
    <xdr:sp macro="" textlink="">
      <xdr:nvSpPr>
        <xdr:cNvPr id="864" name="楕円 863"/>
        <xdr:cNvSpPr/>
      </xdr:nvSpPr>
      <xdr:spPr>
        <a:xfrm>
          <a:off x="19510375" y="123450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69850</xdr:rowOff>
    </xdr:from>
    <xdr:ext cx="534035" cy="249555"/>
    <xdr:sp macro="" textlink="">
      <xdr:nvSpPr>
        <xdr:cNvPr id="865" name="テキスト ボックス 864"/>
        <xdr:cNvSpPr txBox="1"/>
      </xdr:nvSpPr>
      <xdr:spPr>
        <a:xfrm>
          <a:off x="19309715" y="121285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146050</xdr:rowOff>
    </xdr:from>
    <xdr:to xmlns:xdr="http://schemas.openxmlformats.org/drawingml/2006/spreadsheetDrawing">
      <xdr:col>107</xdr:col>
      <xdr:colOff>101600</xdr:colOff>
      <xdr:row>75</xdr:row>
      <xdr:rowOff>78740</xdr:rowOff>
    </xdr:to>
    <xdr:sp macro="" textlink="">
      <xdr:nvSpPr>
        <xdr:cNvPr id="866" name="楕円 865"/>
        <xdr:cNvSpPr/>
      </xdr:nvSpPr>
      <xdr:spPr>
        <a:xfrm>
          <a:off x="18684875" y="12369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94615</xdr:rowOff>
    </xdr:from>
    <xdr:ext cx="534035" cy="248920"/>
    <xdr:sp macro="" textlink="">
      <xdr:nvSpPr>
        <xdr:cNvPr id="867" name="テキスト ボックス 866"/>
        <xdr:cNvSpPr txBox="1"/>
      </xdr:nvSpPr>
      <xdr:spPr>
        <a:xfrm>
          <a:off x="18500090" y="121532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146050</xdr:rowOff>
    </xdr:from>
    <xdr:to xmlns:xdr="http://schemas.openxmlformats.org/drawingml/2006/spreadsheetDrawing">
      <xdr:col>102</xdr:col>
      <xdr:colOff>165100</xdr:colOff>
      <xdr:row>75</xdr:row>
      <xdr:rowOff>78740</xdr:rowOff>
    </xdr:to>
    <xdr:sp macro="" textlink="">
      <xdr:nvSpPr>
        <xdr:cNvPr id="868" name="楕円 867"/>
        <xdr:cNvSpPr/>
      </xdr:nvSpPr>
      <xdr:spPr>
        <a:xfrm>
          <a:off x="17875250" y="12369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94615</xdr:rowOff>
    </xdr:from>
    <xdr:ext cx="534035" cy="248920"/>
    <xdr:sp macro="" textlink="">
      <xdr:nvSpPr>
        <xdr:cNvPr id="869" name="テキスト ボックス 868"/>
        <xdr:cNvSpPr txBox="1"/>
      </xdr:nvSpPr>
      <xdr:spPr>
        <a:xfrm>
          <a:off x="17674590" y="121532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48895</xdr:rowOff>
    </xdr:from>
    <xdr:to xmlns:xdr="http://schemas.openxmlformats.org/drawingml/2006/spreadsheetDrawing">
      <xdr:col>98</xdr:col>
      <xdr:colOff>38100</xdr:colOff>
      <xdr:row>75</xdr:row>
      <xdr:rowOff>146685</xdr:rowOff>
    </xdr:to>
    <xdr:sp macro="" textlink="">
      <xdr:nvSpPr>
        <xdr:cNvPr id="870" name="楕円 869"/>
        <xdr:cNvSpPr/>
      </xdr:nvSpPr>
      <xdr:spPr>
        <a:xfrm>
          <a:off x="17065625" y="124377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162560</xdr:rowOff>
    </xdr:from>
    <xdr:ext cx="534035" cy="248920"/>
    <xdr:sp macro="" textlink="">
      <xdr:nvSpPr>
        <xdr:cNvPr id="871" name="テキスト ボックス 870"/>
        <xdr:cNvSpPr txBox="1"/>
      </xdr:nvSpPr>
      <xdr:spPr>
        <a:xfrm>
          <a:off x="16864965" y="122212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2" name="正方形/長方形 871"/>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3" name="正方形/長方形 872"/>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4" name="正方形/長方形 873"/>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5" name="正方形/長方形 874"/>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6" name="正方形/長方形 875"/>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77" name="正方形/長方形 876"/>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78" name="正方形/長方形 877"/>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79" name="正方形/長方形 878"/>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80" name="テキスト ボックス 879"/>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1" name="直線コネクタ 880"/>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2" name="直線コネクタ 881"/>
        <xdr:cNvCxnSpPr/>
      </xdr:nvCxnSpPr>
      <xdr:spPr>
        <a:xfrm>
          <a:off x="167640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920" cy="258445"/>
    <xdr:sp macro="" textlink="">
      <xdr:nvSpPr>
        <xdr:cNvPr id="883" name="テキスト ボックス 882"/>
        <xdr:cNvSpPr txBox="1"/>
      </xdr:nvSpPr>
      <xdr:spPr>
        <a:xfrm>
          <a:off x="1654683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4" name="直線コネクタ 883"/>
        <xdr:cNvCxnSpPr/>
      </xdr:nvCxnSpPr>
      <xdr:spPr>
        <a:xfrm>
          <a:off x="167640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2420" cy="258445"/>
    <xdr:sp macro="" textlink="">
      <xdr:nvSpPr>
        <xdr:cNvPr id="885" name="テキスト ボックス 884"/>
        <xdr:cNvSpPr txBox="1"/>
      </xdr:nvSpPr>
      <xdr:spPr>
        <a:xfrm>
          <a:off x="16482695" y="157708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86" name="直線コネクタ 885"/>
        <xdr:cNvCxnSpPr/>
      </xdr:nvCxnSpPr>
      <xdr:spPr>
        <a:xfrm>
          <a:off x="167640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2420" cy="258445"/>
    <xdr:sp macro="" textlink="">
      <xdr:nvSpPr>
        <xdr:cNvPr id="887" name="テキスト ボックス 886"/>
        <xdr:cNvSpPr txBox="1"/>
      </xdr:nvSpPr>
      <xdr:spPr>
        <a:xfrm>
          <a:off x="16482695" y="153136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134620</xdr:rowOff>
    </xdr:from>
    <xdr:to xmlns:xdr="http://schemas.openxmlformats.org/drawingml/2006/spreadsheetDrawing">
      <xdr:col>120</xdr:col>
      <xdr:colOff>114300</xdr:colOff>
      <xdr:row>90</xdr:row>
      <xdr:rowOff>134620</xdr:rowOff>
    </xdr:to>
    <xdr:cxnSp macro="">
      <xdr:nvCxnSpPr>
        <xdr:cNvPr id="888" name="直線コネクタ 887"/>
        <xdr:cNvCxnSpPr/>
      </xdr:nvCxnSpPr>
      <xdr:spPr>
        <a:xfrm>
          <a:off x="167640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162560</xdr:rowOff>
    </xdr:from>
    <xdr:ext cx="312420" cy="252095"/>
    <xdr:sp macro="" textlink="">
      <xdr:nvSpPr>
        <xdr:cNvPr id="889" name="テキスト ボックス 888"/>
        <xdr:cNvSpPr txBox="1"/>
      </xdr:nvSpPr>
      <xdr:spPr>
        <a:xfrm>
          <a:off x="16482695" y="14862810"/>
          <a:ext cx="3124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0" name="直線コネクタ 889"/>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52705</xdr:rowOff>
    </xdr:from>
    <xdr:ext cx="312420" cy="248920"/>
    <xdr:sp macro="" textlink="">
      <xdr:nvSpPr>
        <xdr:cNvPr id="891" name="テキスト ボックス 890"/>
        <xdr:cNvSpPr txBox="1"/>
      </xdr:nvSpPr>
      <xdr:spPr>
        <a:xfrm>
          <a:off x="16482695" y="14422755"/>
          <a:ext cx="3124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3" name="直線コネクタ 892"/>
        <xdr:cNvCxnSpPr/>
      </xdr:nvCxnSpPr>
      <xdr:spPr>
        <a:xfrm>
          <a:off x="20318095" y="163703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4" name="前年度繰上充用金最小値テキスト"/>
        <xdr:cNvSpPr txBox="1"/>
      </xdr:nvSpPr>
      <xdr:spPr>
        <a:xfrm>
          <a:off x="20370800" y="1641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895" name="直線コネクタ 894"/>
        <xdr:cNvCxnSpPr/>
      </xdr:nvCxnSpPr>
      <xdr:spPr>
        <a:xfrm>
          <a:off x="20246975" y="1637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896" name="前年度繰上充用金最大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897" name="直線コネクタ 896"/>
        <xdr:cNvCxnSpPr/>
      </xdr:nvCxnSpPr>
      <xdr:spPr>
        <a:xfrm>
          <a:off x="20246975" y="1637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98</xdr:row>
      <xdr:rowOff>139700</xdr:rowOff>
    </xdr:from>
    <xdr:to xmlns:xdr="http://schemas.openxmlformats.org/drawingml/2006/spreadsheetDrawing">
      <xdr:col>116</xdr:col>
      <xdr:colOff>63500</xdr:colOff>
      <xdr:row>98</xdr:row>
      <xdr:rowOff>139700</xdr:rowOff>
    </xdr:to>
    <xdr:cxnSp macro="">
      <xdr:nvCxnSpPr>
        <xdr:cNvPr id="898" name="直線コネクタ 897"/>
        <xdr:cNvCxnSpPr/>
      </xdr:nvCxnSpPr>
      <xdr:spPr>
        <a:xfrm>
          <a:off x="19558000" y="163703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899" name="前年度繰上充用金平均値テキスト"/>
        <xdr:cNvSpPr txBox="1"/>
      </xdr:nvSpPr>
      <xdr:spPr>
        <a:xfrm>
          <a:off x="20370800" y="1629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0" name="フローチャート: 判断 899"/>
        <xdr:cNvSpPr/>
      </xdr:nvSpPr>
      <xdr:spPr>
        <a:xfrm>
          <a:off x="202692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174625</xdr:colOff>
      <xdr:row>98</xdr:row>
      <xdr:rowOff>139700</xdr:rowOff>
    </xdr:to>
    <xdr:cxnSp macro="">
      <xdr:nvCxnSpPr>
        <xdr:cNvPr id="901" name="直線コネクタ 900"/>
        <xdr:cNvCxnSpPr/>
      </xdr:nvCxnSpPr>
      <xdr:spPr>
        <a:xfrm>
          <a:off x="18735675" y="163703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2" name="フローチャート: 判断 901"/>
        <xdr:cNvSpPr/>
      </xdr:nvSpPr>
      <xdr:spPr>
        <a:xfrm>
          <a:off x="19510375" y="16319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03" name="テキスト ボックス 902"/>
        <xdr:cNvSpPr txBox="1"/>
      </xdr:nvSpPr>
      <xdr:spPr>
        <a:xfrm>
          <a:off x="19436715" y="1641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4" name="直線コネクタ 903"/>
        <xdr:cNvCxnSpPr/>
      </xdr:nvCxnSpPr>
      <xdr:spPr>
        <a:xfrm>
          <a:off x="17926050" y="163703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05" name="フローチャート: 判断 904"/>
        <xdr:cNvSpPr/>
      </xdr:nvSpPr>
      <xdr:spPr>
        <a:xfrm>
          <a:off x="18684875"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06" name="テキスト ボックス 905"/>
        <xdr:cNvSpPr txBox="1"/>
      </xdr:nvSpPr>
      <xdr:spPr>
        <a:xfrm>
          <a:off x="18627090" y="1641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98</xdr:row>
      <xdr:rowOff>139700</xdr:rowOff>
    </xdr:from>
    <xdr:to xmlns:xdr="http://schemas.openxmlformats.org/drawingml/2006/spreadsheetDrawing">
      <xdr:col>102</xdr:col>
      <xdr:colOff>114300</xdr:colOff>
      <xdr:row>98</xdr:row>
      <xdr:rowOff>139700</xdr:rowOff>
    </xdr:to>
    <xdr:cxnSp macro="">
      <xdr:nvCxnSpPr>
        <xdr:cNvPr id="907" name="直線コネクタ 906"/>
        <xdr:cNvCxnSpPr/>
      </xdr:nvCxnSpPr>
      <xdr:spPr>
        <a:xfrm>
          <a:off x="17113250" y="163703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91</xdr:row>
      <xdr:rowOff>54610</xdr:rowOff>
    </xdr:from>
    <xdr:to xmlns:xdr="http://schemas.openxmlformats.org/drawingml/2006/spreadsheetDrawing">
      <xdr:col>102</xdr:col>
      <xdr:colOff>165100</xdr:colOff>
      <xdr:row>91</xdr:row>
      <xdr:rowOff>156210</xdr:rowOff>
    </xdr:to>
    <xdr:sp macro="" textlink="">
      <xdr:nvSpPr>
        <xdr:cNvPr id="908" name="フローチャート: 判断 907"/>
        <xdr:cNvSpPr/>
      </xdr:nvSpPr>
      <xdr:spPr>
        <a:xfrm>
          <a:off x="17875250" y="150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90</xdr:row>
      <xdr:rowOff>1270</xdr:rowOff>
    </xdr:from>
    <xdr:ext cx="313690" cy="252730"/>
    <xdr:sp macro="" textlink="">
      <xdr:nvSpPr>
        <xdr:cNvPr id="909" name="テキスト ボックス 908"/>
        <xdr:cNvSpPr txBox="1"/>
      </xdr:nvSpPr>
      <xdr:spPr>
        <a:xfrm>
          <a:off x="17785080" y="1486662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0" name="フローチャート: 判断 909"/>
        <xdr:cNvSpPr/>
      </xdr:nvSpPr>
      <xdr:spPr>
        <a:xfrm>
          <a:off x="17065625" y="16319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11" name="テキスト ボックス 910"/>
        <xdr:cNvSpPr txBox="1"/>
      </xdr:nvSpPr>
      <xdr:spPr>
        <a:xfrm>
          <a:off x="16991965" y="1641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3" name="テキスト ボックス 912"/>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6" name="テキスト ボックス 915"/>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7" name="楕円 916"/>
        <xdr:cNvSpPr/>
      </xdr:nvSpPr>
      <xdr:spPr>
        <a:xfrm>
          <a:off x="202692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18" name="前年度繰上充用金該当値テキスト"/>
        <xdr:cNvSpPr txBox="1"/>
      </xdr:nvSpPr>
      <xdr:spPr>
        <a:xfrm>
          <a:off x="20370800" y="16183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9" name="楕円 918"/>
        <xdr:cNvSpPr/>
      </xdr:nvSpPr>
      <xdr:spPr>
        <a:xfrm>
          <a:off x="19510375" y="16319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8920" cy="259080"/>
    <xdr:sp macro="" textlink="">
      <xdr:nvSpPr>
        <xdr:cNvPr id="920" name="テキスト ボックス 919"/>
        <xdr:cNvSpPr txBox="1"/>
      </xdr:nvSpPr>
      <xdr:spPr>
        <a:xfrm>
          <a:off x="19436715" y="1609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1" name="楕円 920"/>
        <xdr:cNvSpPr/>
      </xdr:nvSpPr>
      <xdr:spPr>
        <a:xfrm>
          <a:off x="18684875"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22" name="テキスト ボックス 921"/>
        <xdr:cNvSpPr txBox="1"/>
      </xdr:nvSpPr>
      <xdr:spPr>
        <a:xfrm>
          <a:off x="18627090" y="1609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楕円 922"/>
        <xdr:cNvSpPr/>
      </xdr:nvSpPr>
      <xdr:spPr>
        <a:xfrm>
          <a:off x="1787525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10160</xdr:rowOff>
    </xdr:from>
    <xdr:ext cx="249555" cy="259080"/>
    <xdr:sp macro="" textlink="">
      <xdr:nvSpPr>
        <xdr:cNvPr id="924" name="テキスト ボックス 923"/>
        <xdr:cNvSpPr txBox="1"/>
      </xdr:nvSpPr>
      <xdr:spPr>
        <a:xfrm>
          <a:off x="17811750" y="1641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楕円 924"/>
        <xdr:cNvSpPr/>
      </xdr:nvSpPr>
      <xdr:spPr>
        <a:xfrm>
          <a:off x="17065625" y="16319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26" name="テキスト ボックス 925"/>
        <xdr:cNvSpPr txBox="1"/>
      </xdr:nvSpPr>
      <xdr:spPr>
        <a:xfrm>
          <a:off x="16991965" y="1609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歳出決算総額は</a:t>
          </a:r>
          <a:r>
            <a:rPr kumimoji="1" lang="en-US" altLang="ja-JP" sz="1050">
              <a:latin typeface="ＭＳ Ｐゴシック"/>
              <a:ea typeface="ＭＳ Ｐゴシック"/>
            </a:rPr>
            <a:t>32,849,923</a:t>
          </a:r>
          <a:r>
            <a:rPr kumimoji="1" lang="ja-JP" altLang="en-US" sz="1050">
              <a:latin typeface="ＭＳ Ｐゴシック"/>
              <a:ea typeface="ＭＳ Ｐゴシック"/>
            </a:rPr>
            <a:t>千円で、住民一人当たりの歳出は前年度から</a:t>
          </a:r>
          <a:r>
            <a:rPr kumimoji="1" lang="en-US" altLang="ja-JP" sz="1050">
              <a:latin typeface="ＭＳ Ｐゴシック"/>
              <a:ea typeface="ＭＳ Ｐゴシック"/>
            </a:rPr>
            <a:t>24,277</a:t>
          </a:r>
          <a:r>
            <a:rPr kumimoji="1" lang="ja-JP" altLang="en-US" sz="1050">
              <a:latin typeface="ＭＳ Ｐゴシック"/>
              <a:ea typeface="ＭＳ Ｐゴシック"/>
            </a:rPr>
            <a:t>円増の</a:t>
          </a:r>
          <a:r>
            <a:rPr kumimoji="1" lang="en-US" altLang="ja-JP" sz="1050">
              <a:latin typeface="ＭＳ Ｐゴシック"/>
              <a:ea typeface="ＭＳ Ｐゴシック"/>
            </a:rPr>
            <a:t>679,644</a:t>
          </a:r>
          <a:r>
            <a:rPr kumimoji="1" lang="ja-JP" altLang="en-US" sz="1050">
              <a:latin typeface="ＭＳ Ｐゴシック"/>
              <a:ea typeface="ＭＳ Ｐゴシック"/>
            </a:rPr>
            <a:t>円となっている。</a:t>
          </a:r>
        </a:p>
        <a:p>
          <a:r>
            <a:rPr kumimoji="1" lang="ja-JP" altLang="en-US" sz="1050">
              <a:latin typeface="ＭＳ Ｐゴシック"/>
              <a:ea typeface="ＭＳ Ｐゴシック"/>
            </a:rPr>
            <a:t>人件費は、住民一人当たり</a:t>
          </a:r>
          <a:r>
            <a:rPr kumimoji="1" lang="en-US" altLang="ja-JP" sz="1050">
              <a:latin typeface="ＭＳ Ｐゴシック"/>
              <a:ea typeface="ＭＳ Ｐゴシック"/>
            </a:rPr>
            <a:t>83,155</a:t>
          </a:r>
          <a:r>
            <a:rPr kumimoji="1" lang="ja-JP" altLang="en-US" sz="1050">
              <a:latin typeface="ＭＳ Ｐゴシック"/>
              <a:ea typeface="ＭＳ Ｐゴシック"/>
            </a:rPr>
            <a:t>円となっており、前年度より</a:t>
          </a:r>
          <a:r>
            <a:rPr kumimoji="1" lang="en-US" altLang="ja-JP" sz="1050">
              <a:latin typeface="ＭＳ Ｐゴシック"/>
              <a:ea typeface="ＭＳ Ｐゴシック"/>
            </a:rPr>
            <a:t>4,154</a:t>
          </a:r>
          <a:r>
            <a:rPr kumimoji="1" lang="ja-JP" altLang="en-US" sz="1050">
              <a:latin typeface="ＭＳ Ｐゴシック"/>
              <a:ea typeface="ＭＳ Ｐゴシック"/>
            </a:rPr>
            <a:t>円の増となったが、令和元年度から連続して類似団体平均より低い水準にある。これは、人口</a:t>
          </a:r>
          <a:r>
            <a:rPr kumimoji="1" lang="en-US" altLang="ja-JP" sz="1050">
              <a:latin typeface="ＭＳ Ｐゴシック"/>
              <a:ea typeface="ＭＳ Ｐゴシック"/>
            </a:rPr>
            <a:t>1,000</a:t>
          </a:r>
          <a:r>
            <a:rPr kumimoji="1" lang="ja-JP" altLang="en-US" sz="1050">
              <a:latin typeface="ＭＳ Ｐゴシック"/>
              <a:ea typeface="ＭＳ Ｐゴシック"/>
            </a:rPr>
            <a:t>人当たりの職員数及びラスパイレス指数が類似団体平均より低いことによるものである。</a:t>
          </a:r>
        </a:p>
        <a:p>
          <a:r>
            <a:rPr kumimoji="1" lang="ja-JP" altLang="en-US" sz="1050">
              <a:latin typeface="ＭＳ Ｐゴシック"/>
              <a:ea typeface="ＭＳ Ｐゴシック"/>
            </a:rPr>
            <a:t>物件費は、住民一人当たり</a:t>
          </a:r>
          <a:r>
            <a:rPr kumimoji="1" lang="en-US" altLang="ja-JP" sz="1050">
              <a:latin typeface="ＭＳ Ｐゴシック"/>
              <a:ea typeface="ＭＳ Ｐゴシック"/>
            </a:rPr>
            <a:t>89,548</a:t>
          </a:r>
          <a:r>
            <a:rPr kumimoji="1" lang="ja-JP" altLang="en-US" sz="1050">
              <a:latin typeface="ＭＳ Ｐゴシック"/>
              <a:ea typeface="ＭＳ Ｐゴシック"/>
            </a:rPr>
            <a:t>円となっている。新型コロナウイルス対応及び物価高騰対策等によって</a:t>
          </a:r>
          <a:r>
            <a:rPr kumimoji="1" lang="en-US" altLang="ja-JP" sz="1050">
              <a:latin typeface="ＭＳ Ｐゴシック"/>
              <a:ea typeface="ＭＳ Ｐゴシック"/>
            </a:rPr>
            <a:t>3</a:t>
          </a:r>
          <a:r>
            <a:rPr kumimoji="1" lang="ja-JP" altLang="en-US" sz="1050">
              <a:latin typeface="ＭＳ Ｐゴシック"/>
              <a:ea typeface="ＭＳ Ｐゴシック"/>
            </a:rPr>
            <a:t>年連続で増加しており、令和</a:t>
          </a:r>
          <a:r>
            <a:rPr kumimoji="1" lang="en-US" altLang="ja-JP" sz="1050">
              <a:latin typeface="ＭＳ Ｐゴシック"/>
              <a:ea typeface="ＭＳ Ｐゴシック"/>
            </a:rPr>
            <a:t>5</a:t>
          </a:r>
          <a:r>
            <a:rPr kumimoji="1" lang="ja-JP" altLang="en-US" sz="1050">
              <a:latin typeface="ＭＳ Ｐゴシック"/>
              <a:ea typeface="ＭＳ Ｐゴシック"/>
            </a:rPr>
            <a:t>年度は類似平均団体を上回った。この主な要因は、</a:t>
          </a:r>
          <a:r>
            <a:rPr kumimoji="1" lang="ja-JP" altLang="en-US" sz="1050">
              <a:solidFill>
                <a:sysClr val="windowText" lastClr="000000"/>
              </a:solidFill>
              <a:latin typeface="ＭＳ Ｐゴシック"/>
              <a:ea typeface="ＭＳ Ｐゴシック"/>
            </a:rPr>
            <a:t>学校給食事業費の公会計化等により、前年度から</a:t>
          </a:r>
          <a:r>
            <a:rPr kumimoji="1" lang="en-US" altLang="ja-JP" sz="1050">
              <a:solidFill>
                <a:sysClr val="windowText" lastClr="000000"/>
              </a:solidFill>
              <a:latin typeface="ＭＳ Ｐゴシック"/>
              <a:ea typeface="ＭＳ Ｐゴシック"/>
            </a:rPr>
            <a:t>4,505</a:t>
          </a:r>
          <a:r>
            <a:rPr kumimoji="1" lang="ja-JP" altLang="en-US" sz="1050">
              <a:solidFill>
                <a:sysClr val="windowText" lastClr="000000"/>
              </a:solidFill>
              <a:latin typeface="ＭＳ Ｐゴシック"/>
              <a:ea typeface="ＭＳ Ｐゴシック"/>
            </a:rPr>
            <a:t>円増となったためである。</a:t>
          </a:r>
          <a:r>
            <a:rPr kumimoji="1" lang="ja-JP" altLang="en-US" sz="1050">
              <a:latin typeface="ＭＳ Ｐゴシック"/>
              <a:ea typeface="ＭＳ Ｐゴシック"/>
            </a:rPr>
            <a:t>物価や労務単価の上昇により今後も増加が見込まれる。</a:t>
          </a:r>
        </a:p>
        <a:p>
          <a:r>
            <a:rPr kumimoji="1" lang="ja-JP" altLang="en-US" sz="1050">
              <a:latin typeface="ＭＳ Ｐゴシック"/>
              <a:ea typeface="ＭＳ Ｐゴシック"/>
            </a:rPr>
            <a:t>扶助費は、住民一人当たり</a:t>
          </a:r>
          <a:r>
            <a:rPr kumimoji="1" lang="en-US" altLang="ja-JP" sz="1050">
              <a:latin typeface="ＭＳ Ｐゴシック"/>
              <a:ea typeface="ＭＳ Ｐゴシック"/>
            </a:rPr>
            <a:t>140,388</a:t>
          </a:r>
          <a:r>
            <a:rPr kumimoji="1" lang="ja-JP" altLang="en-US" sz="1050">
              <a:latin typeface="ＭＳ Ｐゴシック"/>
              <a:ea typeface="ＭＳ Ｐゴシック"/>
            </a:rPr>
            <a:t>円となっており、電力・ガス・食料品等価格高騰重点支援給付金事業や、福祉灯油事業等の実施により、前年度から</a:t>
          </a:r>
          <a:r>
            <a:rPr kumimoji="1" lang="en-US" altLang="ja-JP" sz="1050">
              <a:latin typeface="ＭＳ Ｐゴシック"/>
              <a:ea typeface="ＭＳ Ｐゴシック"/>
            </a:rPr>
            <a:t>14,747</a:t>
          </a:r>
          <a:r>
            <a:rPr kumimoji="1" lang="ja-JP" altLang="en-US" sz="1050">
              <a:latin typeface="ＭＳ Ｐゴシック"/>
              <a:ea typeface="ＭＳ Ｐゴシック"/>
            </a:rPr>
            <a:t>円の増となった。</a:t>
          </a:r>
        </a:p>
        <a:p>
          <a:r>
            <a:rPr kumimoji="1" lang="ja-JP" altLang="en-US" sz="1050">
              <a:latin typeface="ＭＳ Ｐゴシック"/>
              <a:ea typeface="ＭＳ Ｐゴシック"/>
            </a:rPr>
            <a:t>補助費等は、住民一人当たり</a:t>
          </a:r>
          <a:r>
            <a:rPr kumimoji="1" lang="en-US" altLang="ja-JP" sz="1050">
              <a:latin typeface="ＭＳ Ｐゴシック"/>
              <a:ea typeface="ＭＳ Ｐゴシック"/>
            </a:rPr>
            <a:t>104,945</a:t>
          </a:r>
          <a:r>
            <a:rPr kumimoji="1" lang="ja-JP" altLang="en-US" sz="1050">
              <a:latin typeface="ＭＳ Ｐゴシック"/>
              <a:ea typeface="ＭＳ Ｐゴシック"/>
            </a:rPr>
            <a:t>円となっており、エネルギー・食料品価格高騰対応緊急助成事業や、長期影響継続事業者支援金支給の終了等により、前年度から</a:t>
          </a:r>
          <a:r>
            <a:rPr kumimoji="1" lang="en-US" altLang="ja-JP" sz="1050">
              <a:latin typeface="ＭＳ Ｐゴシック"/>
              <a:ea typeface="ＭＳ Ｐゴシック"/>
            </a:rPr>
            <a:t>14,738</a:t>
          </a:r>
          <a:r>
            <a:rPr kumimoji="1" lang="ja-JP" altLang="en-US" sz="1050">
              <a:latin typeface="ＭＳ Ｐゴシック"/>
              <a:ea typeface="ＭＳ Ｐゴシック"/>
            </a:rPr>
            <a:t>円の減となった。類似団体平均より高い水準にあり、単独で行う補助交付金の効果の検証等により、適正化を図る必要がある。</a:t>
          </a:r>
        </a:p>
        <a:p>
          <a:r>
            <a:rPr kumimoji="1" lang="ja-JP" altLang="en-US" sz="1050">
              <a:latin typeface="ＭＳ Ｐゴシック"/>
              <a:ea typeface="ＭＳ Ｐゴシック"/>
            </a:rPr>
            <a:t>普通建設事業費は、住民一人当たり</a:t>
          </a:r>
          <a:r>
            <a:rPr kumimoji="1" lang="en-US" altLang="ja-JP" sz="1050">
              <a:latin typeface="ＭＳ Ｐゴシック"/>
              <a:ea typeface="ＭＳ Ｐゴシック"/>
            </a:rPr>
            <a:t>84,216</a:t>
          </a:r>
          <a:r>
            <a:rPr kumimoji="1" lang="ja-JP" altLang="en-US" sz="1050">
              <a:latin typeface="ＭＳ Ｐゴシック"/>
              <a:ea typeface="ＭＳ Ｐゴシック"/>
            </a:rPr>
            <a:t>円となっており、市営万町住宅建替事業や、能代工業団地拡張事業等の実施により、前年度から</a:t>
          </a:r>
          <a:r>
            <a:rPr kumimoji="1" lang="en-US" altLang="ja-JP" sz="1050">
              <a:latin typeface="ＭＳ Ｐゴシック"/>
              <a:ea typeface="ＭＳ Ｐゴシック"/>
            </a:rPr>
            <a:t>9,215</a:t>
          </a:r>
          <a:r>
            <a:rPr kumimoji="1" lang="ja-JP" altLang="en-US" sz="1050">
              <a:latin typeface="ＭＳ Ｐゴシック"/>
              <a:ea typeface="ＭＳ Ｐゴシック"/>
            </a:rPr>
            <a:t>円の増となった。</a:t>
          </a:r>
        </a:p>
        <a:p>
          <a:r>
            <a:rPr kumimoji="1" lang="ja-JP" altLang="en-US" sz="1050">
              <a:latin typeface="ＭＳ Ｐゴシック"/>
              <a:ea typeface="ＭＳ Ｐゴシック"/>
            </a:rPr>
            <a:t>公債費は、住民一人当たり</a:t>
          </a:r>
          <a:r>
            <a:rPr kumimoji="1" lang="en-US" altLang="ja-JP" sz="1050">
              <a:latin typeface="ＭＳ Ｐゴシック"/>
              <a:ea typeface="ＭＳ Ｐゴシック"/>
            </a:rPr>
            <a:t>76,098</a:t>
          </a:r>
          <a:r>
            <a:rPr kumimoji="1" lang="ja-JP" altLang="en-US" sz="1050">
              <a:latin typeface="ＭＳ Ｐゴシック"/>
              <a:ea typeface="ＭＳ Ｐゴシック"/>
            </a:rPr>
            <a:t>円となっており、落合テニスコート整備事業の元金償還開始等による地方債の元利償還金の増により、前年度より</a:t>
          </a:r>
          <a:r>
            <a:rPr kumimoji="1" lang="en-US" altLang="ja-JP" sz="1050">
              <a:latin typeface="ＭＳ Ｐゴシック"/>
              <a:ea typeface="ＭＳ Ｐゴシック"/>
            </a:rPr>
            <a:t>4,220</a:t>
          </a:r>
          <a:r>
            <a:rPr kumimoji="1" lang="ja-JP" altLang="en-US" sz="1050">
              <a:latin typeface="ＭＳ Ｐゴシック"/>
              <a:ea typeface="ＭＳ Ｐゴシック"/>
            </a:rPr>
            <a:t>円の増となった。今後は能代山本広域市町村圏組合における一般廃棄物処理施設整備事業等に伴い、大幅な増加が見込まれる。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48,334
48,032
426.95
34,577,514
32,849,923
1,240,040
16,784,972
29,304,285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60.8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2" name="直線コネクタ 41"/>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123825</xdr:rowOff>
    </xdr:from>
    <xdr:ext cx="248920" cy="248920"/>
    <xdr:sp macro="" textlink="">
      <xdr:nvSpPr>
        <xdr:cNvPr id="43" name="テキスト ボックス 42"/>
        <xdr:cNvSpPr txBox="1"/>
      </xdr:nvSpPr>
      <xdr:spPr>
        <a:xfrm>
          <a:off x="48133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4" name="直線コネクタ 43"/>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138430</xdr:rowOff>
    </xdr:from>
    <xdr:ext cx="466725" cy="249555"/>
    <xdr:sp macro="" textlink="">
      <xdr:nvSpPr>
        <xdr:cNvPr id="45" name="テキスト ボックス 44"/>
        <xdr:cNvSpPr txBox="1"/>
      </xdr:nvSpPr>
      <xdr:spPr>
        <a:xfrm>
          <a:off x="278765" y="6088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6" name="直線コネクタ 45"/>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154940</xdr:rowOff>
    </xdr:from>
    <xdr:ext cx="530860" cy="248920"/>
    <xdr:sp macro="" textlink="">
      <xdr:nvSpPr>
        <xdr:cNvPr id="47" name="テキスト ボックス 46"/>
        <xdr:cNvSpPr txBox="1"/>
      </xdr:nvSpPr>
      <xdr:spPr>
        <a:xfrm>
          <a:off x="214630"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8" name="直線コネクタ 47"/>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0860" cy="249555"/>
    <xdr:sp macro="" textlink="">
      <xdr:nvSpPr>
        <xdr:cNvPr id="49" name="テキスト ボックス 48"/>
        <xdr:cNvSpPr txBox="1"/>
      </xdr:nvSpPr>
      <xdr:spPr>
        <a:xfrm>
          <a:off x="214630"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0" name="直線コネクタ 49"/>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21590</xdr:rowOff>
    </xdr:from>
    <xdr:ext cx="530860" cy="248285"/>
    <xdr:sp macro="" textlink="">
      <xdr:nvSpPr>
        <xdr:cNvPr id="51" name="テキスト ボックス 50"/>
        <xdr:cNvSpPr txBox="1"/>
      </xdr:nvSpPr>
      <xdr:spPr>
        <a:xfrm>
          <a:off x="214630" y="5146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2" name="直線コネクタ 51"/>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36830</xdr:rowOff>
    </xdr:from>
    <xdr:ext cx="530860" cy="249555"/>
    <xdr:sp macro="" textlink="">
      <xdr:nvSpPr>
        <xdr:cNvPr id="53" name="テキスト ボックス 52"/>
        <xdr:cNvSpPr txBox="1"/>
      </xdr:nvSpPr>
      <xdr:spPr>
        <a:xfrm>
          <a:off x="214630" y="4831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4" name="直線コネクタ 53"/>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30860" cy="248920"/>
    <xdr:sp macro="" textlink="">
      <xdr:nvSpPr>
        <xdr:cNvPr id="55" name="テキスト ボックス 54"/>
        <xdr:cNvSpPr txBox="1"/>
      </xdr:nvSpPr>
      <xdr:spPr>
        <a:xfrm>
          <a:off x="2146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6"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17145</xdr:rowOff>
    </xdr:from>
    <xdr:to xmlns:xdr="http://schemas.openxmlformats.org/drawingml/2006/spreadsheetDrawing">
      <xdr:col>24</xdr:col>
      <xdr:colOff>62865</xdr:colOff>
      <xdr:row>38</xdr:row>
      <xdr:rowOff>59690</xdr:rowOff>
    </xdr:to>
    <xdr:cxnSp macro="">
      <xdr:nvCxnSpPr>
        <xdr:cNvPr id="57" name="直線コネクタ 56"/>
        <xdr:cNvCxnSpPr/>
      </xdr:nvCxnSpPr>
      <xdr:spPr>
        <a:xfrm flipV="1">
          <a:off x="4252595" y="5141595"/>
          <a:ext cx="127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62865</xdr:rowOff>
    </xdr:from>
    <xdr:ext cx="469900" cy="248920"/>
    <xdr:sp macro="" textlink="">
      <xdr:nvSpPr>
        <xdr:cNvPr id="58" name="議会費最小値テキスト"/>
        <xdr:cNvSpPr txBox="1"/>
      </xdr:nvSpPr>
      <xdr:spPr>
        <a:xfrm>
          <a:off x="4305300" y="63430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59690</xdr:rowOff>
    </xdr:from>
    <xdr:to xmlns:xdr="http://schemas.openxmlformats.org/drawingml/2006/spreadsheetDrawing">
      <xdr:col>24</xdr:col>
      <xdr:colOff>152400</xdr:colOff>
      <xdr:row>38</xdr:row>
      <xdr:rowOff>59690</xdr:rowOff>
    </xdr:to>
    <xdr:cxnSp macro="">
      <xdr:nvCxnSpPr>
        <xdr:cNvPr id="59" name="直線コネクタ 58"/>
        <xdr:cNvCxnSpPr/>
      </xdr:nvCxnSpPr>
      <xdr:spPr>
        <a:xfrm>
          <a:off x="4181475" y="6339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130810</xdr:rowOff>
    </xdr:from>
    <xdr:ext cx="534670" cy="249555"/>
    <xdr:sp macro="" textlink="">
      <xdr:nvSpPr>
        <xdr:cNvPr id="60" name="議会費最大値テキスト"/>
        <xdr:cNvSpPr txBox="1"/>
      </xdr:nvSpPr>
      <xdr:spPr>
        <a:xfrm>
          <a:off x="4305300" y="49250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17145</xdr:rowOff>
    </xdr:from>
    <xdr:to xmlns:xdr="http://schemas.openxmlformats.org/drawingml/2006/spreadsheetDrawing">
      <xdr:col>24</xdr:col>
      <xdr:colOff>152400</xdr:colOff>
      <xdr:row>31</xdr:row>
      <xdr:rowOff>17145</xdr:rowOff>
    </xdr:to>
    <xdr:cxnSp macro="">
      <xdr:nvCxnSpPr>
        <xdr:cNvPr id="61" name="直線コネクタ 60"/>
        <xdr:cNvCxnSpPr/>
      </xdr:nvCxnSpPr>
      <xdr:spPr>
        <a:xfrm>
          <a:off x="4181475" y="5141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155575</xdr:rowOff>
    </xdr:from>
    <xdr:to xmlns:xdr="http://schemas.openxmlformats.org/drawingml/2006/spreadsheetDrawing">
      <xdr:col>24</xdr:col>
      <xdr:colOff>63500</xdr:colOff>
      <xdr:row>38</xdr:row>
      <xdr:rowOff>5715</xdr:rowOff>
    </xdr:to>
    <xdr:cxnSp macro="">
      <xdr:nvCxnSpPr>
        <xdr:cNvPr id="62" name="直線コネクタ 61"/>
        <xdr:cNvCxnSpPr/>
      </xdr:nvCxnSpPr>
      <xdr:spPr>
        <a:xfrm flipV="1">
          <a:off x="3492500" y="627062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90170</xdr:rowOff>
    </xdr:from>
    <xdr:ext cx="469900" cy="248920"/>
    <xdr:sp macro="" textlink="">
      <xdr:nvSpPr>
        <xdr:cNvPr id="63" name="議会費平均値テキスト"/>
        <xdr:cNvSpPr txBox="1"/>
      </xdr:nvSpPr>
      <xdr:spPr>
        <a:xfrm>
          <a:off x="4305300" y="604012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67945</xdr:rowOff>
    </xdr:from>
    <xdr:to xmlns:xdr="http://schemas.openxmlformats.org/drawingml/2006/spreadsheetDrawing">
      <xdr:col>24</xdr:col>
      <xdr:colOff>114300</xdr:colOff>
      <xdr:row>38</xdr:row>
      <xdr:rowOff>635</xdr:rowOff>
    </xdr:to>
    <xdr:sp macro="" textlink="">
      <xdr:nvSpPr>
        <xdr:cNvPr id="64" name="フローチャート: 判断 63"/>
        <xdr:cNvSpPr/>
      </xdr:nvSpPr>
      <xdr:spPr>
        <a:xfrm>
          <a:off x="4203700" y="6182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5715</xdr:rowOff>
    </xdr:from>
    <xdr:to xmlns:xdr="http://schemas.openxmlformats.org/drawingml/2006/spreadsheetDrawing">
      <xdr:col>19</xdr:col>
      <xdr:colOff>174625</xdr:colOff>
      <xdr:row>38</xdr:row>
      <xdr:rowOff>19685</xdr:rowOff>
    </xdr:to>
    <xdr:cxnSp macro="">
      <xdr:nvCxnSpPr>
        <xdr:cNvPr id="65" name="直線コネクタ 64"/>
        <xdr:cNvCxnSpPr/>
      </xdr:nvCxnSpPr>
      <xdr:spPr>
        <a:xfrm flipV="1">
          <a:off x="2670175" y="6285865"/>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71755</xdr:rowOff>
    </xdr:from>
    <xdr:to xmlns:xdr="http://schemas.openxmlformats.org/drawingml/2006/spreadsheetDrawing">
      <xdr:col>20</xdr:col>
      <xdr:colOff>38100</xdr:colOff>
      <xdr:row>38</xdr:row>
      <xdr:rowOff>4445</xdr:rowOff>
    </xdr:to>
    <xdr:sp macro="" textlink="">
      <xdr:nvSpPr>
        <xdr:cNvPr id="66" name="フローチャート: 判断 65"/>
        <xdr:cNvSpPr/>
      </xdr:nvSpPr>
      <xdr:spPr>
        <a:xfrm>
          <a:off x="3444875" y="61868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20320</xdr:rowOff>
    </xdr:from>
    <xdr:ext cx="469265" cy="248920"/>
    <xdr:sp macro="" textlink="">
      <xdr:nvSpPr>
        <xdr:cNvPr id="67" name="テキスト ボックス 66"/>
        <xdr:cNvSpPr txBox="1"/>
      </xdr:nvSpPr>
      <xdr:spPr>
        <a:xfrm>
          <a:off x="3276600" y="59702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19685</xdr:rowOff>
    </xdr:from>
    <xdr:to xmlns:xdr="http://schemas.openxmlformats.org/drawingml/2006/spreadsheetDrawing">
      <xdr:col>15</xdr:col>
      <xdr:colOff>50800</xdr:colOff>
      <xdr:row>38</xdr:row>
      <xdr:rowOff>28575</xdr:rowOff>
    </xdr:to>
    <xdr:cxnSp macro="">
      <xdr:nvCxnSpPr>
        <xdr:cNvPr id="68" name="直線コネクタ 67"/>
        <xdr:cNvCxnSpPr/>
      </xdr:nvCxnSpPr>
      <xdr:spPr>
        <a:xfrm flipV="1">
          <a:off x="1860550" y="629983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73660</xdr:rowOff>
    </xdr:from>
    <xdr:to xmlns:xdr="http://schemas.openxmlformats.org/drawingml/2006/spreadsheetDrawing">
      <xdr:col>15</xdr:col>
      <xdr:colOff>101600</xdr:colOff>
      <xdr:row>38</xdr:row>
      <xdr:rowOff>6350</xdr:rowOff>
    </xdr:to>
    <xdr:sp macro="" textlink="">
      <xdr:nvSpPr>
        <xdr:cNvPr id="69" name="フローチャート: 判断 68"/>
        <xdr:cNvSpPr/>
      </xdr:nvSpPr>
      <xdr:spPr>
        <a:xfrm>
          <a:off x="2619375" y="6188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22860</xdr:rowOff>
    </xdr:from>
    <xdr:ext cx="469265" cy="248920"/>
    <xdr:sp macro="" textlink="">
      <xdr:nvSpPr>
        <xdr:cNvPr id="70" name="テキスト ボックス 69"/>
        <xdr:cNvSpPr txBox="1"/>
      </xdr:nvSpPr>
      <xdr:spPr>
        <a:xfrm>
          <a:off x="2451100" y="5972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38</xdr:row>
      <xdr:rowOff>15875</xdr:rowOff>
    </xdr:from>
    <xdr:to xmlns:xdr="http://schemas.openxmlformats.org/drawingml/2006/spreadsheetDrawing">
      <xdr:col>10</xdr:col>
      <xdr:colOff>114300</xdr:colOff>
      <xdr:row>38</xdr:row>
      <xdr:rowOff>28575</xdr:rowOff>
    </xdr:to>
    <xdr:cxnSp macro="">
      <xdr:nvCxnSpPr>
        <xdr:cNvPr id="71" name="直線コネクタ 70"/>
        <xdr:cNvCxnSpPr/>
      </xdr:nvCxnSpPr>
      <xdr:spPr>
        <a:xfrm>
          <a:off x="1047750" y="629602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67945</xdr:rowOff>
    </xdr:from>
    <xdr:to xmlns:xdr="http://schemas.openxmlformats.org/drawingml/2006/spreadsheetDrawing">
      <xdr:col>10</xdr:col>
      <xdr:colOff>165100</xdr:colOff>
      <xdr:row>38</xdr:row>
      <xdr:rowOff>635</xdr:rowOff>
    </xdr:to>
    <xdr:sp macro="" textlink="">
      <xdr:nvSpPr>
        <xdr:cNvPr id="72" name="フローチャート: 判断 71"/>
        <xdr:cNvSpPr/>
      </xdr:nvSpPr>
      <xdr:spPr>
        <a:xfrm>
          <a:off x="1809750" y="6182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17145</xdr:rowOff>
    </xdr:from>
    <xdr:ext cx="469265" cy="248920"/>
    <xdr:sp macro="" textlink="">
      <xdr:nvSpPr>
        <xdr:cNvPr id="73" name="テキスト ボックス 72"/>
        <xdr:cNvSpPr txBox="1"/>
      </xdr:nvSpPr>
      <xdr:spPr>
        <a:xfrm>
          <a:off x="1641475" y="59670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157480</xdr:rowOff>
    </xdr:from>
    <xdr:to xmlns:xdr="http://schemas.openxmlformats.org/drawingml/2006/spreadsheetDrawing">
      <xdr:col>6</xdr:col>
      <xdr:colOff>38100</xdr:colOff>
      <xdr:row>38</xdr:row>
      <xdr:rowOff>90170</xdr:rowOff>
    </xdr:to>
    <xdr:sp macro="" textlink="">
      <xdr:nvSpPr>
        <xdr:cNvPr id="74" name="フローチャート: 判断 73"/>
        <xdr:cNvSpPr/>
      </xdr:nvSpPr>
      <xdr:spPr>
        <a:xfrm>
          <a:off x="1000125" y="6272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81280</xdr:rowOff>
    </xdr:from>
    <xdr:ext cx="469265" cy="249555"/>
    <xdr:sp macro="" textlink="">
      <xdr:nvSpPr>
        <xdr:cNvPr id="75" name="テキスト ボックス 74"/>
        <xdr:cNvSpPr txBox="1"/>
      </xdr:nvSpPr>
      <xdr:spPr>
        <a:xfrm>
          <a:off x="831850" y="63614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6" name="テキスト ボックス 75"/>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7" name="テキスト ボックス 76"/>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8" name="テキスト ボックス 77"/>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9" name="テキスト ボックス 78"/>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0" name="テキスト ボックス 79"/>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106045</xdr:rowOff>
    </xdr:from>
    <xdr:to xmlns:xdr="http://schemas.openxmlformats.org/drawingml/2006/spreadsheetDrawing">
      <xdr:col>24</xdr:col>
      <xdr:colOff>114300</xdr:colOff>
      <xdr:row>38</xdr:row>
      <xdr:rowOff>38735</xdr:rowOff>
    </xdr:to>
    <xdr:sp macro="" textlink="">
      <xdr:nvSpPr>
        <xdr:cNvPr id="81" name="楕円 80"/>
        <xdr:cNvSpPr/>
      </xdr:nvSpPr>
      <xdr:spPr>
        <a:xfrm>
          <a:off x="4203700" y="6221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46990</xdr:rowOff>
    </xdr:from>
    <xdr:ext cx="469900" cy="249555"/>
    <xdr:sp macro="" textlink="">
      <xdr:nvSpPr>
        <xdr:cNvPr id="82" name="議会費該当値テキスト"/>
        <xdr:cNvSpPr txBox="1"/>
      </xdr:nvSpPr>
      <xdr:spPr>
        <a:xfrm>
          <a:off x="4305300" y="61620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122555</xdr:rowOff>
    </xdr:from>
    <xdr:to xmlns:xdr="http://schemas.openxmlformats.org/drawingml/2006/spreadsheetDrawing">
      <xdr:col>20</xdr:col>
      <xdr:colOff>38100</xdr:colOff>
      <xdr:row>38</xdr:row>
      <xdr:rowOff>55245</xdr:rowOff>
    </xdr:to>
    <xdr:sp macro="" textlink="">
      <xdr:nvSpPr>
        <xdr:cNvPr id="83" name="楕円 82"/>
        <xdr:cNvSpPr/>
      </xdr:nvSpPr>
      <xdr:spPr>
        <a:xfrm>
          <a:off x="3444875" y="6237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46355</xdr:rowOff>
    </xdr:from>
    <xdr:ext cx="469265" cy="249555"/>
    <xdr:sp macro="" textlink="">
      <xdr:nvSpPr>
        <xdr:cNvPr id="84" name="テキスト ボックス 83"/>
        <xdr:cNvSpPr txBox="1"/>
      </xdr:nvSpPr>
      <xdr:spPr>
        <a:xfrm>
          <a:off x="3276600" y="63265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135890</xdr:rowOff>
    </xdr:from>
    <xdr:to xmlns:xdr="http://schemas.openxmlformats.org/drawingml/2006/spreadsheetDrawing">
      <xdr:col>15</xdr:col>
      <xdr:colOff>101600</xdr:colOff>
      <xdr:row>38</xdr:row>
      <xdr:rowOff>68580</xdr:rowOff>
    </xdr:to>
    <xdr:sp macro="" textlink="">
      <xdr:nvSpPr>
        <xdr:cNvPr id="85" name="楕円 84"/>
        <xdr:cNvSpPr/>
      </xdr:nvSpPr>
      <xdr:spPr>
        <a:xfrm>
          <a:off x="2619375" y="625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60325</xdr:rowOff>
    </xdr:from>
    <xdr:ext cx="469265" cy="248920"/>
    <xdr:sp macro="" textlink="">
      <xdr:nvSpPr>
        <xdr:cNvPr id="86" name="テキスト ボックス 85"/>
        <xdr:cNvSpPr txBox="1"/>
      </xdr:nvSpPr>
      <xdr:spPr>
        <a:xfrm>
          <a:off x="2451100" y="63404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144780</xdr:rowOff>
    </xdr:from>
    <xdr:to xmlns:xdr="http://schemas.openxmlformats.org/drawingml/2006/spreadsheetDrawing">
      <xdr:col>10</xdr:col>
      <xdr:colOff>165100</xdr:colOff>
      <xdr:row>38</xdr:row>
      <xdr:rowOff>77470</xdr:rowOff>
    </xdr:to>
    <xdr:sp macro="" textlink="">
      <xdr:nvSpPr>
        <xdr:cNvPr id="87" name="楕円 86"/>
        <xdr:cNvSpPr/>
      </xdr:nvSpPr>
      <xdr:spPr>
        <a:xfrm>
          <a:off x="1809750" y="6259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69215</xdr:rowOff>
    </xdr:from>
    <xdr:ext cx="469265" cy="249555"/>
    <xdr:sp macro="" textlink="">
      <xdr:nvSpPr>
        <xdr:cNvPr id="88" name="テキスト ボックス 87"/>
        <xdr:cNvSpPr txBox="1"/>
      </xdr:nvSpPr>
      <xdr:spPr>
        <a:xfrm>
          <a:off x="1641475" y="63493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132080</xdr:rowOff>
    </xdr:from>
    <xdr:to xmlns:xdr="http://schemas.openxmlformats.org/drawingml/2006/spreadsheetDrawing">
      <xdr:col>6</xdr:col>
      <xdr:colOff>38100</xdr:colOff>
      <xdr:row>38</xdr:row>
      <xdr:rowOff>64770</xdr:rowOff>
    </xdr:to>
    <xdr:sp macro="" textlink="">
      <xdr:nvSpPr>
        <xdr:cNvPr id="89" name="楕円 88"/>
        <xdr:cNvSpPr/>
      </xdr:nvSpPr>
      <xdr:spPr>
        <a:xfrm>
          <a:off x="1000125" y="62471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80645</xdr:rowOff>
    </xdr:from>
    <xdr:ext cx="469265" cy="249555"/>
    <xdr:sp macro="" textlink="">
      <xdr:nvSpPr>
        <xdr:cNvPr id="90" name="テキスト ボックス 89"/>
        <xdr:cNvSpPr txBox="1"/>
      </xdr:nvSpPr>
      <xdr:spPr>
        <a:xfrm>
          <a:off x="831850" y="60305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1" name="正方形/長方形 90"/>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2" name="正方形/長方形 91"/>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4" name="正方形/長方形 93"/>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6" name="正方形/長方形 95"/>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8" name="正方形/長方形 97"/>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9" name="テキスト ボックス 98"/>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0" name="直線コネクタ 99"/>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1" name="直線コネクタ 100"/>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2" name="テキスト ボックス 101"/>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3" name="直線コネクタ 102"/>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4" name="テキスト ボックス 103"/>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5" name="直線コネクタ 104"/>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6" name="テキスト ボックス 105"/>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7" name="直線コネクタ 106"/>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8" name="テキスト ボックス 107"/>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9" name="直線コネクタ 108"/>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8920"/>
    <xdr:sp macro="" textlink="">
      <xdr:nvSpPr>
        <xdr:cNvPr id="110" name="テキスト ボックス 109"/>
        <xdr:cNvSpPr txBox="1"/>
      </xdr:nvSpPr>
      <xdr:spPr>
        <a:xfrm>
          <a:off x="16637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2" name="テキスト ボックス 111"/>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3"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133350</xdr:rowOff>
    </xdr:from>
    <xdr:to xmlns:xdr="http://schemas.openxmlformats.org/drawingml/2006/spreadsheetDrawing">
      <xdr:col>24</xdr:col>
      <xdr:colOff>62865</xdr:colOff>
      <xdr:row>58</xdr:row>
      <xdr:rowOff>136525</xdr:rowOff>
    </xdr:to>
    <xdr:cxnSp macro="">
      <xdr:nvCxnSpPr>
        <xdr:cNvPr id="114" name="直線コネクタ 113"/>
        <xdr:cNvCxnSpPr/>
      </xdr:nvCxnSpPr>
      <xdr:spPr>
        <a:xfrm flipV="1">
          <a:off x="4252595" y="855980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139700</xdr:rowOff>
    </xdr:from>
    <xdr:ext cx="534670" cy="249555"/>
    <xdr:sp macro="" textlink="">
      <xdr:nvSpPr>
        <xdr:cNvPr id="115" name="総務費最小値テキスト"/>
        <xdr:cNvSpPr txBox="1"/>
      </xdr:nvSpPr>
      <xdr:spPr>
        <a:xfrm>
          <a:off x="4305300" y="97218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136525</xdr:rowOff>
    </xdr:from>
    <xdr:to xmlns:xdr="http://schemas.openxmlformats.org/drawingml/2006/spreadsheetDrawing">
      <xdr:col>24</xdr:col>
      <xdr:colOff>152400</xdr:colOff>
      <xdr:row>58</xdr:row>
      <xdr:rowOff>136525</xdr:rowOff>
    </xdr:to>
    <xdr:cxnSp macro="">
      <xdr:nvCxnSpPr>
        <xdr:cNvPr id="116" name="直線コネクタ 115"/>
        <xdr:cNvCxnSpPr/>
      </xdr:nvCxnSpPr>
      <xdr:spPr>
        <a:xfrm>
          <a:off x="4181475" y="9718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81915</xdr:rowOff>
    </xdr:from>
    <xdr:ext cx="598805" cy="249555"/>
    <xdr:sp macro="" textlink="">
      <xdr:nvSpPr>
        <xdr:cNvPr id="117" name="総務費最大値テキスト"/>
        <xdr:cNvSpPr txBox="1"/>
      </xdr:nvSpPr>
      <xdr:spPr>
        <a:xfrm>
          <a:off x="4305300" y="83432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670,658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133350</xdr:rowOff>
    </xdr:from>
    <xdr:to xmlns:xdr="http://schemas.openxmlformats.org/drawingml/2006/spreadsheetDrawing">
      <xdr:col>24</xdr:col>
      <xdr:colOff>152400</xdr:colOff>
      <xdr:row>51</xdr:row>
      <xdr:rowOff>133350</xdr:rowOff>
    </xdr:to>
    <xdr:cxnSp macro="">
      <xdr:nvCxnSpPr>
        <xdr:cNvPr id="118" name="直線コネクタ 117"/>
        <xdr:cNvCxnSpPr/>
      </xdr:nvCxnSpPr>
      <xdr:spPr>
        <a:xfrm>
          <a:off x="4181475" y="8559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70485</xdr:rowOff>
    </xdr:from>
    <xdr:to xmlns:xdr="http://schemas.openxmlformats.org/drawingml/2006/spreadsheetDrawing">
      <xdr:col>24</xdr:col>
      <xdr:colOff>63500</xdr:colOff>
      <xdr:row>58</xdr:row>
      <xdr:rowOff>79375</xdr:rowOff>
    </xdr:to>
    <xdr:cxnSp macro="">
      <xdr:nvCxnSpPr>
        <xdr:cNvPr id="119" name="直線コネクタ 118"/>
        <xdr:cNvCxnSpPr/>
      </xdr:nvCxnSpPr>
      <xdr:spPr>
        <a:xfrm>
          <a:off x="3492500" y="965263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3810</xdr:rowOff>
    </xdr:from>
    <xdr:ext cx="534670" cy="249555"/>
    <xdr:sp macro="" textlink="">
      <xdr:nvSpPr>
        <xdr:cNvPr id="120" name="総務費平均値テキスト"/>
        <xdr:cNvSpPr txBox="1"/>
      </xdr:nvSpPr>
      <xdr:spPr>
        <a:xfrm>
          <a:off x="4305300" y="942086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146685</xdr:rowOff>
    </xdr:from>
    <xdr:to xmlns:xdr="http://schemas.openxmlformats.org/drawingml/2006/spreadsheetDrawing">
      <xdr:col>24</xdr:col>
      <xdr:colOff>114300</xdr:colOff>
      <xdr:row>58</xdr:row>
      <xdr:rowOff>79375</xdr:rowOff>
    </xdr:to>
    <xdr:sp macro="" textlink="">
      <xdr:nvSpPr>
        <xdr:cNvPr id="121" name="フローチャート: 判断 120"/>
        <xdr:cNvSpPr/>
      </xdr:nvSpPr>
      <xdr:spPr>
        <a:xfrm>
          <a:off x="4203700" y="9563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70485</xdr:rowOff>
    </xdr:from>
    <xdr:to xmlns:xdr="http://schemas.openxmlformats.org/drawingml/2006/spreadsheetDrawing">
      <xdr:col>19</xdr:col>
      <xdr:colOff>174625</xdr:colOff>
      <xdr:row>58</xdr:row>
      <xdr:rowOff>84455</xdr:rowOff>
    </xdr:to>
    <xdr:cxnSp macro="">
      <xdr:nvCxnSpPr>
        <xdr:cNvPr id="122" name="直線コネクタ 121"/>
        <xdr:cNvCxnSpPr/>
      </xdr:nvCxnSpPr>
      <xdr:spPr>
        <a:xfrm flipV="1">
          <a:off x="2670175" y="9652635"/>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137160</xdr:rowOff>
    </xdr:from>
    <xdr:to xmlns:xdr="http://schemas.openxmlformats.org/drawingml/2006/spreadsheetDrawing">
      <xdr:col>20</xdr:col>
      <xdr:colOff>38100</xdr:colOff>
      <xdr:row>58</xdr:row>
      <xdr:rowOff>69850</xdr:rowOff>
    </xdr:to>
    <xdr:sp macro="" textlink="">
      <xdr:nvSpPr>
        <xdr:cNvPr id="123" name="フローチャート: 判断 122"/>
        <xdr:cNvSpPr/>
      </xdr:nvSpPr>
      <xdr:spPr>
        <a:xfrm>
          <a:off x="3444875" y="95542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85725</xdr:rowOff>
    </xdr:from>
    <xdr:ext cx="598805" cy="248920"/>
    <xdr:sp macro="" textlink="">
      <xdr:nvSpPr>
        <xdr:cNvPr id="124" name="テキスト ボックス 123"/>
        <xdr:cNvSpPr txBox="1"/>
      </xdr:nvSpPr>
      <xdr:spPr>
        <a:xfrm>
          <a:off x="3211830" y="93376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83820</xdr:rowOff>
    </xdr:from>
    <xdr:to xmlns:xdr="http://schemas.openxmlformats.org/drawingml/2006/spreadsheetDrawing">
      <xdr:col>15</xdr:col>
      <xdr:colOff>50800</xdr:colOff>
      <xdr:row>58</xdr:row>
      <xdr:rowOff>84455</xdr:rowOff>
    </xdr:to>
    <xdr:cxnSp macro="">
      <xdr:nvCxnSpPr>
        <xdr:cNvPr id="125" name="直線コネクタ 124"/>
        <xdr:cNvCxnSpPr/>
      </xdr:nvCxnSpPr>
      <xdr:spPr>
        <a:xfrm>
          <a:off x="1860550" y="9500870"/>
          <a:ext cx="809625"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133350</xdr:rowOff>
    </xdr:from>
    <xdr:to xmlns:xdr="http://schemas.openxmlformats.org/drawingml/2006/spreadsheetDrawing">
      <xdr:col>15</xdr:col>
      <xdr:colOff>101600</xdr:colOff>
      <xdr:row>58</xdr:row>
      <xdr:rowOff>66040</xdr:rowOff>
    </xdr:to>
    <xdr:sp macro="" textlink="">
      <xdr:nvSpPr>
        <xdr:cNvPr id="126" name="フローチャート: 判断 125"/>
        <xdr:cNvSpPr/>
      </xdr:nvSpPr>
      <xdr:spPr>
        <a:xfrm>
          <a:off x="2619375" y="9550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81915</xdr:rowOff>
    </xdr:from>
    <xdr:ext cx="598805" cy="249555"/>
    <xdr:sp macro="" textlink="">
      <xdr:nvSpPr>
        <xdr:cNvPr id="127" name="テキスト ボックス 126"/>
        <xdr:cNvSpPr txBox="1"/>
      </xdr:nvSpPr>
      <xdr:spPr>
        <a:xfrm>
          <a:off x="2402205" y="93338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83820</xdr:rowOff>
    </xdr:from>
    <xdr:to xmlns:xdr="http://schemas.openxmlformats.org/drawingml/2006/spreadsheetDrawing">
      <xdr:col>10</xdr:col>
      <xdr:colOff>114300</xdr:colOff>
      <xdr:row>58</xdr:row>
      <xdr:rowOff>102870</xdr:rowOff>
    </xdr:to>
    <xdr:cxnSp macro="">
      <xdr:nvCxnSpPr>
        <xdr:cNvPr id="128" name="直線コネクタ 127"/>
        <xdr:cNvCxnSpPr/>
      </xdr:nvCxnSpPr>
      <xdr:spPr>
        <a:xfrm flipV="1">
          <a:off x="1047750" y="9500870"/>
          <a:ext cx="8128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102870</xdr:rowOff>
    </xdr:from>
    <xdr:to xmlns:xdr="http://schemas.openxmlformats.org/drawingml/2006/spreadsheetDrawing">
      <xdr:col>10</xdr:col>
      <xdr:colOff>165100</xdr:colOff>
      <xdr:row>57</xdr:row>
      <xdr:rowOff>35560</xdr:rowOff>
    </xdr:to>
    <xdr:sp macro="" textlink="">
      <xdr:nvSpPr>
        <xdr:cNvPr id="129" name="フローチャート: 判断 128"/>
        <xdr:cNvSpPr/>
      </xdr:nvSpPr>
      <xdr:spPr>
        <a:xfrm>
          <a:off x="1809750" y="9354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51435</xdr:rowOff>
    </xdr:from>
    <xdr:ext cx="598805" cy="248920"/>
    <xdr:sp macro="" textlink="">
      <xdr:nvSpPr>
        <xdr:cNvPr id="130" name="テキスト ボックス 129"/>
        <xdr:cNvSpPr txBox="1"/>
      </xdr:nvSpPr>
      <xdr:spPr>
        <a:xfrm>
          <a:off x="1576705" y="91382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31750</xdr:rowOff>
    </xdr:from>
    <xdr:to xmlns:xdr="http://schemas.openxmlformats.org/drawingml/2006/spreadsheetDrawing">
      <xdr:col>6</xdr:col>
      <xdr:colOff>38100</xdr:colOff>
      <xdr:row>58</xdr:row>
      <xdr:rowOff>129540</xdr:rowOff>
    </xdr:to>
    <xdr:sp macro="" textlink="">
      <xdr:nvSpPr>
        <xdr:cNvPr id="131" name="フローチャート: 判断 130"/>
        <xdr:cNvSpPr/>
      </xdr:nvSpPr>
      <xdr:spPr>
        <a:xfrm>
          <a:off x="1000125" y="96139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145415</xdr:rowOff>
    </xdr:from>
    <xdr:ext cx="534035" cy="249555"/>
    <xdr:sp macro="" textlink="">
      <xdr:nvSpPr>
        <xdr:cNvPr id="132" name="テキスト ボックス 131"/>
        <xdr:cNvSpPr txBox="1"/>
      </xdr:nvSpPr>
      <xdr:spPr>
        <a:xfrm>
          <a:off x="799465" y="93973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3" name="テキスト ボックス 132"/>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4" name="テキスト ボックス 133"/>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5" name="テキスト ボックス 134"/>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6" name="テキスト ボックス 135"/>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7" name="テキスト ボックス 136"/>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30480</xdr:rowOff>
    </xdr:from>
    <xdr:to xmlns:xdr="http://schemas.openxmlformats.org/drawingml/2006/spreadsheetDrawing">
      <xdr:col>24</xdr:col>
      <xdr:colOff>114300</xdr:colOff>
      <xdr:row>58</xdr:row>
      <xdr:rowOff>128270</xdr:rowOff>
    </xdr:to>
    <xdr:sp macro="" textlink="">
      <xdr:nvSpPr>
        <xdr:cNvPr id="138" name="楕円 137"/>
        <xdr:cNvSpPr/>
      </xdr:nvSpPr>
      <xdr:spPr>
        <a:xfrm>
          <a:off x="4203700" y="9612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126365</xdr:rowOff>
    </xdr:from>
    <xdr:ext cx="534670" cy="248920"/>
    <xdr:sp macro="" textlink="">
      <xdr:nvSpPr>
        <xdr:cNvPr id="139" name="総務費該当値テキスト"/>
        <xdr:cNvSpPr txBox="1"/>
      </xdr:nvSpPr>
      <xdr:spPr>
        <a:xfrm>
          <a:off x="4305300" y="95434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21590</xdr:rowOff>
    </xdr:from>
    <xdr:to xmlns:xdr="http://schemas.openxmlformats.org/drawingml/2006/spreadsheetDrawing">
      <xdr:col>20</xdr:col>
      <xdr:colOff>38100</xdr:colOff>
      <xdr:row>58</xdr:row>
      <xdr:rowOff>119380</xdr:rowOff>
    </xdr:to>
    <xdr:sp macro="" textlink="">
      <xdr:nvSpPr>
        <xdr:cNvPr id="140" name="楕円 139"/>
        <xdr:cNvSpPr/>
      </xdr:nvSpPr>
      <xdr:spPr>
        <a:xfrm>
          <a:off x="3444875" y="96037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110490</xdr:rowOff>
    </xdr:from>
    <xdr:ext cx="534035" cy="249555"/>
    <xdr:sp macro="" textlink="">
      <xdr:nvSpPr>
        <xdr:cNvPr id="141" name="テキスト ボックス 140"/>
        <xdr:cNvSpPr txBox="1"/>
      </xdr:nvSpPr>
      <xdr:spPr>
        <a:xfrm>
          <a:off x="3244215" y="96926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35560</xdr:rowOff>
    </xdr:from>
    <xdr:to xmlns:xdr="http://schemas.openxmlformats.org/drawingml/2006/spreadsheetDrawing">
      <xdr:col>15</xdr:col>
      <xdr:colOff>101600</xdr:colOff>
      <xdr:row>58</xdr:row>
      <xdr:rowOff>133350</xdr:rowOff>
    </xdr:to>
    <xdr:sp macro="" textlink="">
      <xdr:nvSpPr>
        <xdr:cNvPr id="142" name="楕円 141"/>
        <xdr:cNvSpPr/>
      </xdr:nvSpPr>
      <xdr:spPr>
        <a:xfrm>
          <a:off x="2619375" y="9617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125095</xdr:rowOff>
    </xdr:from>
    <xdr:ext cx="534035" cy="248920"/>
    <xdr:sp macro="" textlink="">
      <xdr:nvSpPr>
        <xdr:cNvPr id="143" name="テキスト ボックス 142"/>
        <xdr:cNvSpPr txBox="1"/>
      </xdr:nvSpPr>
      <xdr:spPr>
        <a:xfrm>
          <a:off x="2434590" y="97072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34925</xdr:rowOff>
    </xdr:from>
    <xdr:to xmlns:xdr="http://schemas.openxmlformats.org/drawingml/2006/spreadsheetDrawing">
      <xdr:col>10</xdr:col>
      <xdr:colOff>165100</xdr:colOff>
      <xdr:row>57</xdr:row>
      <xdr:rowOff>132715</xdr:rowOff>
    </xdr:to>
    <xdr:sp macro="" textlink="">
      <xdr:nvSpPr>
        <xdr:cNvPr id="144" name="楕円 143"/>
        <xdr:cNvSpPr/>
      </xdr:nvSpPr>
      <xdr:spPr>
        <a:xfrm>
          <a:off x="1809750" y="9451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124460</xdr:rowOff>
    </xdr:from>
    <xdr:ext cx="598805" cy="248920"/>
    <xdr:sp macro="" textlink="">
      <xdr:nvSpPr>
        <xdr:cNvPr id="145" name="テキスト ボックス 144"/>
        <xdr:cNvSpPr txBox="1"/>
      </xdr:nvSpPr>
      <xdr:spPr>
        <a:xfrm>
          <a:off x="1576705" y="95415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53975</xdr:rowOff>
    </xdr:from>
    <xdr:to xmlns:xdr="http://schemas.openxmlformats.org/drawingml/2006/spreadsheetDrawing">
      <xdr:col>6</xdr:col>
      <xdr:colOff>38100</xdr:colOff>
      <xdr:row>58</xdr:row>
      <xdr:rowOff>151765</xdr:rowOff>
    </xdr:to>
    <xdr:sp macro="" textlink="">
      <xdr:nvSpPr>
        <xdr:cNvPr id="146" name="楕円 145"/>
        <xdr:cNvSpPr/>
      </xdr:nvSpPr>
      <xdr:spPr>
        <a:xfrm>
          <a:off x="1000125" y="9636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142875</xdr:rowOff>
    </xdr:from>
    <xdr:ext cx="534035" cy="249555"/>
    <xdr:sp macro="" textlink="">
      <xdr:nvSpPr>
        <xdr:cNvPr id="147" name="テキスト ボックス 146"/>
        <xdr:cNvSpPr txBox="1"/>
      </xdr:nvSpPr>
      <xdr:spPr>
        <a:xfrm>
          <a:off x="799465" y="97250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8" name="正方形/長方形 147"/>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9" name="正方形/長方形 148"/>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1" name="正方形/長方形 150"/>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3" name="正方形/長方形 152"/>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5" name="正方形/長方形 154"/>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6" name="テキスト ボックス 155"/>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7" name="直線コネクタ 156"/>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58" name="テキスト ボックス 157"/>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71120</xdr:rowOff>
    </xdr:from>
    <xdr:ext cx="595630" cy="249555"/>
    <xdr:sp macro="" textlink="">
      <xdr:nvSpPr>
        <xdr:cNvPr id="160" name="テキスト ボックス 159"/>
        <xdr:cNvSpPr txBox="1"/>
      </xdr:nvSpPr>
      <xdr:spPr>
        <a:xfrm>
          <a:off x="166370" y="12955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34290</xdr:rowOff>
    </xdr:from>
    <xdr:ext cx="595630" cy="249555"/>
    <xdr:sp macro="" textlink="">
      <xdr:nvSpPr>
        <xdr:cNvPr id="162" name="テキスト ボックス 161"/>
        <xdr:cNvSpPr txBox="1"/>
      </xdr:nvSpPr>
      <xdr:spPr>
        <a:xfrm>
          <a:off x="1663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162560</xdr:rowOff>
    </xdr:from>
    <xdr:ext cx="595630" cy="248920"/>
    <xdr:sp macro="" textlink="">
      <xdr:nvSpPr>
        <xdr:cNvPr id="164" name="テキスト ボックス 163"/>
        <xdr:cNvSpPr txBox="1"/>
      </xdr:nvSpPr>
      <xdr:spPr>
        <a:xfrm>
          <a:off x="16637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126365</xdr:rowOff>
    </xdr:from>
    <xdr:ext cx="595630" cy="248920"/>
    <xdr:sp macro="" textlink="">
      <xdr:nvSpPr>
        <xdr:cNvPr id="166" name="テキスト ボックス 165"/>
        <xdr:cNvSpPr txBox="1"/>
      </xdr:nvSpPr>
      <xdr:spPr>
        <a:xfrm>
          <a:off x="1663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89535</xdr:rowOff>
    </xdr:from>
    <xdr:ext cx="595630" cy="248920"/>
    <xdr:sp macro="" textlink="">
      <xdr:nvSpPr>
        <xdr:cNvPr id="168" name="テキスト ボックス 167"/>
        <xdr:cNvSpPr txBox="1"/>
      </xdr:nvSpPr>
      <xdr:spPr>
        <a:xfrm>
          <a:off x="1663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0" name="テキスト ボックス 169"/>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60325</xdr:rowOff>
    </xdr:from>
    <xdr:to xmlns:xdr="http://schemas.openxmlformats.org/drawingml/2006/spreadsheetDrawing">
      <xdr:col>24</xdr:col>
      <xdr:colOff>62865</xdr:colOff>
      <xdr:row>78</xdr:row>
      <xdr:rowOff>20955</xdr:rowOff>
    </xdr:to>
    <xdr:cxnSp macro="">
      <xdr:nvCxnSpPr>
        <xdr:cNvPr id="172" name="直線コネクタ 171"/>
        <xdr:cNvCxnSpPr/>
      </xdr:nvCxnSpPr>
      <xdr:spPr>
        <a:xfrm flipV="1">
          <a:off x="4252595" y="11788775"/>
          <a:ext cx="127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24765</xdr:rowOff>
    </xdr:from>
    <xdr:ext cx="598805" cy="248920"/>
    <xdr:sp macro="" textlink="">
      <xdr:nvSpPr>
        <xdr:cNvPr id="173" name="民生費最小値テキスト"/>
        <xdr:cNvSpPr txBox="1"/>
      </xdr:nvSpPr>
      <xdr:spPr>
        <a:xfrm>
          <a:off x="4305300" y="129089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20955</xdr:rowOff>
    </xdr:from>
    <xdr:to xmlns:xdr="http://schemas.openxmlformats.org/drawingml/2006/spreadsheetDrawing">
      <xdr:col>24</xdr:col>
      <xdr:colOff>152400</xdr:colOff>
      <xdr:row>78</xdr:row>
      <xdr:rowOff>20955</xdr:rowOff>
    </xdr:to>
    <xdr:cxnSp macro="">
      <xdr:nvCxnSpPr>
        <xdr:cNvPr id="174" name="直線コネクタ 173"/>
        <xdr:cNvCxnSpPr/>
      </xdr:nvCxnSpPr>
      <xdr:spPr>
        <a:xfrm>
          <a:off x="4181475" y="12905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8255</xdr:rowOff>
    </xdr:from>
    <xdr:ext cx="598805" cy="249555"/>
    <xdr:sp macro="" textlink="">
      <xdr:nvSpPr>
        <xdr:cNvPr id="175" name="民生費最大値テキスト"/>
        <xdr:cNvSpPr txBox="1"/>
      </xdr:nvSpPr>
      <xdr:spPr>
        <a:xfrm>
          <a:off x="4305300" y="115716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455,362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60325</xdr:rowOff>
    </xdr:from>
    <xdr:to xmlns:xdr="http://schemas.openxmlformats.org/drawingml/2006/spreadsheetDrawing">
      <xdr:col>24</xdr:col>
      <xdr:colOff>152400</xdr:colOff>
      <xdr:row>71</xdr:row>
      <xdr:rowOff>60325</xdr:rowOff>
    </xdr:to>
    <xdr:cxnSp macro="">
      <xdr:nvCxnSpPr>
        <xdr:cNvPr id="176" name="直線コネクタ 175"/>
        <xdr:cNvCxnSpPr/>
      </xdr:nvCxnSpPr>
      <xdr:spPr>
        <a:xfrm>
          <a:off x="4181475" y="11788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29210</xdr:rowOff>
    </xdr:from>
    <xdr:to xmlns:xdr="http://schemas.openxmlformats.org/drawingml/2006/spreadsheetDrawing">
      <xdr:col>24</xdr:col>
      <xdr:colOff>63500</xdr:colOff>
      <xdr:row>76</xdr:row>
      <xdr:rowOff>93980</xdr:rowOff>
    </xdr:to>
    <xdr:cxnSp macro="">
      <xdr:nvCxnSpPr>
        <xdr:cNvPr id="177" name="直線コネクタ 176"/>
        <xdr:cNvCxnSpPr/>
      </xdr:nvCxnSpPr>
      <xdr:spPr>
        <a:xfrm flipV="1">
          <a:off x="3492500" y="12583160"/>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15875</xdr:rowOff>
    </xdr:from>
    <xdr:ext cx="598805" cy="249555"/>
    <xdr:sp macro="" textlink="">
      <xdr:nvSpPr>
        <xdr:cNvPr id="178" name="民生費平均値テキスト"/>
        <xdr:cNvSpPr txBox="1"/>
      </xdr:nvSpPr>
      <xdr:spPr>
        <a:xfrm>
          <a:off x="4305300" y="125698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36830</xdr:rowOff>
    </xdr:from>
    <xdr:to xmlns:xdr="http://schemas.openxmlformats.org/drawingml/2006/spreadsheetDrawing">
      <xdr:col>24</xdr:col>
      <xdr:colOff>114300</xdr:colOff>
      <xdr:row>76</xdr:row>
      <xdr:rowOff>134620</xdr:rowOff>
    </xdr:to>
    <xdr:sp macro="" textlink="">
      <xdr:nvSpPr>
        <xdr:cNvPr id="179" name="フローチャート: 判断 178"/>
        <xdr:cNvSpPr/>
      </xdr:nvSpPr>
      <xdr:spPr>
        <a:xfrm>
          <a:off x="4203700" y="1259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86995</xdr:rowOff>
    </xdr:from>
    <xdr:to xmlns:xdr="http://schemas.openxmlformats.org/drawingml/2006/spreadsheetDrawing">
      <xdr:col>19</xdr:col>
      <xdr:colOff>174625</xdr:colOff>
      <xdr:row>76</xdr:row>
      <xdr:rowOff>93980</xdr:rowOff>
    </xdr:to>
    <xdr:cxnSp macro="">
      <xdr:nvCxnSpPr>
        <xdr:cNvPr id="180" name="直線コネクタ 179"/>
        <xdr:cNvCxnSpPr/>
      </xdr:nvCxnSpPr>
      <xdr:spPr>
        <a:xfrm>
          <a:off x="2670175" y="1264094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90805</xdr:rowOff>
    </xdr:from>
    <xdr:to xmlns:xdr="http://schemas.openxmlformats.org/drawingml/2006/spreadsheetDrawing">
      <xdr:col>20</xdr:col>
      <xdr:colOff>38100</xdr:colOff>
      <xdr:row>77</xdr:row>
      <xdr:rowOff>23495</xdr:rowOff>
    </xdr:to>
    <xdr:sp macro="" textlink="">
      <xdr:nvSpPr>
        <xdr:cNvPr id="181" name="フローチャート: 判断 180"/>
        <xdr:cNvSpPr/>
      </xdr:nvSpPr>
      <xdr:spPr>
        <a:xfrm>
          <a:off x="3444875" y="12644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14605</xdr:rowOff>
    </xdr:from>
    <xdr:ext cx="598805" cy="249555"/>
    <xdr:sp macro="" textlink="">
      <xdr:nvSpPr>
        <xdr:cNvPr id="182" name="テキスト ボックス 181"/>
        <xdr:cNvSpPr txBox="1"/>
      </xdr:nvSpPr>
      <xdr:spPr>
        <a:xfrm>
          <a:off x="3211830" y="127336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86995</xdr:rowOff>
    </xdr:from>
    <xdr:to xmlns:xdr="http://schemas.openxmlformats.org/drawingml/2006/spreadsheetDrawing">
      <xdr:col>15</xdr:col>
      <xdr:colOff>50800</xdr:colOff>
      <xdr:row>77</xdr:row>
      <xdr:rowOff>24765</xdr:rowOff>
    </xdr:to>
    <xdr:cxnSp macro="">
      <xdr:nvCxnSpPr>
        <xdr:cNvPr id="183" name="直線コネクタ 182"/>
        <xdr:cNvCxnSpPr/>
      </xdr:nvCxnSpPr>
      <xdr:spPr>
        <a:xfrm flipV="1">
          <a:off x="1860550" y="12640945"/>
          <a:ext cx="8096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59055</xdr:rowOff>
    </xdr:from>
    <xdr:to xmlns:xdr="http://schemas.openxmlformats.org/drawingml/2006/spreadsheetDrawing">
      <xdr:col>15</xdr:col>
      <xdr:colOff>101600</xdr:colOff>
      <xdr:row>76</xdr:row>
      <xdr:rowOff>156845</xdr:rowOff>
    </xdr:to>
    <xdr:sp macro="" textlink="">
      <xdr:nvSpPr>
        <xdr:cNvPr id="184" name="フローチャート: 判断 183"/>
        <xdr:cNvSpPr/>
      </xdr:nvSpPr>
      <xdr:spPr>
        <a:xfrm>
          <a:off x="2619375" y="12613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147955</xdr:rowOff>
    </xdr:from>
    <xdr:ext cx="598805" cy="249555"/>
    <xdr:sp macro="" textlink="">
      <xdr:nvSpPr>
        <xdr:cNvPr id="185" name="テキスト ボックス 184"/>
        <xdr:cNvSpPr txBox="1"/>
      </xdr:nvSpPr>
      <xdr:spPr>
        <a:xfrm>
          <a:off x="2402205" y="127019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24765</xdr:rowOff>
    </xdr:from>
    <xdr:to xmlns:xdr="http://schemas.openxmlformats.org/drawingml/2006/spreadsheetDrawing">
      <xdr:col>10</xdr:col>
      <xdr:colOff>114300</xdr:colOff>
      <xdr:row>77</xdr:row>
      <xdr:rowOff>60960</xdr:rowOff>
    </xdr:to>
    <xdr:cxnSp macro="">
      <xdr:nvCxnSpPr>
        <xdr:cNvPr id="186" name="直線コネクタ 185"/>
        <xdr:cNvCxnSpPr/>
      </xdr:nvCxnSpPr>
      <xdr:spPr>
        <a:xfrm flipV="1">
          <a:off x="1047750" y="1274381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163830</xdr:rowOff>
    </xdr:from>
    <xdr:to xmlns:xdr="http://schemas.openxmlformats.org/drawingml/2006/spreadsheetDrawing">
      <xdr:col>10</xdr:col>
      <xdr:colOff>165100</xdr:colOff>
      <xdr:row>77</xdr:row>
      <xdr:rowOff>96520</xdr:rowOff>
    </xdr:to>
    <xdr:sp macro="" textlink="">
      <xdr:nvSpPr>
        <xdr:cNvPr id="187" name="フローチャート: 判断 186"/>
        <xdr:cNvSpPr/>
      </xdr:nvSpPr>
      <xdr:spPr>
        <a:xfrm>
          <a:off x="1809750" y="1271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88265</xdr:rowOff>
    </xdr:from>
    <xdr:ext cx="598805" cy="248920"/>
    <xdr:sp macro="" textlink="">
      <xdr:nvSpPr>
        <xdr:cNvPr id="188" name="テキスト ボックス 187"/>
        <xdr:cNvSpPr txBox="1"/>
      </xdr:nvSpPr>
      <xdr:spPr>
        <a:xfrm>
          <a:off x="1576705" y="128073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66040</xdr:rowOff>
    </xdr:from>
    <xdr:to xmlns:xdr="http://schemas.openxmlformats.org/drawingml/2006/spreadsheetDrawing">
      <xdr:col>6</xdr:col>
      <xdr:colOff>38100</xdr:colOff>
      <xdr:row>77</xdr:row>
      <xdr:rowOff>163830</xdr:rowOff>
    </xdr:to>
    <xdr:sp macro="" textlink="">
      <xdr:nvSpPr>
        <xdr:cNvPr id="189" name="フローチャート: 判断 188"/>
        <xdr:cNvSpPr/>
      </xdr:nvSpPr>
      <xdr:spPr>
        <a:xfrm>
          <a:off x="1000125" y="12785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156210</xdr:rowOff>
    </xdr:from>
    <xdr:ext cx="598805" cy="248920"/>
    <xdr:sp macro="" textlink="">
      <xdr:nvSpPr>
        <xdr:cNvPr id="190" name="テキスト ボックス 189"/>
        <xdr:cNvSpPr txBox="1"/>
      </xdr:nvSpPr>
      <xdr:spPr>
        <a:xfrm>
          <a:off x="767080" y="128752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145415</xdr:rowOff>
    </xdr:from>
    <xdr:to xmlns:xdr="http://schemas.openxmlformats.org/drawingml/2006/spreadsheetDrawing">
      <xdr:col>24</xdr:col>
      <xdr:colOff>114300</xdr:colOff>
      <xdr:row>76</xdr:row>
      <xdr:rowOff>78105</xdr:rowOff>
    </xdr:to>
    <xdr:sp macro="" textlink="">
      <xdr:nvSpPr>
        <xdr:cNvPr id="196" name="楕円 195"/>
        <xdr:cNvSpPr/>
      </xdr:nvSpPr>
      <xdr:spPr>
        <a:xfrm>
          <a:off x="4203700" y="1253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2540</xdr:rowOff>
    </xdr:from>
    <xdr:ext cx="598805" cy="249555"/>
    <xdr:sp macro="" textlink="">
      <xdr:nvSpPr>
        <xdr:cNvPr id="197" name="民生費該当値テキスト"/>
        <xdr:cNvSpPr txBox="1"/>
      </xdr:nvSpPr>
      <xdr:spPr>
        <a:xfrm>
          <a:off x="4305300" y="123913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44450</xdr:rowOff>
    </xdr:from>
    <xdr:to xmlns:xdr="http://schemas.openxmlformats.org/drawingml/2006/spreadsheetDrawing">
      <xdr:col>20</xdr:col>
      <xdr:colOff>38100</xdr:colOff>
      <xdr:row>76</xdr:row>
      <xdr:rowOff>142240</xdr:rowOff>
    </xdr:to>
    <xdr:sp macro="" textlink="">
      <xdr:nvSpPr>
        <xdr:cNvPr id="198" name="楕円 197"/>
        <xdr:cNvSpPr/>
      </xdr:nvSpPr>
      <xdr:spPr>
        <a:xfrm>
          <a:off x="3444875" y="125984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158750</xdr:rowOff>
    </xdr:from>
    <xdr:ext cx="598805" cy="248920"/>
    <xdr:sp macro="" textlink="">
      <xdr:nvSpPr>
        <xdr:cNvPr id="199" name="テキスト ボックス 198"/>
        <xdr:cNvSpPr txBox="1"/>
      </xdr:nvSpPr>
      <xdr:spPr>
        <a:xfrm>
          <a:off x="3211830" y="123825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38100</xdr:rowOff>
    </xdr:from>
    <xdr:to xmlns:xdr="http://schemas.openxmlformats.org/drawingml/2006/spreadsheetDrawing">
      <xdr:col>15</xdr:col>
      <xdr:colOff>101600</xdr:colOff>
      <xdr:row>76</xdr:row>
      <xdr:rowOff>135890</xdr:rowOff>
    </xdr:to>
    <xdr:sp macro="" textlink="">
      <xdr:nvSpPr>
        <xdr:cNvPr id="200" name="楕円 199"/>
        <xdr:cNvSpPr/>
      </xdr:nvSpPr>
      <xdr:spPr>
        <a:xfrm>
          <a:off x="2619375" y="12592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151765</xdr:rowOff>
    </xdr:from>
    <xdr:ext cx="598805" cy="248920"/>
    <xdr:sp macro="" textlink="">
      <xdr:nvSpPr>
        <xdr:cNvPr id="201" name="テキスト ボックス 200"/>
        <xdr:cNvSpPr txBox="1"/>
      </xdr:nvSpPr>
      <xdr:spPr>
        <a:xfrm>
          <a:off x="2402205" y="123755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140335</xdr:rowOff>
    </xdr:from>
    <xdr:to xmlns:xdr="http://schemas.openxmlformats.org/drawingml/2006/spreadsheetDrawing">
      <xdr:col>10</xdr:col>
      <xdr:colOff>165100</xdr:colOff>
      <xdr:row>77</xdr:row>
      <xdr:rowOff>73025</xdr:rowOff>
    </xdr:to>
    <xdr:sp macro="" textlink="">
      <xdr:nvSpPr>
        <xdr:cNvPr id="202" name="楕円 201"/>
        <xdr:cNvSpPr/>
      </xdr:nvSpPr>
      <xdr:spPr>
        <a:xfrm>
          <a:off x="1809750" y="1269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89535</xdr:rowOff>
    </xdr:from>
    <xdr:ext cx="598805" cy="248920"/>
    <xdr:sp macro="" textlink="">
      <xdr:nvSpPr>
        <xdr:cNvPr id="203" name="テキスト ボックス 202"/>
        <xdr:cNvSpPr txBox="1"/>
      </xdr:nvSpPr>
      <xdr:spPr>
        <a:xfrm>
          <a:off x="1576705" y="124783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12065</xdr:rowOff>
    </xdr:from>
    <xdr:to xmlns:xdr="http://schemas.openxmlformats.org/drawingml/2006/spreadsheetDrawing">
      <xdr:col>6</xdr:col>
      <xdr:colOff>38100</xdr:colOff>
      <xdr:row>77</xdr:row>
      <xdr:rowOff>109855</xdr:rowOff>
    </xdr:to>
    <xdr:sp macro="" textlink="">
      <xdr:nvSpPr>
        <xdr:cNvPr id="204" name="楕円 203"/>
        <xdr:cNvSpPr/>
      </xdr:nvSpPr>
      <xdr:spPr>
        <a:xfrm>
          <a:off x="1000125" y="12731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126365</xdr:rowOff>
    </xdr:from>
    <xdr:ext cx="598805" cy="248920"/>
    <xdr:sp macro="" textlink="">
      <xdr:nvSpPr>
        <xdr:cNvPr id="205" name="テキスト ボックス 204"/>
        <xdr:cNvSpPr txBox="1"/>
      </xdr:nvSpPr>
      <xdr:spPr>
        <a:xfrm>
          <a:off x="767080" y="125152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4" name="テキスト ボックス 213"/>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7" name="テキスト ボックス 216"/>
        <xdr:cNvSpPr txBox="1"/>
      </xdr:nvSpPr>
      <xdr:spPr>
        <a:xfrm>
          <a:off x="48133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1" name="テキスト ボックス 220"/>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3" name="テキスト ボックス 222"/>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4" name="直線コネクタ 223"/>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5" name="テキスト ボックス 224"/>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6" name="直線コネクタ 225"/>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7" name="テキスト ボックス 226"/>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125095</xdr:rowOff>
    </xdr:from>
    <xdr:to xmlns:xdr="http://schemas.openxmlformats.org/drawingml/2006/spreadsheetDrawing">
      <xdr:col>24</xdr:col>
      <xdr:colOff>62865</xdr:colOff>
      <xdr:row>98</xdr:row>
      <xdr:rowOff>13335</xdr:rowOff>
    </xdr:to>
    <xdr:cxnSp macro="">
      <xdr:nvCxnSpPr>
        <xdr:cNvPr id="229" name="直線コネクタ 228"/>
        <xdr:cNvCxnSpPr/>
      </xdr:nvCxnSpPr>
      <xdr:spPr>
        <a:xfrm flipV="1">
          <a:off x="4252595" y="14825345"/>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17780</xdr:rowOff>
    </xdr:from>
    <xdr:ext cx="534670" cy="258445"/>
    <xdr:sp macro="" textlink="">
      <xdr:nvSpPr>
        <xdr:cNvPr id="230" name="衛生費最小値テキスト"/>
        <xdr:cNvSpPr txBox="1"/>
      </xdr:nvSpPr>
      <xdr:spPr>
        <a:xfrm>
          <a:off x="4305300" y="16248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13335</xdr:rowOff>
    </xdr:from>
    <xdr:to xmlns:xdr="http://schemas.openxmlformats.org/drawingml/2006/spreadsheetDrawing">
      <xdr:col>24</xdr:col>
      <xdr:colOff>152400</xdr:colOff>
      <xdr:row>98</xdr:row>
      <xdr:rowOff>13335</xdr:rowOff>
    </xdr:to>
    <xdr:cxnSp macro="">
      <xdr:nvCxnSpPr>
        <xdr:cNvPr id="231" name="直線コネクタ 230"/>
        <xdr:cNvCxnSpPr/>
      </xdr:nvCxnSpPr>
      <xdr:spPr>
        <a:xfrm>
          <a:off x="4181475" y="16243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73025</xdr:rowOff>
    </xdr:from>
    <xdr:ext cx="598805" cy="249555"/>
    <xdr:sp macro="" textlink="">
      <xdr:nvSpPr>
        <xdr:cNvPr id="232" name="衛生費最大値テキスト"/>
        <xdr:cNvSpPr txBox="1"/>
      </xdr:nvSpPr>
      <xdr:spPr>
        <a:xfrm>
          <a:off x="4305300" y="146081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213,874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125095</xdr:rowOff>
    </xdr:from>
    <xdr:to xmlns:xdr="http://schemas.openxmlformats.org/drawingml/2006/spreadsheetDrawing">
      <xdr:col>24</xdr:col>
      <xdr:colOff>152400</xdr:colOff>
      <xdr:row>89</xdr:row>
      <xdr:rowOff>125095</xdr:rowOff>
    </xdr:to>
    <xdr:cxnSp macro="">
      <xdr:nvCxnSpPr>
        <xdr:cNvPr id="233" name="直線コネクタ 232"/>
        <xdr:cNvCxnSpPr/>
      </xdr:nvCxnSpPr>
      <xdr:spPr>
        <a:xfrm>
          <a:off x="4181475" y="14825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146685</xdr:rowOff>
    </xdr:from>
    <xdr:to xmlns:xdr="http://schemas.openxmlformats.org/drawingml/2006/spreadsheetDrawing">
      <xdr:col>24</xdr:col>
      <xdr:colOff>63500</xdr:colOff>
      <xdr:row>96</xdr:row>
      <xdr:rowOff>158115</xdr:rowOff>
    </xdr:to>
    <xdr:cxnSp macro="">
      <xdr:nvCxnSpPr>
        <xdr:cNvPr id="234" name="直線コネクタ 233"/>
        <xdr:cNvCxnSpPr/>
      </xdr:nvCxnSpPr>
      <xdr:spPr>
        <a:xfrm>
          <a:off x="3492500" y="1603438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73025</xdr:rowOff>
    </xdr:from>
    <xdr:ext cx="534670" cy="259080"/>
    <xdr:sp macro="" textlink="">
      <xdr:nvSpPr>
        <xdr:cNvPr id="235" name="衛生費平均値テキスト"/>
        <xdr:cNvSpPr txBox="1"/>
      </xdr:nvSpPr>
      <xdr:spPr>
        <a:xfrm>
          <a:off x="4305300" y="15789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50165</xdr:rowOff>
    </xdr:from>
    <xdr:to xmlns:xdr="http://schemas.openxmlformats.org/drawingml/2006/spreadsheetDrawing">
      <xdr:col>24</xdr:col>
      <xdr:colOff>114300</xdr:colOff>
      <xdr:row>96</xdr:row>
      <xdr:rowOff>151765</xdr:rowOff>
    </xdr:to>
    <xdr:sp macro="" textlink="">
      <xdr:nvSpPr>
        <xdr:cNvPr id="236" name="フローチャート: 判断 235"/>
        <xdr:cNvSpPr/>
      </xdr:nvSpPr>
      <xdr:spPr>
        <a:xfrm>
          <a:off x="4203700" y="1593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146685</xdr:rowOff>
    </xdr:from>
    <xdr:to xmlns:xdr="http://schemas.openxmlformats.org/drawingml/2006/spreadsheetDrawing">
      <xdr:col>19</xdr:col>
      <xdr:colOff>174625</xdr:colOff>
      <xdr:row>97</xdr:row>
      <xdr:rowOff>33020</xdr:rowOff>
    </xdr:to>
    <xdr:cxnSp macro="">
      <xdr:nvCxnSpPr>
        <xdr:cNvPr id="237" name="直線コネクタ 236"/>
        <xdr:cNvCxnSpPr/>
      </xdr:nvCxnSpPr>
      <xdr:spPr>
        <a:xfrm flipV="1">
          <a:off x="2670175" y="16034385"/>
          <a:ext cx="8223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24765</xdr:rowOff>
    </xdr:from>
    <xdr:to xmlns:xdr="http://schemas.openxmlformats.org/drawingml/2006/spreadsheetDrawing">
      <xdr:col>20</xdr:col>
      <xdr:colOff>38100</xdr:colOff>
      <xdr:row>96</xdr:row>
      <xdr:rowOff>126365</xdr:rowOff>
    </xdr:to>
    <xdr:sp macro="" textlink="">
      <xdr:nvSpPr>
        <xdr:cNvPr id="238" name="フローチャート: 判断 237"/>
        <xdr:cNvSpPr/>
      </xdr:nvSpPr>
      <xdr:spPr>
        <a:xfrm>
          <a:off x="3444875" y="159124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143510</xdr:rowOff>
    </xdr:from>
    <xdr:ext cx="534035" cy="258445"/>
    <xdr:sp macro="" textlink="">
      <xdr:nvSpPr>
        <xdr:cNvPr id="239" name="テキスト ボックス 238"/>
        <xdr:cNvSpPr txBox="1"/>
      </xdr:nvSpPr>
      <xdr:spPr>
        <a:xfrm>
          <a:off x="3244215" y="15688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33020</xdr:rowOff>
    </xdr:from>
    <xdr:to xmlns:xdr="http://schemas.openxmlformats.org/drawingml/2006/spreadsheetDrawing">
      <xdr:col>15</xdr:col>
      <xdr:colOff>50800</xdr:colOff>
      <xdr:row>97</xdr:row>
      <xdr:rowOff>110490</xdr:rowOff>
    </xdr:to>
    <xdr:cxnSp macro="">
      <xdr:nvCxnSpPr>
        <xdr:cNvPr id="240" name="直線コネクタ 239"/>
        <xdr:cNvCxnSpPr/>
      </xdr:nvCxnSpPr>
      <xdr:spPr>
        <a:xfrm flipV="1">
          <a:off x="1860550" y="16092170"/>
          <a:ext cx="8096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18415</xdr:rowOff>
    </xdr:from>
    <xdr:to xmlns:xdr="http://schemas.openxmlformats.org/drawingml/2006/spreadsheetDrawing">
      <xdr:col>15</xdr:col>
      <xdr:colOff>101600</xdr:colOff>
      <xdr:row>96</xdr:row>
      <xdr:rowOff>120650</xdr:rowOff>
    </xdr:to>
    <xdr:sp macro="" textlink="">
      <xdr:nvSpPr>
        <xdr:cNvPr id="241" name="フローチャート: 判断 240"/>
        <xdr:cNvSpPr/>
      </xdr:nvSpPr>
      <xdr:spPr>
        <a:xfrm>
          <a:off x="2619375" y="15906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136525</xdr:rowOff>
    </xdr:from>
    <xdr:ext cx="534035" cy="258445"/>
    <xdr:sp macro="" textlink="">
      <xdr:nvSpPr>
        <xdr:cNvPr id="242" name="テキスト ボックス 241"/>
        <xdr:cNvSpPr txBox="1"/>
      </xdr:nvSpPr>
      <xdr:spPr>
        <a:xfrm>
          <a:off x="2434590" y="15681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105410</xdr:rowOff>
    </xdr:from>
    <xdr:to xmlns:xdr="http://schemas.openxmlformats.org/drawingml/2006/spreadsheetDrawing">
      <xdr:col>10</xdr:col>
      <xdr:colOff>114300</xdr:colOff>
      <xdr:row>97</xdr:row>
      <xdr:rowOff>110490</xdr:rowOff>
    </xdr:to>
    <xdr:cxnSp macro="">
      <xdr:nvCxnSpPr>
        <xdr:cNvPr id="243" name="直線コネクタ 242"/>
        <xdr:cNvCxnSpPr/>
      </xdr:nvCxnSpPr>
      <xdr:spPr>
        <a:xfrm>
          <a:off x="1047750" y="1616456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73660</xdr:rowOff>
    </xdr:from>
    <xdr:to xmlns:xdr="http://schemas.openxmlformats.org/drawingml/2006/spreadsheetDrawing">
      <xdr:col>10</xdr:col>
      <xdr:colOff>165100</xdr:colOff>
      <xdr:row>97</xdr:row>
      <xdr:rowOff>3810</xdr:rowOff>
    </xdr:to>
    <xdr:sp macro="" textlink="">
      <xdr:nvSpPr>
        <xdr:cNvPr id="244" name="フローチャート: 判断 243"/>
        <xdr:cNvSpPr/>
      </xdr:nvSpPr>
      <xdr:spPr>
        <a:xfrm>
          <a:off x="1809750" y="1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20320</xdr:rowOff>
    </xdr:from>
    <xdr:ext cx="534035" cy="258445"/>
    <xdr:sp macro="" textlink="">
      <xdr:nvSpPr>
        <xdr:cNvPr id="245" name="テキスト ボックス 244"/>
        <xdr:cNvSpPr txBox="1"/>
      </xdr:nvSpPr>
      <xdr:spPr>
        <a:xfrm>
          <a:off x="1609090" y="15736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10160</xdr:rowOff>
    </xdr:from>
    <xdr:to xmlns:xdr="http://schemas.openxmlformats.org/drawingml/2006/spreadsheetDrawing">
      <xdr:col>6</xdr:col>
      <xdr:colOff>38100</xdr:colOff>
      <xdr:row>97</xdr:row>
      <xdr:rowOff>111760</xdr:rowOff>
    </xdr:to>
    <xdr:sp macro="" textlink="">
      <xdr:nvSpPr>
        <xdr:cNvPr id="246" name="フローチャート: 判断 245"/>
        <xdr:cNvSpPr/>
      </xdr:nvSpPr>
      <xdr:spPr>
        <a:xfrm>
          <a:off x="1000125" y="160693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128270</xdr:rowOff>
    </xdr:from>
    <xdr:ext cx="534035" cy="259080"/>
    <xdr:sp macro="" textlink="">
      <xdr:nvSpPr>
        <xdr:cNvPr id="247" name="テキスト ボックス 246"/>
        <xdr:cNvSpPr txBox="1"/>
      </xdr:nvSpPr>
      <xdr:spPr>
        <a:xfrm>
          <a:off x="799465" y="15844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9" name="テキスト ボックス 248"/>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2" name="テキスト ボックス 251"/>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107315</xdr:rowOff>
    </xdr:from>
    <xdr:to xmlns:xdr="http://schemas.openxmlformats.org/drawingml/2006/spreadsheetDrawing">
      <xdr:col>24</xdr:col>
      <xdr:colOff>114300</xdr:colOff>
      <xdr:row>97</xdr:row>
      <xdr:rowOff>37465</xdr:rowOff>
    </xdr:to>
    <xdr:sp macro="" textlink="">
      <xdr:nvSpPr>
        <xdr:cNvPr id="253" name="楕円 252"/>
        <xdr:cNvSpPr/>
      </xdr:nvSpPr>
      <xdr:spPr>
        <a:xfrm>
          <a:off x="4203700" y="159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86360</xdr:rowOff>
    </xdr:from>
    <xdr:ext cx="534670" cy="258445"/>
    <xdr:sp macro="" textlink="">
      <xdr:nvSpPr>
        <xdr:cNvPr id="254" name="衛生費該当値テキスト"/>
        <xdr:cNvSpPr txBox="1"/>
      </xdr:nvSpPr>
      <xdr:spPr>
        <a:xfrm>
          <a:off x="4305300" y="15974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55" name="楕円 254"/>
        <xdr:cNvSpPr/>
      </xdr:nvSpPr>
      <xdr:spPr>
        <a:xfrm>
          <a:off x="3444875" y="15983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17780</xdr:rowOff>
    </xdr:from>
    <xdr:ext cx="534035" cy="258445"/>
    <xdr:sp macro="" textlink="">
      <xdr:nvSpPr>
        <xdr:cNvPr id="256" name="テキスト ボックス 255"/>
        <xdr:cNvSpPr txBox="1"/>
      </xdr:nvSpPr>
      <xdr:spPr>
        <a:xfrm>
          <a:off x="3244215" y="16076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153670</xdr:rowOff>
    </xdr:from>
    <xdr:to xmlns:xdr="http://schemas.openxmlformats.org/drawingml/2006/spreadsheetDrawing">
      <xdr:col>15</xdr:col>
      <xdr:colOff>101600</xdr:colOff>
      <xdr:row>97</xdr:row>
      <xdr:rowOff>83820</xdr:rowOff>
    </xdr:to>
    <xdr:sp macro="" textlink="">
      <xdr:nvSpPr>
        <xdr:cNvPr id="257" name="楕円 256"/>
        <xdr:cNvSpPr/>
      </xdr:nvSpPr>
      <xdr:spPr>
        <a:xfrm>
          <a:off x="2619375"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74930</xdr:rowOff>
    </xdr:from>
    <xdr:ext cx="534035" cy="258445"/>
    <xdr:sp macro="" textlink="">
      <xdr:nvSpPr>
        <xdr:cNvPr id="258" name="テキスト ボックス 257"/>
        <xdr:cNvSpPr txBox="1"/>
      </xdr:nvSpPr>
      <xdr:spPr>
        <a:xfrm>
          <a:off x="2434590" y="16134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59690</xdr:rowOff>
    </xdr:from>
    <xdr:to xmlns:xdr="http://schemas.openxmlformats.org/drawingml/2006/spreadsheetDrawing">
      <xdr:col>10</xdr:col>
      <xdr:colOff>165100</xdr:colOff>
      <xdr:row>97</xdr:row>
      <xdr:rowOff>161290</xdr:rowOff>
    </xdr:to>
    <xdr:sp macro="" textlink="">
      <xdr:nvSpPr>
        <xdr:cNvPr id="259" name="楕円 258"/>
        <xdr:cNvSpPr/>
      </xdr:nvSpPr>
      <xdr:spPr>
        <a:xfrm>
          <a:off x="1809750" y="161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152400</xdr:rowOff>
    </xdr:from>
    <xdr:ext cx="534035" cy="259080"/>
    <xdr:sp macro="" textlink="">
      <xdr:nvSpPr>
        <xdr:cNvPr id="260" name="テキスト ボックス 259"/>
        <xdr:cNvSpPr txBox="1"/>
      </xdr:nvSpPr>
      <xdr:spPr>
        <a:xfrm>
          <a:off x="1609090" y="16211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54610</xdr:rowOff>
    </xdr:from>
    <xdr:to xmlns:xdr="http://schemas.openxmlformats.org/drawingml/2006/spreadsheetDrawing">
      <xdr:col>6</xdr:col>
      <xdr:colOff>38100</xdr:colOff>
      <xdr:row>97</xdr:row>
      <xdr:rowOff>156210</xdr:rowOff>
    </xdr:to>
    <xdr:sp macro="" textlink="">
      <xdr:nvSpPr>
        <xdr:cNvPr id="261" name="楕円 260"/>
        <xdr:cNvSpPr/>
      </xdr:nvSpPr>
      <xdr:spPr>
        <a:xfrm>
          <a:off x="1000125" y="16113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147320</xdr:rowOff>
    </xdr:from>
    <xdr:ext cx="534035" cy="259080"/>
    <xdr:sp macro="" textlink="">
      <xdr:nvSpPr>
        <xdr:cNvPr id="262" name="テキスト ボックス 261"/>
        <xdr:cNvSpPr txBox="1"/>
      </xdr:nvSpPr>
      <xdr:spPr>
        <a:xfrm>
          <a:off x="799465" y="16206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3" name="正方形/長方形 262"/>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4" name="正方形/長方形 263"/>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6" name="正方形/長方形 265"/>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8" name="正方形/長方形 267"/>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0" name="正方形/長方形 269"/>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1" name="テキスト ボックス 270"/>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2" name="直線コネクタ 271"/>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134620</xdr:rowOff>
    </xdr:from>
    <xdr:to xmlns:xdr="http://schemas.openxmlformats.org/drawingml/2006/spreadsheetDrawing">
      <xdr:col>59</xdr:col>
      <xdr:colOff>50800</xdr:colOff>
      <xdr:row>38</xdr:row>
      <xdr:rowOff>134620</xdr:rowOff>
    </xdr:to>
    <xdr:cxnSp macro="">
      <xdr:nvCxnSpPr>
        <xdr:cNvPr id="273" name="直線コネクタ 272"/>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162560</xdr:rowOff>
    </xdr:from>
    <xdr:ext cx="248920" cy="248920"/>
    <xdr:sp macro="" textlink="">
      <xdr:nvSpPr>
        <xdr:cNvPr id="274" name="テキスト ボックス 273"/>
        <xdr:cNvSpPr txBox="1"/>
      </xdr:nvSpPr>
      <xdr:spPr>
        <a:xfrm>
          <a:off x="5831205"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5" name="直線コネクタ 274"/>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52705</xdr:rowOff>
    </xdr:from>
    <xdr:ext cx="466725" cy="248920"/>
    <xdr:sp macro="" textlink="">
      <xdr:nvSpPr>
        <xdr:cNvPr id="276" name="テキスト ボックス 275"/>
        <xdr:cNvSpPr txBox="1"/>
      </xdr:nvSpPr>
      <xdr:spPr>
        <a:xfrm>
          <a:off x="5628640" y="58375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79375</xdr:rowOff>
    </xdr:from>
    <xdr:to xmlns:xdr="http://schemas.openxmlformats.org/drawingml/2006/spreadsheetDrawing">
      <xdr:col>59</xdr:col>
      <xdr:colOff>50800</xdr:colOff>
      <xdr:row>33</xdr:row>
      <xdr:rowOff>79375</xdr:rowOff>
    </xdr:to>
    <xdr:cxnSp macro="">
      <xdr:nvCxnSpPr>
        <xdr:cNvPr id="277" name="直線コネクタ 276"/>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107315</xdr:rowOff>
    </xdr:from>
    <xdr:ext cx="466725" cy="249555"/>
    <xdr:sp macro="" textlink="">
      <xdr:nvSpPr>
        <xdr:cNvPr id="278" name="テキスト ボックス 277"/>
        <xdr:cNvSpPr txBox="1"/>
      </xdr:nvSpPr>
      <xdr:spPr>
        <a:xfrm>
          <a:off x="5628640" y="53968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134620</xdr:rowOff>
    </xdr:from>
    <xdr:to xmlns:xdr="http://schemas.openxmlformats.org/drawingml/2006/spreadsheetDrawing">
      <xdr:col>59</xdr:col>
      <xdr:colOff>50800</xdr:colOff>
      <xdr:row>30</xdr:row>
      <xdr:rowOff>134620</xdr:rowOff>
    </xdr:to>
    <xdr:cxnSp macro="">
      <xdr:nvCxnSpPr>
        <xdr:cNvPr id="279" name="直線コネクタ 278"/>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162560</xdr:rowOff>
    </xdr:from>
    <xdr:ext cx="466725" cy="248920"/>
    <xdr:sp macro="" textlink="">
      <xdr:nvSpPr>
        <xdr:cNvPr id="280" name="テキスト ボックス 279"/>
        <xdr:cNvSpPr txBox="1"/>
      </xdr:nvSpPr>
      <xdr:spPr>
        <a:xfrm>
          <a:off x="5628640" y="49568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1" name="直線コネクタ 280"/>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6725" cy="248920"/>
    <xdr:sp macro="" textlink="">
      <xdr:nvSpPr>
        <xdr:cNvPr id="282" name="テキスト ボックス 281"/>
        <xdr:cNvSpPr txBox="1"/>
      </xdr:nvSpPr>
      <xdr:spPr>
        <a:xfrm>
          <a:off x="5628640"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3"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140335</xdr:rowOff>
    </xdr:from>
    <xdr:to xmlns:xdr="http://schemas.openxmlformats.org/drawingml/2006/spreadsheetDrawing">
      <xdr:col>54</xdr:col>
      <xdr:colOff>174625</xdr:colOff>
      <xdr:row>38</xdr:row>
      <xdr:rowOff>134620</xdr:rowOff>
    </xdr:to>
    <xdr:cxnSp macro="">
      <xdr:nvCxnSpPr>
        <xdr:cNvPr id="284" name="直線コネクタ 283"/>
        <xdr:cNvCxnSpPr/>
      </xdr:nvCxnSpPr>
      <xdr:spPr>
        <a:xfrm flipV="1">
          <a:off x="9604375" y="5264785"/>
          <a:ext cx="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137795</xdr:rowOff>
    </xdr:from>
    <xdr:ext cx="249555" cy="249555"/>
    <xdr:sp macro="" textlink="">
      <xdr:nvSpPr>
        <xdr:cNvPr id="285" name="労働費最小値テキスト"/>
        <xdr:cNvSpPr txBox="1"/>
      </xdr:nvSpPr>
      <xdr:spPr>
        <a:xfrm>
          <a:off x="9655175"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134620</xdr:rowOff>
    </xdr:from>
    <xdr:to xmlns:xdr="http://schemas.openxmlformats.org/drawingml/2006/spreadsheetDrawing">
      <xdr:col>55</xdr:col>
      <xdr:colOff>88900</xdr:colOff>
      <xdr:row>38</xdr:row>
      <xdr:rowOff>134620</xdr:rowOff>
    </xdr:to>
    <xdr:cxnSp macro="">
      <xdr:nvCxnSpPr>
        <xdr:cNvPr id="286" name="直線コネクタ 285"/>
        <xdr:cNvCxnSpPr/>
      </xdr:nvCxnSpPr>
      <xdr:spPr>
        <a:xfrm>
          <a:off x="9531350"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89535</xdr:rowOff>
    </xdr:from>
    <xdr:ext cx="469900" cy="248920"/>
    <xdr:sp macro="" textlink="">
      <xdr:nvSpPr>
        <xdr:cNvPr id="287" name="労働費最大値テキスト"/>
        <xdr:cNvSpPr txBox="1"/>
      </xdr:nvSpPr>
      <xdr:spPr>
        <a:xfrm>
          <a:off x="9655175" y="50488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140335</xdr:rowOff>
    </xdr:from>
    <xdr:to xmlns:xdr="http://schemas.openxmlformats.org/drawingml/2006/spreadsheetDrawing">
      <xdr:col>55</xdr:col>
      <xdr:colOff>88900</xdr:colOff>
      <xdr:row>31</xdr:row>
      <xdr:rowOff>140335</xdr:rowOff>
    </xdr:to>
    <xdr:cxnSp macro="">
      <xdr:nvCxnSpPr>
        <xdr:cNvPr id="288" name="直線コネクタ 287"/>
        <xdr:cNvCxnSpPr/>
      </xdr:nvCxnSpPr>
      <xdr:spPr>
        <a:xfrm>
          <a:off x="9531350" y="5264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138430</xdr:rowOff>
    </xdr:from>
    <xdr:to xmlns:xdr="http://schemas.openxmlformats.org/drawingml/2006/spreadsheetDrawing">
      <xdr:col>55</xdr:col>
      <xdr:colOff>0</xdr:colOff>
      <xdr:row>37</xdr:row>
      <xdr:rowOff>147955</xdr:rowOff>
    </xdr:to>
    <xdr:cxnSp macro="">
      <xdr:nvCxnSpPr>
        <xdr:cNvPr id="289" name="直線コネクタ 288"/>
        <xdr:cNvCxnSpPr/>
      </xdr:nvCxnSpPr>
      <xdr:spPr>
        <a:xfrm flipV="1">
          <a:off x="8845550" y="6253480"/>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94615</xdr:rowOff>
    </xdr:from>
    <xdr:ext cx="378460" cy="248920"/>
    <xdr:sp macro="" textlink="">
      <xdr:nvSpPr>
        <xdr:cNvPr id="290" name="労働費平均値テキスト"/>
        <xdr:cNvSpPr txBox="1"/>
      </xdr:nvSpPr>
      <xdr:spPr>
        <a:xfrm>
          <a:off x="9655175" y="620966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116205</xdr:rowOff>
    </xdr:from>
    <xdr:to xmlns:xdr="http://schemas.openxmlformats.org/drawingml/2006/spreadsheetDrawing">
      <xdr:col>55</xdr:col>
      <xdr:colOff>50800</xdr:colOff>
      <xdr:row>38</xdr:row>
      <xdr:rowOff>48260</xdr:rowOff>
    </xdr:to>
    <xdr:sp macro="" textlink="">
      <xdr:nvSpPr>
        <xdr:cNvPr id="291" name="フローチャート: 判断 290"/>
        <xdr:cNvSpPr/>
      </xdr:nvSpPr>
      <xdr:spPr>
        <a:xfrm>
          <a:off x="9569450" y="623125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147955</xdr:rowOff>
    </xdr:from>
    <xdr:to xmlns:xdr="http://schemas.openxmlformats.org/drawingml/2006/spreadsheetDrawing">
      <xdr:col>50</xdr:col>
      <xdr:colOff>114300</xdr:colOff>
      <xdr:row>38</xdr:row>
      <xdr:rowOff>4445</xdr:rowOff>
    </xdr:to>
    <xdr:cxnSp macro="">
      <xdr:nvCxnSpPr>
        <xdr:cNvPr id="292" name="直線コネクタ 291"/>
        <xdr:cNvCxnSpPr/>
      </xdr:nvCxnSpPr>
      <xdr:spPr>
        <a:xfrm flipV="1">
          <a:off x="8032750" y="626300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111125</xdr:rowOff>
    </xdr:from>
    <xdr:to xmlns:xdr="http://schemas.openxmlformats.org/drawingml/2006/spreadsheetDrawing">
      <xdr:col>50</xdr:col>
      <xdr:colOff>165100</xdr:colOff>
      <xdr:row>38</xdr:row>
      <xdr:rowOff>43815</xdr:rowOff>
    </xdr:to>
    <xdr:sp macro="" textlink="">
      <xdr:nvSpPr>
        <xdr:cNvPr id="293" name="フローチャート: 判断 292"/>
        <xdr:cNvSpPr/>
      </xdr:nvSpPr>
      <xdr:spPr>
        <a:xfrm>
          <a:off x="8794750" y="622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35560</xdr:rowOff>
    </xdr:from>
    <xdr:ext cx="377825" cy="249555"/>
    <xdr:sp macro="" textlink="">
      <xdr:nvSpPr>
        <xdr:cNvPr id="294" name="テキスト ボックス 293"/>
        <xdr:cNvSpPr txBox="1"/>
      </xdr:nvSpPr>
      <xdr:spPr>
        <a:xfrm>
          <a:off x="8672195" y="631571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140970</xdr:rowOff>
    </xdr:from>
    <xdr:to xmlns:xdr="http://schemas.openxmlformats.org/drawingml/2006/spreadsheetDrawing">
      <xdr:col>45</xdr:col>
      <xdr:colOff>174625</xdr:colOff>
      <xdr:row>38</xdr:row>
      <xdr:rowOff>4445</xdr:rowOff>
    </xdr:to>
    <xdr:cxnSp macro="">
      <xdr:nvCxnSpPr>
        <xdr:cNvPr id="295" name="直線コネクタ 294"/>
        <xdr:cNvCxnSpPr/>
      </xdr:nvCxnSpPr>
      <xdr:spPr>
        <a:xfrm>
          <a:off x="7210425" y="6256020"/>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85725</xdr:rowOff>
    </xdr:from>
    <xdr:to xmlns:xdr="http://schemas.openxmlformats.org/drawingml/2006/spreadsheetDrawing">
      <xdr:col>46</xdr:col>
      <xdr:colOff>38100</xdr:colOff>
      <xdr:row>38</xdr:row>
      <xdr:rowOff>18415</xdr:rowOff>
    </xdr:to>
    <xdr:sp macro="" textlink="">
      <xdr:nvSpPr>
        <xdr:cNvPr id="296" name="フローチャート: 判断 295"/>
        <xdr:cNvSpPr/>
      </xdr:nvSpPr>
      <xdr:spPr>
        <a:xfrm>
          <a:off x="7985125" y="6200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34290</xdr:rowOff>
    </xdr:from>
    <xdr:ext cx="378460" cy="249555"/>
    <xdr:sp macro="" textlink="">
      <xdr:nvSpPr>
        <xdr:cNvPr id="297" name="テキスト ボックス 296"/>
        <xdr:cNvSpPr txBox="1"/>
      </xdr:nvSpPr>
      <xdr:spPr>
        <a:xfrm>
          <a:off x="7858125" y="59842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140970</xdr:rowOff>
    </xdr:from>
    <xdr:to xmlns:xdr="http://schemas.openxmlformats.org/drawingml/2006/spreadsheetDrawing">
      <xdr:col>41</xdr:col>
      <xdr:colOff>50800</xdr:colOff>
      <xdr:row>37</xdr:row>
      <xdr:rowOff>155575</xdr:rowOff>
    </xdr:to>
    <xdr:cxnSp macro="">
      <xdr:nvCxnSpPr>
        <xdr:cNvPr id="298" name="直線コネクタ 297"/>
        <xdr:cNvCxnSpPr/>
      </xdr:nvCxnSpPr>
      <xdr:spPr>
        <a:xfrm flipV="1">
          <a:off x="6400800" y="6256020"/>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93980</xdr:rowOff>
    </xdr:from>
    <xdr:to xmlns:xdr="http://schemas.openxmlformats.org/drawingml/2006/spreadsheetDrawing">
      <xdr:col>41</xdr:col>
      <xdr:colOff>101600</xdr:colOff>
      <xdr:row>38</xdr:row>
      <xdr:rowOff>26670</xdr:rowOff>
    </xdr:to>
    <xdr:sp macro="" textlink="">
      <xdr:nvSpPr>
        <xdr:cNvPr id="299" name="フローチャート: 判断 298"/>
        <xdr:cNvSpPr/>
      </xdr:nvSpPr>
      <xdr:spPr>
        <a:xfrm>
          <a:off x="7159625" y="620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17780</xdr:rowOff>
    </xdr:from>
    <xdr:ext cx="377825" cy="248920"/>
    <xdr:sp macro="" textlink="">
      <xdr:nvSpPr>
        <xdr:cNvPr id="300" name="テキスト ボックス 299"/>
        <xdr:cNvSpPr txBox="1"/>
      </xdr:nvSpPr>
      <xdr:spPr>
        <a:xfrm>
          <a:off x="7037070" y="629793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94615</xdr:rowOff>
    </xdr:from>
    <xdr:to xmlns:xdr="http://schemas.openxmlformats.org/drawingml/2006/spreadsheetDrawing">
      <xdr:col>36</xdr:col>
      <xdr:colOff>165100</xdr:colOff>
      <xdr:row>38</xdr:row>
      <xdr:rowOff>27940</xdr:rowOff>
    </xdr:to>
    <xdr:sp macro="" textlink="">
      <xdr:nvSpPr>
        <xdr:cNvPr id="301" name="フローチャート: 判断 300"/>
        <xdr:cNvSpPr/>
      </xdr:nvSpPr>
      <xdr:spPr>
        <a:xfrm>
          <a:off x="6350000" y="62096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43180</xdr:rowOff>
    </xdr:from>
    <xdr:ext cx="377825" cy="248920"/>
    <xdr:sp macro="" textlink="">
      <xdr:nvSpPr>
        <xdr:cNvPr id="302" name="テキスト ボックス 301"/>
        <xdr:cNvSpPr txBox="1"/>
      </xdr:nvSpPr>
      <xdr:spPr>
        <a:xfrm>
          <a:off x="6227445" y="599313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3" name="テキスト ボックス 302"/>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4" name="テキスト ボックス 303"/>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5" name="テキスト ボックス 304"/>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6" name="テキスト ボックス 305"/>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7" name="テキスト ボックス 306"/>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90170</xdr:rowOff>
    </xdr:from>
    <xdr:to xmlns:xdr="http://schemas.openxmlformats.org/drawingml/2006/spreadsheetDrawing">
      <xdr:col>55</xdr:col>
      <xdr:colOff>50800</xdr:colOff>
      <xdr:row>38</xdr:row>
      <xdr:rowOff>22860</xdr:rowOff>
    </xdr:to>
    <xdr:sp macro="" textlink="">
      <xdr:nvSpPr>
        <xdr:cNvPr id="308" name="楕円 307"/>
        <xdr:cNvSpPr/>
      </xdr:nvSpPr>
      <xdr:spPr>
        <a:xfrm>
          <a:off x="9569450" y="62052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111760</xdr:rowOff>
    </xdr:from>
    <xdr:ext cx="378460" cy="249555"/>
    <xdr:sp macro="" textlink="">
      <xdr:nvSpPr>
        <xdr:cNvPr id="309" name="労働費該当値テキスト"/>
        <xdr:cNvSpPr txBox="1"/>
      </xdr:nvSpPr>
      <xdr:spPr>
        <a:xfrm>
          <a:off x="9655175" y="60617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99060</xdr:rowOff>
    </xdr:from>
    <xdr:to xmlns:xdr="http://schemas.openxmlformats.org/drawingml/2006/spreadsheetDrawing">
      <xdr:col>50</xdr:col>
      <xdr:colOff>165100</xdr:colOff>
      <xdr:row>38</xdr:row>
      <xdr:rowOff>31750</xdr:rowOff>
    </xdr:to>
    <xdr:sp macro="" textlink="">
      <xdr:nvSpPr>
        <xdr:cNvPr id="310" name="楕円 309"/>
        <xdr:cNvSpPr/>
      </xdr:nvSpPr>
      <xdr:spPr>
        <a:xfrm>
          <a:off x="8794750" y="6214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47625</xdr:rowOff>
    </xdr:from>
    <xdr:ext cx="377825" cy="249555"/>
    <xdr:sp macro="" textlink="">
      <xdr:nvSpPr>
        <xdr:cNvPr id="311" name="テキスト ボックス 310"/>
        <xdr:cNvSpPr txBox="1"/>
      </xdr:nvSpPr>
      <xdr:spPr>
        <a:xfrm>
          <a:off x="8672195" y="599757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120650</xdr:rowOff>
    </xdr:from>
    <xdr:to xmlns:xdr="http://schemas.openxmlformats.org/drawingml/2006/spreadsheetDrawing">
      <xdr:col>46</xdr:col>
      <xdr:colOff>38100</xdr:colOff>
      <xdr:row>38</xdr:row>
      <xdr:rowOff>53340</xdr:rowOff>
    </xdr:to>
    <xdr:sp macro="" textlink="">
      <xdr:nvSpPr>
        <xdr:cNvPr id="312" name="楕円 311"/>
        <xdr:cNvSpPr/>
      </xdr:nvSpPr>
      <xdr:spPr>
        <a:xfrm>
          <a:off x="7985125" y="62357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44450</xdr:rowOff>
    </xdr:from>
    <xdr:ext cx="378460" cy="249555"/>
    <xdr:sp macro="" textlink="">
      <xdr:nvSpPr>
        <xdr:cNvPr id="313" name="テキスト ボックス 312"/>
        <xdr:cNvSpPr txBox="1"/>
      </xdr:nvSpPr>
      <xdr:spPr>
        <a:xfrm>
          <a:off x="7858125" y="63246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92710</xdr:rowOff>
    </xdr:from>
    <xdr:to xmlns:xdr="http://schemas.openxmlformats.org/drawingml/2006/spreadsheetDrawing">
      <xdr:col>41</xdr:col>
      <xdr:colOff>101600</xdr:colOff>
      <xdr:row>38</xdr:row>
      <xdr:rowOff>25400</xdr:rowOff>
    </xdr:to>
    <xdr:sp macro="" textlink="">
      <xdr:nvSpPr>
        <xdr:cNvPr id="314" name="楕円 313"/>
        <xdr:cNvSpPr/>
      </xdr:nvSpPr>
      <xdr:spPr>
        <a:xfrm>
          <a:off x="7159625" y="6207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40640</xdr:rowOff>
    </xdr:from>
    <xdr:ext cx="377825" cy="249555"/>
    <xdr:sp macro="" textlink="">
      <xdr:nvSpPr>
        <xdr:cNvPr id="315" name="テキスト ボックス 314"/>
        <xdr:cNvSpPr txBox="1"/>
      </xdr:nvSpPr>
      <xdr:spPr>
        <a:xfrm>
          <a:off x="7037070" y="599059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106045</xdr:rowOff>
    </xdr:from>
    <xdr:to xmlns:xdr="http://schemas.openxmlformats.org/drawingml/2006/spreadsheetDrawing">
      <xdr:col>36</xdr:col>
      <xdr:colOff>165100</xdr:colOff>
      <xdr:row>38</xdr:row>
      <xdr:rowOff>38735</xdr:rowOff>
    </xdr:to>
    <xdr:sp macro="" textlink="">
      <xdr:nvSpPr>
        <xdr:cNvPr id="316" name="楕円 315"/>
        <xdr:cNvSpPr/>
      </xdr:nvSpPr>
      <xdr:spPr>
        <a:xfrm>
          <a:off x="6350000" y="6221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30480</xdr:rowOff>
    </xdr:from>
    <xdr:ext cx="377825" cy="248920"/>
    <xdr:sp macro="" textlink="">
      <xdr:nvSpPr>
        <xdr:cNvPr id="317" name="テキスト ボックス 316"/>
        <xdr:cNvSpPr txBox="1"/>
      </xdr:nvSpPr>
      <xdr:spPr>
        <a:xfrm>
          <a:off x="6227445" y="631063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8" name="正方形/長方形 317"/>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9" name="正方形/長方形 318"/>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1" name="正方形/長方形 320"/>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3" name="正方形/長方形 322"/>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5" name="正方形/長方形 324"/>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6" name="テキスト ボックス 325"/>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7" name="直線コネクタ 326"/>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28" name="直線コネクタ 327"/>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29" name="テキスト ボックス 328"/>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0" name="直線コネクタ 329"/>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31" name="テキスト ボックス 330"/>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2" name="直線コネクタ 331"/>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30860" cy="248920"/>
    <xdr:sp macro="" textlink="">
      <xdr:nvSpPr>
        <xdr:cNvPr id="333" name="テキスト ボックス 332"/>
        <xdr:cNvSpPr txBox="1"/>
      </xdr:nvSpPr>
      <xdr:spPr>
        <a:xfrm>
          <a:off x="558038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4" name="直線コネクタ 333"/>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30860" cy="248920"/>
    <xdr:sp macro="" textlink="">
      <xdr:nvSpPr>
        <xdr:cNvPr id="335" name="テキスト ボックス 334"/>
        <xdr:cNvSpPr txBox="1"/>
      </xdr:nvSpPr>
      <xdr:spPr>
        <a:xfrm>
          <a:off x="558038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6" name="直線コネクタ 335"/>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89535</xdr:rowOff>
    </xdr:from>
    <xdr:ext cx="530860" cy="248920"/>
    <xdr:sp macro="" textlink="">
      <xdr:nvSpPr>
        <xdr:cNvPr id="337" name="テキスト ボックス 336"/>
        <xdr:cNvSpPr txBox="1"/>
      </xdr:nvSpPr>
      <xdr:spPr>
        <a:xfrm>
          <a:off x="5580380" y="8185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39" name="テキスト ボックス 338"/>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0"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33655</xdr:rowOff>
    </xdr:from>
    <xdr:to xmlns:xdr="http://schemas.openxmlformats.org/drawingml/2006/spreadsheetDrawing">
      <xdr:col>54</xdr:col>
      <xdr:colOff>174625</xdr:colOff>
      <xdr:row>59</xdr:row>
      <xdr:rowOff>12700</xdr:rowOff>
    </xdr:to>
    <xdr:cxnSp macro="">
      <xdr:nvCxnSpPr>
        <xdr:cNvPr id="341" name="直線コネクタ 340"/>
        <xdr:cNvCxnSpPr/>
      </xdr:nvCxnSpPr>
      <xdr:spPr>
        <a:xfrm flipV="1">
          <a:off x="9604375" y="846010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17145</xdr:rowOff>
    </xdr:from>
    <xdr:ext cx="469900" cy="248920"/>
    <xdr:sp macro="" textlink="">
      <xdr:nvSpPr>
        <xdr:cNvPr id="342" name="農林水産業費最小値テキスト"/>
        <xdr:cNvSpPr txBox="1"/>
      </xdr:nvSpPr>
      <xdr:spPr>
        <a:xfrm>
          <a:off x="9655175" y="97643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12700</xdr:rowOff>
    </xdr:from>
    <xdr:to xmlns:xdr="http://schemas.openxmlformats.org/drawingml/2006/spreadsheetDrawing">
      <xdr:col>55</xdr:col>
      <xdr:colOff>88900</xdr:colOff>
      <xdr:row>59</xdr:row>
      <xdr:rowOff>12700</xdr:rowOff>
    </xdr:to>
    <xdr:cxnSp macro="">
      <xdr:nvCxnSpPr>
        <xdr:cNvPr id="343" name="直線コネクタ 342"/>
        <xdr:cNvCxnSpPr/>
      </xdr:nvCxnSpPr>
      <xdr:spPr>
        <a:xfrm>
          <a:off x="9531350" y="9759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147320</xdr:rowOff>
    </xdr:from>
    <xdr:ext cx="534670" cy="249555"/>
    <xdr:sp macro="" textlink="">
      <xdr:nvSpPr>
        <xdr:cNvPr id="344" name="農林水産業費最大値テキスト"/>
        <xdr:cNvSpPr txBox="1"/>
      </xdr:nvSpPr>
      <xdr:spPr>
        <a:xfrm>
          <a:off x="9655175" y="82435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72,505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33655</xdr:rowOff>
    </xdr:from>
    <xdr:to xmlns:xdr="http://schemas.openxmlformats.org/drawingml/2006/spreadsheetDrawing">
      <xdr:col>55</xdr:col>
      <xdr:colOff>88900</xdr:colOff>
      <xdr:row>51</xdr:row>
      <xdr:rowOff>33655</xdr:rowOff>
    </xdr:to>
    <xdr:cxnSp macro="">
      <xdr:nvCxnSpPr>
        <xdr:cNvPr id="345" name="直線コネクタ 344"/>
        <xdr:cNvCxnSpPr/>
      </xdr:nvCxnSpPr>
      <xdr:spPr>
        <a:xfrm>
          <a:off x="9531350" y="8460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149860</xdr:rowOff>
    </xdr:from>
    <xdr:to xmlns:xdr="http://schemas.openxmlformats.org/drawingml/2006/spreadsheetDrawing">
      <xdr:col>55</xdr:col>
      <xdr:colOff>0</xdr:colOff>
      <xdr:row>55</xdr:row>
      <xdr:rowOff>164465</xdr:rowOff>
    </xdr:to>
    <xdr:cxnSp macro="">
      <xdr:nvCxnSpPr>
        <xdr:cNvPr id="346" name="直線コネクタ 345"/>
        <xdr:cNvCxnSpPr/>
      </xdr:nvCxnSpPr>
      <xdr:spPr>
        <a:xfrm flipV="1">
          <a:off x="8845550" y="9236710"/>
          <a:ext cx="7588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81280</xdr:rowOff>
    </xdr:from>
    <xdr:ext cx="534670" cy="249555"/>
    <xdr:sp macro="" textlink="">
      <xdr:nvSpPr>
        <xdr:cNvPr id="347" name="農林水産業費平均値テキスト"/>
        <xdr:cNvSpPr txBox="1"/>
      </xdr:nvSpPr>
      <xdr:spPr>
        <a:xfrm>
          <a:off x="9655175" y="93332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102235</xdr:rowOff>
    </xdr:from>
    <xdr:to xmlns:xdr="http://schemas.openxmlformats.org/drawingml/2006/spreadsheetDrawing">
      <xdr:col>55</xdr:col>
      <xdr:colOff>50800</xdr:colOff>
      <xdr:row>57</xdr:row>
      <xdr:rowOff>34925</xdr:rowOff>
    </xdr:to>
    <xdr:sp macro="" textlink="">
      <xdr:nvSpPr>
        <xdr:cNvPr id="348" name="フローチャート: 判断 347"/>
        <xdr:cNvSpPr/>
      </xdr:nvSpPr>
      <xdr:spPr>
        <a:xfrm>
          <a:off x="9569450" y="9354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164465</xdr:rowOff>
    </xdr:from>
    <xdr:to xmlns:xdr="http://schemas.openxmlformats.org/drawingml/2006/spreadsheetDrawing">
      <xdr:col>50</xdr:col>
      <xdr:colOff>114300</xdr:colOff>
      <xdr:row>56</xdr:row>
      <xdr:rowOff>25400</xdr:rowOff>
    </xdr:to>
    <xdr:cxnSp macro="">
      <xdr:nvCxnSpPr>
        <xdr:cNvPr id="349" name="直線コネクタ 348"/>
        <xdr:cNvCxnSpPr/>
      </xdr:nvCxnSpPr>
      <xdr:spPr>
        <a:xfrm flipV="1">
          <a:off x="8032750" y="925131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127000</xdr:rowOff>
    </xdr:from>
    <xdr:to xmlns:xdr="http://schemas.openxmlformats.org/drawingml/2006/spreadsheetDrawing">
      <xdr:col>50</xdr:col>
      <xdr:colOff>165100</xdr:colOff>
      <xdr:row>57</xdr:row>
      <xdr:rowOff>60325</xdr:rowOff>
    </xdr:to>
    <xdr:sp macro="" textlink="">
      <xdr:nvSpPr>
        <xdr:cNvPr id="350" name="フローチャート: 判断 349"/>
        <xdr:cNvSpPr/>
      </xdr:nvSpPr>
      <xdr:spPr>
        <a:xfrm>
          <a:off x="8794750" y="9378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51435</xdr:rowOff>
    </xdr:from>
    <xdr:ext cx="534035" cy="248920"/>
    <xdr:sp macro="" textlink="">
      <xdr:nvSpPr>
        <xdr:cNvPr id="351" name="テキスト ボックス 350"/>
        <xdr:cNvSpPr txBox="1"/>
      </xdr:nvSpPr>
      <xdr:spPr>
        <a:xfrm>
          <a:off x="8594090" y="94684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1905</xdr:rowOff>
    </xdr:from>
    <xdr:to xmlns:xdr="http://schemas.openxmlformats.org/drawingml/2006/spreadsheetDrawing">
      <xdr:col>45</xdr:col>
      <xdr:colOff>174625</xdr:colOff>
      <xdr:row>56</xdr:row>
      <xdr:rowOff>25400</xdr:rowOff>
    </xdr:to>
    <xdr:cxnSp macro="">
      <xdr:nvCxnSpPr>
        <xdr:cNvPr id="352" name="直線コネクタ 351"/>
        <xdr:cNvCxnSpPr/>
      </xdr:nvCxnSpPr>
      <xdr:spPr>
        <a:xfrm>
          <a:off x="7210425" y="9253855"/>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132715</xdr:rowOff>
    </xdr:from>
    <xdr:to xmlns:xdr="http://schemas.openxmlformats.org/drawingml/2006/spreadsheetDrawing">
      <xdr:col>46</xdr:col>
      <xdr:colOff>38100</xdr:colOff>
      <xdr:row>57</xdr:row>
      <xdr:rowOff>65405</xdr:rowOff>
    </xdr:to>
    <xdr:sp macro="" textlink="">
      <xdr:nvSpPr>
        <xdr:cNvPr id="353" name="フローチャート: 判断 352"/>
        <xdr:cNvSpPr/>
      </xdr:nvSpPr>
      <xdr:spPr>
        <a:xfrm>
          <a:off x="7985125" y="9384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57150</xdr:rowOff>
    </xdr:from>
    <xdr:ext cx="534035" cy="248920"/>
    <xdr:sp macro="" textlink="">
      <xdr:nvSpPr>
        <xdr:cNvPr id="354" name="テキスト ボックス 353"/>
        <xdr:cNvSpPr txBox="1"/>
      </xdr:nvSpPr>
      <xdr:spPr>
        <a:xfrm>
          <a:off x="7784465" y="94742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1905</xdr:rowOff>
    </xdr:from>
    <xdr:to xmlns:xdr="http://schemas.openxmlformats.org/drawingml/2006/spreadsheetDrawing">
      <xdr:col>41</xdr:col>
      <xdr:colOff>50800</xdr:colOff>
      <xdr:row>56</xdr:row>
      <xdr:rowOff>104775</xdr:rowOff>
    </xdr:to>
    <xdr:cxnSp macro="">
      <xdr:nvCxnSpPr>
        <xdr:cNvPr id="355" name="直線コネクタ 354"/>
        <xdr:cNvCxnSpPr/>
      </xdr:nvCxnSpPr>
      <xdr:spPr>
        <a:xfrm flipV="1">
          <a:off x="6400800" y="9253855"/>
          <a:ext cx="8096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116840</xdr:rowOff>
    </xdr:from>
    <xdr:to xmlns:xdr="http://schemas.openxmlformats.org/drawingml/2006/spreadsheetDrawing">
      <xdr:col>41</xdr:col>
      <xdr:colOff>101600</xdr:colOff>
      <xdr:row>55</xdr:row>
      <xdr:rowOff>50165</xdr:rowOff>
    </xdr:to>
    <xdr:sp macro="" textlink="">
      <xdr:nvSpPr>
        <xdr:cNvPr id="356" name="フローチャート: 判断 355"/>
        <xdr:cNvSpPr/>
      </xdr:nvSpPr>
      <xdr:spPr>
        <a:xfrm>
          <a:off x="7159625" y="90385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65405</xdr:rowOff>
    </xdr:from>
    <xdr:ext cx="534035" cy="248920"/>
    <xdr:sp macro="" textlink="">
      <xdr:nvSpPr>
        <xdr:cNvPr id="357" name="テキスト ボックス 356"/>
        <xdr:cNvSpPr txBox="1"/>
      </xdr:nvSpPr>
      <xdr:spPr>
        <a:xfrm>
          <a:off x="6974840" y="88220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60960</xdr:rowOff>
    </xdr:from>
    <xdr:to xmlns:xdr="http://schemas.openxmlformats.org/drawingml/2006/spreadsheetDrawing">
      <xdr:col>36</xdr:col>
      <xdr:colOff>165100</xdr:colOff>
      <xdr:row>56</xdr:row>
      <xdr:rowOff>159385</xdr:rowOff>
    </xdr:to>
    <xdr:sp macro="" textlink="">
      <xdr:nvSpPr>
        <xdr:cNvPr id="358" name="フローチャート: 判断 357"/>
        <xdr:cNvSpPr/>
      </xdr:nvSpPr>
      <xdr:spPr>
        <a:xfrm>
          <a:off x="6350000" y="9312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150495</xdr:rowOff>
    </xdr:from>
    <xdr:ext cx="534035" cy="248920"/>
    <xdr:sp macro="" textlink="">
      <xdr:nvSpPr>
        <xdr:cNvPr id="359" name="テキスト ボックス 358"/>
        <xdr:cNvSpPr txBox="1"/>
      </xdr:nvSpPr>
      <xdr:spPr>
        <a:xfrm>
          <a:off x="6149340" y="94024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0" name="テキスト ボックス 359"/>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1" name="テキスト ボックス 360"/>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2" name="テキスト ボックス 361"/>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3" name="テキスト ボックス 362"/>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4" name="テキスト ボックス 363"/>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100965</xdr:rowOff>
    </xdr:from>
    <xdr:to xmlns:xdr="http://schemas.openxmlformats.org/drawingml/2006/spreadsheetDrawing">
      <xdr:col>55</xdr:col>
      <xdr:colOff>50800</xdr:colOff>
      <xdr:row>56</xdr:row>
      <xdr:rowOff>33655</xdr:rowOff>
    </xdr:to>
    <xdr:sp macro="" textlink="">
      <xdr:nvSpPr>
        <xdr:cNvPr id="365" name="楕円 364"/>
        <xdr:cNvSpPr/>
      </xdr:nvSpPr>
      <xdr:spPr>
        <a:xfrm>
          <a:off x="9569450" y="9187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123190</xdr:rowOff>
    </xdr:from>
    <xdr:ext cx="534670" cy="248920"/>
    <xdr:sp macro="" textlink="">
      <xdr:nvSpPr>
        <xdr:cNvPr id="366" name="農林水産業費該当値テキスト"/>
        <xdr:cNvSpPr txBox="1"/>
      </xdr:nvSpPr>
      <xdr:spPr>
        <a:xfrm>
          <a:off x="9655175" y="90449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116205</xdr:rowOff>
    </xdr:from>
    <xdr:to xmlns:xdr="http://schemas.openxmlformats.org/drawingml/2006/spreadsheetDrawing">
      <xdr:col>50</xdr:col>
      <xdr:colOff>165100</xdr:colOff>
      <xdr:row>56</xdr:row>
      <xdr:rowOff>48260</xdr:rowOff>
    </xdr:to>
    <xdr:sp macro="" textlink="">
      <xdr:nvSpPr>
        <xdr:cNvPr id="367" name="楕円 366"/>
        <xdr:cNvSpPr/>
      </xdr:nvSpPr>
      <xdr:spPr>
        <a:xfrm>
          <a:off x="8794750" y="92030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64135</xdr:rowOff>
    </xdr:from>
    <xdr:ext cx="534035" cy="248920"/>
    <xdr:sp macro="" textlink="">
      <xdr:nvSpPr>
        <xdr:cNvPr id="368" name="テキスト ボックス 367"/>
        <xdr:cNvSpPr txBox="1"/>
      </xdr:nvSpPr>
      <xdr:spPr>
        <a:xfrm>
          <a:off x="8594090" y="89858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140970</xdr:rowOff>
    </xdr:from>
    <xdr:to xmlns:xdr="http://schemas.openxmlformats.org/drawingml/2006/spreadsheetDrawing">
      <xdr:col>46</xdr:col>
      <xdr:colOff>38100</xdr:colOff>
      <xdr:row>56</xdr:row>
      <xdr:rowOff>73660</xdr:rowOff>
    </xdr:to>
    <xdr:sp macro="" textlink="">
      <xdr:nvSpPr>
        <xdr:cNvPr id="369" name="楕円 368"/>
        <xdr:cNvSpPr/>
      </xdr:nvSpPr>
      <xdr:spPr>
        <a:xfrm>
          <a:off x="7985125" y="92278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90170</xdr:rowOff>
    </xdr:from>
    <xdr:ext cx="534035" cy="248920"/>
    <xdr:sp macro="" textlink="">
      <xdr:nvSpPr>
        <xdr:cNvPr id="370" name="テキスト ボックス 369"/>
        <xdr:cNvSpPr txBox="1"/>
      </xdr:nvSpPr>
      <xdr:spPr>
        <a:xfrm>
          <a:off x="7784465" y="90119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118110</xdr:rowOff>
    </xdr:from>
    <xdr:to xmlns:xdr="http://schemas.openxmlformats.org/drawingml/2006/spreadsheetDrawing">
      <xdr:col>41</xdr:col>
      <xdr:colOff>101600</xdr:colOff>
      <xdr:row>56</xdr:row>
      <xdr:rowOff>50800</xdr:rowOff>
    </xdr:to>
    <xdr:sp macro="" textlink="">
      <xdr:nvSpPr>
        <xdr:cNvPr id="371" name="楕円 370"/>
        <xdr:cNvSpPr/>
      </xdr:nvSpPr>
      <xdr:spPr>
        <a:xfrm>
          <a:off x="7159625" y="9204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41910</xdr:rowOff>
    </xdr:from>
    <xdr:ext cx="534035" cy="249555"/>
    <xdr:sp macro="" textlink="">
      <xdr:nvSpPr>
        <xdr:cNvPr id="372" name="テキスト ボックス 371"/>
        <xdr:cNvSpPr txBox="1"/>
      </xdr:nvSpPr>
      <xdr:spPr>
        <a:xfrm>
          <a:off x="6974840" y="92938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56515</xdr:rowOff>
    </xdr:from>
    <xdr:to xmlns:xdr="http://schemas.openxmlformats.org/drawingml/2006/spreadsheetDrawing">
      <xdr:col>36</xdr:col>
      <xdr:colOff>165100</xdr:colOff>
      <xdr:row>56</xdr:row>
      <xdr:rowOff>154305</xdr:rowOff>
    </xdr:to>
    <xdr:sp macro="" textlink="">
      <xdr:nvSpPr>
        <xdr:cNvPr id="373" name="楕円 372"/>
        <xdr:cNvSpPr/>
      </xdr:nvSpPr>
      <xdr:spPr>
        <a:xfrm>
          <a:off x="6350000" y="9308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5080</xdr:rowOff>
    </xdr:from>
    <xdr:ext cx="534035" cy="249555"/>
    <xdr:sp macro="" textlink="">
      <xdr:nvSpPr>
        <xdr:cNvPr id="374" name="テキスト ボックス 373"/>
        <xdr:cNvSpPr txBox="1"/>
      </xdr:nvSpPr>
      <xdr:spPr>
        <a:xfrm>
          <a:off x="6149340" y="90919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5" name="正方形/長方形 374"/>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6" name="正方形/長方形 375"/>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8" name="正方形/長方形 377"/>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0" name="正方形/長方形 379"/>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2" name="正方形/長方形 381"/>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3" name="テキスト ボックス 382"/>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4" name="直線コネクタ 383"/>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5" name="直線コネクタ 384"/>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6" name="テキスト ボックス 385"/>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7" name="直線コネクタ 386"/>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88" name="テキスト ボックス 387"/>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89" name="直線コネクタ 388"/>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90" name="テキスト ボックス 389"/>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1" name="直線コネクタ 390"/>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92" name="テキスト ボックス 391"/>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3" name="直線コネクタ 392"/>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94" name="テキスト ボックス 393"/>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5" name="直線コネクタ 394"/>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6" name="テキスト ボックス 395"/>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7"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33020</xdr:rowOff>
    </xdr:from>
    <xdr:to xmlns:xdr="http://schemas.openxmlformats.org/drawingml/2006/spreadsheetDrawing">
      <xdr:col>54</xdr:col>
      <xdr:colOff>174625</xdr:colOff>
      <xdr:row>79</xdr:row>
      <xdr:rowOff>20955</xdr:rowOff>
    </xdr:to>
    <xdr:cxnSp macro="">
      <xdr:nvCxnSpPr>
        <xdr:cNvPr id="398" name="直線コネクタ 397"/>
        <xdr:cNvCxnSpPr/>
      </xdr:nvCxnSpPr>
      <xdr:spPr>
        <a:xfrm flipV="1">
          <a:off x="9604375" y="1176147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24765</xdr:rowOff>
    </xdr:from>
    <xdr:ext cx="469900" cy="248920"/>
    <xdr:sp macro="" textlink="">
      <xdr:nvSpPr>
        <xdr:cNvPr id="399" name="商工費最小値テキスト"/>
        <xdr:cNvSpPr txBox="1"/>
      </xdr:nvSpPr>
      <xdr:spPr>
        <a:xfrm>
          <a:off x="9655175" y="130740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20955</xdr:rowOff>
    </xdr:from>
    <xdr:to xmlns:xdr="http://schemas.openxmlformats.org/drawingml/2006/spreadsheetDrawing">
      <xdr:col>55</xdr:col>
      <xdr:colOff>88900</xdr:colOff>
      <xdr:row>79</xdr:row>
      <xdr:rowOff>20955</xdr:rowOff>
    </xdr:to>
    <xdr:cxnSp macro="">
      <xdr:nvCxnSpPr>
        <xdr:cNvPr id="400" name="直線コネクタ 399"/>
        <xdr:cNvCxnSpPr/>
      </xdr:nvCxnSpPr>
      <xdr:spPr>
        <a:xfrm>
          <a:off x="9531350" y="13070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146685</xdr:rowOff>
    </xdr:from>
    <xdr:ext cx="598805" cy="249555"/>
    <xdr:sp macro="" textlink="">
      <xdr:nvSpPr>
        <xdr:cNvPr id="401" name="商工費最大値テキスト"/>
        <xdr:cNvSpPr txBox="1"/>
      </xdr:nvSpPr>
      <xdr:spPr>
        <a:xfrm>
          <a:off x="9655175" y="115449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108,805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33020</xdr:rowOff>
    </xdr:from>
    <xdr:to xmlns:xdr="http://schemas.openxmlformats.org/drawingml/2006/spreadsheetDrawing">
      <xdr:col>55</xdr:col>
      <xdr:colOff>88900</xdr:colOff>
      <xdr:row>71</xdr:row>
      <xdr:rowOff>33020</xdr:rowOff>
    </xdr:to>
    <xdr:cxnSp macro="">
      <xdr:nvCxnSpPr>
        <xdr:cNvPr id="402" name="直線コネクタ 401"/>
        <xdr:cNvCxnSpPr/>
      </xdr:nvCxnSpPr>
      <xdr:spPr>
        <a:xfrm>
          <a:off x="9531350" y="11761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8255</xdr:rowOff>
    </xdr:from>
    <xdr:to xmlns:xdr="http://schemas.openxmlformats.org/drawingml/2006/spreadsheetDrawing">
      <xdr:col>55</xdr:col>
      <xdr:colOff>0</xdr:colOff>
      <xdr:row>76</xdr:row>
      <xdr:rowOff>68580</xdr:rowOff>
    </xdr:to>
    <xdr:cxnSp macro="">
      <xdr:nvCxnSpPr>
        <xdr:cNvPr id="403" name="直線コネクタ 402"/>
        <xdr:cNvCxnSpPr/>
      </xdr:nvCxnSpPr>
      <xdr:spPr>
        <a:xfrm>
          <a:off x="8845550" y="12562205"/>
          <a:ext cx="7588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48260</xdr:rowOff>
    </xdr:from>
    <xdr:ext cx="534670" cy="249555"/>
    <xdr:sp macro="" textlink="">
      <xdr:nvSpPr>
        <xdr:cNvPr id="404" name="商工費平均値テキスト"/>
        <xdr:cNvSpPr txBox="1"/>
      </xdr:nvSpPr>
      <xdr:spPr>
        <a:xfrm>
          <a:off x="9655175" y="127673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69215</xdr:rowOff>
    </xdr:from>
    <xdr:to xmlns:xdr="http://schemas.openxmlformats.org/drawingml/2006/spreadsheetDrawing">
      <xdr:col>55</xdr:col>
      <xdr:colOff>50800</xdr:colOff>
      <xdr:row>78</xdr:row>
      <xdr:rowOff>1905</xdr:rowOff>
    </xdr:to>
    <xdr:sp macro="" textlink="">
      <xdr:nvSpPr>
        <xdr:cNvPr id="405" name="フローチャート: 判断 404"/>
        <xdr:cNvSpPr/>
      </xdr:nvSpPr>
      <xdr:spPr>
        <a:xfrm>
          <a:off x="9569450" y="12788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76</xdr:row>
      <xdr:rowOff>8255</xdr:rowOff>
    </xdr:from>
    <xdr:to xmlns:xdr="http://schemas.openxmlformats.org/drawingml/2006/spreadsheetDrawing">
      <xdr:col>50</xdr:col>
      <xdr:colOff>114300</xdr:colOff>
      <xdr:row>76</xdr:row>
      <xdr:rowOff>104775</xdr:rowOff>
    </xdr:to>
    <xdr:cxnSp macro="">
      <xdr:nvCxnSpPr>
        <xdr:cNvPr id="406" name="直線コネクタ 405"/>
        <xdr:cNvCxnSpPr/>
      </xdr:nvCxnSpPr>
      <xdr:spPr>
        <a:xfrm flipV="1">
          <a:off x="8032750" y="12562205"/>
          <a:ext cx="8128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22860</xdr:rowOff>
    </xdr:from>
    <xdr:to xmlns:xdr="http://schemas.openxmlformats.org/drawingml/2006/spreadsheetDrawing">
      <xdr:col>50</xdr:col>
      <xdr:colOff>165100</xdr:colOff>
      <xdr:row>77</xdr:row>
      <xdr:rowOff>120650</xdr:rowOff>
    </xdr:to>
    <xdr:sp macro="" textlink="">
      <xdr:nvSpPr>
        <xdr:cNvPr id="407" name="フローチャート: 判断 406"/>
        <xdr:cNvSpPr/>
      </xdr:nvSpPr>
      <xdr:spPr>
        <a:xfrm>
          <a:off x="8794750" y="1274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111760</xdr:rowOff>
    </xdr:from>
    <xdr:ext cx="534035" cy="249555"/>
    <xdr:sp macro="" textlink="">
      <xdr:nvSpPr>
        <xdr:cNvPr id="408" name="テキスト ボックス 407"/>
        <xdr:cNvSpPr txBox="1"/>
      </xdr:nvSpPr>
      <xdr:spPr>
        <a:xfrm>
          <a:off x="8594090" y="128308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33020</xdr:rowOff>
    </xdr:from>
    <xdr:to xmlns:xdr="http://schemas.openxmlformats.org/drawingml/2006/spreadsheetDrawing">
      <xdr:col>45</xdr:col>
      <xdr:colOff>174625</xdr:colOff>
      <xdr:row>76</xdr:row>
      <xdr:rowOff>104775</xdr:rowOff>
    </xdr:to>
    <xdr:cxnSp macro="">
      <xdr:nvCxnSpPr>
        <xdr:cNvPr id="409" name="直線コネクタ 408"/>
        <xdr:cNvCxnSpPr/>
      </xdr:nvCxnSpPr>
      <xdr:spPr>
        <a:xfrm>
          <a:off x="7210425" y="12586970"/>
          <a:ext cx="8223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54610</xdr:rowOff>
    </xdr:from>
    <xdr:to xmlns:xdr="http://schemas.openxmlformats.org/drawingml/2006/spreadsheetDrawing">
      <xdr:col>46</xdr:col>
      <xdr:colOff>38100</xdr:colOff>
      <xdr:row>77</xdr:row>
      <xdr:rowOff>152400</xdr:rowOff>
    </xdr:to>
    <xdr:sp macro="" textlink="">
      <xdr:nvSpPr>
        <xdr:cNvPr id="410" name="フローチャート: 判断 409"/>
        <xdr:cNvSpPr/>
      </xdr:nvSpPr>
      <xdr:spPr>
        <a:xfrm>
          <a:off x="7985125" y="127736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143510</xdr:rowOff>
    </xdr:from>
    <xdr:ext cx="534035" cy="249555"/>
    <xdr:sp macro="" textlink="">
      <xdr:nvSpPr>
        <xdr:cNvPr id="411" name="テキスト ボックス 410"/>
        <xdr:cNvSpPr txBox="1"/>
      </xdr:nvSpPr>
      <xdr:spPr>
        <a:xfrm>
          <a:off x="7784465" y="128625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33020</xdr:rowOff>
    </xdr:from>
    <xdr:to xmlns:xdr="http://schemas.openxmlformats.org/drawingml/2006/spreadsheetDrawing">
      <xdr:col>41</xdr:col>
      <xdr:colOff>50800</xdr:colOff>
      <xdr:row>77</xdr:row>
      <xdr:rowOff>118110</xdr:rowOff>
    </xdr:to>
    <xdr:cxnSp macro="">
      <xdr:nvCxnSpPr>
        <xdr:cNvPr id="412" name="直線コネクタ 411"/>
        <xdr:cNvCxnSpPr/>
      </xdr:nvCxnSpPr>
      <xdr:spPr>
        <a:xfrm flipV="1">
          <a:off x="6400800" y="12586970"/>
          <a:ext cx="809625"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92710</xdr:rowOff>
    </xdr:from>
    <xdr:to xmlns:xdr="http://schemas.openxmlformats.org/drawingml/2006/spreadsheetDrawing">
      <xdr:col>41</xdr:col>
      <xdr:colOff>101600</xdr:colOff>
      <xdr:row>77</xdr:row>
      <xdr:rowOff>25400</xdr:rowOff>
    </xdr:to>
    <xdr:sp macro="" textlink="">
      <xdr:nvSpPr>
        <xdr:cNvPr id="413" name="フローチャート: 判断 412"/>
        <xdr:cNvSpPr/>
      </xdr:nvSpPr>
      <xdr:spPr>
        <a:xfrm>
          <a:off x="7159625" y="1264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17145</xdr:rowOff>
    </xdr:from>
    <xdr:ext cx="534035" cy="248920"/>
    <xdr:sp macro="" textlink="">
      <xdr:nvSpPr>
        <xdr:cNvPr id="414" name="テキスト ボックス 413"/>
        <xdr:cNvSpPr txBox="1"/>
      </xdr:nvSpPr>
      <xdr:spPr>
        <a:xfrm>
          <a:off x="6974840" y="127361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3175</xdr:rowOff>
    </xdr:from>
    <xdr:to xmlns:xdr="http://schemas.openxmlformats.org/drawingml/2006/spreadsheetDrawing">
      <xdr:col>36</xdr:col>
      <xdr:colOff>165100</xdr:colOff>
      <xdr:row>78</xdr:row>
      <xdr:rowOff>100965</xdr:rowOff>
    </xdr:to>
    <xdr:sp macro="" textlink="">
      <xdr:nvSpPr>
        <xdr:cNvPr id="415" name="フローチャート: 判断 414"/>
        <xdr:cNvSpPr/>
      </xdr:nvSpPr>
      <xdr:spPr>
        <a:xfrm>
          <a:off x="6350000" y="12887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92710</xdr:rowOff>
    </xdr:from>
    <xdr:ext cx="534035" cy="248920"/>
    <xdr:sp macro="" textlink="">
      <xdr:nvSpPr>
        <xdr:cNvPr id="416" name="テキスト ボックス 415"/>
        <xdr:cNvSpPr txBox="1"/>
      </xdr:nvSpPr>
      <xdr:spPr>
        <a:xfrm>
          <a:off x="6149340" y="129768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7" name="テキスト ボックス 416"/>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8" name="テキスト ボックス 417"/>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9" name="テキスト ボックス 418"/>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0" name="テキスト ボックス 419"/>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1" name="テキスト ボックス 420"/>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19685</xdr:rowOff>
    </xdr:from>
    <xdr:to xmlns:xdr="http://schemas.openxmlformats.org/drawingml/2006/spreadsheetDrawing">
      <xdr:col>55</xdr:col>
      <xdr:colOff>50800</xdr:colOff>
      <xdr:row>76</xdr:row>
      <xdr:rowOff>117475</xdr:rowOff>
    </xdr:to>
    <xdr:sp macro="" textlink="">
      <xdr:nvSpPr>
        <xdr:cNvPr id="422" name="楕円 421"/>
        <xdr:cNvSpPr/>
      </xdr:nvSpPr>
      <xdr:spPr>
        <a:xfrm>
          <a:off x="9569450" y="12573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41275</xdr:rowOff>
    </xdr:from>
    <xdr:ext cx="534670" cy="249555"/>
    <xdr:sp macro="" textlink="">
      <xdr:nvSpPr>
        <xdr:cNvPr id="423" name="商工費該当値テキスト"/>
        <xdr:cNvSpPr txBox="1"/>
      </xdr:nvSpPr>
      <xdr:spPr>
        <a:xfrm>
          <a:off x="9655175" y="124301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125095</xdr:rowOff>
    </xdr:from>
    <xdr:to xmlns:xdr="http://schemas.openxmlformats.org/drawingml/2006/spreadsheetDrawing">
      <xdr:col>50</xdr:col>
      <xdr:colOff>165100</xdr:colOff>
      <xdr:row>76</xdr:row>
      <xdr:rowOff>57785</xdr:rowOff>
    </xdr:to>
    <xdr:sp macro="" textlink="">
      <xdr:nvSpPr>
        <xdr:cNvPr id="424" name="楕円 423"/>
        <xdr:cNvSpPr/>
      </xdr:nvSpPr>
      <xdr:spPr>
        <a:xfrm>
          <a:off x="8794750" y="12513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73025</xdr:rowOff>
    </xdr:from>
    <xdr:ext cx="534035" cy="249555"/>
    <xdr:sp macro="" textlink="">
      <xdr:nvSpPr>
        <xdr:cNvPr id="425" name="テキスト ボックス 424"/>
        <xdr:cNvSpPr txBox="1"/>
      </xdr:nvSpPr>
      <xdr:spPr>
        <a:xfrm>
          <a:off x="8594090" y="122967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56515</xdr:rowOff>
    </xdr:from>
    <xdr:to xmlns:xdr="http://schemas.openxmlformats.org/drawingml/2006/spreadsheetDrawing">
      <xdr:col>46</xdr:col>
      <xdr:colOff>38100</xdr:colOff>
      <xdr:row>76</xdr:row>
      <xdr:rowOff>154305</xdr:rowOff>
    </xdr:to>
    <xdr:sp macro="" textlink="">
      <xdr:nvSpPr>
        <xdr:cNvPr id="426" name="楕円 425"/>
        <xdr:cNvSpPr/>
      </xdr:nvSpPr>
      <xdr:spPr>
        <a:xfrm>
          <a:off x="7985125" y="126104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5080</xdr:rowOff>
    </xdr:from>
    <xdr:ext cx="534035" cy="249555"/>
    <xdr:sp macro="" textlink="">
      <xdr:nvSpPr>
        <xdr:cNvPr id="427" name="テキスト ボックス 426"/>
        <xdr:cNvSpPr txBox="1"/>
      </xdr:nvSpPr>
      <xdr:spPr>
        <a:xfrm>
          <a:off x="7784465" y="123939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149225</xdr:rowOff>
    </xdr:from>
    <xdr:to xmlns:xdr="http://schemas.openxmlformats.org/drawingml/2006/spreadsheetDrawing">
      <xdr:col>41</xdr:col>
      <xdr:colOff>101600</xdr:colOff>
      <xdr:row>76</xdr:row>
      <xdr:rowOff>81915</xdr:rowOff>
    </xdr:to>
    <xdr:sp macro="" textlink="">
      <xdr:nvSpPr>
        <xdr:cNvPr id="428" name="楕円 427"/>
        <xdr:cNvSpPr/>
      </xdr:nvSpPr>
      <xdr:spPr>
        <a:xfrm>
          <a:off x="7159625" y="1253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97790</xdr:rowOff>
    </xdr:from>
    <xdr:ext cx="534035" cy="249555"/>
    <xdr:sp macro="" textlink="">
      <xdr:nvSpPr>
        <xdr:cNvPr id="429" name="テキスト ボックス 428"/>
        <xdr:cNvSpPr txBox="1"/>
      </xdr:nvSpPr>
      <xdr:spPr>
        <a:xfrm>
          <a:off x="6974840" y="123215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69215</xdr:rowOff>
    </xdr:from>
    <xdr:to xmlns:xdr="http://schemas.openxmlformats.org/drawingml/2006/spreadsheetDrawing">
      <xdr:col>36</xdr:col>
      <xdr:colOff>165100</xdr:colOff>
      <xdr:row>78</xdr:row>
      <xdr:rowOff>1905</xdr:rowOff>
    </xdr:to>
    <xdr:sp macro="" textlink="">
      <xdr:nvSpPr>
        <xdr:cNvPr id="430" name="楕円 429"/>
        <xdr:cNvSpPr/>
      </xdr:nvSpPr>
      <xdr:spPr>
        <a:xfrm>
          <a:off x="6350000" y="12788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17780</xdr:rowOff>
    </xdr:from>
    <xdr:ext cx="534035" cy="248920"/>
    <xdr:sp macro="" textlink="">
      <xdr:nvSpPr>
        <xdr:cNvPr id="431" name="テキスト ボックス 430"/>
        <xdr:cNvSpPr txBox="1"/>
      </xdr:nvSpPr>
      <xdr:spPr>
        <a:xfrm>
          <a:off x="6149340" y="125717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2" name="正方形/長方形 431"/>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3" name="正方形/長方形 432"/>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5" name="正方形/長方形 434"/>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7" name="正方形/長方形 436"/>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0" name="テキスト ボックス 439"/>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3" name="テキスト ボックス 442"/>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5" name="テキスト ボックス 444"/>
        <xdr:cNvSpPr txBox="1"/>
      </xdr:nvSpPr>
      <xdr:spPr>
        <a:xfrm>
          <a:off x="5516245"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7" name="テキスト ボックス 446"/>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8" name="直線コネクタ 447"/>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52095"/>
    <xdr:sp macro="" textlink="">
      <xdr:nvSpPr>
        <xdr:cNvPr id="449" name="テキスト ボックス 448"/>
        <xdr:cNvSpPr txBox="1"/>
      </xdr:nvSpPr>
      <xdr:spPr>
        <a:xfrm>
          <a:off x="5516245"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0" name="直線コネクタ 449"/>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1" name="テキスト ボックス 450"/>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57150</xdr:rowOff>
    </xdr:from>
    <xdr:to xmlns:xdr="http://schemas.openxmlformats.org/drawingml/2006/spreadsheetDrawing">
      <xdr:col>54</xdr:col>
      <xdr:colOff>174625</xdr:colOff>
      <xdr:row>98</xdr:row>
      <xdr:rowOff>46355</xdr:rowOff>
    </xdr:to>
    <xdr:cxnSp macro="">
      <xdr:nvCxnSpPr>
        <xdr:cNvPr id="453" name="直線コネクタ 452"/>
        <xdr:cNvCxnSpPr/>
      </xdr:nvCxnSpPr>
      <xdr:spPr>
        <a:xfrm flipV="1">
          <a:off x="9604375" y="15259050"/>
          <a:ext cx="0" cy="1017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50165</xdr:rowOff>
    </xdr:from>
    <xdr:ext cx="534670" cy="259080"/>
    <xdr:sp macro="" textlink="">
      <xdr:nvSpPr>
        <xdr:cNvPr id="454" name="土木費最小値テキスト"/>
        <xdr:cNvSpPr txBox="1"/>
      </xdr:nvSpPr>
      <xdr:spPr>
        <a:xfrm>
          <a:off x="9655175" y="16280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46355</xdr:rowOff>
    </xdr:from>
    <xdr:to xmlns:xdr="http://schemas.openxmlformats.org/drawingml/2006/spreadsheetDrawing">
      <xdr:col>55</xdr:col>
      <xdr:colOff>88900</xdr:colOff>
      <xdr:row>98</xdr:row>
      <xdr:rowOff>46355</xdr:rowOff>
    </xdr:to>
    <xdr:cxnSp macro="">
      <xdr:nvCxnSpPr>
        <xdr:cNvPr id="455" name="直線コネクタ 454"/>
        <xdr:cNvCxnSpPr/>
      </xdr:nvCxnSpPr>
      <xdr:spPr>
        <a:xfrm>
          <a:off x="9531350" y="16276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3810</xdr:rowOff>
    </xdr:from>
    <xdr:ext cx="598805" cy="259080"/>
    <xdr:sp macro="" textlink="">
      <xdr:nvSpPr>
        <xdr:cNvPr id="456" name="土木費最大値テキスト"/>
        <xdr:cNvSpPr txBox="1"/>
      </xdr:nvSpPr>
      <xdr:spPr>
        <a:xfrm>
          <a:off x="9655175" y="15034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243,079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57150</xdr:rowOff>
    </xdr:from>
    <xdr:to xmlns:xdr="http://schemas.openxmlformats.org/drawingml/2006/spreadsheetDrawing">
      <xdr:col>55</xdr:col>
      <xdr:colOff>88900</xdr:colOff>
      <xdr:row>92</xdr:row>
      <xdr:rowOff>57150</xdr:rowOff>
    </xdr:to>
    <xdr:cxnSp macro="">
      <xdr:nvCxnSpPr>
        <xdr:cNvPr id="457" name="直線コネクタ 456"/>
        <xdr:cNvCxnSpPr/>
      </xdr:nvCxnSpPr>
      <xdr:spPr>
        <a:xfrm>
          <a:off x="9531350" y="15259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153670</xdr:rowOff>
    </xdr:from>
    <xdr:to xmlns:xdr="http://schemas.openxmlformats.org/drawingml/2006/spreadsheetDrawing">
      <xdr:col>55</xdr:col>
      <xdr:colOff>0</xdr:colOff>
      <xdr:row>97</xdr:row>
      <xdr:rowOff>9525</xdr:rowOff>
    </xdr:to>
    <xdr:cxnSp macro="">
      <xdr:nvCxnSpPr>
        <xdr:cNvPr id="458" name="直線コネクタ 457"/>
        <xdr:cNvCxnSpPr/>
      </xdr:nvCxnSpPr>
      <xdr:spPr>
        <a:xfrm flipV="1">
          <a:off x="8845550" y="16041370"/>
          <a:ext cx="7588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142240</xdr:rowOff>
    </xdr:from>
    <xdr:ext cx="534670" cy="259080"/>
    <xdr:sp macro="" textlink="">
      <xdr:nvSpPr>
        <xdr:cNvPr id="459" name="土木費平均値テキスト"/>
        <xdr:cNvSpPr txBox="1"/>
      </xdr:nvSpPr>
      <xdr:spPr>
        <a:xfrm>
          <a:off x="9655175" y="16029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163830</xdr:rowOff>
    </xdr:from>
    <xdr:to xmlns:xdr="http://schemas.openxmlformats.org/drawingml/2006/spreadsheetDrawing">
      <xdr:col>55</xdr:col>
      <xdr:colOff>50800</xdr:colOff>
      <xdr:row>97</xdr:row>
      <xdr:rowOff>93980</xdr:rowOff>
    </xdr:to>
    <xdr:sp macro="" textlink="">
      <xdr:nvSpPr>
        <xdr:cNvPr id="460" name="フローチャート: 判断 459"/>
        <xdr:cNvSpPr/>
      </xdr:nvSpPr>
      <xdr:spPr>
        <a:xfrm>
          <a:off x="9569450" y="16051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139065</xdr:rowOff>
    </xdr:from>
    <xdr:to xmlns:xdr="http://schemas.openxmlformats.org/drawingml/2006/spreadsheetDrawing">
      <xdr:col>50</xdr:col>
      <xdr:colOff>114300</xdr:colOff>
      <xdr:row>97</xdr:row>
      <xdr:rowOff>9525</xdr:rowOff>
    </xdr:to>
    <xdr:cxnSp macro="">
      <xdr:nvCxnSpPr>
        <xdr:cNvPr id="461" name="直線コネクタ 460"/>
        <xdr:cNvCxnSpPr/>
      </xdr:nvCxnSpPr>
      <xdr:spPr>
        <a:xfrm>
          <a:off x="8032750" y="1602676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3175</xdr:rowOff>
    </xdr:from>
    <xdr:to xmlns:xdr="http://schemas.openxmlformats.org/drawingml/2006/spreadsheetDrawing">
      <xdr:col>50</xdr:col>
      <xdr:colOff>165100</xdr:colOff>
      <xdr:row>97</xdr:row>
      <xdr:rowOff>104775</xdr:rowOff>
    </xdr:to>
    <xdr:sp macro="" textlink="">
      <xdr:nvSpPr>
        <xdr:cNvPr id="462" name="フローチャート: 判断 461"/>
        <xdr:cNvSpPr/>
      </xdr:nvSpPr>
      <xdr:spPr>
        <a:xfrm>
          <a:off x="8794750" y="160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95885</xdr:rowOff>
    </xdr:from>
    <xdr:ext cx="534035" cy="259080"/>
    <xdr:sp macro="" textlink="">
      <xdr:nvSpPr>
        <xdr:cNvPr id="463" name="テキスト ボックス 462"/>
        <xdr:cNvSpPr txBox="1"/>
      </xdr:nvSpPr>
      <xdr:spPr>
        <a:xfrm>
          <a:off x="8594090" y="16155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139065</xdr:rowOff>
    </xdr:from>
    <xdr:to xmlns:xdr="http://schemas.openxmlformats.org/drawingml/2006/spreadsheetDrawing">
      <xdr:col>45</xdr:col>
      <xdr:colOff>174625</xdr:colOff>
      <xdr:row>97</xdr:row>
      <xdr:rowOff>29210</xdr:rowOff>
    </xdr:to>
    <xdr:cxnSp macro="">
      <xdr:nvCxnSpPr>
        <xdr:cNvPr id="464" name="直線コネクタ 463"/>
        <xdr:cNvCxnSpPr/>
      </xdr:nvCxnSpPr>
      <xdr:spPr>
        <a:xfrm flipV="1">
          <a:off x="7210425" y="16026765"/>
          <a:ext cx="8223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15240</xdr:rowOff>
    </xdr:from>
    <xdr:to xmlns:xdr="http://schemas.openxmlformats.org/drawingml/2006/spreadsheetDrawing">
      <xdr:col>46</xdr:col>
      <xdr:colOff>38100</xdr:colOff>
      <xdr:row>97</xdr:row>
      <xdr:rowOff>116840</xdr:rowOff>
    </xdr:to>
    <xdr:sp macro="" textlink="">
      <xdr:nvSpPr>
        <xdr:cNvPr id="465" name="フローチャート: 判断 464"/>
        <xdr:cNvSpPr/>
      </xdr:nvSpPr>
      <xdr:spPr>
        <a:xfrm>
          <a:off x="7985125" y="16074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107950</xdr:rowOff>
    </xdr:from>
    <xdr:ext cx="534035" cy="259080"/>
    <xdr:sp macro="" textlink="">
      <xdr:nvSpPr>
        <xdr:cNvPr id="466" name="テキスト ボックス 465"/>
        <xdr:cNvSpPr txBox="1"/>
      </xdr:nvSpPr>
      <xdr:spPr>
        <a:xfrm>
          <a:off x="7784465" y="16167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29210</xdr:rowOff>
    </xdr:from>
    <xdr:to xmlns:xdr="http://schemas.openxmlformats.org/drawingml/2006/spreadsheetDrawing">
      <xdr:col>41</xdr:col>
      <xdr:colOff>50800</xdr:colOff>
      <xdr:row>97</xdr:row>
      <xdr:rowOff>76835</xdr:rowOff>
    </xdr:to>
    <xdr:cxnSp macro="">
      <xdr:nvCxnSpPr>
        <xdr:cNvPr id="467" name="直線コネクタ 466"/>
        <xdr:cNvCxnSpPr/>
      </xdr:nvCxnSpPr>
      <xdr:spPr>
        <a:xfrm flipV="1">
          <a:off x="6400800" y="16088360"/>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159385</xdr:rowOff>
    </xdr:from>
    <xdr:to xmlns:xdr="http://schemas.openxmlformats.org/drawingml/2006/spreadsheetDrawing">
      <xdr:col>41</xdr:col>
      <xdr:colOff>101600</xdr:colOff>
      <xdr:row>97</xdr:row>
      <xdr:rowOff>89535</xdr:rowOff>
    </xdr:to>
    <xdr:sp macro="" textlink="">
      <xdr:nvSpPr>
        <xdr:cNvPr id="468" name="フローチャート: 判断 467"/>
        <xdr:cNvSpPr/>
      </xdr:nvSpPr>
      <xdr:spPr>
        <a:xfrm>
          <a:off x="7159625" y="1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80645</xdr:rowOff>
    </xdr:from>
    <xdr:ext cx="534035" cy="259080"/>
    <xdr:sp macro="" textlink="">
      <xdr:nvSpPr>
        <xdr:cNvPr id="469" name="テキスト ボックス 468"/>
        <xdr:cNvSpPr txBox="1"/>
      </xdr:nvSpPr>
      <xdr:spPr>
        <a:xfrm>
          <a:off x="6974840" y="1613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39370</xdr:rowOff>
    </xdr:from>
    <xdr:to xmlns:xdr="http://schemas.openxmlformats.org/drawingml/2006/spreadsheetDrawing">
      <xdr:col>36</xdr:col>
      <xdr:colOff>165100</xdr:colOff>
      <xdr:row>97</xdr:row>
      <xdr:rowOff>140970</xdr:rowOff>
    </xdr:to>
    <xdr:sp macro="" textlink="">
      <xdr:nvSpPr>
        <xdr:cNvPr id="470" name="フローチャート: 判断 469"/>
        <xdr:cNvSpPr/>
      </xdr:nvSpPr>
      <xdr:spPr>
        <a:xfrm>
          <a:off x="635000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132080</xdr:rowOff>
    </xdr:from>
    <xdr:ext cx="534035" cy="258445"/>
    <xdr:sp macro="" textlink="">
      <xdr:nvSpPr>
        <xdr:cNvPr id="471" name="テキスト ボックス 470"/>
        <xdr:cNvSpPr txBox="1"/>
      </xdr:nvSpPr>
      <xdr:spPr>
        <a:xfrm>
          <a:off x="6149340" y="16191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4" name="テキスト ボックス 473"/>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102870</xdr:rowOff>
    </xdr:from>
    <xdr:to xmlns:xdr="http://schemas.openxmlformats.org/drawingml/2006/spreadsheetDrawing">
      <xdr:col>55</xdr:col>
      <xdr:colOff>50800</xdr:colOff>
      <xdr:row>97</xdr:row>
      <xdr:rowOff>33020</xdr:rowOff>
    </xdr:to>
    <xdr:sp macro="" textlink="">
      <xdr:nvSpPr>
        <xdr:cNvPr id="477" name="楕円 476"/>
        <xdr:cNvSpPr/>
      </xdr:nvSpPr>
      <xdr:spPr>
        <a:xfrm>
          <a:off x="9569450" y="15990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125730</xdr:rowOff>
    </xdr:from>
    <xdr:ext cx="534670" cy="259080"/>
    <xdr:sp macro="" textlink="">
      <xdr:nvSpPr>
        <xdr:cNvPr id="478" name="土木費該当値テキスト"/>
        <xdr:cNvSpPr txBox="1"/>
      </xdr:nvSpPr>
      <xdr:spPr>
        <a:xfrm>
          <a:off x="9655175" y="15841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79" name="楕円 478"/>
        <xdr:cNvSpPr/>
      </xdr:nvSpPr>
      <xdr:spPr>
        <a:xfrm>
          <a:off x="8794750" y="16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76835</xdr:rowOff>
    </xdr:from>
    <xdr:ext cx="534035" cy="258445"/>
    <xdr:sp macro="" textlink="">
      <xdr:nvSpPr>
        <xdr:cNvPr id="480" name="テキスト ボックス 479"/>
        <xdr:cNvSpPr txBox="1"/>
      </xdr:nvSpPr>
      <xdr:spPr>
        <a:xfrm>
          <a:off x="8594090" y="15793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88265</xdr:rowOff>
    </xdr:from>
    <xdr:to xmlns:xdr="http://schemas.openxmlformats.org/drawingml/2006/spreadsheetDrawing">
      <xdr:col>46</xdr:col>
      <xdr:colOff>38100</xdr:colOff>
      <xdr:row>97</xdr:row>
      <xdr:rowOff>18415</xdr:rowOff>
    </xdr:to>
    <xdr:sp macro="" textlink="">
      <xdr:nvSpPr>
        <xdr:cNvPr id="481" name="楕円 480"/>
        <xdr:cNvSpPr/>
      </xdr:nvSpPr>
      <xdr:spPr>
        <a:xfrm>
          <a:off x="7985125" y="159759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34925</xdr:rowOff>
    </xdr:from>
    <xdr:ext cx="534035" cy="259080"/>
    <xdr:sp macro="" textlink="">
      <xdr:nvSpPr>
        <xdr:cNvPr id="482" name="テキスト ボックス 481"/>
        <xdr:cNvSpPr txBox="1"/>
      </xdr:nvSpPr>
      <xdr:spPr>
        <a:xfrm>
          <a:off x="7784465" y="15751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149860</xdr:rowOff>
    </xdr:from>
    <xdr:to xmlns:xdr="http://schemas.openxmlformats.org/drawingml/2006/spreadsheetDrawing">
      <xdr:col>41</xdr:col>
      <xdr:colOff>101600</xdr:colOff>
      <xdr:row>97</xdr:row>
      <xdr:rowOff>80010</xdr:rowOff>
    </xdr:to>
    <xdr:sp macro="" textlink="">
      <xdr:nvSpPr>
        <xdr:cNvPr id="483" name="楕円 482"/>
        <xdr:cNvSpPr/>
      </xdr:nvSpPr>
      <xdr:spPr>
        <a:xfrm>
          <a:off x="7159625" y="160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96520</xdr:rowOff>
    </xdr:from>
    <xdr:ext cx="534035" cy="259080"/>
    <xdr:sp macro="" textlink="">
      <xdr:nvSpPr>
        <xdr:cNvPr id="484" name="テキスト ボックス 483"/>
        <xdr:cNvSpPr txBox="1"/>
      </xdr:nvSpPr>
      <xdr:spPr>
        <a:xfrm>
          <a:off x="6974840" y="1581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26035</xdr:rowOff>
    </xdr:from>
    <xdr:to xmlns:xdr="http://schemas.openxmlformats.org/drawingml/2006/spreadsheetDrawing">
      <xdr:col>36</xdr:col>
      <xdr:colOff>165100</xdr:colOff>
      <xdr:row>97</xdr:row>
      <xdr:rowOff>127635</xdr:rowOff>
    </xdr:to>
    <xdr:sp macro="" textlink="">
      <xdr:nvSpPr>
        <xdr:cNvPr id="485" name="楕円 484"/>
        <xdr:cNvSpPr/>
      </xdr:nvSpPr>
      <xdr:spPr>
        <a:xfrm>
          <a:off x="6350000" y="160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144145</xdr:rowOff>
    </xdr:from>
    <xdr:ext cx="534035" cy="258445"/>
    <xdr:sp macro="" textlink="">
      <xdr:nvSpPr>
        <xdr:cNvPr id="486" name="テキスト ボックス 485"/>
        <xdr:cNvSpPr txBox="1"/>
      </xdr:nvSpPr>
      <xdr:spPr>
        <a:xfrm>
          <a:off x="6149340" y="15860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7" name="正方形/長方形 486"/>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8" name="正方形/長方形 487"/>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0" name="正方形/長方形 489"/>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2" name="正方形/長方形 491"/>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4" name="正方形/長方形 493"/>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5" name="テキスト ボックス 494"/>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6" name="直線コネクタ 495"/>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97" name="直線コネクタ 496"/>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98" name="テキスト ボックス 497"/>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499" name="直線コネクタ 498"/>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00" name="テキスト ボックス 499"/>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1" name="直線コネクタ 500"/>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02" name="テキスト ボックス 501"/>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3" name="直線コネクタ 502"/>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04" name="テキスト ボックス 503"/>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5" name="直線コネクタ 504"/>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30860" cy="248920"/>
    <xdr:sp macro="" textlink="">
      <xdr:nvSpPr>
        <xdr:cNvPr id="506" name="テキスト ボックス 505"/>
        <xdr:cNvSpPr txBox="1"/>
      </xdr:nvSpPr>
      <xdr:spPr>
        <a:xfrm>
          <a:off x="10930255"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7" name="直線コネクタ 506"/>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8" name="テキスト ボックス 507"/>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9"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81915</xdr:rowOff>
    </xdr:from>
    <xdr:to xmlns:xdr="http://schemas.openxmlformats.org/drawingml/2006/spreadsheetDrawing">
      <xdr:col>85</xdr:col>
      <xdr:colOff>126365</xdr:colOff>
      <xdr:row>37</xdr:row>
      <xdr:rowOff>137160</xdr:rowOff>
    </xdr:to>
    <xdr:cxnSp macro="">
      <xdr:nvCxnSpPr>
        <xdr:cNvPr id="510" name="直線コネクタ 509"/>
        <xdr:cNvCxnSpPr/>
      </xdr:nvCxnSpPr>
      <xdr:spPr>
        <a:xfrm flipV="1">
          <a:off x="14968220" y="5206365"/>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140335</xdr:rowOff>
    </xdr:from>
    <xdr:ext cx="534670" cy="249555"/>
    <xdr:sp macro="" textlink="">
      <xdr:nvSpPr>
        <xdr:cNvPr id="511" name="消防費最小値テキスト"/>
        <xdr:cNvSpPr txBox="1"/>
      </xdr:nvSpPr>
      <xdr:spPr>
        <a:xfrm>
          <a:off x="15017750" y="6255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137160</xdr:rowOff>
    </xdr:from>
    <xdr:to xmlns:xdr="http://schemas.openxmlformats.org/drawingml/2006/spreadsheetDrawing">
      <xdr:col>86</xdr:col>
      <xdr:colOff>25400</xdr:colOff>
      <xdr:row>37</xdr:row>
      <xdr:rowOff>137160</xdr:rowOff>
    </xdr:to>
    <xdr:cxnSp macro="">
      <xdr:nvCxnSpPr>
        <xdr:cNvPr id="512" name="直線コネクタ 511"/>
        <xdr:cNvCxnSpPr/>
      </xdr:nvCxnSpPr>
      <xdr:spPr>
        <a:xfrm>
          <a:off x="14881225" y="6252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30480</xdr:rowOff>
    </xdr:from>
    <xdr:ext cx="534670" cy="248920"/>
    <xdr:sp macro="" textlink="">
      <xdr:nvSpPr>
        <xdr:cNvPr id="513" name="消防費最大値テキスト"/>
        <xdr:cNvSpPr txBox="1"/>
      </xdr:nvSpPr>
      <xdr:spPr>
        <a:xfrm>
          <a:off x="15017750" y="49898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81915</xdr:rowOff>
    </xdr:from>
    <xdr:to xmlns:xdr="http://schemas.openxmlformats.org/drawingml/2006/spreadsheetDrawing">
      <xdr:col>86</xdr:col>
      <xdr:colOff>25400</xdr:colOff>
      <xdr:row>31</xdr:row>
      <xdr:rowOff>81915</xdr:rowOff>
    </xdr:to>
    <xdr:cxnSp macro="">
      <xdr:nvCxnSpPr>
        <xdr:cNvPr id="514" name="直線コネクタ 513"/>
        <xdr:cNvCxnSpPr/>
      </xdr:nvCxnSpPr>
      <xdr:spPr>
        <a:xfrm>
          <a:off x="14881225" y="5206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80010</xdr:rowOff>
    </xdr:from>
    <xdr:to xmlns:xdr="http://schemas.openxmlformats.org/drawingml/2006/spreadsheetDrawing">
      <xdr:col>85</xdr:col>
      <xdr:colOff>127000</xdr:colOff>
      <xdr:row>36</xdr:row>
      <xdr:rowOff>107315</xdr:rowOff>
    </xdr:to>
    <xdr:cxnSp macro="">
      <xdr:nvCxnSpPr>
        <xdr:cNvPr id="515" name="直線コネクタ 514"/>
        <xdr:cNvCxnSpPr/>
      </xdr:nvCxnSpPr>
      <xdr:spPr>
        <a:xfrm flipV="1">
          <a:off x="14195425" y="6029960"/>
          <a:ext cx="774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17145</xdr:rowOff>
    </xdr:from>
    <xdr:ext cx="534670" cy="248920"/>
    <xdr:sp macro="" textlink="">
      <xdr:nvSpPr>
        <xdr:cNvPr id="516" name="消防費平均値テキスト"/>
        <xdr:cNvSpPr txBox="1"/>
      </xdr:nvSpPr>
      <xdr:spPr>
        <a:xfrm>
          <a:off x="15017750" y="596709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37465</xdr:rowOff>
    </xdr:from>
    <xdr:to xmlns:xdr="http://schemas.openxmlformats.org/drawingml/2006/spreadsheetDrawing">
      <xdr:col>85</xdr:col>
      <xdr:colOff>174625</xdr:colOff>
      <xdr:row>36</xdr:row>
      <xdr:rowOff>135255</xdr:rowOff>
    </xdr:to>
    <xdr:sp macro="" textlink="">
      <xdr:nvSpPr>
        <xdr:cNvPr id="517" name="フローチャート: 判断 516"/>
        <xdr:cNvSpPr/>
      </xdr:nvSpPr>
      <xdr:spPr>
        <a:xfrm>
          <a:off x="14919325" y="59874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107315</xdr:rowOff>
    </xdr:from>
    <xdr:to xmlns:xdr="http://schemas.openxmlformats.org/drawingml/2006/spreadsheetDrawing">
      <xdr:col>81</xdr:col>
      <xdr:colOff>50800</xdr:colOff>
      <xdr:row>36</xdr:row>
      <xdr:rowOff>114935</xdr:rowOff>
    </xdr:to>
    <xdr:cxnSp macro="">
      <xdr:nvCxnSpPr>
        <xdr:cNvPr id="518" name="直線コネクタ 517"/>
        <xdr:cNvCxnSpPr/>
      </xdr:nvCxnSpPr>
      <xdr:spPr>
        <a:xfrm flipV="1">
          <a:off x="13385800" y="605726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60325</xdr:rowOff>
    </xdr:from>
    <xdr:to xmlns:xdr="http://schemas.openxmlformats.org/drawingml/2006/spreadsheetDrawing">
      <xdr:col>81</xdr:col>
      <xdr:colOff>101600</xdr:colOff>
      <xdr:row>36</xdr:row>
      <xdr:rowOff>158115</xdr:rowOff>
    </xdr:to>
    <xdr:sp macro="" textlink="">
      <xdr:nvSpPr>
        <xdr:cNvPr id="519" name="フローチャート: 判断 518"/>
        <xdr:cNvSpPr/>
      </xdr:nvSpPr>
      <xdr:spPr>
        <a:xfrm>
          <a:off x="14144625" y="6010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149225</xdr:rowOff>
    </xdr:from>
    <xdr:ext cx="534035" cy="248920"/>
    <xdr:sp macro="" textlink="">
      <xdr:nvSpPr>
        <xdr:cNvPr id="520" name="テキスト ボックス 519"/>
        <xdr:cNvSpPr txBox="1"/>
      </xdr:nvSpPr>
      <xdr:spPr>
        <a:xfrm>
          <a:off x="13959840" y="6099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36</xdr:row>
      <xdr:rowOff>114935</xdr:rowOff>
    </xdr:from>
    <xdr:to xmlns:xdr="http://schemas.openxmlformats.org/drawingml/2006/spreadsheetDrawing">
      <xdr:col>76</xdr:col>
      <xdr:colOff>114300</xdr:colOff>
      <xdr:row>36</xdr:row>
      <xdr:rowOff>116205</xdr:rowOff>
    </xdr:to>
    <xdr:cxnSp macro="">
      <xdr:nvCxnSpPr>
        <xdr:cNvPr id="521" name="直線コネクタ 520"/>
        <xdr:cNvCxnSpPr/>
      </xdr:nvCxnSpPr>
      <xdr:spPr>
        <a:xfrm flipV="1">
          <a:off x="12573000" y="606488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66675</xdr:rowOff>
    </xdr:from>
    <xdr:to xmlns:xdr="http://schemas.openxmlformats.org/drawingml/2006/spreadsheetDrawing">
      <xdr:col>76</xdr:col>
      <xdr:colOff>165100</xdr:colOff>
      <xdr:row>36</xdr:row>
      <xdr:rowOff>164465</xdr:rowOff>
    </xdr:to>
    <xdr:sp macro="" textlink="">
      <xdr:nvSpPr>
        <xdr:cNvPr id="522" name="フローチャート: 判断 521"/>
        <xdr:cNvSpPr/>
      </xdr:nvSpPr>
      <xdr:spPr>
        <a:xfrm>
          <a:off x="13335000" y="601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156210</xdr:rowOff>
    </xdr:from>
    <xdr:ext cx="534035" cy="248920"/>
    <xdr:sp macro="" textlink="">
      <xdr:nvSpPr>
        <xdr:cNvPr id="523" name="テキスト ボックス 522"/>
        <xdr:cNvSpPr txBox="1"/>
      </xdr:nvSpPr>
      <xdr:spPr>
        <a:xfrm>
          <a:off x="13134340" y="61061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107950</xdr:rowOff>
    </xdr:from>
    <xdr:to xmlns:xdr="http://schemas.openxmlformats.org/drawingml/2006/spreadsheetDrawing">
      <xdr:col>71</xdr:col>
      <xdr:colOff>174625</xdr:colOff>
      <xdr:row>36</xdr:row>
      <xdr:rowOff>116205</xdr:rowOff>
    </xdr:to>
    <xdr:cxnSp macro="">
      <xdr:nvCxnSpPr>
        <xdr:cNvPr id="524" name="直線コネクタ 523"/>
        <xdr:cNvCxnSpPr/>
      </xdr:nvCxnSpPr>
      <xdr:spPr>
        <a:xfrm>
          <a:off x="11750675" y="605790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151130</xdr:rowOff>
    </xdr:from>
    <xdr:to xmlns:xdr="http://schemas.openxmlformats.org/drawingml/2006/spreadsheetDrawing">
      <xdr:col>72</xdr:col>
      <xdr:colOff>38100</xdr:colOff>
      <xdr:row>36</xdr:row>
      <xdr:rowOff>83820</xdr:rowOff>
    </xdr:to>
    <xdr:sp macro="" textlink="">
      <xdr:nvSpPr>
        <xdr:cNvPr id="525" name="フローチャート: 判断 524"/>
        <xdr:cNvSpPr/>
      </xdr:nvSpPr>
      <xdr:spPr>
        <a:xfrm>
          <a:off x="12525375" y="59359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99695</xdr:rowOff>
    </xdr:from>
    <xdr:ext cx="534035" cy="249555"/>
    <xdr:sp macro="" textlink="">
      <xdr:nvSpPr>
        <xdr:cNvPr id="526" name="テキスト ボックス 525"/>
        <xdr:cNvSpPr txBox="1"/>
      </xdr:nvSpPr>
      <xdr:spPr>
        <a:xfrm>
          <a:off x="12324715" y="57194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135255</xdr:rowOff>
    </xdr:from>
    <xdr:to xmlns:xdr="http://schemas.openxmlformats.org/drawingml/2006/spreadsheetDrawing">
      <xdr:col>67</xdr:col>
      <xdr:colOff>101600</xdr:colOff>
      <xdr:row>37</xdr:row>
      <xdr:rowOff>67945</xdr:rowOff>
    </xdr:to>
    <xdr:sp macro="" textlink="">
      <xdr:nvSpPr>
        <xdr:cNvPr id="527" name="フローチャート: 判断 526"/>
        <xdr:cNvSpPr/>
      </xdr:nvSpPr>
      <xdr:spPr>
        <a:xfrm>
          <a:off x="11699875" y="608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59690</xdr:rowOff>
    </xdr:from>
    <xdr:ext cx="534035" cy="248920"/>
    <xdr:sp macro="" textlink="">
      <xdr:nvSpPr>
        <xdr:cNvPr id="528" name="テキスト ボックス 527"/>
        <xdr:cNvSpPr txBox="1"/>
      </xdr:nvSpPr>
      <xdr:spPr>
        <a:xfrm>
          <a:off x="11515090" y="61747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9" name="テキスト ボックス 528"/>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0" name="テキスト ボックス 529"/>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1" name="テキスト ボックス 530"/>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2" name="テキスト ボックス 531"/>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3" name="テキスト ボックス 532"/>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31115</xdr:rowOff>
    </xdr:from>
    <xdr:to xmlns:xdr="http://schemas.openxmlformats.org/drawingml/2006/spreadsheetDrawing">
      <xdr:col>85</xdr:col>
      <xdr:colOff>174625</xdr:colOff>
      <xdr:row>36</xdr:row>
      <xdr:rowOff>128905</xdr:rowOff>
    </xdr:to>
    <xdr:sp macro="" textlink="">
      <xdr:nvSpPr>
        <xdr:cNvPr id="534" name="楕円 533"/>
        <xdr:cNvSpPr/>
      </xdr:nvSpPr>
      <xdr:spPr>
        <a:xfrm>
          <a:off x="14919325" y="59810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53340</xdr:rowOff>
    </xdr:from>
    <xdr:ext cx="534670" cy="248920"/>
    <xdr:sp macro="" textlink="">
      <xdr:nvSpPr>
        <xdr:cNvPr id="535" name="消防費該当値テキスト"/>
        <xdr:cNvSpPr txBox="1"/>
      </xdr:nvSpPr>
      <xdr:spPr>
        <a:xfrm>
          <a:off x="15017750" y="58381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59055</xdr:rowOff>
    </xdr:from>
    <xdr:to xmlns:xdr="http://schemas.openxmlformats.org/drawingml/2006/spreadsheetDrawing">
      <xdr:col>81</xdr:col>
      <xdr:colOff>101600</xdr:colOff>
      <xdr:row>36</xdr:row>
      <xdr:rowOff>156845</xdr:rowOff>
    </xdr:to>
    <xdr:sp macro="" textlink="">
      <xdr:nvSpPr>
        <xdr:cNvPr id="536" name="楕円 535"/>
        <xdr:cNvSpPr/>
      </xdr:nvSpPr>
      <xdr:spPr>
        <a:xfrm>
          <a:off x="14144625" y="6009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6985</xdr:rowOff>
    </xdr:from>
    <xdr:ext cx="534035" cy="249555"/>
    <xdr:sp macro="" textlink="">
      <xdr:nvSpPr>
        <xdr:cNvPr id="537" name="テキスト ボックス 536"/>
        <xdr:cNvSpPr txBox="1"/>
      </xdr:nvSpPr>
      <xdr:spPr>
        <a:xfrm>
          <a:off x="13959840" y="57918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66040</xdr:rowOff>
    </xdr:from>
    <xdr:to xmlns:xdr="http://schemas.openxmlformats.org/drawingml/2006/spreadsheetDrawing">
      <xdr:col>76</xdr:col>
      <xdr:colOff>165100</xdr:colOff>
      <xdr:row>36</xdr:row>
      <xdr:rowOff>163830</xdr:rowOff>
    </xdr:to>
    <xdr:sp macro="" textlink="">
      <xdr:nvSpPr>
        <xdr:cNvPr id="538" name="楕円 537"/>
        <xdr:cNvSpPr/>
      </xdr:nvSpPr>
      <xdr:spPr>
        <a:xfrm>
          <a:off x="13335000" y="6015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14605</xdr:rowOff>
    </xdr:from>
    <xdr:ext cx="534035" cy="249555"/>
    <xdr:sp macro="" textlink="">
      <xdr:nvSpPr>
        <xdr:cNvPr id="539" name="テキスト ボックス 538"/>
        <xdr:cNvSpPr txBox="1"/>
      </xdr:nvSpPr>
      <xdr:spPr>
        <a:xfrm>
          <a:off x="13134340" y="57994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66675</xdr:rowOff>
    </xdr:from>
    <xdr:to xmlns:xdr="http://schemas.openxmlformats.org/drawingml/2006/spreadsheetDrawing">
      <xdr:col>72</xdr:col>
      <xdr:colOff>38100</xdr:colOff>
      <xdr:row>36</xdr:row>
      <xdr:rowOff>164465</xdr:rowOff>
    </xdr:to>
    <xdr:sp macro="" textlink="">
      <xdr:nvSpPr>
        <xdr:cNvPr id="540" name="楕円 539"/>
        <xdr:cNvSpPr/>
      </xdr:nvSpPr>
      <xdr:spPr>
        <a:xfrm>
          <a:off x="12525375" y="60166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156210</xdr:rowOff>
    </xdr:from>
    <xdr:ext cx="534035" cy="248920"/>
    <xdr:sp macro="" textlink="">
      <xdr:nvSpPr>
        <xdr:cNvPr id="541" name="テキスト ボックス 540"/>
        <xdr:cNvSpPr txBox="1"/>
      </xdr:nvSpPr>
      <xdr:spPr>
        <a:xfrm>
          <a:off x="12324715" y="61061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59690</xdr:rowOff>
    </xdr:from>
    <xdr:to xmlns:xdr="http://schemas.openxmlformats.org/drawingml/2006/spreadsheetDrawing">
      <xdr:col>67</xdr:col>
      <xdr:colOff>101600</xdr:colOff>
      <xdr:row>36</xdr:row>
      <xdr:rowOff>157480</xdr:rowOff>
    </xdr:to>
    <xdr:sp macro="" textlink="">
      <xdr:nvSpPr>
        <xdr:cNvPr id="542" name="楕円 541"/>
        <xdr:cNvSpPr/>
      </xdr:nvSpPr>
      <xdr:spPr>
        <a:xfrm>
          <a:off x="11699875" y="6009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7620</xdr:rowOff>
    </xdr:from>
    <xdr:ext cx="534035" cy="249555"/>
    <xdr:sp macro="" textlink="">
      <xdr:nvSpPr>
        <xdr:cNvPr id="543" name="テキスト ボックス 542"/>
        <xdr:cNvSpPr txBox="1"/>
      </xdr:nvSpPr>
      <xdr:spPr>
        <a:xfrm>
          <a:off x="11515090" y="57924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4" name="正方形/長方形 543"/>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5" name="正方形/長方形 544"/>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7" name="正方形/長方形 546"/>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9" name="正方形/長方形 548"/>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1" name="正方形/長方形 550"/>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2" name="テキスト ボックス 551"/>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3" name="直線コネクタ 552"/>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54" name="直線コネクタ 553"/>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71120</xdr:rowOff>
    </xdr:from>
    <xdr:ext cx="248920" cy="249555"/>
    <xdr:sp macro="" textlink="">
      <xdr:nvSpPr>
        <xdr:cNvPr id="555" name="テキスト ボックス 554"/>
        <xdr:cNvSpPr txBox="1"/>
      </xdr:nvSpPr>
      <xdr:spPr>
        <a:xfrm>
          <a:off x="1118108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56" name="直線コネクタ 555"/>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30860" cy="249555"/>
    <xdr:sp macro="" textlink="">
      <xdr:nvSpPr>
        <xdr:cNvPr id="557" name="テキスト ボックス 556"/>
        <xdr:cNvSpPr txBox="1"/>
      </xdr:nvSpPr>
      <xdr:spPr>
        <a:xfrm>
          <a:off x="10930255"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8" name="直線コネクタ 557"/>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162560</xdr:rowOff>
    </xdr:from>
    <xdr:ext cx="595630" cy="248920"/>
    <xdr:sp macro="" textlink="">
      <xdr:nvSpPr>
        <xdr:cNvPr id="559" name="テキスト ボックス 558"/>
        <xdr:cNvSpPr txBox="1"/>
      </xdr:nvSpPr>
      <xdr:spPr>
        <a:xfrm>
          <a:off x="1086612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0" name="直線コネクタ 559"/>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8920"/>
    <xdr:sp macro="" textlink="">
      <xdr:nvSpPr>
        <xdr:cNvPr id="561" name="テキスト ボックス 560"/>
        <xdr:cNvSpPr txBox="1"/>
      </xdr:nvSpPr>
      <xdr:spPr>
        <a:xfrm>
          <a:off x="1086612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62" name="直線コネクタ 561"/>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8920"/>
    <xdr:sp macro="" textlink="">
      <xdr:nvSpPr>
        <xdr:cNvPr id="563" name="テキスト ボックス 562"/>
        <xdr:cNvSpPr txBox="1"/>
      </xdr:nvSpPr>
      <xdr:spPr>
        <a:xfrm>
          <a:off x="1086612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4" name="直線コネクタ 563"/>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65" name="テキスト ボックス 564"/>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6"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81280</xdr:rowOff>
    </xdr:from>
    <xdr:to xmlns:xdr="http://schemas.openxmlformats.org/drawingml/2006/spreadsheetDrawing">
      <xdr:col>85</xdr:col>
      <xdr:colOff>126365</xdr:colOff>
      <xdr:row>57</xdr:row>
      <xdr:rowOff>145415</xdr:rowOff>
    </xdr:to>
    <xdr:cxnSp macro="">
      <xdr:nvCxnSpPr>
        <xdr:cNvPr id="567" name="直線コネクタ 566"/>
        <xdr:cNvCxnSpPr/>
      </xdr:nvCxnSpPr>
      <xdr:spPr>
        <a:xfrm flipV="1">
          <a:off x="14968220" y="8342630"/>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149225</xdr:rowOff>
    </xdr:from>
    <xdr:ext cx="534670" cy="248920"/>
    <xdr:sp macro="" textlink="">
      <xdr:nvSpPr>
        <xdr:cNvPr id="568" name="教育費最小値テキスト"/>
        <xdr:cNvSpPr txBox="1"/>
      </xdr:nvSpPr>
      <xdr:spPr>
        <a:xfrm>
          <a:off x="15017750" y="95662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145415</xdr:rowOff>
    </xdr:from>
    <xdr:to xmlns:xdr="http://schemas.openxmlformats.org/drawingml/2006/spreadsheetDrawing">
      <xdr:col>86</xdr:col>
      <xdr:colOff>25400</xdr:colOff>
      <xdr:row>57</xdr:row>
      <xdr:rowOff>145415</xdr:rowOff>
    </xdr:to>
    <xdr:cxnSp macro="">
      <xdr:nvCxnSpPr>
        <xdr:cNvPr id="569" name="直線コネクタ 568"/>
        <xdr:cNvCxnSpPr/>
      </xdr:nvCxnSpPr>
      <xdr:spPr>
        <a:xfrm>
          <a:off x="14881225" y="9562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29845</xdr:rowOff>
    </xdr:from>
    <xdr:ext cx="598805" cy="248920"/>
    <xdr:sp macro="" textlink="">
      <xdr:nvSpPr>
        <xdr:cNvPr id="570" name="教育費最大値テキスト"/>
        <xdr:cNvSpPr txBox="1"/>
      </xdr:nvSpPr>
      <xdr:spPr>
        <a:xfrm>
          <a:off x="15017750" y="81260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81280</xdr:rowOff>
    </xdr:from>
    <xdr:to xmlns:xdr="http://schemas.openxmlformats.org/drawingml/2006/spreadsheetDrawing">
      <xdr:col>86</xdr:col>
      <xdr:colOff>25400</xdr:colOff>
      <xdr:row>50</xdr:row>
      <xdr:rowOff>81280</xdr:rowOff>
    </xdr:to>
    <xdr:cxnSp macro="">
      <xdr:nvCxnSpPr>
        <xdr:cNvPr id="571" name="直線コネクタ 570"/>
        <xdr:cNvCxnSpPr/>
      </xdr:nvCxnSpPr>
      <xdr:spPr>
        <a:xfrm>
          <a:off x="14881225" y="8342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43815</xdr:rowOff>
    </xdr:from>
    <xdr:to xmlns:xdr="http://schemas.openxmlformats.org/drawingml/2006/spreadsheetDrawing">
      <xdr:col>85</xdr:col>
      <xdr:colOff>127000</xdr:colOff>
      <xdr:row>56</xdr:row>
      <xdr:rowOff>56515</xdr:rowOff>
    </xdr:to>
    <xdr:cxnSp macro="">
      <xdr:nvCxnSpPr>
        <xdr:cNvPr id="572" name="直線コネクタ 571"/>
        <xdr:cNvCxnSpPr/>
      </xdr:nvCxnSpPr>
      <xdr:spPr>
        <a:xfrm flipV="1">
          <a:off x="14195425" y="9295765"/>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14605</xdr:rowOff>
    </xdr:from>
    <xdr:ext cx="534670" cy="249555"/>
    <xdr:sp macro="" textlink="">
      <xdr:nvSpPr>
        <xdr:cNvPr id="573" name="教育費平均値テキスト"/>
        <xdr:cNvSpPr txBox="1"/>
      </xdr:nvSpPr>
      <xdr:spPr>
        <a:xfrm>
          <a:off x="15017750" y="92665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35560</xdr:rowOff>
    </xdr:from>
    <xdr:to xmlns:xdr="http://schemas.openxmlformats.org/drawingml/2006/spreadsheetDrawing">
      <xdr:col>85</xdr:col>
      <xdr:colOff>174625</xdr:colOff>
      <xdr:row>56</xdr:row>
      <xdr:rowOff>133350</xdr:rowOff>
    </xdr:to>
    <xdr:sp macro="" textlink="">
      <xdr:nvSpPr>
        <xdr:cNvPr id="574" name="フローチャート: 判断 573"/>
        <xdr:cNvSpPr/>
      </xdr:nvSpPr>
      <xdr:spPr>
        <a:xfrm>
          <a:off x="14919325" y="92875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56515</xdr:rowOff>
    </xdr:from>
    <xdr:to xmlns:xdr="http://schemas.openxmlformats.org/drawingml/2006/spreadsheetDrawing">
      <xdr:col>81</xdr:col>
      <xdr:colOff>50800</xdr:colOff>
      <xdr:row>56</xdr:row>
      <xdr:rowOff>132715</xdr:rowOff>
    </xdr:to>
    <xdr:cxnSp macro="">
      <xdr:nvCxnSpPr>
        <xdr:cNvPr id="575" name="直線コネクタ 574"/>
        <xdr:cNvCxnSpPr/>
      </xdr:nvCxnSpPr>
      <xdr:spPr>
        <a:xfrm flipV="1">
          <a:off x="13385800" y="9308465"/>
          <a:ext cx="8096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3810</xdr:rowOff>
    </xdr:from>
    <xdr:to xmlns:xdr="http://schemas.openxmlformats.org/drawingml/2006/spreadsheetDrawing">
      <xdr:col>81</xdr:col>
      <xdr:colOff>101600</xdr:colOff>
      <xdr:row>56</xdr:row>
      <xdr:rowOff>101600</xdr:rowOff>
    </xdr:to>
    <xdr:sp macro="" textlink="">
      <xdr:nvSpPr>
        <xdr:cNvPr id="576" name="フローチャート: 判断 575"/>
        <xdr:cNvSpPr/>
      </xdr:nvSpPr>
      <xdr:spPr>
        <a:xfrm>
          <a:off x="14144625" y="925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117475</xdr:rowOff>
    </xdr:from>
    <xdr:ext cx="534035" cy="248920"/>
    <xdr:sp macro="" textlink="">
      <xdr:nvSpPr>
        <xdr:cNvPr id="577" name="テキスト ボックス 576"/>
        <xdr:cNvSpPr txBox="1"/>
      </xdr:nvSpPr>
      <xdr:spPr>
        <a:xfrm>
          <a:off x="13959840" y="90392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56</xdr:row>
      <xdr:rowOff>86995</xdr:rowOff>
    </xdr:from>
    <xdr:to xmlns:xdr="http://schemas.openxmlformats.org/drawingml/2006/spreadsheetDrawing">
      <xdr:col>76</xdr:col>
      <xdr:colOff>114300</xdr:colOff>
      <xdr:row>56</xdr:row>
      <xdr:rowOff>132715</xdr:rowOff>
    </xdr:to>
    <xdr:cxnSp macro="">
      <xdr:nvCxnSpPr>
        <xdr:cNvPr id="578" name="直線コネクタ 577"/>
        <xdr:cNvCxnSpPr/>
      </xdr:nvCxnSpPr>
      <xdr:spPr>
        <a:xfrm>
          <a:off x="12573000" y="9338945"/>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29845</xdr:rowOff>
    </xdr:from>
    <xdr:to xmlns:xdr="http://schemas.openxmlformats.org/drawingml/2006/spreadsheetDrawing">
      <xdr:col>76</xdr:col>
      <xdr:colOff>165100</xdr:colOff>
      <xdr:row>56</xdr:row>
      <xdr:rowOff>127635</xdr:rowOff>
    </xdr:to>
    <xdr:sp macro="" textlink="">
      <xdr:nvSpPr>
        <xdr:cNvPr id="579" name="フローチャート: 判断 578"/>
        <xdr:cNvSpPr/>
      </xdr:nvSpPr>
      <xdr:spPr>
        <a:xfrm>
          <a:off x="13335000" y="9281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143510</xdr:rowOff>
    </xdr:from>
    <xdr:ext cx="534035" cy="249555"/>
    <xdr:sp macro="" textlink="">
      <xdr:nvSpPr>
        <xdr:cNvPr id="580" name="テキスト ボックス 579"/>
        <xdr:cNvSpPr txBox="1"/>
      </xdr:nvSpPr>
      <xdr:spPr>
        <a:xfrm>
          <a:off x="13134340" y="90652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86995</xdr:rowOff>
    </xdr:from>
    <xdr:to xmlns:xdr="http://schemas.openxmlformats.org/drawingml/2006/spreadsheetDrawing">
      <xdr:col>71</xdr:col>
      <xdr:colOff>174625</xdr:colOff>
      <xdr:row>56</xdr:row>
      <xdr:rowOff>156845</xdr:rowOff>
    </xdr:to>
    <xdr:cxnSp macro="">
      <xdr:nvCxnSpPr>
        <xdr:cNvPr id="581" name="直線コネクタ 580"/>
        <xdr:cNvCxnSpPr/>
      </xdr:nvCxnSpPr>
      <xdr:spPr>
        <a:xfrm flipV="1">
          <a:off x="11750675" y="9338945"/>
          <a:ext cx="8223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134620</xdr:rowOff>
    </xdr:from>
    <xdr:to xmlns:xdr="http://schemas.openxmlformats.org/drawingml/2006/spreadsheetDrawing">
      <xdr:col>72</xdr:col>
      <xdr:colOff>38100</xdr:colOff>
      <xdr:row>56</xdr:row>
      <xdr:rowOff>67310</xdr:rowOff>
    </xdr:to>
    <xdr:sp macro="" textlink="">
      <xdr:nvSpPr>
        <xdr:cNvPr id="582" name="フローチャート: 判断 581"/>
        <xdr:cNvSpPr/>
      </xdr:nvSpPr>
      <xdr:spPr>
        <a:xfrm>
          <a:off x="12525375" y="92214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83185</xdr:rowOff>
    </xdr:from>
    <xdr:ext cx="534035" cy="248920"/>
    <xdr:sp macro="" textlink="">
      <xdr:nvSpPr>
        <xdr:cNvPr id="583" name="テキスト ボックス 582"/>
        <xdr:cNvSpPr txBox="1"/>
      </xdr:nvSpPr>
      <xdr:spPr>
        <a:xfrm>
          <a:off x="12324715" y="90049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96520</xdr:rowOff>
    </xdr:from>
    <xdr:to xmlns:xdr="http://schemas.openxmlformats.org/drawingml/2006/spreadsheetDrawing">
      <xdr:col>67</xdr:col>
      <xdr:colOff>101600</xdr:colOff>
      <xdr:row>57</xdr:row>
      <xdr:rowOff>29210</xdr:rowOff>
    </xdr:to>
    <xdr:sp macro="" textlink="">
      <xdr:nvSpPr>
        <xdr:cNvPr id="584" name="フローチャート: 判断 583"/>
        <xdr:cNvSpPr/>
      </xdr:nvSpPr>
      <xdr:spPr>
        <a:xfrm>
          <a:off x="11699875" y="9348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45085</xdr:rowOff>
    </xdr:from>
    <xdr:ext cx="534035" cy="249555"/>
    <xdr:sp macro="" textlink="">
      <xdr:nvSpPr>
        <xdr:cNvPr id="585" name="テキスト ボックス 584"/>
        <xdr:cNvSpPr txBox="1"/>
      </xdr:nvSpPr>
      <xdr:spPr>
        <a:xfrm>
          <a:off x="11515090" y="91319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6" name="テキスト ボックス 585"/>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7" name="テキスト ボックス 586"/>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8" name="テキスト ボックス 587"/>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9" name="テキスト ボックス 588"/>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0" name="テキスト ボックス 589"/>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160020</xdr:rowOff>
    </xdr:from>
    <xdr:to xmlns:xdr="http://schemas.openxmlformats.org/drawingml/2006/spreadsheetDrawing">
      <xdr:col>85</xdr:col>
      <xdr:colOff>174625</xdr:colOff>
      <xdr:row>56</xdr:row>
      <xdr:rowOff>93345</xdr:rowOff>
    </xdr:to>
    <xdr:sp macro="" textlink="">
      <xdr:nvSpPr>
        <xdr:cNvPr id="591" name="楕円 590"/>
        <xdr:cNvSpPr/>
      </xdr:nvSpPr>
      <xdr:spPr>
        <a:xfrm>
          <a:off x="14919325" y="924687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17145</xdr:rowOff>
    </xdr:from>
    <xdr:ext cx="534670" cy="248920"/>
    <xdr:sp macro="" textlink="">
      <xdr:nvSpPr>
        <xdr:cNvPr id="592" name="教育費該当値テキスト"/>
        <xdr:cNvSpPr txBox="1"/>
      </xdr:nvSpPr>
      <xdr:spPr>
        <a:xfrm>
          <a:off x="15017750" y="91039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6985</xdr:rowOff>
    </xdr:from>
    <xdr:to xmlns:xdr="http://schemas.openxmlformats.org/drawingml/2006/spreadsheetDrawing">
      <xdr:col>81</xdr:col>
      <xdr:colOff>101600</xdr:colOff>
      <xdr:row>56</xdr:row>
      <xdr:rowOff>104775</xdr:rowOff>
    </xdr:to>
    <xdr:sp macro="" textlink="">
      <xdr:nvSpPr>
        <xdr:cNvPr id="593" name="楕円 592"/>
        <xdr:cNvSpPr/>
      </xdr:nvSpPr>
      <xdr:spPr>
        <a:xfrm>
          <a:off x="14144625" y="9258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96520</xdr:rowOff>
    </xdr:from>
    <xdr:ext cx="534035" cy="248920"/>
    <xdr:sp macro="" textlink="">
      <xdr:nvSpPr>
        <xdr:cNvPr id="594" name="テキスト ボックス 593"/>
        <xdr:cNvSpPr txBox="1"/>
      </xdr:nvSpPr>
      <xdr:spPr>
        <a:xfrm>
          <a:off x="13959840" y="93484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83820</xdr:rowOff>
    </xdr:from>
    <xdr:to xmlns:xdr="http://schemas.openxmlformats.org/drawingml/2006/spreadsheetDrawing">
      <xdr:col>76</xdr:col>
      <xdr:colOff>165100</xdr:colOff>
      <xdr:row>57</xdr:row>
      <xdr:rowOff>17145</xdr:rowOff>
    </xdr:to>
    <xdr:sp macro="" textlink="">
      <xdr:nvSpPr>
        <xdr:cNvPr id="595" name="楕円 594"/>
        <xdr:cNvSpPr/>
      </xdr:nvSpPr>
      <xdr:spPr>
        <a:xfrm>
          <a:off x="13335000" y="93357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7620</xdr:rowOff>
    </xdr:from>
    <xdr:ext cx="534035" cy="249555"/>
    <xdr:sp macro="" textlink="">
      <xdr:nvSpPr>
        <xdr:cNvPr id="596" name="テキスト ボックス 595"/>
        <xdr:cNvSpPr txBox="1"/>
      </xdr:nvSpPr>
      <xdr:spPr>
        <a:xfrm>
          <a:off x="13134340" y="94246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38100</xdr:rowOff>
    </xdr:from>
    <xdr:to xmlns:xdr="http://schemas.openxmlformats.org/drawingml/2006/spreadsheetDrawing">
      <xdr:col>72</xdr:col>
      <xdr:colOff>38100</xdr:colOff>
      <xdr:row>56</xdr:row>
      <xdr:rowOff>135890</xdr:rowOff>
    </xdr:to>
    <xdr:sp macro="" textlink="">
      <xdr:nvSpPr>
        <xdr:cNvPr id="597" name="楕円 596"/>
        <xdr:cNvSpPr/>
      </xdr:nvSpPr>
      <xdr:spPr>
        <a:xfrm>
          <a:off x="12525375" y="92900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127000</xdr:rowOff>
    </xdr:from>
    <xdr:ext cx="534035" cy="248920"/>
    <xdr:sp macro="" textlink="">
      <xdr:nvSpPr>
        <xdr:cNvPr id="598" name="テキスト ボックス 597"/>
        <xdr:cNvSpPr txBox="1"/>
      </xdr:nvSpPr>
      <xdr:spPr>
        <a:xfrm>
          <a:off x="12324715" y="93789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107315</xdr:rowOff>
    </xdr:from>
    <xdr:to xmlns:xdr="http://schemas.openxmlformats.org/drawingml/2006/spreadsheetDrawing">
      <xdr:col>67</xdr:col>
      <xdr:colOff>101600</xdr:colOff>
      <xdr:row>57</xdr:row>
      <xdr:rowOff>40005</xdr:rowOff>
    </xdr:to>
    <xdr:sp macro="" textlink="">
      <xdr:nvSpPr>
        <xdr:cNvPr id="599" name="楕円 598"/>
        <xdr:cNvSpPr/>
      </xdr:nvSpPr>
      <xdr:spPr>
        <a:xfrm>
          <a:off x="11699875" y="9359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31750</xdr:rowOff>
    </xdr:from>
    <xdr:ext cx="534035" cy="249555"/>
    <xdr:sp macro="" textlink="">
      <xdr:nvSpPr>
        <xdr:cNvPr id="600" name="テキスト ボックス 599"/>
        <xdr:cNvSpPr txBox="1"/>
      </xdr:nvSpPr>
      <xdr:spPr>
        <a:xfrm>
          <a:off x="11515090" y="94488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1" name="正方形/長方形 600"/>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2" name="正方形/長方形 601"/>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4" name="正方形/長方形 603"/>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6" name="正方形/長方形 605"/>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8" name="正方形/長方形 607"/>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9" name="テキスト ボックス 608"/>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0" name="直線コネクタ 609"/>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11" name="直線コネクタ 610"/>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12" name="テキスト ボックス 611"/>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3" name="直線コネクタ 612"/>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14" name="テキスト ボックス 613"/>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5" name="直線コネクタ 614"/>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16" name="テキスト ボックス 615"/>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7" name="直線コネクタ 616"/>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30860" cy="248920"/>
    <xdr:sp macro="" textlink="">
      <xdr:nvSpPr>
        <xdr:cNvPr id="618" name="テキスト ボックス 617"/>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9" name="直線コネクタ 618"/>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89535</xdr:rowOff>
    </xdr:from>
    <xdr:ext cx="530860" cy="248920"/>
    <xdr:sp macro="" textlink="">
      <xdr:nvSpPr>
        <xdr:cNvPr id="620" name="テキスト ボックス 619"/>
        <xdr:cNvSpPr txBox="1"/>
      </xdr:nvSpPr>
      <xdr:spPr>
        <a:xfrm>
          <a:off x="10930255"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1" name="直線コネクタ 620"/>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52705</xdr:rowOff>
    </xdr:from>
    <xdr:ext cx="530860" cy="248920"/>
    <xdr:sp macro="" textlink="">
      <xdr:nvSpPr>
        <xdr:cNvPr id="622" name="テキスト ボックス 621"/>
        <xdr:cNvSpPr txBox="1"/>
      </xdr:nvSpPr>
      <xdr:spPr>
        <a:xfrm>
          <a:off x="10930255"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3"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53975</xdr:rowOff>
    </xdr:from>
    <xdr:to xmlns:xdr="http://schemas.openxmlformats.org/drawingml/2006/spreadsheetDrawing">
      <xdr:col>85</xdr:col>
      <xdr:colOff>126365</xdr:colOff>
      <xdr:row>79</xdr:row>
      <xdr:rowOff>42545</xdr:rowOff>
    </xdr:to>
    <xdr:cxnSp macro="">
      <xdr:nvCxnSpPr>
        <xdr:cNvPr id="624" name="直線コネクタ 623"/>
        <xdr:cNvCxnSpPr/>
      </xdr:nvCxnSpPr>
      <xdr:spPr>
        <a:xfrm flipV="1">
          <a:off x="14968220" y="1161732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25"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6" name="直線コネクタ 625"/>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2540</xdr:rowOff>
    </xdr:from>
    <xdr:ext cx="534670" cy="249555"/>
    <xdr:sp macro="" textlink="">
      <xdr:nvSpPr>
        <xdr:cNvPr id="627" name="災害復旧費最大値テキスト"/>
        <xdr:cNvSpPr txBox="1"/>
      </xdr:nvSpPr>
      <xdr:spPr>
        <a:xfrm>
          <a:off x="15017750" y="114007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53975</xdr:rowOff>
    </xdr:from>
    <xdr:to xmlns:xdr="http://schemas.openxmlformats.org/drawingml/2006/spreadsheetDrawing">
      <xdr:col>86</xdr:col>
      <xdr:colOff>25400</xdr:colOff>
      <xdr:row>70</xdr:row>
      <xdr:rowOff>53975</xdr:rowOff>
    </xdr:to>
    <xdr:cxnSp macro="">
      <xdr:nvCxnSpPr>
        <xdr:cNvPr id="628" name="直線コネクタ 627"/>
        <xdr:cNvCxnSpPr/>
      </xdr:nvCxnSpPr>
      <xdr:spPr>
        <a:xfrm>
          <a:off x="14881225" y="11617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43815</xdr:rowOff>
    </xdr:from>
    <xdr:to xmlns:xdr="http://schemas.openxmlformats.org/drawingml/2006/spreadsheetDrawing">
      <xdr:col>85</xdr:col>
      <xdr:colOff>127000</xdr:colOff>
      <xdr:row>79</xdr:row>
      <xdr:rowOff>12065</xdr:rowOff>
    </xdr:to>
    <xdr:cxnSp macro="">
      <xdr:nvCxnSpPr>
        <xdr:cNvPr id="629" name="直線コネクタ 628"/>
        <xdr:cNvCxnSpPr/>
      </xdr:nvCxnSpPr>
      <xdr:spPr>
        <a:xfrm flipV="1">
          <a:off x="14195425" y="12927965"/>
          <a:ext cx="7747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156845</xdr:rowOff>
    </xdr:from>
    <xdr:ext cx="469900" cy="248920"/>
    <xdr:sp macro="" textlink="">
      <xdr:nvSpPr>
        <xdr:cNvPr id="630" name="災害復旧費平均値テキスト"/>
        <xdr:cNvSpPr txBox="1"/>
      </xdr:nvSpPr>
      <xdr:spPr>
        <a:xfrm>
          <a:off x="15017750" y="1287589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12065</xdr:rowOff>
    </xdr:from>
    <xdr:to xmlns:xdr="http://schemas.openxmlformats.org/drawingml/2006/spreadsheetDrawing">
      <xdr:col>85</xdr:col>
      <xdr:colOff>174625</xdr:colOff>
      <xdr:row>78</xdr:row>
      <xdr:rowOff>109855</xdr:rowOff>
    </xdr:to>
    <xdr:sp macro="" textlink="">
      <xdr:nvSpPr>
        <xdr:cNvPr id="631" name="フローチャート: 判断 630"/>
        <xdr:cNvSpPr/>
      </xdr:nvSpPr>
      <xdr:spPr>
        <a:xfrm>
          <a:off x="14919325" y="128962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12065</xdr:rowOff>
    </xdr:from>
    <xdr:to xmlns:xdr="http://schemas.openxmlformats.org/drawingml/2006/spreadsheetDrawing">
      <xdr:col>81</xdr:col>
      <xdr:colOff>50800</xdr:colOff>
      <xdr:row>79</xdr:row>
      <xdr:rowOff>36830</xdr:rowOff>
    </xdr:to>
    <xdr:cxnSp macro="">
      <xdr:nvCxnSpPr>
        <xdr:cNvPr id="632" name="直線コネクタ 631"/>
        <xdr:cNvCxnSpPr/>
      </xdr:nvCxnSpPr>
      <xdr:spPr>
        <a:xfrm flipV="1">
          <a:off x="13385800" y="13061315"/>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108585</xdr:rowOff>
    </xdr:from>
    <xdr:to xmlns:xdr="http://schemas.openxmlformats.org/drawingml/2006/spreadsheetDrawing">
      <xdr:col>81</xdr:col>
      <xdr:colOff>101600</xdr:colOff>
      <xdr:row>78</xdr:row>
      <xdr:rowOff>41275</xdr:rowOff>
    </xdr:to>
    <xdr:sp macro="" textlink="">
      <xdr:nvSpPr>
        <xdr:cNvPr id="633" name="フローチャート: 判断 632"/>
        <xdr:cNvSpPr/>
      </xdr:nvSpPr>
      <xdr:spPr>
        <a:xfrm>
          <a:off x="14144625" y="12827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57785</xdr:rowOff>
    </xdr:from>
    <xdr:ext cx="469265" cy="248920"/>
    <xdr:sp macro="" textlink="">
      <xdr:nvSpPr>
        <xdr:cNvPr id="634" name="テキスト ボックス 633"/>
        <xdr:cNvSpPr txBox="1"/>
      </xdr:nvSpPr>
      <xdr:spPr>
        <a:xfrm>
          <a:off x="13976350" y="12611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36830</xdr:rowOff>
    </xdr:from>
    <xdr:to xmlns:xdr="http://schemas.openxmlformats.org/drawingml/2006/spreadsheetDrawing">
      <xdr:col>76</xdr:col>
      <xdr:colOff>114300</xdr:colOff>
      <xdr:row>79</xdr:row>
      <xdr:rowOff>42545</xdr:rowOff>
    </xdr:to>
    <xdr:cxnSp macro="">
      <xdr:nvCxnSpPr>
        <xdr:cNvPr id="635" name="直線コネクタ 634"/>
        <xdr:cNvCxnSpPr/>
      </xdr:nvCxnSpPr>
      <xdr:spPr>
        <a:xfrm flipV="1">
          <a:off x="12573000" y="1308608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38735</xdr:rowOff>
    </xdr:from>
    <xdr:to xmlns:xdr="http://schemas.openxmlformats.org/drawingml/2006/spreadsheetDrawing">
      <xdr:col>76</xdr:col>
      <xdr:colOff>165100</xdr:colOff>
      <xdr:row>77</xdr:row>
      <xdr:rowOff>136525</xdr:rowOff>
    </xdr:to>
    <xdr:sp macro="" textlink="">
      <xdr:nvSpPr>
        <xdr:cNvPr id="636" name="フローチャート: 判断 635"/>
        <xdr:cNvSpPr/>
      </xdr:nvSpPr>
      <xdr:spPr>
        <a:xfrm>
          <a:off x="13335000" y="12757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152400</xdr:rowOff>
    </xdr:from>
    <xdr:ext cx="469265" cy="248920"/>
    <xdr:sp macro="" textlink="">
      <xdr:nvSpPr>
        <xdr:cNvPr id="637" name="テキスト ボックス 636"/>
        <xdr:cNvSpPr txBox="1"/>
      </xdr:nvSpPr>
      <xdr:spPr>
        <a:xfrm>
          <a:off x="13166725" y="125412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42545</xdr:rowOff>
    </xdr:from>
    <xdr:to xmlns:xdr="http://schemas.openxmlformats.org/drawingml/2006/spreadsheetDrawing">
      <xdr:col>71</xdr:col>
      <xdr:colOff>174625</xdr:colOff>
      <xdr:row>79</xdr:row>
      <xdr:rowOff>42545</xdr:rowOff>
    </xdr:to>
    <xdr:cxnSp macro="">
      <xdr:nvCxnSpPr>
        <xdr:cNvPr id="638" name="直線コネクタ 637"/>
        <xdr:cNvCxnSpPr/>
      </xdr:nvCxnSpPr>
      <xdr:spPr>
        <a:xfrm>
          <a:off x="11750675" y="13091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151130</xdr:rowOff>
    </xdr:from>
    <xdr:to xmlns:xdr="http://schemas.openxmlformats.org/drawingml/2006/spreadsheetDrawing">
      <xdr:col>72</xdr:col>
      <xdr:colOff>38100</xdr:colOff>
      <xdr:row>77</xdr:row>
      <xdr:rowOff>83820</xdr:rowOff>
    </xdr:to>
    <xdr:sp macro="" textlink="">
      <xdr:nvSpPr>
        <xdr:cNvPr id="639" name="フローチャート: 判断 638"/>
        <xdr:cNvSpPr/>
      </xdr:nvSpPr>
      <xdr:spPr>
        <a:xfrm>
          <a:off x="12525375" y="127050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99695</xdr:rowOff>
    </xdr:from>
    <xdr:ext cx="469265" cy="249555"/>
    <xdr:sp macro="" textlink="">
      <xdr:nvSpPr>
        <xdr:cNvPr id="640" name="テキスト ボックス 639"/>
        <xdr:cNvSpPr txBox="1"/>
      </xdr:nvSpPr>
      <xdr:spPr>
        <a:xfrm>
          <a:off x="12357100" y="124885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38735</xdr:rowOff>
    </xdr:from>
    <xdr:to xmlns:xdr="http://schemas.openxmlformats.org/drawingml/2006/spreadsheetDrawing">
      <xdr:col>67</xdr:col>
      <xdr:colOff>101600</xdr:colOff>
      <xdr:row>77</xdr:row>
      <xdr:rowOff>137160</xdr:rowOff>
    </xdr:to>
    <xdr:sp macro="" textlink="">
      <xdr:nvSpPr>
        <xdr:cNvPr id="641" name="フローチャート: 判断 640"/>
        <xdr:cNvSpPr/>
      </xdr:nvSpPr>
      <xdr:spPr>
        <a:xfrm>
          <a:off x="11699875" y="127577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153035</xdr:rowOff>
    </xdr:from>
    <xdr:ext cx="469265" cy="248920"/>
    <xdr:sp macro="" textlink="">
      <xdr:nvSpPr>
        <xdr:cNvPr id="642" name="テキスト ボックス 641"/>
        <xdr:cNvSpPr txBox="1"/>
      </xdr:nvSpPr>
      <xdr:spPr>
        <a:xfrm>
          <a:off x="11531600" y="125418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3" name="テキスト ボックス 642"/>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4" name="テキスト ボックス 643"/>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5" name="テキスト ボックス 644"/>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6" name="テキスト ボックス 645"/>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7" name="テキスト ボックス 646"/>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160020</xdr:rowOff>
    </xdr:from>
    <xdr:to xmlns:xdr="http://schemas.openxmlformats.org/drawingml/2006/spreadsheetDrawing">
      <xdr:col>85</xdr:col>
      <xdr:colOff>174625</xdr:colOff>
      <xdr:row>78</xdr:row>
      <xdr:rowOff>93345</xdr:rowOff>
    </xdr:to>
    <xdr:sp macro="" textlink="">
      <xdr:nvSpPr>
        <xdr:cNvPr id="648" name="楕円 647"/>
        <xdr:cNvSpPr/>
      </xdr:nvSpPr>
      <xdr:spPr>
        <a:xfrm>
          <a:off x="14919325" y="1287907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17145</xdr:rowOff>
    </xdr:from>
    <xdr:ext cx="469900" cy="248920"/>
    <xdr:sp macro="" textlink="">
      <xdr:nvSpPr>
        <xdr:cNvPr id="649" name="災害復旧費該当値テキスト"/>
        <xdr:cNvSpPr txBox="1"/>
      </xdr:nvSpPr>
      <xdr:spPr>
        <a:xfrm>
          <a:off x="15017750" y="127361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128270</xdr:rowOff>
    </xdr:from>
    <xdr:to xmlns:xdr="http://schemas.openxmlformats.org/drawingml/2006/spreadsheetDrawing">
      <xdr:col>81</xdr:col>
      <xdr:colOff>101600</xdr:colOff>
      <xdr:row>79</xdr:row>
      <xdr:rowOff>60960</xdr:rowOff>
    </xdr:to>
    <xdr:sp macro="" textlink="">
      <xdr:nvSpPr>
        <xdr:cNvPr id="650" name="楕円 649"/>
        <xdr:cNvSpPr/>
      </xdr:nvSpPr>
      <xdr:spPr>
        <a:xfrm>
          <a:off x="14144625" y="1301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52705</xdr:rowOff>
    </xdr:from>
    <xdr:ext cx="377825" cy="248920"/>
    <xdr:sp macro="" textlink="">
      <xdr:nvSpPr>
        <xdr:cNvPr id="651" name="テキスト ボックス 650"/>
        <xdr:cNvSpPr txBox="1"/>
      </xdr:nvSpPr>
      <xdr:spPr>
        <a:xfrm>
          <a:off x="14022070" y="1310195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153035</xdr:rowOff>
    </xdr:from>
    <xdr:to xmlns:xdr="http://schemas.openxmlformats.org/drawingml/2006/spreadsheetDrawing">
      <xdr:col>76</xdr:col>
      <xdr:colOff>165100</xdr:colOff>
      <xdr:row>79</xdr:row>
      <xdr:rowOff>85725</xdr:rowOff>
    </xdr:to>
    <xdr:sp macro="" textlink="">
      <xdr:nvSpPr>
        <xdr:cNvPr id="652" name="楕円 651"/>
        <xdr:cNvSpPr/>
      </xdr:nvSpPr>
      <xdr:spPr>
        <a:xfrm>
          <a:off x="13335000" y="1303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76835</xdr:rowOff>
    </xdr:from>
    <xdr:ext cx="377825" cy="249555"/>
    <xdr:sp macro="" textlink="">
      <xdr:nvSpPr>
        <xdr:cNvPr id="653" name="テキスト ボックス 652"/>
        <xdr:cNvSpPr txBox="1"/>
      </xdr:nvSpPr>
      <xdr:spPr>
        <a:xfrm>
          <a:off x="13212445" y="1312608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159385</xdr:rowOff>
    </xdr:from>
    <xdr:to xmlns:xdr="http://schemas.openxmlformats.org/drawingml/2006/spreadsheetDrawing">
      <xdr:col>72</xdr:col>
      <xdr:colOff>38100</xdr:colOff>
      <xdr:row>79</xdr:row>
      <xdr:rowOff>92075</xdr:rowOff>
    </xdr:to>
    <xdr:sp macro="" textlink="">
      <xdr:nvSpPr>
        <xdr:cNvPr id="654" name="楕円 653"/>
        <xdr:cNvSpPr/>
      </xdr:nvSpPr>
      <xdr:spPr>
        <a:xfrm>
          <a:off x="12525375" y="13043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83185</xdr:rowOff>
    </xdr:from>
    <xdr:ext cx="248920" cy="248920"/>
    <xdr:sp macro="" textlink="">
      <xdr:nvSpPr>
        <xdr:cNvPr id="655" name="テキスト ボックス 654"/>
        <xdr:cNvSpPr txBox="1"/>
      </xdr:nvSpPr>
      <xdr:spPr>
        <a:xfrm>
          <a:off x="12451715" y="13132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159385</xdr:rowOff>
    </xdr:from>
    <xdr:to xmlns:xdr="http://schemas.openxmlformats.org/drawingml/2006/spreadsheetDrawing">
      <xdr:col>67</xdr:col>
      <xdr:colOff>101600</xdr:colOff>
      <xdr:row>79</xdr:row>
      <xdr:rowOff>92075</xdr:rowOff>
    </xdr:to>
    <xdr:sp macro="" textlink="">
      <xdr:nvSpPr>
        <xdr:cNvPr id="656" name="楕円 655"/>
        <xdr:cNvSpPr/>
      </xdr:nvSpPr>
      <xdr:spPr>
        <a:xfrm>
          <a:off x="11699875"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83185</xdr:rowOff>
    </xdr:from>
    <xdr:ext cx="248920" cy="248920"/>
    <xdr:sp macro="" textlink="">
      <xdr:nvSpPr>
        <xdr:cNvPr id="657" name="テキスト ボックス 656"/>
        <xdr:cNvSpPr txBox="1"/>
      </xdr:nvSpPr>
      <xdr:spPr>
        <a:xfrm>
          <a:off x="11642090" y="13132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8" name="正方形/長方形 657"/>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9" name="正方形/長方形 658"/>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1" name="正方形/長方形 660"/>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3" name="正方形/長方形 662"/>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5" name="正方形/長方形 664"/>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6" name="テキスト ボックス 665"/>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7" name="直線コネクタ 666"/>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920" cy="258445"/>
    <xdr:sp macro="" textlink="">
      <xdr:nvSpPr>
        <xdr:cNvPr id="668" name="テキスト ボックス 667"/>
        <xdr:cNvSpPr txBox="1"/>
      </xdr:nvSpPr>
      <xdr:spPr>
        <a:xfrm>
          <a:off x="1118108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9" name="直線コネクタ 668"/>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0860" cy="259080"/>
    <xdr:sp macro="" textlink="">
      <xdr:nvSpPr>
        <xdr:cNvPr id="670" name="テキスト ボックス 669"/>
        <xdr:cNvSpPr txBox="1"/>
      </xdr:nvSpPr>
      <xdr:spPr>
        <a:xfrm>
          <a:off x="1093025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1" name="直線コネクタ 670"/>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2" name="テキスト ボックス 671"/>
        <xdr:cNvSpPr txBox="1"/>
      </xdr:nvSpPr>
      <xdr:spPr>
        <a:xfrm>
          <a:off x="1093025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3" name="直線コネクタ 672"/>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74" name="テキスト ボックス 673"/>
        <xdr:cNvSpPr txBox="1"/>
      </xdr:nvSpPr>
      <xdr:spPr>
        <a:xfrm>
          <a:off x="1093025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5" name="直線コネクタ 674"/>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6" name="テキスト ボックス 675"/>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7" name="直線コネクタ 676"/>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78" name="テキスト ボックス 677"/>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9" name="直線コネクタ 678"/>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80" name="テキスト ボックス 679"/>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1"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28575</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4968220" y="1489392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102870</xdr:rowOff>
    </xdr:from>
    <xdr:ext cx="534670" cy="259080"/>
    <xdr:sp macro="" textlink="">
      <xdr:nvSpPr>
        <xdr:cNvPr id="683" name="公債費最小値テキスト"/>
        <xdr:cNvSpPr txBox="1"/>
      </xdr:nvSpPr>
      <xdr:spPr>
        <a:xfrm>
          <a:off x="15017750" y="16504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4881225" y="16501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142240</xdr:rowOff>
    </xdr:from>
    <xdr:ext cx="598805" cy="248920"/>
    <xdr:sp macro="" textlink="">
      <xdr:nvSpPr>
        <xdr:cNvPr id="685" name="公債費最大値テキスト"/>
        <xdr:cNvSpPr txBox="1"/>
      </xdr:nvSpPr>
      <xdr:spPr>
        <a:xfrm>
          <a:off x="15017750" y="14677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152,638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28575</xdr:rowOff>
    </xdr:from>
    <xdr:to xmlns:xdr="http://schemas.openxmlformats.org/drawingml/2006/spreadsheetDrawing">
      <xdr:col>86</xdr:col>
      <xdr:colOff>25400</xdr:colOff>
      <xdr:row>90</xdr:row>
      <xdr:rowOff>28575</xdr:rowOff>
    </xdr:to>
    <xdr:cxnSp macro="">
      <xdr:nvCxnSpPr>
        <xdr:cNvPr id="686" name="直線コネクタ 685"/>
        <xdr:cNvCxnSpPr/>
      </xdr:nvCxnSpPr>
      <xdr:spPr>
        <a:xfrm>
          <a:off x="14881225" y="14893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144780</xdr:rowOff>
    </xdr:from>
    <xdr:to xmlns:xdr="http://schemas.openxmlformats.org/drawingml/2006/spreadsheetDrawing">
      <xdr:col>85</xdr:col>
      <xdr:colOff>127000</xdr:colOff>
      <xdr:row>96</xdr:row>
      <xdr:rowOff>26670</xdr:rowOff>
    </xdr:to>
    <xdr:cxnSp macro="">
      <xdr:nvCxnSpPr>
        <xdr:cNvPr id="687" name="直線コネクタ 686"/>
        <xdr:cNvCxnSpPr/>
      </xdr:nvCxnSpPr>
      <xdr:spPr>
        <a:xfrm flipV="1">
          <a:off x="14195425" y="15861030"/>
          <a:ext cx="7747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80010</xdr:rowOff>
    </xdr:from>
    <xdr:ext cx="534670" cy="259080"/>
    <xdr:sp macro="" textlink="">
      <xdr:nvSpPr>
        <xdr:cNvPr id="688" name="公債費平均値テキスト"/>
        <xdr:cNvSpPr txBox="1"/>
      </xdr:nvSpPr>
      <xdr:spPr>
        <a:xfrm>
          <a:off x="15017750" y="15967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101600</xdr:rowOff>
    </xdr:from>
    <xdr:to xmlns:xdr="http://schemas.openxmlformats.org/drawingml/2006/spreadsheetDrawing">
      <xdr:col>85</xdr:col>
      <xdr:colOff>174625</xdr:colOff>
      <xdr:row>97</xdr:row>
      <xdr:rowOff>31750</xdr:rowOff>
    </xdr:to>
    <xdr:sp macro="" textlink="">
      <xdr:nvSpPr>
        <xdr:cNvPr id="689" name="フローチャート: 判断 688"/>
        <xdr:cNvSpPr/>
      </xdr:nvSpPr>
      <xdr:spPr>
        <a:xfrm>
          <a:off x="14919325" y="159893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26670</xdr:rowOff>
    </xdr:from>
    <xdr:to xmlns:xdr="http://schemas.openxmlformats.org/drawingml/2006/spreadsheetDrawing">
      <xdr:col>81</xdr:col>
      <xdr:colOff>50800</xdr:colOff>
      <xdr:row>96</xdr:row>
      <xdr:rowOff>63500</xdr:rowOff>
    </xdr:to>
    <xdr:cxnSp macro="">
      <xdr:nvCxnSpPr>
        <xdr:cNvPr id="690" name="直線コネクタ 689"/>
        <xdr:cNvCxnSpPr/>
      </xdr:nvCxnSpPr>
      <xdr:spPr>
        <a:xfrm flipV="1">
          <a:off x="13385800" y="1591437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137795</xdr:rowOff>
    </xdr:from>
    <xdr:to xmlns:xdr="http://schemas.openxmlformats.org/drawingml/2006/spreadsheetDrawing">
      <xdr:col>81</xdr:col>
      <xdr:colOff>101600</xdr:colOff>
      <xdr:row>97</xdr:row>
      <xdr:rowOff>67945</xdr:rowOff>
    </xdr:to>
    <xdr:sp macro="" textlink="">
      <xdr:nvSpPr>
        <xdr:cNvPr id="691" name="フローチャート: 判断 690"/>
        <xdr:cNvSpPr/>
      </xdr:nvSpPr>
      <xdr:spPr>
        <a:xfrm>
          <a:off x="14144625" y="1602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59055</xdr:rowOff>
    </xdr:from>
    <xdr:ext cx="534035" cy="259080"/>
    <xdr:sp macro="" textlink="">
      <xdr:nvSpPr>
        <xdr:cNvPr id="692" name="テキスト ボックス 691"/>
        <xdr:cNvSpPr txBox="1"/>
      </xdr:nvSpPr>
      <xdr:spPr>
        <a:xfrm>
          <a:off x="13959840" y="16118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63500</xdr:rowOff>
    </xdr:from>
    <xdr:to xmlns:xdr="http://schemas.openxmlformats.org/drawingml/2006/spreadsheetDrawing">
      <xdr:col>76</xdr:col>
      <xdr:colOff>114300</xdr:colOff>
      <xdr:row>96</xdr:row>
      <xdr:rowOff>109855</xdr:rowOff>
    </xdr:to>
    <xdr:cxnSp macro="">
      <xdr:nvCxnSpPr>
        <xdr:cNvPr id="693" name="直線コネクタ 692"/>
        <xdr:cNvCxnSpPr/>
      </xdr:nvCxnSpPr>
      <xdr:spPr>
        <a:xfrm flipV="1">
          <a:off x="12573000" y="15951200"/>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149860</xdr:rowOff>
    </xdr:from>
    <xdr:to xmlns:xdr="http://schemas.openxmlformats.org/drawingml/2006/spreadsheetDrawing">
      <xdr:col>76</xdr:col>
      <xdr:colOff>165100</xdr:colOff>
      <xdr:row>97</xdr:row>
      <xdr:rowOff>80010</xdr:rowOff>
    </xdr:to>
    <xdr:sp macro="" textlink="">
      <xdr:nvSpPr>
        <xdr:cNvPr id="694" name="フローチャート: 判断 693"/>
        <xdr:cNvSpPr/>
      </xdr:nvSpPr>
      <xdr:spPr>
        <a:xfrm>
          <a:off x="13335000" y="160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71120</xdr:rowOff>
    </xdr:from>
    <xdr:ext cx="534035" cy="259080"/>
    <xdr:sp macro="" textlink="">
      <xdr:nvSpPr>
        <xdr:cNvPr id="695" name="テキスト ボックス 694"/>
        <xdr:cNvSpPr txBox="1"/>
      </xdr:nvSpPr>
      <xdr:spPr>
        <a:xfrm>
          <a:off x="13134340" y="16130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109855</xdr:rowOff>
    </xdr:from>
    <xdr:to xmlns:xdr="http://schemas.openxmlformats.org/drawingml/2006/spreadsheetDrawing">
      <xdr:col>71</xdr:col>
      <xdr:colOff>174625</xdr:colOff>
      <xdr:row>96</xdr:row>
      <xdr:rowOff>135890</xdr:rowOff>
    </xdr:to>
    <xdr:cxnSp macro="">
      <xdr:nvCxnSpPr>
        <xdr:cNvPr id="696" name="直線コネクタ 695"/>
        <xdr:cNvCxnSpPr/>
      </xdr:nvCxnSpPr>
      <xdr:spPr>
        <a:xfrm flipV="1">
          <a:off x="11750675" y="1599755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165100</xdr:rowOff>
    </xdr:from>
    <xdr:to xmlns:xdr="http://schemas.openxmlformats.org/drawingml/2006/spreadsheetDrawing">
      <xdr:col>72</xdr:col>
      <xdr:colOff>38100</xdr:colOff>
      <xdr:row>96</xdr:row>
      <xdr:rowOff>95250</xdr:rowOff>
    </xdr:to>
    <xdr:sp macro="" textlink="">
      <xdr:nvSpPr>
        <xdr:cNvPr id="697" name="フローチャート: 判断 696"/>
        <xdr:cNvSpPr/>
      </xdr:nvSpPr>
      <xdr:spPr>
        <a:xfrm>
          <a:off x="12525375" y="15881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111760</xdr:rowOff>
    </xdr:from>
    <xdr:ext cx="534035" cy="258445"/>
    <xdr:sp macro="" textlink="">
      <xdr:nvSpPr>
        <xdr:cNvPr id="698" name="テキスト ボックス 697"/>
        <xdr:cNvSpPr txBox="1"/>
      </xdr:nvSpPr>
      <xdr:spPr>
        <a:xfrm>
          <a:off x="12324715" y="15656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24765</xdr:rowOff>
    </xdr:from>
    <xdr:to xmlns:xdr="http://schemas.openxmlformats.org/drawingml/2006/spreadsheetDrawing">
      <xdr:col>67</xdr:col>
      <xdr:colOff>101600</xdr:colOff>
      <xdr:row>97</xdr:row>
      <xdr:rowOff>126365</xdr:rowOff>
    </xdr:to>
    <xdr:sp macro="" textlink="">
      <xdr:nvSpPr>
        <xdr:cNvPr id="699" name="フローチャート: 判断 698"/>
        <xdr:cNvSpPr/>
      </xdr:nvSpPr>
      <xdr:spPr>
        <a:xfrm>
          <a:off x="11699875" y="160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117475</xdr:rowOff>
    </xdr:from>
    <xdr:ext cx="534035" cy="259080"/>
    <xdr:sp macro="" textlink="">
      <xdr:nvSpPr>
        <xdr:cNvPr id="700" name="テキスト ボックス 699"/>
        <xdr:cNvSpPr txBox="1"/>
      </xdr:nvSpPr>
      <xdr:spPr>
        <a:xfrm>
          <a:off x="11515090" y="16176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4" name="テキスト ボックス 703"/>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93980</xdr:rowOff>
    </xdr:from>
    <xdr:to xmlns:xdr="http://schemas.openxmlformats.org/drawingml/2006/spreadsheetDrawing">
      <xdr:col>85</xdr:col>
      <xdr:colOff>174625</xdr:colOff>
      <xdr:row>96</xdr:row>
      <xdr:rowOff>24130</xdr:rowOff>
    </xdr:to>
    <xdr:sp macro="" textlink="">
      <xdr:nvSpPr>
        <xdr:cNvPr id="706" name="楕円 705"/>
        <xdr:cNvSpPr/>
      </xdr:nvSpPr>
      <xdr:spPr>
        <a:xfrm>
          <a:off x="14919325" y="158102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94</xdr:row>
      <xdr:rowOff>116840</xdr:rowOff>
    </xdr:from>
    <xdr:ext cx="534670" cy="259080"/>
    <xdr:sp macro="" textlink="">
      <xdr:nvSpPr>
        <xdr:cNvPr id="707" name="公債費該当値テキスト"/>
        <xdr:cNvSpPr txBox="1"/>
      </xdr:nvSpPr>
      <xdr:spPr>
        <a:xfrm>
          <a:off x="15017750" y="1566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147320</xdr:rowOff>
    </xdr:from>
    <xdr:to xmlns:xdr="http://schemas.openxmlformats.org/drawingml/2006/spreadsheetDrawing">
      <xdr:col>81</xdr:col>
      <xdr:colOff>101600</xdr:colOff>
      <xdr:row>96</xdr:row>
      <xdr:rowOff>77470</xdr:rowOff>
    </xdr:to>
    <xdr:sp macro="" textlink="">
      <xdr:nvSpPr>
        <xdr:cNvPr id="708" name="楕円 707"/>
        <xdr:cNvSpPr/>
      </xdr:nvSpPr>
      <xdr:spPr>
        <a:xfrm>
          <a:off x="14144625" y="158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93980</xdr:rowOff>
    </xdr:from>
    <xdr:ext cx="534035" cy="259080"/>
    <xdr:sp macro="" textlink="">
      <xdr:nvSpPr>
        <xdr:cNvPr id="709" name="テキスト ボックス 708"/>
        <xdr:cNvSpPr txBox="1"/>
      </xdr:nvSpPr>
      <xdr:spPr>
        <a:xfrm>
          <a:off x="13959840" y="15638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12065</xdr:rowOff>
    </xdr:from>
    <xdr:to xmlns:xdr="http://schemas.openxmlformats.org/drawingml/2006/spreadsheetDrawing">
      <xdr:col>76</xdr:col>
      <xdr:colOff>165100</xdr:colOff>
      <xdr:row>96</xdr:row>
      <xdr:rowOff>113665</xdr:rowOff>
    </xdr:to>
    <xdr:sp macro="" textlink="">
      <xdr:nvSpPr>
        <xdr:cNvPr id="710" name="楕円 709"/>
        <xdr:cNvSpPr/>
      </xdr:nvSpPr>
      <xdr:spPr>
        <a:xfrm>
          <a:off x="13335000" y="158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130810</xdr:rowOff>
    </xdr:from>
    <xdr:ext cx="534035" cy="259080"/>
    <xdr:sp macro="" textlink="">
      <xdr:nvSpPr>
        <xdr:cNvPr id="711" name="テキスト ボックス 710"/>
        <xdr:cNvSpPr txBox="1"/>
      </xdr:nvSpPr>
      <xdr:spPr>
        <a:xfrm>
          <a:off x="13134340" y="15675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59055</xdr:rowOff>
    </xdr:from>
    <xdr:to xmlns:xdr="http://schemas.openxmlformats.org/drawingml/2006/spreadsheetDrawing">
      <xdr:col>72</xdr:col>
      <xdr:colOff>38100</xdr:colOff>
      <xdr:row>96</xdr:row>
      <xdr:rowOff>160655</xdr:rowOff>
    </xdr:to>
    <xdr:sp macro="" textlink="">
      <xdr:nvSpPr>
        <xdr:cNvPr id="712" name="楕円 711"/>
        <xdr:cNvSpPr/>
      </xdr:nvSpPr>
      <xdr:spPr>
        <a:xfrm>
          <a:off x="12525375" y="15946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151765</xdr:rowOff>
    </xdr:from>
    <xdr:ext cx="534035" cy="259080"/>
    <xdr:sp macro="" textlink="">
      <xdr:nvSpPr>
        <xdr:cNvPr id="713" name="テキスト ボックス 712"/>
        <xdr:cNvSpPr txBox="1"/>
      </xdr:nvSpPr>
      <xdr:spPr>
        <a:xfrm>
          <a:off x="12324715" y="16039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85090</xdr:rowOff>
    </xdr:from>
    <xdr:to xmlns:xdr="http://schemas.openxmlformats.org/drawingml/2006/spreadsheetDrawing">
      <xdr:col>67</xdr:col>
      <xdr:colOff>101600</xdr:colOff>
      <xdr:row>97</xdr:row>
      <xdr:rowOff>15240</xdr:rowOff>
    </xdr:to>
    <xdr:sp macro="" textlink="">
      <xdr:nvSpPr>
        <xdr:cNvPr id="714" name="楕円 713"/>
        <xdr:cNvSpPr/>
      </xdr:nvSpPr>
      <xdr:spPr>
        <a:xfrm>
          <a:off x="11699875" y="15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31750</xdr:rowOff>
    </xdr:from>
    <xdr:ext cx="534035" cy="258445"/>
    <xdr:sp macro="" textlink="">
      <xdr:nvSpPr>
        <xdr:cNvPr id="715" name="テキスト ボックス 714"/>
        <xdr:cNvSpPr txBox="1"/>
      </xdr:nvSpPr>
      <xdr:spPr>
        <a:xfrm>
          <a:off x="11515090" y="1574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6" name="正方形/長方形 715"/>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7" name="正方形/長方形 716"/>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9" name="正方形/長方形 718"/>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1" name="正方形/長方形 720"/>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3" name="正方形/長方形 722"/>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4" name="テキスト ボックス 723"/>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5" name="直線コネクタ 724"/>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6" name="直線コネクタ 725"/>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7" name="テキスト ボックス 726"/>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8" name="直線コネクタ 727"/>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52705</xdr:rowOff>
    </xdr:from>
    <xdr:ext cx="466725" cy="248920"/>
    <xdr:sp macro="" textlink="">
      <xdr:nvSpPr>
        <xdr:cNvPr id="729" name="テキスト ボックス 728"/>
        <xdr:cNvSpPr txBox="1"/>
      </xdr:nvSpPr>
      <xdr:spPr>
        <a:xfrm>
          <a:off x="16344265" y="58375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30" name="直線コネクタ 729"/>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107315</xdr:rowOff>
    </xdr:from>
    <xdr:ext cx="466725" cy="249555"/>
    <xdr:sp macro="" textlink="">
      <xdr:nvSpPr>
        <xdr:cNvPr id="731" name="テキスト ボックス 730"/>
        <xdr:cNvSpPr txBox="1"/>
      </xdr:nvSpPr>
      <xdr:spPr>
        <a:xfrm>
          <a:off x="16344265" y="53968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2" name="直線コネクタ 731"/>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162560</xdr:rowOff>
    </xdr:from>
    <xdr:ext cx="466725" cy="248920"/>
    <xdr:sp macro="" textlink="">
      <xdr:nvSpPr>
        <xdr:cNvPr id="733" name="テキスト ボックス 732"/>
        <xdr:cNvSpPr txBox="1"/>
      </xdr:nvSpPr>
      <xdr:spPr>
        <a:xfrm>
          <a:off x="16344265" y="49568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4" name="直線コネクタ 73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52705</xdr:rowOff>
    </xdr:from>
    <xdr:ext cx="466725" cy="248920"/>
    <xdr:sp macro="" textlink="">
      <xdr:nvSpPr>
        <xdr:cNvPr id="735" name="テキスト ボックス 734"/>
        <xdr:cNvSpPr txBox="1"/>
      </xdr:nvSpPr>
      <xdr:spPr>
        <a:xfrm>
          <a:off x="16344265"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6"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85090</xdr:rowOff>
    </xdr:from>
    <xdr:to xmlns:xdr="http://schemas.openxmlformats.org/drawingml/2006/spreadsheetDrawing">
      <xdr:col>116</xdr:col>
      <xdr:colOff>62865</xdr:colOff>
      <xdr:row>38</xdr:row>
      <xdr:rowOff>134620</xdr:rowOff>
    </xdr:to>
    <xdr:cxnSp macro="">
      <xdr:nvCxnSpPr>
        <xdr:cNvPr id="737" name="直線コネクタ 736"/>
        <xdr:cNvCxnSpPr/>
      </xdr:nvCxnSpPr>
      <xdr:spPr>
        <a:xfrm flipV="1">
          <a:off x="20318095" y="5374640"/>
          <a:ext cx="127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8890</xdr:rowOff>
    </xdr:from>
    <xdr:ext cx="249555" cy="249555"/>
    <xdr:sp macro="" textlink="">
      <xdr:nvSpPr>
        <xdr:cNvPr id="738" name="諸支出金最小値テキスト"/>
        <xdr:cNvSpPr txBox="1"/>
      </xdr:nvSpPr>
      <xdr:spPr>
        <a:xfrm>
          <a:off x="20370800" y="6454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39" name="直線コネクタ 738"/>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33655</xdr:rowOff>
    </xdr:from>
    <xdr:ext cx="469900" cy="249555"/>
    <xdr:sp macro="" textlink="">
      <xdr:nvSpPr>
        <xdr:cNvPr id="740" name="諸支出金最大値テキスト"/>
        <xdr:cNvSpPr txBox="1"/>
      </xdr:nvSpPr>
      <xdr:spPr>
        <a:xfrm>
          <a:off x="20370800" y="51581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85090</xdr:rowOff>
    </xdr:from>
    <xdr:to xmlns:xdr="http://schemas.openxmlformats.org/drawingml/2006/spreadsheetDrawing">
      <xdr:col>116</xdr:col>
      <xdr:colOff>152400</xdr:colOff>
      <xdr:row>32</xdr:row>
      <xdr:rowOff>85090</xdr:rowOff>
    </xdr:to>
    <xdr:cxnSp macro="">
      <xdr:nvCxnSpPr>
        <xdr:cNvPr id="741" name="直線コネクタ 740"/>
        <xdr:cNvCxnSpPr/>
      </xdr:nvCxnSpPr>
      <xdr:spPr>
        <a:xfrm>
          <a:off x="20246975" y="5374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42" name="直線コネクタ 741"/>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94615</xdr:rowOff>
    </xdr:from>
    <xdr:ext cx="313690" cy="248920"/>
    <xdr:sp macro="" textlink="">
      <xdr:nvSpPr>
        <xdr:cNvPr id="743" name="諸支出金平均値テキスト"/>
        <xdr:cNvSpPr txBox="1"/>
      </xdr:nvSpPr>
      <xdr:spPr>
        <a:xfrm>
          <a:off x="20370800" y="6209665"/>
          <a:ext cx="3136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72390</xdr:rowOff>
    </xdr:from>
    <xdr:to xmlns:xdr="http://schemas.openxmlformats.org/drawingml/2006/spreadsheetDrawing">
      <xdr:col>116</xdr:col>
      <xdr:colOff>114300</xdr:colOff>
      <xdr:row>39</xdr:row>
      <xdr:rowOff>5715</xdr:rowOff>
    </xdr:to>
    <xdr:sp macro="" textlink="">
      <xdr:nvSpPr>
        <xdr:cNvPr id="744" name="フローチャート: 判断 743"/>
        <xdr:cNvSpPr/>
      </xdr:nvSpPr>
      <xdr:spPr>
        <a:xfrm>
          <a:off x="20269200" y="63525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45" name="直線コネクタ 744"/>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67310</xdr:rowOff>
    </xdr:from>
    <xdr:to xmlns:xdr="http://schemas.openxmlformats.org/drawingml/2006/spreadsheetDrawing">
      <xdr:col>112</xdr:col>
      <xdr:colOff>38100</xdr:colOff>
      <xdr:row>39</xdr:row>
      <xdr:rowOff>0</xdr:rowOff>
    </xdr:to>
    <xdr:sp macro="" textlink="">
      <xdr:nvSpPr>
        <xdr:cNvPr id="746" name="フローチャート: 判断 745"/>
        <xdr:cNvSpPr/>
      </xdr:nvSpPr>
      <xdr:spPr>
        <a:xfrm>
          <a:off x="19510375" y="63474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17145</xdr:rowOff>
    </xdr:from>
    <xdr:ext cx="313690" cy="248920"/>
    <xdr:sp macro="" textlink="">
      <xdr:nvSpPr>
        <xdr:cNvPr id="747" name="テキスト ボックス 746"/>
        <xdr:cNvSpPr txBox="1"/>
      </xdr:nvSpPr>
      <xdr:spPr>
        <a:xfrm>
          <a:off x="19404330" y="613219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48" name="直線コネクタ 747"/>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160020</xdr:rowOff>
    </xdr:to>
    <xdr:sp macro="" textlink="">
      <xdr:nvSpPr>
        <xdr:cNvPr id="749" name="フローチャート: 判断 748"/>
        <xdr:cNvSpPr/>
      </xdr:nvSpPr>
      <xdr:spPr>
        <a:xfrm>
          <a:off x="18684875" y="6341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10160</xdr:rowOff>
    </xdr:from>
    <xdr:ext cx="313690" cy="248920"/>
    <xdr:sp macro="" textlink="">
      <xdr:nvSpPr>
        <xdr:cNvPr id="750" name="テキスト ボックス 749"/>
        <xdr:cNvSpPr txBox="1"/>
      </xdr:nvSpPr>
      <xdr:spPr>
        <a:xfrm>
          <a:off x="18594705" y="612521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51" name="直線コネクタ 750"/>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26670</xdr:rowOff>
    </xdr:from>
    <xdr:to xmlns:xdr="http://schemas.openxmlformats.org/drawingml/2006/spreadsheetDrawing">
      <xdr:col>102</xdr:col>
      <xdr:colOff>165100</xdr:colOff>
      <xdr:row>38</xdr:row>
      <xdr:rowOff>124460</xdr:rowOff>
    </xdr:to>
    <xdr:sp macro="" textlink="">
      <xdr:nvSpPr>
        <xdr:cNvPr id="752" name="フローチャート: 判断 751"/>
        <xdr:cNvSpPr/>
      </xdr:nvSpPr>
      <xdr:spPr>
        <a:xfrm>
          <a:off x="17875250" y="6306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139700</xdr:rowOff>
    </xdr:from>
    <xdr:ext cx="377825" cy="249555"/>
    <xdr:sp macro="" textlink="">
      <xdr:nvSpPr>
        <xdr:cNvPr id="753" name="テキスト ボックス 752"/>
        <xdr:cNvSpPr txBox="1"/>
      </xdr:nvSpPr>
      <xdr:spPr>
        <a:xfrm>
          <a:off x="17752695" y="608965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20320</xdr:rowOff>
    </xdr:from>
    <xdr:to xmlns:xdr="http://schemas.openxmlformats.org/drawingml/2006/spreadsheetDrawing">
      <xdr:col>98</xdr:col>
      <xdr:colOff>38100</xdr:colOff>
      <xdr:row>38</xdr:row>
      <xdr:rowOff>118110</xdr:rowOff>
    </xdr:to>
    <xdr:sp macro="" textlink="">
      <xdr:nvSpPr>
        <xdr:cNvPr id="754" name="フローチャート: 判断 753"/>
        <xdr:cNvSpPr/>
      </xdr:nvSpPr>
      <xdr:spPr>
        <a:xfrm>
          <a:off x="17065625" y="63004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133985</xdr:rowOff>
    </xdr:from>
    <xdr:ext cx="378460" cy="249555"/>
    <xdr:sp macro="" textlink="">
      <xdr:nvSpPr>
        <xdr:cNvPr id="755" name="テキスト ボックス 754"/>
        <xdr:cNvSpPr txBox="1"/>
      </xdr:nvSpPr>
      <xdr:spPr>
        <a:xfrm>
          <a:off x="16938625" y="60839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6" name="テキスト ボックス 75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7" name="テキスト ボックス 75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8" name="テキスト ボックス 75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9" name="テキスト ボックス 75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0" name="テキスト ボックス 75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61" name="楕円 760"/>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52070</xdr:rowOff>
    </xdr:from>
    <xdr:ext cx="249555" cy="248920"/>
    <xdr:sp macro="" textlink="">
      <xdr:nvSpPr>
        <xdr:cNvPr id="762" name="諸支出金該当値テキスト"/>
        <xdr:cNvSpPr txBox="1"/>
      </xdr:nvSpPr>
      <xdr:spPr>
        <a:xfrm>
          <a:off x="20370800" y="63322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63" name="楕円 762"/>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49555"/>
    <xdr:sp macro="" textlink="">
      <xdr:nvSpPr>
        <xdr:cNvPr id="764" name="テキスト ボックス 763"/>
        <xdr:cNvSpPr txBox="1"/>
      </xdr:nvSpPr>
      <xdr:spPr>
        <a:xfrm>
          <a:off x="1943671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65" name="楕円 764"/>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8920" cy="249555"/>
    <xdr:sp macro="" textlink="">
      <xdr:nvSpPr>
        <xdr:cNvPr id="766" name="テキスト ボックス 765"/>
        <xdr:cNvSpPr txBox="1"/>
      </xdr:nvSpPr>
      <xdr:spPr>
        <a:xfrm>
          <a:off x="1862709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67" name="楕円 766"/>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68" name="テキスト ボックス 767"/>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69" name="楕円 768"/>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70" name="テキスト ボックス 769"/>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1" name="正方形/長方形 77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2" name="正方形/長方形 77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4" name="正方形/長方形 77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6" name="正方形/長方形 77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8" name="正方形/長方形 77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9" name="テキスト ボックス 778"/>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0" name="直線コネクタ 77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81" name="直線コネクタ 780"/>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82" name="テキスト ボックス 781"/>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3" name="直線コネクタ 782"/>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52705</xdr:rowOff>
    </xdr:from>
    <xdr:ext cx="312420" cy="248920"/>
    <xdr:sp macro="" textlink="">
      <xdr:nvSpPr>
        <xdr:cNvPr id="784" name="テキスト ボックス 783"/>
        <xdr:cNvSpPr txBox="1"/>
      </xdr:nvSpPr>
      <xdr:spPr>
        <a:xfrm>
          <a:off x="16482695" y="9139555"/>
          <a:ext cx="3124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85" name="直線コネクタ 784"/>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107315</xdr:rowOff>
    </xdr:from>
    <xdr:ext cx="312420" cy="249555"/>
    <xdr:sp macro="" textlink="">
      <xdr:nvSpPr>
        <xdr:cNvPr id="786" name="テキスト ボックス 785"/>
        <xdr:cNvSpPr txBox="1"/>
      </xdr:nvSpPr>
      <xdr:spPr>
        <a:xfrm>
          <a:off x="16482695" y="8698865"/>
          <a:ext cx="3124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87" name="直線コネクタ 786"/>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162560</xdr:rowOff>
    </xdr:from>
    <xdr:ext cx="312420" cy="248920"/>
    <xdr:sp macro="" textlink="">
      <xdr:nvSpPr>
        <xdr:cNvPr id="788" name="テキスト ボックス 787"/>
        <xdr:cNvSpPr txBox="1"/>
      </xdr:nvSpPr>
      <xdr:spPr>
        <a:xfrm>
          <a:off x="16482695" y="8258810"/>
          <a:ext cx="3124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9" name="直線コネクタ 788"/>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52705</xdr:rowOff>
    </xdr:from>
    <xdr:ext cx="312420" cy="248920"/>
    <xdr:sp macro="" textlink="">
      <xdr:nvSpPr>
        <xdr:cNvPr id="790" name="テキスト ボックス 789"/>
        <xdr:cNvSpPr txBox="1"/>
      </xdr:nvSpPr>
      <xdr:spPr>
        <a:xfrm>
          <a:off x="16482695" y="7818755"/>
          <a:ext cx="3124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1"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134620</xdr:rowOff>
    </xdr:from>
    <xdr:to xmlns:xdr="http://schemas.openxmlformats.org/drawingml/2006/spreadsheetDrawing">
      <xdr:col>116</xdr:col>
      <xdr:colOff>62865</xdr:colOff>
      <xdr:row>58</xdr:row>
      <xdr:rowOff>134620</xdr:rowOff>
    </xdr:to>
    <xdr:cxnSp macro="">
      <xdr:nvCxnSpPr>
        <xdr:cNvPr id="792" name="直線コネクタ 791"/>
        <xdr:cNvCxnSpPr/>
      </xdr:nvCxnSpPr>
      <xdr:spPr>
        <a:xfrm>
          <a:off x="20318095" y="97167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9525</xdr:rowOff>
    </xdr:from>
    <xdr:ext cx="249555" cy="249555"/>
    <xdr:sp macro="" textlink="">
      <xdr:nvSpPr>
        <xdr:cNvPr id="793" name="前年度繰上充用金最小値テキスト"/>
        <xdr:cNvSpPr txBox="1"/>
      </xdr:nvSpPr>
      <xdr:spPr>
        <a:xfrm>
          <a:off x="20370800" y="9756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94" name="直線コネクタ 793"/>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xdr:rowOff>
    </xdr:from>
    <xdr:ext cx="249555" cy="249555"/>
    <xdr:sp macro="" textlink="">
      <xdr:nvSpPr>
        <xdr:cNvPr id="795" name="前年度繰上充用金最大値テキスト"/>
        <xdr:cNvSpPr txBox="1"/>
      </xdr:nvSpPr>
      <xdr:spPr>
        <a:xfrm>
          <a:off x="20370800" y="94265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96" name="直線コネクタ 795"/>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134620</xdr:rowOff>
    </xdr:from>
    <xdr:to xmlns:xdr="http://schemas.openxmlformats.org/drawingml/2006/spreadsheetDrawing">
      <xdr:col>116</xdr:col>
      <xdr:colOff>63500</xdr:colOff>
      <xdr:row>58</xdr:row>
      <xdr:rowOff>134620</xdr:rowOff>
    </xdr:to>
    <xdr:cxnSp macro="">
      <xdr:nvCxnSpPr>
        <xdr:cNvPr id="797" name="直線コネクタ 796"/>
        <xdr:cNvCxnSpPr/>
      </xdr:nvCxnSpPr>
      <xdr:spPr>
        <a:xfrm>
          <a:off x="19558000" y="9716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64770</xdr:rowOff>
    </xdr:from>
    <xdr:ext cx="249555" cy="249555"/>
    <xdr:sp macro="" textlink="">
      <xdr:nvSpPr>
        <xdr:cNvPr id="798" name="前年度繰上充用金平均値テキスト"/>
        <xdr:cNvSpPr txBox="1"/>
      </xdr:nvSpPr>
      <xdr:spPr>
        <a:xfrm>
          <a:off x="20370800" y="96469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85725</xdr:rowOff>
    </xdr:from>
    <xdr:to xmlns:xdr="http://schemas.openxmlformats.org/drawingml/2006/spreadsheetDrawing">
      <xdr:col>116</xdr:col>
      <xdr:colOff>114300</xdr:colOff>
      <xdr:row>59</xdr:row>
      <xdr:rowOff>18415</xdr:rowOff>
    </xdr:to>
    <xdr:sp macro="" textlink="">
      <xdr:nvSpPr>
        <xdr:cNvPr id="799" name="フローチャート: 判断 798"/>
        <xdr:cNvSpPr/>
      </xdr:nvSpPr>
      <xdr:spPr>
        <a:xfrm>
          <a:off x="20269200" y="96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134620</xdr:rowOff>
    </xdr:from>
    <xdr:to xmlns:xdr="http://schemas.openxmlformats.org/drawingml/2006/spreadsheetDrawing">
      <xdr:col>111</xdr:col>
      <xdr:colOff>174625</xdr:colOff>
      <xdr:row>58</xdr:row>
      <xdr:rowOff>134620</xdr:rowOff>
    </xdr:to>
    <xdr:cxnSp macro="">
      <xdr:nvCxnSpPr>
        <xdr:cNvPr id="800" name="直線コネクタ 799"/>
        <xdr:cNvCxnSpPr/>
      </xdr:nvCxnSpPr>
      <xdr:spPr>
        <a:xfrm>
          <a:off x="18735675" y="9716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85725</xdr:rowOff>
    </xdr:from>
    <xdr:to xmlns:xdr="http://schemas.openxmlformats.org/drawingml/2006/spreadsheetDrawing">
      <xdr:col>112</xdr:col>
      <xdr:colOff>38100</xdr:colOff>
      <xdr:row>59</xdr:row>
      <xdr:rowOff>18415</xdr:rowOff>
    </xdr:to>
    <xdr:sp macro="" textlink="">
      <xdr:nvSpPr>
        <xdr:cNvPr id="801" name="フローチャート: 判断 800"/>
        <xdr:cNvSpPr/>
      </xdr:nvSpPr>
      <xdr:spPr>
        <a:xfrm>
          <a:off x="19510375" y="96678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9525</xdr:rowOff>
    </xdr:from>
    <xdr:ext cx="248920" cy="249555"/>
    <xdr:sp macro="" textlink="">
      <xdr:nvSpPr>
        <xdr:cNvPr id="802" name="テキスト ボックス 801"/>
        <xdr:cNvSpPr txBox="1"/>
      </xdr:nvSpPr>
      <xdr:spPr>
        <a:xfrm>
          <a:off x="19436715" y="9756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134620</xdr:rowOff>
    </xdr:from>
    <xdr:to xmlns:xdr="http://schemas.openxmlformats.org/drawingml/2006/spreadsheetDrawing">
      <xdr:col>107</xdr:col>
      <xdr:colOff>50800</xdr:colOff>
      <xdr:row>58</xdr:row>
      <xdr:rowOff>134620</xdr:rowOff>
    </xdr:to>
    <xdr:cxnSp macro="">
      <xdr:nvCxnSpPr>
        <xdr:cNvPr id="803" name="直線コネクタ 802"/>
        <xdr:cNvCxnSpPr/>
      </xdr:nvCxnSpPr>
      <xdr:spPr>
        <a:xfrm>
          <a:off x="17926050" y="9716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85725</xdr:rowOff>
    </xdr:from>
    <xdr:to xmlns:xdr="http://schemas.openxmlformats.org/drawingml/2006/spreadsheetDrawing">
      <xdr:col>107</xdr:col>
      <xdr:colOff>101600</xdr:colOff>
      <xdr:row>59</xdr:row>
      <xdr:rowOff>18415</xdr:rowOff>
    </xdr:to>
    <xdr:sp macro="" textlink="">
      <xdr:nvSpPr>
        <xdr:cNvPr id="804" name="フローチャート: 判断 803"/>
        <xdr:cNvSpPr/>
      </xdr:nvSpPr>
      <xdr:spPr>
        <a:xfrm>
          <a:off x="18684875" y="96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9525</xdr:rowOff>
    </xdr:from>
    <xdr:ext cx="248920" cy="249555"/>
    <xdr:sp macro="" textlink="">
      <xdr:nvSpPr>
        <xdr:cNvPr id="805" name="テキスト ボックス 804"/>
        <xdr:cNvSpPr txBox="1"/>
      </xdr:nvSpPr>
      <xdr:spPr>
        <a:xfrm>
          <a:off x="18627090" y="9756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134620</xdr:rowOff>
    </xdr:from>
    <xdr:to xmlns:xdr="http://schemas.openxmlformats.org/drawingml/2006/spreadsheetDrawing">
      <xdr:col>102</xdr:col>
      <xdr:colOff>114300</xdr:colOff>
      <xdr:row>58</xdr:row>
      <xdr:rowOff>134620</xdr:rowOff>
    </xdr:to>
    <xdr:cxnSp macro="">
      <xdr:nvCxnSpPr>
        <xdr:cNvPr id="806" name="直線コネクタ 805"/>
        <xdr:cNvCxnSpPr/>
      </xdr:nvCxnSpPr>
      <xdr:spPr>
        <a:xfrm>
          <a:off x="17113250" y="9716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51</xdr:row>
      <xdr:rowOff>52705</xdr:rowOff>
    </xdr:from>
    <xdr:to xmlns:xdr="http://schemas.openxmlformats.org/drawingml/2006/spreadsheetDrawing">
      <xdr:col>102</xdr:col>
      <xdr:colOff>165100</xdr:colOff>
      <xdr:row>51</xdr:row>
      <xdr:rowOff>150495</xdr:rowOff>
    </xdr:to>
    <xdr:sp macro="" textlink="">
      <xdr:nvSpPr>
        <xdr:cNvPr id="807" name="フローチャート: 判断 806"/>
        <xdr:cNvSpPr/>
      </xdr:nvSpPr>
      <xdr:spPr>
        <a:xfrm>
          <a:off x="17875250" y="847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50</xdr:row>
      <xdr:rowOff>1270</xdr:rowOff>
    </xdr:from>
    <xdr:ext cx="313690" cy="249555"/>
    <xdr:sp macro="" textlink="">
      <xdr:nvSpPr>
        <xdr:cNvPr id="808" name="テキスト ボックス 807"/>
        <xdr:cNvSpPr txBox="1"/>
      </xdr:nvSpPr>
      <xdr:spPr>
        <a:xfrm>
          <a:off x="17785080" y="826262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85725</xdr:rowOff>
    </xdr:from>
    <xdr:to xmlns:xdr="http://schemas.openxmlformats.org/drawingml/2006/spreadsheetDrawing">
      <xdr:col>98</xdr:col>
      <xdr:colOff>38100</xdr:colOff>
      <xdr:row>59</xdr:row>
      <xdr:rowOff>18415</xdr:rowOff>
    </xdr:to>
    <xdr:sp macro="" textlink="">
      <xdr:nvSpPr>
        <xdr:cNvPr id="809" name="フローチャート: 判断 808"/>
        <xdr:cNvSpPr/>
      </xdr:nvSpPr>
      <xdr:spPr>
        <a:xfrm>
          <a:off x="17065625" y="96678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9525</xdr:rowOff>
    </xdr:from>
    <xdr:ext cx="248920" cy="249555"/>
    <xdr:sp macro="" textlink="">
      <xdr:nvSpPr>
        <xdr:cNvPr id="810" name="テキスト ボックス 809"/>
        <xdr:cNvSpPr txBox="1"/>
      </xdr:nvSpPr>
      <xdr:spPr>
        <a:xfrm>
          <a:off x="16991965" y="9756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1" name="テキスト ボックス 810"/>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2" name="テキスト ボックス 811"/>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3" name="テキスト ボックス 812"/>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4" name="テキスト ボックス 813"/>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5" name="テキスト ボックス 814"/>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85725</xdr:rowOff>
    </xdr:from>
    <xdr:to xmlns:xdr="http://schemas.openxmlformats.org/drawingml/2006/spreadsheetDrawing">
      <xdr:col>116</xdr:col>
      <xdr:colOff>114300</xdr:colOff>
      <xdr:row>59</xdr:row>
      <xdr:rowOff>18415</xdr:rowOff>
    </xdr:to>
    <xdr:sp macro="" textlink="">
      <xdr:nvSpPr>
        <xdr:cNvPr id="816" name="楕円 815"/>
        <xdr:cNvSpPr/>
      </xdr:nvSpPr>
      <xdr:spPr>
        <a:xfrm>
          <a:off x="20269200" y="96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120015</xdr:rowOff>
    </xdr:from>
    <xdr:ext cx="249555" cy="248920"/>
    <xdr:sp macro="" textlink="">
      <xdr:nvSpPr>
        <xdr:cNvPr id="817" name="前年度繰上充用金該当値テキスト"/>
        <xdr:cNvSpPr txBox="1"/>
      </xdr:nvSpPr>
      <xdr:spPr>
        <a:xfrm>
          <a:off x="20370800" y="95370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85725</xdr:rowOff>
    </xdr:from>
    <xdr:to xmlns:xdr="http://schemas.openxmlformats.org/drawingml/2006/spreadsheetDrawing">
      <xdr:col>112</xdr:col>
      <xdr:colOff>38100</xdr:colOff>
      <xdr:row>59</xdr:row>
      <xdr:rowOff>18415</xdr:rowOff>
    </xdr:to>
    <xdr:sp macro="" textlink="">
      <xdr:nvSpPr>
        <xdr:cNvPr id="818" name="楕円 817"/>
        <xdr:cNvSpPr/>
      </xdr:nvSpPr>
      <xdr:spPr>
        <a:xfrm>
          <a:off x="19510375" y="9667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34290</xdr:rowOff>
    </xdr:from>
    <xdr:ext cx="248920" cy="249555"/>
    <xdr:sp macro="" textlink="">
      <xdr:nvSpPr>
        <xdr:cNvPr id="819" name="テキスト ボックス 818"/>
        <xdr:cNvSpPr txBox="1"/>
      </xdr:nvSpPr>
      <xdr:spPr>
        <a:xfrm>
          <a:off x="19436715" y="94513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85725</xdr:rowOff>
    </xdr:from>
    <xdr:to xmlns:xdr="http://schemas.openxmlformats.org/drawingml/2006/spreadsheetDrawing">
      <xdr:col>107</xdr:col>
      <xdr:colOff>101600</xdr:colOff>
      <xdr:row>59</xdr:row>
      <xdr:rowOff>18415</xdr:rowOff>
    </xdr:to>
    <xdr:sp macro="" textlink="">
      <xdr:nvSpPr>
        <xdr:cNvPr id="820" name="楕円 819"/>
        <xdr:cNvSpPr/>
      </xdr:nvSpPr>
      <xdr:spPr>
        <a:xfrm>
          <a:off x="18684875" y="96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34290</xdr:rowOff>
    </xdr:from>
    <xdr:ext cx="248920" cy="249555"/>
    <xdr:sp macro="" textlink="">
      <xdr:nvSpPr>
        <xdr:cNvPr id="821" name="テキスト ボックス 820"/>
        <xdr:cNvSpPr txBox="1"/>
      </xdr:nvSpPr>
      <xdr:spPr>
        <a:xfrm>
          <a:off x="18627090" y="94513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85725</xdr:rowOff>
    </xdr:from>
    <xdr:to xmlns:xdr="http://schemas.openxmlformats.org/drawingml/2006/spreadsheetDrawing">
      <xdr:col>102</xdr:col>
      <xdr:colOff>165100</xdr:colOff>
      <xdr:row>59</xdr:row>
      <xdr:rowOff>18415</xdr:rowOff>
    </xdr:to>
    <xdr:sp macro="" textlink="">
      <xdr:nvSpPr>
        <xdr:cNvPr id="822" name="楕円 821"/>
        <xdr:cNvSpPr/>
      </xdr:nvSpPr>
      <xdr:spPr>
        <a:xfrm>
          <a:off x="17875250" y="96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9525</xdr:rowOff>
    </xdr:from>
    <xdr:ext cx="249555" cy="249555"/>
    <xdr:sp macro="" textlink="">
      <xdr:nvSpPr>
        <xdr:cNvPr id="823" name="テキスト ボックス 822"/>
        <xdr:cNvSpPr txBox="1"/>
      </xdr:nvSpPr>
      <xdr:spPr>
        <a:xfrm>
          <a:off x="17811750" y="9756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85725</xdr:rowOff>
    </xdr:from>
    <xdr:to xmlns:xdr="http://schemas.openxmlformats.org/drawingml/2006/spreadsheetDrawing">
      <xdr:col>98</xdr:col>
      <xdr:colOff>38100</xdr:colOff>
      <xdr:row>59</xdr:row>
      <xdr:rowOff>18415</xdr:rowOff>
    </xdr:to>
    <xdr:sp macro="" textlink="">
      <xdr:nvSpPr>
        <xdr:cNvPr id="824" name="楕円 823"/>
        <xdr:cNvSpPr/>
      </xdr:nvSpPr>
      <xdr:spPr>
        <a:xfrm>
          <a:off x="17065625" y="9667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34290</xdr:rowOff>
    </xdr:from>
    <xdr:ext cx="248920" cy="249555"/>
    <xdr:sp macro="" textlink="">
      <xdr:nvSpPr>
        <xdr:cNvPr id="825" name="テキスト ボックス 824"/>
        <xdr:cNvSpPr txBox="1"/>
      </xdr:nvSpPr>
      <xdr:spPr>
        <a:xfrm>
          <a:off x="16991965" y="94513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総務費は、住民一人当たり</a:t>
          </a:r>
          <a:r>
            <a:rPr kumimoji="1" lang="en-US" altLang="ja-JP" sz="1100">
              <a:latin typeface="ＭＳ Ｐゴシック"/>
              <a:ea typeface="ＭＳ Ｐゴシック"/>
            </a:rPr>
            <a:t>70,027</a:t>
          </a:r>
          <a:r>
            <a:rPr kumimoji="1" lang="ja-JP" altLang="en-US" sz="1100">
              <a:latin typeface="ＭＳ Ｐゴシック"/>
              <a:ea typeface="ＭＳ Ｐゴシック"/>
            </a:rPr>
            <a:t>円となっており、令和元年度から連続して類似団体平均より低い水準にある。令和</a:t>
          </a:r>
          <a:r>
            <a:rPr kumimoji="1" lang="en-US" altLang="ja-JP" sz="1100">
              <a:latin typeface="ＭＳ Ｐゴシック"/>
              <a:ea typeface="ＭＳ Ｐゴシック"/>
            </a:rPr>
            <a:t>5</a:t>
          </a:r>
          <a:r>
            <a:rPr kumimoji="1" lang="ja-JP" altLang="en-US" sz="1100">
              <a:latin typeface="ＭＳ Ｐゴシック"/>
              <a:ea typeface="ＭＳ Ｐゴシック"/>
            </a:rPr>
            <a:t>年度はエネルギー・食料品価格高騰対応緊急助成事業の終了等により</a:t>
          </a:r>
          <a:r>
            <a:rPr kumimoji="1" lang="en-US" altLang="ja-JP" sz="1100">
              <a:latin typeface="ＭＳ Ｐゴシック"/>
              <a:ea typeface="ＭＳ Ｐゴシック"/>
            </a:rPr>
            <a:t>4,867</a:t>
          </a:r>
          <a:r>
            <a:rPr kumimoji="1" lang="ja-JP" altLang="en-US" sz="1100">
              <a:latin typeface="ＭＳ Ｐゴシック"/>
              <a:ea typeface="ＭＳ Ｐゴシック"/>
            </a:rPr>
            <a:t>円の減となった。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民生費は、住民一人当たり</a:t>
          </a:r>
          <a:r>
            <a:rPr kumimoji="1" lang="en-US" altLang="ja-JP" sz="1100">
              <a:latin typeface="ＭＳ Ｐゴシック"/>
              <a:ea typeface="ＭＳ Ｐゴシック"/>
            </a:rPr>
            <a:t>238,645</a:t>
          </a:r>
          <a:r>
            <a:rPr kumimoji="1" lang="ja-JP" altLang="en-US" sz="1100">
              <a:latin typeface="ＭＳ Ｐゴシック"/>
              <a:ea typeface="ＭＳ Ｐゴシック"/>
            </a:rPr>
            <a:t>円となっており、令和元年度から連続して類似団体平均より高い水準にある。令和</a:t>
          </a:r>
          <a:r>
            <a:rPr kumimoji="1" lang="en-US" altLang="ja-JP" sz="1100">
              <a:latin typeface="ＭＳ Ｐゴシック"/>
              <a:ea typeface="ＭＳ Ｐゴシック"/>
            </a:rPr>
            <a:t>5</a:t>
          </a:r>
          <a:r>
            <a:rPr kumimoji="1" lang="ja-JP" altLang="en-US" sz="1100">
              <a:latin typeface="ＭＳ Ｐゴシック"/>
              <a:ea typeface="ＭＳ Ｐゴシック"/>
            </a:rPr>
            <a:t>年度は電力・ガス・食料品等価格高騰重点支援給付金事業等の実施により</a:t>
          </a:r>
          <a:r>
            <a:rPr kumimoji="1" lang="en-US" altLang="ja-JP" sz="1100">
              <a:latin typeface="ＭＳ Ｐゴシック"/>
              <a:ea typeface="ＭＳ Ｐゴシック"/>
            </a:rPr>
            <a:t>17,506</a:t>
          </a:r>
          <a:r>
            <a:rPr kumimoji="1" lang="ja-JP" altLang="en-US" sz="1100">
              <a:latin typeface="ＭＳ Ｐゴシック"/>
              <a:ea typeface="ＭＳ Ｐゴシック"/>
            </a:rPr>
            <a:t>円の増となった。</a:t>
          </a:r>
        </a:p>
        <a:p>
          <a:r>
            <a:rPr kumimoji="1" lang="ja-JP" altLang="en-US" sz="1100">
              <a:latin typeface="ＭＳ Ｐゴシック"/>
              <a:ea typeface="ＭＳ Ｐゴシック"/>
            </a:rPr>
            <a:t>商工費は、住民一人当たり</a:t>
          </a:r>
          <a:r>
            <a:rPr kumimoji="1" lang="en-US" altLang="ja-JP" sz="1100">
              <a:latin typeface="ＭＳ Ｐゴシック"/>
              <a:ea typeface="ＭＳ Ｐゴシック"/>
            </a:rPr>
            <a:t>38,405</a:t>
          </a:r>
          <a:r>
            <a:rPr kumimoji="1" lang="ja-JP" altLang="en-US" sz="1100">
              <a:latin typeface="ＭＳ Ｐゴシック"/>
              <a:ea typeface="ＭＳ Ｐゴシック"/>
            </a:rPr>
            <a:t>円となっており、令和元年度から連続して類似団体平均より高い水準にある。令和</a:t>
          </a:r>
          <a:r>
            <a:rPr kumimoji="1" lang="en-US" altLang="ja-JP" sz="1100">
              <a:latin typeface="ＭＳ Ｐゴシック"/>
              <a:ea typeface="ＭＳ Ｐゴシック"/>
            </a:rPr>
            <a:t>5</a:t>
          </a:r>
          <a:r>
            <a:rPr kumimoji="1" lang="ja-JP" altLang="en-US" sz="1100">
              <a:latin typeface="ＭＳ Ｐゴシック"/>
              <a:ea typeface="ＭＳ Ｐゴシック"/>
            </a:rPr>
            <a:t>年度は長期影響継続事業者支援金支給及びプレミアム付き商品券発行事業の終了等により</a:t>
          </a:r>
          <a:r>
            <a:rPr kumimoji="1" lang="en-US" altLang="ja-JP" sz="1100">
              <a:latin typeface="ＭＳ Ｐゴシック"/>
              <a:ea typeface="ＭＳ Ｐゴシック"/>
            </a:rPr>
            <a:t>4,902</a:t>
          </a:r>
          <a:r>
            <a:rPr kumimoji="1" lang="ja-JP" altLang="en-US" sz="1100">
              <a:latin typeface="ＭＳ Ｐゴシック"/>
              <a:ea typeface="ＭＳ Ｐゴシック"/>
            </a:rPr>
            <a:t>円の減となった。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土木費は、住民一人当たり</a:t>
          </a:r>
          <a:r>
            <a:rPr kumimoji="1" lang="en-US" altLang="ja-JP" sz="1100">
              <a:latin typeface="ＭＳ Ｐゴシック"/>
              <a:ea typeface="ＭＳ Ｐゴシック"/>
            </a:rPr>
            <a:t>71,906</a:t>
          </a:r>
          <a:r>
            <a:rPr kumimoji="1" lang="ja-JP" altLang="en-US" sz="1100">
              <a:latin typeface="ＭＳ Ｐゴシック"/>
              <a:ea typeface="ＭＳ Ｐゴシック"/>
            </a:rPr>
            <a:t>円となっており、令和元年度から連続して類似団体平均より高い水準にある。令和</a:t>
          </a:r>
          <a:r>
            <a:rPr kumimoji="1" lang="en-US" altLang="ja-JP" sz="1100">
              <a:latin typeface="ＭＳ Ｐゴシック"/>
              <a:ea typeface="ＭＳ Ｐゴシック"/>
            </a:rPr>
            <a:t>5</a:t>
          </a:r>
          <a:r>
            <a:rPr kumimoji="1" lang="ja-JP" altLang="en-US" sz="1100">
              <a:latin typeface="ＭＳ Ｐゴシック"/>
              <a:ea typeface="ＭＳ Ｐゴシック"/>
            </a:rPr>
            <a:t>年度は道路交付金事業費の増や、市営万町住宅立替事業の実施により</a:t>
          </a:r>
          <a:r>
            <a:rPr kumimoji="1" lang="en-US" altLang="ja-JP" sz="1100">
              <a:latin typeface="ＭＳ Ｐゴシック"/>
              <a:ea typeface="ＭＳ Ｐゴシック"/>
            </a:rPr>
            <a:t>5,959</a:t>
          </a:r>
          <a:r>
            <a:rPr kumimoji="1" lang="ja-JP" altLang="en-US" sz="1100">
              <a:latin typeface="ＭＳ Ｐゴシック"/>
              <a:ea typeface="ＭＳ Ｐゴシック"/>
            </a:rPr>
            <a:t>円の増となった。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災害復旧費は、住民一人当たり</a:t>
          </a:r>
          <a:r>
            <a:rPr kumimoji="1" lang="en-US" altLang="ja-JP" sz="1100">
              <a:latin typeface="ＭＳ Ｐゴシック"/>
              <a:ea typeface="ＭＳ Ｐゴシック"/>
            </a:rPr>
            <a:t>4,473</a:t>
          </a:r>
          <a:r>
            <a:rPr kumimoji="1" lang="ja-JP" altLang="en-US" sz="1100">
              <a:latin typeface="ＭＳ Ｐゴシック"/>
              <a:ea typeface="ＭＳ Ｐゴシック"/>
            </a:rPr>
            <a:t>円となっており、令和</a:t>
          </a:r>
          <a:r>
            <a:rPr kumimoji="1" lang="en-US" altLang="ja-JP" sz="1100">
              <a:latin typeface="ＭＳ Ｐゴシック"/>
              <a:ea typeface="ＭＳ Ｐゴシック"/>
            </a:rPr>
            <a:t>5</a:t>
          </a:r>
          <a:r>
            <a:rPr kumimoji="1" lang="ja-JP" altLang="en-US" sz="1100">
              <a:latin typeface="ＭＳ Ｐゴシック"/>
              <a:ea typeface="ＭＳ Ｐゴシック"/>
            </a:rPr>
            <a:t>年度は類似団体平均を上回った。主な要因は、令和</a:t>
          </a:r>
          <a:r>
            <a:rPr kumimoji="1" lang="en-US" altLang="ja-JP" sz="1100">
              <a:latin typeface="ＭＳ Ｐゴシック"/>
              <a:ea typeface="ＭＳ Ｐゴシック"/>
            </a:rPr>
            <a:t>5</a:t>
          </a:r>
          <a:r>
            <a:rPr kumimoji="1" lang="ja-JP" altLang="en-US" sz="1100">
              <a:latin typeface="ＭＳ Ｐゴシック"/>
              <a:ea typeface="ＭＳ Ｐゴシック"/>
            </a:rPr>
            <a:t>年</a:t>
          </a:r>
          <a:r>
            <a:rPr kumimoji="1" lang="en-US" altLang="ja-JP" sz="1100">
              <a:latin typeface="ＭＳ Ｐゴシック"/>
              <a:ea typeface="ＭＳ Ｐゴシック"/>
            </a:rPr>
            <a:t>7</a:t>
          </a:r>
          <a:r>
            <a:rPr kumimoji="1" lang="ja-JP" altLang="en-US" sz="1100">
              <a:latin typeface="ＭＳ Ｐゴシック"/>
              <a:ea typeface="ＭＳ Ｐゴシック"/>
            </a:rPr>
            <a:t>月大雨災害に係る災害復旧事業等の増によるものであり、前年度と比較して</a:t>
          </a:r>
          <a:r>
            <a:rPr kumimoji="1" lang="en-US" altLang="ja-JP" sz="1100">
              <a:latin typeface="ＭＳ Ｐゴシック"/>
              <a:ea typeface="ＭＳ Ｐゴシック"/>
            </a:rPr>
            <a:t>3,645</a:t>
          </a:r>
          <a:r>
            <a:rPr kumimoji="1" lang="ja-JP" altLang="en-US" sz="1100">
              <a:latin typeface="ＭＳ Ｐゴシック"/>
              <a:ea typeface="ＭＳ Ｐゴシック"/>
            </a:rPr>
            <a:t>円の増となった。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増減が大きい費用については災害復旧対応及び物価高騰対策に伴う支出によるもの等であるため、多くは単年度限りのものであるが、今後は給与改定による人件費等の増や、能代山本広域市町村圏組合における一般廃棄物処理施設整備事業に伴う衛生費・公債費の増のほか、物価高騰や近年の異常気象等への対応が見込まれる。今後も、行財政改革のさらなる推進を図るとともに、事業の取捨選択等を行い、歳入と歳出のバランスをと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50">
              <a:latin typeface="ＭＳ ゴシック"/>
              <a:ea typeface="ＭＳ ゴシック"/>
            </a:rPr>
            <a:t>　財政調整基金については、中期的な見通しのもとに決算剰余金を中心に積み立てるとともに、取り崩し額の抑制に努めているが、令和５年度は積立額</a:t>
          </a:r>
          <a:r>
            <a:rPr kumimoji="1" lang="en-US" altLang="ja-JP" sz="950">
              <a:latin typeface="ＭＳ ゴシック"/>
              <a:ea typeface="ＭＳ ゴシック"/>
            </a:rPr>
            <a:t>550,874</a:t>
          </a:r>
          <a:r>
            <a:rPr kumimoji="1" lang="ja-JP" altLang="en-US" sz="950">
              <a:latin typeface="ＭＳ ゴシック"/>
              <a:ea typeface="ＭＳ ゴシック"/>
            </a:rPr>
            <a:t>千円に対し、取崩額が</a:t>
          </a:r>
          <a:r>
            <a:rPr kumimoji="1" lang="en-US" altLang="ja-JP" sz="950">
              <a:latin typeface="ＭＳ ゴシック"/>
              <a:ea typeface="ＭＳ ゴシック"/>
            </a:rPr>
            <a:t>943,735</a:t>
          </a:r>
          <a:r>
            <a:rPr kumimoji="1" lang="ja-JP" altLang="en-US" sz="950">
              <a:latin typeface="ＭＳ ゴシック"/>
              <a:ea typeface="ＭＳ ゴシック"/>
            </a:rPr>
            <a:t>千円であったことから、残高は</a:t>
          </a:r>
          <a:r>
            <a:rPr kumimoji="1" lang="en-US" altLang="ja-JP" sz="950">
              <a:latin typeface="ＭＳ ゴシック"/>
              <a:ea typeface="ＭＳ ゴシック"/>
            </a:rPr>
            <a:t>3,693,953</a:t>
          </a:r>
          <a:r>
            <a:rPr kumimoji="1" lang="ja-JP" altLang="en-US" sz="950">
              <a:latin typeface="ＭＳ ゴシック"/>
              <a:ea typeface="ＭＳ ゴシック"/>
            </a:rPr>
            <a:t>千円となり、前年度から</a:t>
          </a:r>
          <a:r>
            <a:rPr kumimoji="1" lang="en-US" altLang="ja-JP" sz="950">
              <a:latin typeface="ＭＳ ゴシック"/>
              <a:ea typeface="ＭＳ ゴシック"/>
            </a:rPr>
            <a:t>392,861</a:t>
          </a:r>
          <a:r>
            <a:rPr kumimoji="1" lang="ja-JP" altLang="en-US" sz="950">
              <a:latin typeface="ＭＳ ゴシック"/>
              <a:ea typeface="ＭＳ ゴシック"/>
            </a:rPr>
            <a:t>千円の減となった。</a:t>
          </a:r>
        </a:p>
        <a:p>
          <a:r>
            <a:rPr kumimoji="1" lang="ja-JP" altLang="en-US" sz="950">
              <a:latin typeface="ＭＳ ゴシック"/>
              <a:ea typeface="ＭＳ ゴシック"/>
            </a:rPr>
            <a:t>　実質収支については、契約差金等の不用額の発生により</a:t>
          </a:r>
          <a:r>
            <a:rPr kumimoji="1" lang="en-US" altLang="ja-JP" sz="950">
              <a:latin typeface="ＭＳ ゴシック"/>
              <a:ea typeface="ＭＳ ゴシック"/>
            </a:rPr>
            <a:t>1,240,040</a:t>
          </a:r>
          <a:r>
            <a:rPr kumimoji="1" lang="ja-JP" altLang="en-US" sz="950">
              <a:latin typeface="ＭＳ ゴシック"/>
              <a:ea typeface="ＭＳ ゴシック"/>
            </a:rPr>
            <a:t>円の黒字となっている。前年度の実質収支が</a:t>
          </a:r>
          <a:r>
            <a:rPr kumimoji="1" lang="en-US" altLang="ja-JP" sz="950">
              <a:latin typeface="ＭＳ ゴシック"/>
              <a:ea typeface="ＭＳ ゴシック"/>
            </a:rPr>
            <a:t>1,100,903</a:t>
          </a:r>
          <a:r>
            <a:rPr kumimoji="1" lang="ja-JP" altLang="en-US" sz="950">
              <a:latin typeface="ＭＳ ゴシック"/>
              <a:ea typeface="ＭＳ ゴシック"/>
            </a:rPr>
            <a:t>千円だったことから、令和５年度の単年度収支は</a:t>
          </a:r>
          <a:r>
            <a:rPr kumimoji="1" lang="en-US" altLang="ja-JP" sz="950">
              <a:latin typeface="ＭＳ ゴシック"/>
              <a:ea typeface="ＭＳ ゴシック"/>
            </a:rPr>
            <a:t>139,137</a:t>
          </a:r>
          <a:r>
            <a:rPr kumimoji="1" lang="ja-JP" altLang="en-US" sz="950">
              <a:latin typeface="ＭＳ ゴシック"/>
              <a:ea typeface="ＭＳ ゴシック"/>
            </a:rPr>
            <a:t>千円の黒字となった。</a:t>
          </a:r>
        </a:p>
        <a:p>
          <a:r>
            <a:rPr kumimoji="1" lang="ja-JP" altLang="en-US" sz="950">
              <a:latin typeface="ＭＳ ゴシック"/>
              <a:ea typeface="ＭＳ ゴシック"/>
            </a:rPr>
            <a:t>　これらのことから、実質単年度収支は、</a:t>
          </a:r>
          <a:r>
            <a:rPr kumimoji="1" lang="en-US" altLang="ja-JP" sz="950">
              <a:latin typeface="ＭＳ ゴシック"/>
              <a:ea typeface="ＭＳ ゴシック"/>
            </a:rPr>
            <a:t>253,724</a:t>
          </a:r>
          <a:r>
            <a:rPr kumimoji="1" lang="ja-JP" altLang="en-US" sz="950">
              <a:latin typeface="ＭＳ ゴシック"/>
              <a:ea typeface="ＭＳ ゴシック"/>
            </a:rPr>
            <a:t>千円の赤字となった。</a:t>
          </a:r>
        </a:p>
        <a:p>
          <a:r>
            <a:rPr kumimoji="1" lang="ja-JP" altLang="en-US" sz="950">
              <a:latin typeface="ＭＳ ゴシック"/>
              <a:ea typeface="ＭＳ ゴシック"/>
            </a:rPr>
            <a:t>　今後も厳しい財政状況が続くことが予想されることから、適切な財源確保と歳出の精査に取り組み、安定した財政運営に努めていく。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連結実質赤字比率については、令和５年度において各会計にて赤字は発生していない。</a:t>
          </a:r>
        </a:p>
        <a:p>
          <a:r>
            <a:rPr kumimoji="1" lang="ja-JP" altLang="en-US" sz="1100">
              <a:latin typeface="ＭＳ ゴシック"/>
              <a:ea typeface="ＭＳ ゴシック"/>
            </a:rPr>
            <a:t>　黒字幅が前年度と比較し増加した主な要因は以下のとおりである。</a:t>
          </a:r>
        </a:p>
        <a:p>
          <a:r>
            <a:rPr kumimoji="1" lang="ja-JP" altLang="en-US" sz="1100">
              <a:latin typeface="ＭＳ ゴシック"/>
              <a:ea typeface="ＭＳ ゴシック"/>
            </a:rPr>
            <a:t>　一般会計においては、風力発電設備の新設等に係る固定資産税等の増や、物価高騰対策等に係る経費の増等により、歳入歳出ともに増となったため、歳入歳出差引が前年度比</a:t>
          </a:r>
          <a:r>
            <a:rPr kumimoji="1" lang="en-US" altLang="ja-JP" sz="1100">
              <a:latin typeface="ＭＳ ゴシック"/>
              <a:ea typeface="ＭＳ ゴシック"/>
            </a:rPr>
            <a:t>249,395</a:t>
          </a:r>
          <a:r>
            <a:rPr kumimoji="1" lang="ja-JP" altLang="en-US" sz="1100">
              <a:latin typeface="ＭＳ ゴシック"/>
              <a:ea typeface="ＭＳ ゴシック"/>
            </a:rPr>
            <a:t>千円増の</a:t>
          </a:r>
          <a:r>
            <a:rPr kumimoji="1" lang="en-US" altLang="ja-JP" sz="1100">
              <a:latin typeface="ＭＳ ゴシック"/>
              <a:ea typeface="ＭＳ ゴシック"/>
            </a:rPr>
            <a:t>1,727,591</a:t>
          </a:r>
          <a:r>
            <a:rPr kumimoji="1" lang="ja-JP" altLang="en-US" sz="1100">
              <a:latin typeface="ＭＳ ゴシック"/>
              <a:ea typeface="ＭＳ ゴシック"/>
            </a:rPr>
            <a:t>千円となり、実質収支が前年度比</a:t>
          </a:r>
          <a:r>
            <a:rPr kumimoji="1" lang="en-US" altLang="ja-JP" sz="1100">
              <a:latin typeface="ＭＳ ゴシック"/>
              <a:ea typeface="ＭＳ ゴシック"/>
            </a:rPr>
            <a:t>139,137</a:t>
          </a:r>
          <a:r>
            <a:rPr kumimoji="1" lang="ja-JP" altLang="en-US" sz="1100">
              <a:latin typeface="ＭＳ ゴシック"/>
              <a:ea typeface="ＭＳ ゴシック"/>
            </a:rPr>
            <a:t>千円の増となった。</a:t>
          </a:r>
        </a:p>
        <a:p>
          <a:r>
            <a:rPr kumimoji="1" lang="ja-JP" altLang="en-US" sz="1100">
              <a:latin typeface="ＭＳ ゴシック"/>
              <a:ea typeface="ＭＳ ゴシック"/>
            </a:rPr>
            <a:t>　能代市下水道事業会計においては、現金預金の減等により流動資産が減となったものの、管渠建設改良費等の未払金の減等により流動負債が減となったため、剰余金が前年度比</a:t>
          </a:r>
          <a:r>
            <a:rPr kumimoji="1" lang="en-US" altLang="ja-JP" sz="1100">
              <a:latin typeface="ＭＳ ゴシック"/>
              <a:ea typeface="ＭＳ ゴシック"/>
            </a:rPr>
            <a:t>168,619</a:t>
          </a:r>
          <a:r>
            <a:rPr kumimoji="1" lang="ja-JP" altLang="en-US" sz="1100">
              <a:latin typeface="ＭＳ ゴシック"/>
              <a:ea typeface="ＭＳ ゴシック"/>
            </a:rPr>
            <a:t>千円の増となった。</a:t>
          </a:r>
          <a:endParaRPr kumimoji="1" lang="en-US" altLang="ja-JP" sz="1100">
            <a:latin typeface="ＭＳ ゴシック"/>
            <a:ea typeface="ＭＳ ゴシック"/>
          </a:endParaRPr>
        </a:p>
        <a:p>
          <a:r>
            <a:rPr kumimoji="1" lang="ja-JP" altLang="en-US" sz="1100">
              <a:latin typeface="ＭＳ ゴシック"/>
              <a:ea typeface="ＭＳ ゴシック"/>
            </a:rPr>
            <a:t>　能代市国民健康保険特別会計においては、保険給付費に係る経費について財政調整基金繰入金で賄ったことにより歳入歳出ともに増となったため、実質収支が前年度比</a:t>
          </a:r>
          <a:r>
            <a:rPr kumimoji="1" lang="en-US" altLang="ja-JP" sz="1100">
              <a:latin typeface="ＭＳ ゴシック"/>
              <a:ea typeface="ＭＳ ゴシック"/>
            </a:rPr>
            <a:t>21,511</a:t>
          </a:r>
          <a:r>
            <a:rPr kumimoji="1" lang="ja-JP" altLang="en-US" sz="1100">
              <a:latin typeface="ＭＳ ゴシック"/>
              <a:ea typeface="ＭＳ ゴシック"/>
            </a:rPr>
            <a:t>千円の増となった。</a:t>
          </a:r>
        </a:p>
        <a:p>
          <a:r>
            <a:rPr kumimoji="1" lang="ja-JP" altLang="en-US" sz="1100">
              <a:latin typeface="ＭＳ ゴシック"/>
              <a:ea typeface="ＭＳ ゴシック"/>
            </a:rPr>
            <a:t>　また、能代市水道事業会計は黒字幅が減少しているが、現金預金の減等により流動資産が減少したため、余剰金が前年度比</a:t>
          </a:r>
          <a:r>
            <a:rPr kumimoji="1" lang="en-US" altLang="ja-JP" sz="1100">
              <a:latin typeface="ＭＳ ゴシック"/>
              <a:ea typeface="ＭＳ ゴシック"/>
            </a:rPr>
            <a:t>26,241</a:t>
          </a:r>
          <a:r>
            <a:rPr kumimoji="1" lang="ja-JP" altLang="en-US" sz="1100">
              <a:latin typeface="ＭＳ ゴシック"/>
              <a:ea typeface="ＭＳ ゴシック"/>
            </a:rPr>
            <a:t>千円の減となった。</a:t>
          </a:r>
          <a:endParaRPr kumimoji="1" lang="en-US" altLang="ja-JP" sz="1100">
            <a:latin typeface="ＭＳ ゴシック"/>
            <a:ea typeface="ＭＳ ゴシック"/>
          </a:endParaRPr>
        </a:p>
        <a:p>
          <a:r>
            <a:rPr kumimoji="1" lang="ja-JP" altLang="en-US" sz="1100">
              <a:latin typeface="ＭＳ ゴシック"/>
              <a:ea typeface="ＭＳ ゴシック"/>
            </a:rPr>
            <a:t>　なお、能代市工業用水道事業会計及び能代市簡易水道事業会計においては、公営企業会計として決算調製を行う初年度となっているため、余剰金が皆増した。</a:t>
          </a:r>
        </a:p>
        <a:p>
          <a:r>
            <a:rPr kumimoji="1" lang="ja-JP" altLang="en-US" sz="1100">
              <a:latin typeface="ＭＳ ゴシック"/>
              <a:ea typeface="ＭＳ ゴシック"/>
            </a:rPr>
            <a:t>　今後、一般会計については、事業の取捨選択や徹底した行財政改革の推進により財政の健全化に努め、引き続き比率の改善を図っていく。また、特別会計については、独立採算の原則に立ち、必要に応じて使用料の改定や確保等を図るなど、財政の健全化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令和５年度における実質公債比率の分子については、落合テニスコート整備事業の元金償還開始等により、元利償還金が</a:t>
          </a:r>
          <a:r>
            <a:rPr kumimoji="1" lang="en-US" altLang="ja-JP" sz="1100">
              <a:latin typeface="ＭＳ ゴシック"/>
              <a:ea typeface="ＭＳ ゴシック"/>
            </a:rPr>
            <a:t>131</a:t>
          </a:r>
          <a:r>
            <a:rPr kumimoji="1" lang="ja-JP" altLang="en-US" sz="1100">
              <a:latin typeface="ＭＳ ゴシック"/>
              <a:ea typeface="ＭＳ ゴシック"/>
            </a:rPr>
            <a:t>百万円の増となったことから、前年度比</a:t>
          </a:r>
          <a:r>
            <a:rPr kumimoji="1" lang="en-US" altLang="ja-JP" sz="1100">
              <a:latin typeface="ＭＳ ゴシック"/>
              <a:ea typeface="ＭＳ ゴシック"/>
            </a:rPr>
            <a:t>111</a:t>
          </a:r>
          <a:r>
            <a:rPr kumimoji="1" lang="ja-JP" altLang="en-US" sz="1100">
              <a:latin typeface="ＭＳ ゴシック"/>
              <a:ea typeface="ＭＳ ゴシック"/>
            </a:rPr>
            <a:t>百万円の増となった。</a:t>
          </a:r>
        </a:p>
        <a:p>
          <a:r>
            <a:rPr kumimoji="1" lang="ja-JP" altLang="en-US" sz="1100">
              <a:latin typeface="ＭＳ ゴシック"/>
              <a:ea typeface="ＭＳ ゴシック"/>
            </a:rPr>
            <a:t>　上記事業や庁舎整備事業に係る地方債の元金償還が今後も続くほか、能代山本広域市町村圏組合における一般廃棄物処理施設整備事業に伴う負担金増が見込まれるが、分子・分母からそれぞれ差し引く普通交付税に算入された元利償還金等の増加により、中長期的には適正範囲で推移するものと見込まれる。</a:t>
          </a:r>
        </a:p>
        <a:p>
          <a:r>
            <a:rPr kumimoji="1" lang="ja-JP" altLang="en-US" sz="1100">
              <a:latin typeface="ＭＳ ゴシック"/>
              <a:ea typeface="ＭＳ ゴシック"/>
            </a:rPr>
            <a:t>　今後は、有利な利率で借り換え可能なものについては、積極的に借り換えを行い、地方債依存の財政運営を防ぐためにも、緊急度、住民ニーズを的確に把握した事業の選択を行い、公債費比率の改善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当市では、満期一括償還の地方債を発行していないため、減債基金の残高と減債基金積立相当額に該当する数値はありません。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令和５年度における将来負担比率の分子については、水道事業における資本的収支に関する他会計繰入金等の増により、公営企業債等繰入見込額が増加したが、庁舎整備事業及び道の駅ふたつい事業等に係る元金償還により地方債現在高が減となったため、将来負担額が</a:t>
          </a:r>
          <a:r>
            <a:rPr kumimoji="1" lang="en-US" altLang="ja-JP" sz="1100">
              <a:latin typeface="ＭＳ ゴシック"/>
              <a:ea typeface="ＭＳ ゴシック"/>
            </a:rPr>
            <a:t>620</a:t>
          </a:r>
          <a:r>
            <a:rPr kumimoji="1" lang="ja-JP" altLang="en-US" sz="1100">
              <a:latin typeface="ＭＳ ゴシック"/>
              <a:ea typeface="ＭＳ ゴシック"/>
            </a:rPr>
            <a:t>百万円の減となったものの、基準財政需要額算入見込額や、財政調整基金といった充当可能財源等の減により、前年度比</a:t>
          </a:r>
          <a:r>
            <a:rPr kumimoji="1" lang="en-US" altLang="ja-JP" sz="1100">
              <a:latin typeface="ＭＳ ゴシック"/>
              <a:ea typeface="ＭＳ ゴシック"/>
            </a:rPr>
            <a:t>1,786</a:t>
          </a:r>
          <a:r>
            <a:rPr kumimoji="1" lang="ja-JP" altLang="en-US" sz="1100">
              <a:latin typeface="ＭＳ ゴシック"/>
              <a:ea typeface="ＭＳ ゴシック"/>
            </a:rPr>
            <a:t>百万円の増となった。</a:t>
          </a:r>
        </a:p>
        <a:p>
          <a:r>
            <a:rPr kumimoji="1" lang="ja-JP" altLang="en-US" sz="1100">
              <a:latin typeface="ＭＳ ゴシック"/>
              <a:ea typeface="ＭＳ ゴシック"/>
            </a:rPr>
            <a:t>　今後は、能代山本広域市町村圏組合における一般廃棄物処理施設整備事業に伴う地方債残高の増加に加え、人口減少に伴う市税や地方交付税の減等により財政調整基金の取り崩し増加が見込まれており、将来負担比率の分子は増大していくことが予想される。</a:t>
          </a:r>
        </a:p>
        <a:p>
          <a:r>
            <a:rPr kumimoji="1" lang="ja-JP" altLang="en-US" sz="1100">
              <a:latin typeface="ＭＳ ゴシック"/>
              <a:ea typeface="ＭＳ ゴシック"/>
            </a:rPr>
            <a:t>　このため、行財政改革により事業を取捨選択し、将来世代の負担を先送りすることのないよう適正な地方債発行に努めていく。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秋田県能代市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令和５年度は、令和５年７月に発生した大雨災害に係る復旧事業等の実施等に伴う「財政調整基金」の</a:t>
          </a:r>
          <a:r>
            <a:rPr kumimoji="1" lang="en-US" altLang="ja-JP" sz="1300">
              <a:solidFill>
                <a:schemeClr val="dk1"/>
              </a:solidFill>
              <a:effectLst/>
              <a:latin typeface="ＭＳ ゴシック"/>
              <a:ea typeface="ＭＳ ゴシック"/>
              <a:cs typeface="+mn-cs"/>
            </a:rPr>
            <a:t>393</a:t>
          </a:r>
          <a:r>
            <a:rPr kumimoji="1" lang="ja-JP" altLang="en-US" sz="1300">
              <a:solidFill>
                <a:schemeClr val="dk1"/>
              </a:solidFill>
              <a:effectLst/>
              <a:latin typeface="ＭＳ ゴシック"/>
              <a:ea typeface="ＭＳ ゴシック"/>
              <a:cs typeface="+mn-cs"/>
            </a:rPr>
            <a:t>百万円の減や、庁舎整備事業費等に係る地方債償還による「減債基金」の</a:t>
          </a:r>
          <a:r>
            <a:rPr kumimoji="1" lang="en-US" altLang="ja-JP" sz="1300">
              <a:solidFill>
                <a:schemeClr val="dk1"/>
              </a:solidFill>
              <a:effectLst/>
              <a:latin typeface="ＭＳ ゴシック"/>
              <a:ea typeface="ＭＳ ゴシック"/>
              <a:cs typeface="+mn-cs"/>
            </a:rPr>
            <a:t>322</a:t>
          </a:r>
          <a:r>
            <a:rPr kumimoji="1" lang="ja-JP" altLang="en-US" sz="1300">
              <a:solidFill>
                <a:schemeClr val="dk1"/>
              </a:solidFill>
              <a:effectLst/>
              <a:latin typeface="ＭＳ ゴシック"/>
              <a:ea typeface="ＭＳ ゴシック"/>
              <a:cs typeface="+mn-cs"/>
            </a:rPr>
            <a:t>百万円の減、地域振興基金等の段階的な取り崩しに伴う「特定目的基金」全体の</a:t>
          </a:r>
          <a:r>
            <a:rPr kumimoji="1" lang="en-US" altLang="ja-JP" sz="1300">
              <a:solidFill>
                <a:schemeClr val="dk1"/>
              </a:solidFill>
              <a:effectLst/>
              <a:latin typeface="ＭＳ ゴシック"/>
              <a:ea typeface="ＭＳ ゴシック"/>
              <a:cs typeface="+mn-cs"/>
            </a:rPr>
            <a:t>342</a:t>
          </a:r>
          <a:r>
            <a:rPr kumimoji="1" lang="ja-JP" altLang="en-US" sz="1300">
              <a:solidFill>
                <a:schemeClr val="dk1"/>
              </a:solidFill>
              <a:effectLst/>
              <a:latin typeface="ＭＳ ゴシック"/>
              <a:ea typeface="ＭＳ ゴシック"/>
              <a:cs typeface="+mn-cs"/>
            </a:rPr>
            <a:t>百万円の減等により、基金全体としては</a:t>
          </a:r>
          <a:r>
            <a:rPr kumimoji="1" lang="en-US" altLang="ja-JP" sz="1300">
              <a:solidFill>
                <a:schemeClr val="dk1"/>
              </a:solidFill>
              <a:effectLst/>
              <a:latin typeface="ＭＳ ゴシック"/>
              <a:ea typeface="ＭＳ ゴシック"/>
              <a:cs typeface="+mn-cs"/>
            </a:rPr>
            <a:t>1,056</a:t>
          </a:r>
          <a:r>
            <a:rPr kumimoji="1" lang="ja-JP" altLang="en-US" sz="1300">
              <a:solidFill>
                <a:schemeClr val="dk1"/>
              </a:solidFill>
              <a:effectLst/>
              <a:latin typeface="ＭＳ ゴシック"/>
              <a:ea typeface="ＭＳ ゴシック"/>
              <a:cs typeface="+mn-cs"/>
            </a:rPr>
            <a:t>百万円の減となった。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は、給与改定による人件費等の増や、能代山本広域市町村圏組合における一般廃棄物処理施設整備事業等に係る公債費の増加等により、厳しい財政運営が予想されることから、段階的に各基金を取り崩しての事業実施が見込まれる。限りある基金に頼ることなく、適切な財源確保と歳出の精査に取り組み、基金を一定水準で維持できるよう安定した財政運営に努めていく。</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・地域振興基金：新市建設計画に基づく地域住民の連帯強化又は旧市町の区域における地域振興等につながる事業への充当</a:t>
          </a:r>
        </a:p>
        <a:p>
          <a:r>
            <a:rPr kumimoji="1" lang="ja-JP" altLang="en-US" sz="1300">
              <a:solidFill>
                <a:schemeClr val="dk1"/>
              </a:solidFill>
              <a:effectLst/>
              <a:latin typeface="ＭＳ ゴシック"/>
              <a:ea typeface="ＭＳ ゴシック"/>
              <a:cs typeface="+mn-cs"/>
            </a:rPr>
            <a:t>　・ふるさと創生基金：ふるさとの歴史・文化の環境づくりにふさわしい事業への充当</a:t>
          </a:r>
        </a:p>
        <a:p>
          <a:r>
            <a:rPr kumimoji="1" lang="ja-JP" altLang="en-US" sz="1300">
              <a:solidFill>
                <a:schemeClr val="dk1"/>
              </a:solidFill>
              <a:effectLst/>
              <a:latin typeface="ＭＳ ゴシック"/>
              <a:ea typeface="ＭＳ ゴシック"/>
              <a:cs typeface="+mn-cs"/>
            </a:rPr>
            <a:t>　・ふるさと納税基金：ふるさと納税制度により寄せられた個人からの寄附金を活用し、寄附者の意向を反映した施策への充当</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その他特定目的基金全体では減となった。主な基金の減理由は下記のとおり。</a:t>
          </a:r>
        </a:p>
        <a:p>
          <a:r>
            <a:rPr kumimoji="1" lang="ja-JP" altLang="en-US" sz="1300">
              <a:solidFill>
                <a:schemeClr val="dk1"/>
              </a:solidFill>
              <a:effectLst/>
              <a:latin typeface="ＭＳ ゴシック"/>
              <a:ea typeface="ＭＳ ゴシック"/>
              <a:cs typeface="+mn-cs"/>
            </a:rPr>
            <a:t>　・地域振興基金：上記に該当する事業へ段階的に充当しているため</a:t>
          </a:r>
        </a:p>
        <a:p>
          <a:r>
            <a:rPr kumimoji="1" lang="ja-JP" altLang="en-US" sz="1300">
              <a:solidFill>
                <a:schemeClr val="dk1"/>
              </a:solidFill>
              <a:effectLst/>
              <a:latin typeface="ＭＳ ゴシック"/>
              <a:ea typeface="ＭＳ ゴシック"/>
              <a:cs typeface="+mn-cs"/>
            </a:rPr>
            <a:t>　・ふるさと納税基金：上記に該当する事業へ段階的に充当しているため</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今後も活用目的に資する事業へ充当し、段階的に取り崩していく。</a:t>
          </a: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繰越金等</a:t>
          </a:r>
          <a:r>
            <a:rPr kumimoji="1" lang="en-US" altLang="ja-JP" sz="1300">
              <a:solidFill>
                <a:schemeClr val="dk1"/>
              </a:solidFill>
              <a:effectLst/>
              <a:latin typeface="ＭＳ ゴシック"/>
              <a:ea typeface="ＭＳ ゴシック"/>
              <a:cs typeface="+mn-cs"/>
            </a:rPr>
            <a:t>551</a:t>
          </a:r>
          <a:r>
            <a:rPr kumimoji="1" lang="ja-JP" altLang="en-US" sz="1300">
              <a:solidFill>
                <a:schemeClr val="dk1"/>
              </a:solidFill>
              <a:effectLst/>
              <a:latin typeface="ＭＳ ゴシック"/>
              <a:ea typeface="ＭＳ ゴシック"/>
              <a:cs typeface="+mn-cs"/>
            </a:rPr>
            <a:t>百万円を積み立てた一方、令和５年７月大雨災害に係る復旧事業等の収支不足の補てんのため、</a:t>
          </a:r>
          <a:r>
            <a:rPr kumimoji="1" lang="en-US" altLang="ja-JP" sz="1300">
              <a:solidFill>
                <a:schemeClr val="dk1"/>
              </a:solidFill>
              <a:effectLst/>
              <a:latin typeface="ＭＳ ゴシック"/>
              <a:ea typeface="ＭＳ ゴシック"/>
              <a:cs typeface="+mn-cs"/>
            </a:rPr>
            <a:t>944</a:t>
          </a:r>
          <a:r>
            <a:rPr kumimoji="1" lang="ja-JP" altLang="en-US" sz="1300">
              <a:solidFill>
                <a:schemeClr val="dk1"/>
              </a:solidFill>
              <a:effectLst/>
              <a:latin typeface="ＭＳ ゴシック"/>
              <a:ea typeface="ＭＳ ゴシック"/>
              <a:cs typeface="+mn-cs"/>
            </a:rPr>
            <a:t>百万円を取り崩した結果、前年度と比較し</a:t>
          </a:r>
          <a:r>
            <a:rPr kumimoji="1" lang="en-US" altLang="ja-JP" sz="1300">
              <a:solidFill>
                <a:schemeClr val="dk1"/>
              </a:solidFill>
              <a:effectLst/>
              <a:latin typeface="ＭＳ ゴシック"/>
              <a:ea typeface="ＭＳ ゴシック"/>
              <a:cs typeface="+mn-cs"/>
            </a:rPr>
            <a:t>393</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は、歳入では人口減少等の影響により市税や地方交付税の減少が見込まれ、歳出では給与改定による人件費等の増や、能代山本広域市町村圏組合における一般廃棄物処理施設整備事業等に係る市債の元金償還による公債費の増及び物価高騰及び近年の異常気象等への対応経費の増が見込まれる。</a:t>
          </a:r>
        </a:p>
        <a:p>
          <a:r>
            <a:rPr kumimoji="1" lang="ja-JP" altLang="en-US" sz="1300">
              <a:solidFill>
                <a:schemeClr val="dk1"/>
              </a:solidFill>
              <a:effectLst/>
              <a:latin typeface="ＭＳ ゴシック"/>
              <a:ea typeface="ＭＳ ゴシック"/>
              <a:cs typeface="+mn-cs"/>
            </a:rPr>
            <a:t>今後も残高の減少が続くと予想されることから、行財政改革のさらなる推進を図るとともに、事業を取捨選択しながら歳入と歳出のバランスを図り、標準財政規模の１０％程度を維持できるよう努める。</a:t>
          </a: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庁舎整備事業費、二ツ井テニスコート整備事業費及び道の駅ふたつい整備事業費に係る地方債償還、並びに令和３年度臨時財政対策債の元金償還のため</a:t>
          </a:r>
          <a:r>
            <a:rPr kumimoji="1" lang="en-US" altLang="ja-JP" sz="1300">
              <a:solidFill>
                <a:schemeClr val="dk1"/>
              </a:solidFill>
              <a:effectLst/>
              <a:latin typeface="ＭＳ ゴシック"/>
              <a:ea typeface="ＭＳ ゴシック"/>
              <a:cs typeface="+mn-cs"/>
            </a:rPr>
            <a:t>390</a:t>
          </a:r>
          <a:r>
            <a:rPr kumimoji="1" lang="ja-JP" altLang="en-US" sz="1300">
              <a:solidFill>
                <a:schemeClr val="dk1"/>
              </a:solidFill>
              <a:effectLst/>
              <a:latin typeface="ＭＳ ゴシック"/>
              <a:ea typeface="ＭＳ ゴシック"/>
              <a:cs typeface="+mn-cs"/>
            </a:rPr>
            <a:t>百万円を取り崩したことにより、前年度と比較し</a:t>
          </a:r>
          <a:r>
            <a:rPr kumimoji="1" lang="en-US" altLang="ja-JP" sz="1300">
              <a:solidFill>
                <a:schemeClr val="dk1"/>
              </a:solidFill>
              <a:effectLst/>
              <a:latin typeface="ＭＳ ゴシック"/>
              <a:ea typeface="ＭＳ ゴシック"/>
              <a:cs typeface="+mn-cs"/>
            </a:rPr>
            <a:t>322</a:t>
          </a:r>
          <a:r>
            <a:rPr kumimoji="1" lang="ja-JP" altLang="en-US" sz="1300">
              <a:solidFill>
                <a:schemeClr val="dk1"/>
              </a:solidFill>
              <a:effectLst/>
              <a:latin typeface="ＭＳ ゴシック"/>
              <a:ea typeface="ＭＳ ゴシック"/>
              <a:cs typeface="+mn-cs"/>
            </a:rPr>
            <a:t>百万円の減となった。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上記の事業等に係る償還のため取り崩していく。</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132</v>
      </c>
      <c r="C2" s="4"/>
      <c r="D2" s="40"/>
    </row>
    <row r="3" spans="1:119" ht="18.75" customHeight="1">
      <c r="A3" s="2"/>
      <c r="B3" s="5" t="s">
        <v>134</v>
      </c>
      <c r="C3" s="22"/>
      <c r="D3" s="22"/>
      <c r="E3" s="44"/>
      <c r="F3" s="44"/>
      <c r="G3" s="44"/>
      <c r="H3" s="44"/>
      <c r="I3" s="44"/>
      <c r="J3" s="44"/>
      <c r="K3" s="44"/>
      <c r="L3" s="44" t="s">
        <v>110</v>
      </c>
      <c r="M3" s="44"/>
      <c r="N3" s="44"/>
      <c r="O3" s="44"/>
      <c r="P3" s="44"/>
      <c r="Q3" s="44"/>
      <c r="R3" s="94"/>
      <c r="S3" s="94"/>
      <c r="T3" s="94"/>
      <c r="U3" s="94"/>
      <c r="V3" s="112"/>
      <c r="W3" s="127" t="s">
        <v>139</v>
      </c>
      <c r="X3" s="137"/>
      <c r="Y3" s="137"/>
      <c r="Z3" s="137"/>
      <c r="AA3" s="137"/>
      <c r="AB3" s="22"/>
      <c r="AC3" s="94" t="s">
        <v>140</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34577514</v>
      </c>
      <c r="BO4" s="216"/>
      <c r="BP4" s="216"/>
      <c r="BQ4" s="216"/>
      <c r="BR4" s="216"/>
      <c r="BS4" s="216"/>
      <c r="BT4" s="216"/>
      <c r="BU4" s="219"/>
      <c r="BV4" s="213">
        <v>33822510</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7.4</v>
      </c>
      <c r="CU4" s="237"/>
      <c r="CV4" s="237"/>
      <c r="CW4" s="237"/>
      <c r="CX4" s="237"/>
      <c r="CY4" s="237"/>
      <c r="CZ4" s="237"/>
      <c r="DA4" s="245"/>
      <c r="DB4" s="229">
        <v>6.6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70</v>
      </c>
      <c r="AV5" s="139"/>
      <c r="AW5" s="139"/>
      <c r="AX5" s="139"/>
      <c r="AY5" s="190" t="s">
        <v>146</v>
      </c>
      <c r="AZ5" s="198"/>
      <c r="BA5" s="198"/>
      <c r="BB5" s="198"/>
      <c r="BC5" s="198"/>
      <c r="BD5" s="198"/>
      <c r="BE5" s="198"/>
      <c r="BF5" s="198"/>
      <c r="BG5" s="198"/>
      <c r="BH5" s="198"/>
      <c r="BI5" s="198"/>
      <c r="BJ5" s="198"/>
      <c r="BK5" s="198"/>
      <c r="BL5" s="198"/>
      <c r="BM5" s="209"/>
      <c r="BN5" s="214">
        <v>32849923</v>
      </c>
      <c r="BO5" s="217"/>
      <c r="BP5" s="217"/>
      <c r="BQ5" s="217"/>
      <c r="BR5" s="217"/>
      <c r="BS5" s="217"/>
      <c r="BT5" s="217"/>
      <c r="BU5" s="220"/>
      <c r="BV5" s="214">
        <v>32344314</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93</v>
      </c>
      <c r="CU5" s="238"/>
      <c r="CV5" s="238"/>
      <c r="CW5" s="238"/>
      <c r="CX5" s="238"/>
      <c r="CY5" s="238"/>
      <c r="CZ5" s="238"/>
      <c r="DA5" s="246"/>
      <c r="DB5" s="230">
        <v>91.9</v>
      </c>
      <c r="DC5" s="238"/>
      <c r="DD5" s="238"/>
      <c r="DE5" s="238"/>
      <c r="DF5" s="238"/>
      <c r="DG5" s="238"/>
      <c r="DH5" s="238"/>
      <c r="DI5" s="246"/>
    </row>
    <row r="6" spans="1:119" ht="18.75" customHeight="1">
      <c r="A6" s="2"/>
      <c r="B6" s="8" t="s">
        <v>159</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74</v>
      </c>
      <c r="AN6" s="58"/>
      <c r="AO6" s="58"/>
      <c r="AP6" s="58"/>
      <c r="AQ6" s="58"/>
      <c r="AR6" s="58"/>
      <c r="AS6" s="58"/>
      <c r="AT6" s="63"/>
      <c r="AU6" s="182" t="s">
        <v>70</v>
      </c>
      <c r="AV6" s="139"/>
      <c r="AW6" s="139"/>
      <c r="AX6" s="139"/>
      <c r="AY6" s="190" t="s">
        <v>167</v>
      </c>
      <c r="AZ6" s="198"/>
      <c r="BA6" s="198"/>
      <c r="BB6" s="198"/>
      <c r="BC6" s="198"/>
      <c r="BD6" s="198"/>
      <c r="BE6" s="198"/>
      <c r="BF6" s="198"/>
      <c r="BG6" s="198"/>
      <c r="BH6" s="198"/>
      <c r="BI6" s="198"/>
      <c r="BJ6" s="198"/>
      <c r="BK6" s="198"/>
      <c r="BL6" s="198"/>
      <c r="BM6" s="209"/>
      <c r="BN6" s="214">
        <v>1727591</v>
      </c>
      <c r="BO6" s="217"/>
      <c r="BP6" s="217"/>
      <c r="BQ6" s="217"/>
      <c r="BR6" s="217"/>
      <c r="BS6" s="217"/>
      <c r="BT6" s="217"/>
      <c r="BU6" s="220"/>
      <c r="BV6" s="214">
        <v>1478196</v>
      </c>
      <c r="BW6" s="217"/>
      <c r="BX6" s="217"/>
      <c r="BY6" s="217"/>
      <c r="BZ6" s="217"/>
      <c r="CA6" s="217"/>
      <c r="CB6" s="217"/>
      <c r="CC6" s="220"/>
      <c r="CD6" s="192" t="s">
        <v>168</v>
      </c>
      <c r="CE6" s="111"/>
      <c r="CF6" s="111"/>
      <c r="CG6" s="111"/>
      <c r="CH6" s="111"/>
      <c r="CI6" s="111"/>
      <c r="CJ6" s="111"/>
      <c r="CK6" s="111"/>
      <c r="CL6" s="111"/>
      <c r="CM6" s="111"/>
      <c r="CN6" s="111"/>
      <c r="CO6" s="111"/>
      <c r="CP6" s="111"/>
      <c r="CQ6" s="111"/>
      <c r="CR6" s="111"/>
      <c r="CS6" s="211"/>
      <c r="CT6" s="231">
        <v>93.6</v>
      </c>
      <c r="CU6" s="239"/>
      <c r="CV6" s="239"/>
      <c r="CW6" s="239"/>
      <c r="CX6" s="239"/>
      <c r="CY6" s="239"/>
      <c r="CZ6" s="239"/>
      <c r="DA6" s="247"/>
      <c r="DB6" s="231">
        <v>93.1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169</v>
      </c>
      <c r="AN7" s="58"/>
      <c r="AO7" s="58"/>
      <c r="AP7" s="58"/>
      <c r="AQ7" s="58"/>
      <c r="AR7" s="58"/>
      <c r="AS7" s="58"/>
      <c r="AT7" s="63"/>
      <c r="AU7" s="182" t="s">
        <v>70</v>
      </c>
      <c r="AV7" s="139"/>
      <c r="AW7" s="139"/>
      <c r="AX7" s="139"/>
      <c r="AY7" s="190" t="s">
        <v>170</v>
      </c>
      <c r="AZ7" s="198"/>
      <c r="BA7" s="198"/>
      <c r="BB7" s="198"/>
      <c r="BC7" s="198"/>
      <c r="BD7" s="198"/>
      <c r="BE7" s="198"/>
      <c r="BF7" s="198"/>
      <c r="BG7" s="198"/>
      <c r="BH7" s="198"/>
      <c r="BI7" s="198"/>
      <c r="BJ7" s="198"/>
      <c r="BK7" s="198"/>
      <c r="BL7" s="198"/>
      <c r="BM7" s="209"/>
      <c r="BN7" s="214">
        <v>487551</v>
      </c>
      <c r="BO7" s="217"/>
      <c r="BP7" s="217"/>
      <c r="BQ7" s="217"/>
      <c r="BR7" s="217"/>
      <c r="BS7" s="217"/>
      <c r="BT7" s="217"/>
      <c r="BU7" s="220"/>
      <c r="BV7" s="214">
        <v>377293</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16784972</v>
      </c>
      <c r="CU7" s="217"/>
      <c r="CV7" s="217"/>
      <c r="CW7" s="217"/>
      <c r="CX7" s="217"/>
      <c r="CY7" s="217"/>
      <c r="CZ7" s="217"/>
      <c r="DA7" s="220"/>
      <c r="DB7" s="214">
        <v>16618204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70</v>
      </c>
      <c r="AV8" s="139"/>
      <c r="AW8" s="139"/>
      <c r="AX8" s="139"/>
      <c r="AY8" s="190" t="s">
        <v>175</v>
      </c>
      <c r="AZ8" s="198"/>
      <c r="BA8" s="198"/>
      <c r="BB8" s="198"/>
      <c r="BC8" s="198"/>
      <c r="BD8" s="198"/>
      <c r="BE8" s="198"/>
      <c r="BF8" s="198"/>
      <c r="BG8" s="198"/>
      <c r="BH8" s="198"/>
      <c r="BI8" s="198"/>
      <c r="BJ8" s="198"/>
      <c r="BK8" s="198"/>
      <c r="BL8" s="198"/>
      <c r="BM8" s="209"/>
      <c r="BN8" s="214">
        <v>1240040</v>
      </c>
      <c r="BO8" s="217"/>
      <c r="BP8" s="217"/>
      <c r="BQ8" s="217"/>
      <c r="BR8" s="217"/>
      <c r="BS8" s="217"/>
      <c r="BT8" s="217"/>
      <c r="BU8" s="220"/>
      <c r="BV8" s="214">
        <v>1100903</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0.49</v>
      </c>
      <c r="CU8" s="240"/>
      <c r="CV8" s="240"/>
      <c r="CW8" s="240"/>
      <c r="CX8" s="240"/>
      <c r="CY8" s="240"/>
      <c r="CZ8" s="240"/>
      <c r="DA8" s="248"/>
      <c r="DB8" s="232">
        <v>0.47</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49968</v>
      </c>
      <c r="S9" s="106"/>
      <c r="T9" s="106"/>
      <c r="U9" s="106"/>
      <c r="V9" s="117"/>
      <c r="W9" s="127" t="s">
        <v>178</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70</v>
      </c>
      <c r="AV9" s="139"/>
      <c r="AW9" s="139"/>
      <c r="AX9" s="139"/>
      <c r="AY9" s="190" t="s">
        <v>71</v>
      </c>
      <c r="AZ9" s="198"/>
      <c r="BA9" s="198"/>
      <c r="BB9" s="198"/>
      <c r="BC9" s="198"/>
      <c r="BD9" s="198"/>
      <c r="BE9" s="198"/>
      <c r="BF9" s="198"/>
      <c r="BG9" s="198"/>
      <c r="BH9" s="198"/>
      <c r="BI9" s="198"/>
      <c r="BJ9" s="198"/>
      <c r="BK9" s="198"/>
      <c r="BL9" s="198"/>
      <c r="BM9" s="209"/>
      <c r="BN9" s="214">
        <v>139137</v>
      </c>
      <c r="BO9" s="217"/>
      <c r="BP9" s="217"/>
      <c r="BQ9" s="217"/>
      <c r="BR9" s="217"/>
      <c r="BS9" s="217"/>
      <c r="BT9" s="217"/>
      <c r="BU9" s="220"/>
      <c r="BV9" s="214">
        <v>48877</v>
      </c>
      <c r="BW9" s="217"/>
      <c r="BX9" s="217"/>
      <c r="BY9" s="217"/>
      <c r="BZ9" s="217"/>
      <c r="CA9" s="217"/>
      <c r="CB9" s="217"/>
      <c r="CC9" s="220"/>
      <c r="CD9" s="192" t="s">
        <v>68</v>
      </c>
      <c r="CE9" s="111"/>
      <c r="CF9" s="111"/>
      <c r="CG9" s="111"/>
      <c r="CH9" s="111"/>
      <c r="CI9" s="111"/>
      <c r="CJ9" s="111"/>
      <c r="CK9" s="111"/>
      <c r="CL9" s="111"/>
      <c r="CM9" s="111"/>
      <c r="CN9" s="111"/>
      <c r="CO9" s="111"/>
      <c r="CP9" s="111"/>
      <c r="CQ9" s="111"/>
      <c r="CR9" s="111"/>
      <c r="CS9" s="211"/>
      <c r="CT9" s="230">
        <v>15.6</v>
      </c>
      <c r="CU9" s="238"/>
      <c r="CV9" s="238"/>
      <c r="CW9" s="238"/>
      <c r="CX9" s="238"/>
      <c r="CY9" s="238"/>
      <c r="CZ9" s="238"/>
      <c r="DA9" s="246"/>
      <c r="DB9" s="230">
        <v>15.6</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54730</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186</v>
      </c>
      <c r="AV10" s="139"/>
      <c r="AW10" s="139"/>
      <c r="AX10" s="139"/>
      <c r="AY10" s="190" t="s">
        <v>187</v>
      </c>
      <c r="AZ10" s="198"/>
      <c r="BA10" s="198"/>
      <c r="BB10" s="198"/>
      <c r="BC10" s="198"/>
      <c r="BD10" s="198"/>
      <c r="BE10" s="198"/>
      <c r="BF10" s="198"/>
      <c r="BG10" s="198"/>
      <c r="BH10" s="198"/>
      <c r="BI10" s="198"/>
      <c r="BJ10" s="198"/>
      <c r="BK10" s="198"/>
      <c r="BL10" s="198"/>
      <c r="BM10" s="209"/>
      <c r="BN10" s="214">
        <v>550874</v>
      </c>
      <c r="BO10" s="217"/>
      <c r="BP10" s="217"/>
      <c r="BQ10" s="217"/>
      <c r="BR10" s="217"/>
      <c r="BS10" s="217"/>
      <c r="BT10" s="217"/>
      <c r="BU10" s="220"/>
      <c r="BV10" s="214">
        <v>526149</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194</v>
      </c>
      <c r="AN11" s="58"/>
      <c r="AO11" s="58"/>
      <c r="AP11" s="58"/>
      <c r="AQ11" s="58"/>
      <c r="AR11" s="58"/>
      <c r="AS11" s="58"/>
      <c r="AT11" s="63"/>
      <c r="AU11" s="182" t="s">
        <v>186</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48334</v>
      </c>
      <c r="S12" s="108"/>
      <c r="T12" s="108"/>
      <c r="U12" s="108"/>
      <c r="V12" s="120"/>
      <c r="W12" s="132" t="s">
        <v>8</v>
      </c>
      <c r="X12" s="139"/>
      <c r="Y12" s="139"/>
      <c r="Z12" s="139"/>
      <c r="AA12" s="139"/>
      <c r="AB12" s="144"/>
      <c r="AC12" s="148" t="s">
        <v>114</v>
      </c>
      <c r="AD12" s="155"/>
      <c r="AE12" s="155"/>
      <c r="AF12" s="155"/>
      <c r="AG12" s="158"/>
      <c r="AH12" s="148" t="s">
        <v>204</v>
      </c>
      <c r="AI12" s="155"/>
      <c r="AJ12" s="155"/>
      <c r="AK12" s="155"/>
      <c r="AL12" s="170"/>
      <c r="AM12" s="175" t="s">
        <v>205</v>
      </c>
      <c r="AN12" s="58"/>
      <c r="AO12" s="58"/>
      <c r="AP12" s="58"/>
      <c r="AQ12" s="58"/>
      <c r="AR12" s="58"/>
      <c r="AS12" s="58"/>
      <c r="AT12" s="63"/>
      <c r="AU12" s="182" t="s">
        <v>70</v>
      </c>
      <c r="AV12" s="139"/>
      <c r="AW12" s="139"/>
      <c r="AX12" s="139"/>
      <c r="AY12" s="190" t="s">
        <v>208</v>
      </c>
      <c r="AZ12" s="198"/>
      <c r="BA12" s="198"/>
      <c r="BB12" s="198"/>
      <c r="BC12" s="198"/>
      <c r="BD12" s="198"/>
      <c r="BE12" s="198"/>
      <c r="BF12" s="198"/>
      <c r="BG12" s="198"/>
      <c r="BH12" s="198"/>
      <c r="BI12" s="198"/>
      <c r="BJ12" s="198"/>
      <c r="BK12" s="198"/>
      <c r="BL12" s="198"/>
      <c r="BM12" s="209"/>
      <c r="BN12" s="214">
        <v>943735</v>
      </c>
      <c r="BO12" s="217"/>
      <c r="BP12" s="217"/>
      <c r="BQ12" s="217"/>
      <c r="BR12" s="217"/>
      <c r="BS12" s="217"/>
      <c r="BT12" s="217"/>
      <c r="BU12" s="220"/>
      <c r="BV12" s="214">
        <v>1035398</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48032</v>
      </c>
      <c r="S13" s="109"/>
      <c r="T13" s="109"/>
      <c r="U13" s="109"/>
      <c r="V13" s="121"/>
      <c r="W13" s="130" t="s">
        <v>212</v>
      </c>
      <c r="X13" s="56"/>
      <c r="Y13" s="56"/>
      <c r="Z13" s="56"/>
      <c r="AA13" s="56"/>
      <c r="AB13" s="25"/>
      <c r="AC13" s="72">
        <v>1928</v>
      </c>
      <c r="AD13" s="80"/>
      <c r="AE13" s="80"/>
      <c r="AF13" s="80"/>
      <c r="AG13" s="84"/>
      <c r="AH13" s="72">
        <v>2104</v>
      </c>
      <c r="AI13" s="80"/>
      <c r="AJ13" s="80"/>
      <c r="AK13" s="80"/>
      <c r="AL13" s="118"/>
      <c r="AM13" s="175" t="s">
        <v>214</v>
      </c>
      <c r="AN13" s="58"/>
      <c r="AO13" s="58"/>
      <c r="AP13" s="58"/>
      <c r="AQ13" s="58"/>
      <c r="AR13" s="58"/>
      <c r="AS13" s="58"/>
      <c r="AT13" s="63"/>
      <c r="AU13" s="182" t="s">
        <v>186</v>
      </c>
      <c r="AV13" s="139"/>
      <c r="AW13" s="139"/>
      <c r="AX13" s="139"/>
      <c r="AY13" s="190" t="s">
        <v>217</v>
      </c>
      <c r="AZ13" s="198"/>
      <c r="BA13" s="198"/>
      <c r="BB13" s="198"/>
      <c r="BC13" s="198"/>
      <c r="BD13" s="198"/>
      <c r="BE13" s="198"/>
      <c r="BF13" s="198"/>
      <c r="BG13" s="198"/>
      <c r="BH13" s="198"/>
      <c r="BI13" s="198"/>
      <c r="BJ13" s="198"/>
      <c r="BK13" s="198"/>
      <c r="BL13" s="198"/>
      <c r="BM13" s="209"/>
      <c r="BN13" s="214">
        <v>-253724</v>
      </c>
      <c r="BO13" s="217"/>
      <c r="BP13" s="217"/>
      <c r="BQ13" s="217"/>
      <c r="BR13" s="217"/>
      <c r="BS13" s="217"/>
      <c r="BT13" s="217"/>
      <c r="BU13" s="220"/>
      <c r="BV13" s="214">
        <v>-460372</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8.6999999999999993</v>
      </c>
      <c r="CU13" s="238"/>
      <c r="CV13" s="238"/>
      <c r="CW13" s="238"/>
      <c r="CX13" s="238"/>
      <c r="CY13" s="238"/>
      <c r="CZ13" s="238"/>
      <c r="DA13" s="246"/>
      <c r="DB13" s="230">
        <v>8.1</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49353</v>
      </c>
      <c r="S14" s="109"/>
      <c r="T14" s="109"/>
      <c r="U14" s="109"/>
      <c r="V14" s="121"/>
      <c r="W14" s="129"/>
      <c r="X14" s="57"/>
      <c r="Y14" s="57"/>
      <c r="Z14" s="57"/>
      <c r="AA14" s="57"/>
      <c r="AB14" s="24"/>
      <c r="AC14" s="149">
        <v>8.5</v>
      </c>
      <c r="AD14" s="156"/>
      <c r="AE14" s="156"/>
      <c r="AF14" s="156"/>
      <c r="AG14" s="159"/>
      <c r="AH14" s="149">
        <v>8.6999999999999993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60.8</v>
      </c>
      <c r="CU14" s="242"/>
      <c r="CV14" s="242"/>
      <c r="CW14" s="242"/>
      <c r="CX14" s="242"/>
      <c r="CY14" s="242"/>
      <c r="CZ14" s="242"/>
      <c r="DA14" s="250"/>
      <c r="DB14" s="234">
        <v>48.2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49101</v>
      </c>
      <c r="S15" s="109"/>
      <c r="T15" s="109"/>
      <c r="U15" s="109"/>
      <c r="V15" s="121"/>
      <c r="W15" s="130" t="s">
        <v>6</v>
      </c>
      <c r="X15" s="56"/>
      <c r="Y15" s="56"/>
      <c r="Z15" s="56"/>
      <c r="AA15" s="56"/>
      <c r="AB15" s="25"/>
      <c r="AC15" s="72">
        <v>4984</v>
      </c>
      <c r="AD15" s="80"/>
      <c r="AE15" s="80"/>
      <c r="AF15" s="80"/>
      <c r="AG15" s="84"/>
      <c r="AH15" s="72">
        <v>5697</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7466233</v>
      </c>
      <c r="BO15" s="216"/>
      <c r="BP15" s="216"/>
      <c r="BQ15" s="216"/>
      <c r="BR15" s="216"/>
      <c r="BS15" s="216"/>
      <c r="BT15" s="216"/>
      <c r="BU15" s="219"/>
      <c r="BV15" s="213">
        <v>7038731</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227</v>
      </c>
      <c r="S16" s="110"/>
      <c r="T16" s="110"/>
      <c r="U16" s="110"/>
      <c r="V16" s="122"/>
      <c r="W16" s="129"/>
      <c r="X16" s="57"/>
      <c r="Y16" s="57"/>
      <c r="Z16" s="57"/>
      <c r="AA16" s="57"/>
      <c r="AB16" s="24"/>
      <c r="AC16" s="149">
        <v>21.9</v>
      </c>
      <c r="AD16" s="156"/>
      <c r="AE16" s="156"/>
      <c r="AF16" s="156"/>
      <c r="AG16" s="159"/>
      <c r="AH16" s="149">
        <v>23.4</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14700569</v>
      </c>
      <c r="BO16" s="217"/>
      <c r="BP16" s="217"/>
      <c r="BQ16" s="217"/>
      <c r="BR16" s="217"/>
      <c r="BS16" s="217"/>
      <c r="BT16" s="217"/>
      <c r="BU16" s="220"/>
      <c r="BV16" s="214">
        <v>14501638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230</v>
      </c>
      <c r="S17" s="110"/>
      <c r="T17" s="110"/>
      <c r="U17" s="110"/>
      <c r="V17" s="122"/>
      <c r="W17" s="130" t="s">
        <v>97</v>
      </c>
      <c r="X17" s="56"/>
      <c r="Y17" s="56"/>
      <c r="Z17" s="56"/>
      <c r="AA17" s="56"/>
      <c r="AB17" s="25"/>
      <c r="AC17" s="72">
        <v>15814</v>
      </c>
      <c r="AD17" s="80"/>
      <c r="AE17" s="80"/>
      <c r="AF17" s="80"/>
      <c r="AG17" s="84"/>
      <c r="AH17" s="72">
        <v>16495</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9477104</v>
      </c>
      <c r="BO17" s="217"/>
      <c r="BP17" s="217"/>
      <c r="BQ17" s="217"/>
      <c r="BR17" s="217"/>
      <c r="BS17" s="217"/>
      <c r="BT17" s="217"/>
      <c r="BU17" s="220"/>
      <c r="BV17" s="214">
        <v>8937246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426.95</v>
      </c>
      <c r="M18" s="70"/>
      <c r="N18" s="70"/>
      <c r="O18" s="70"/>
      <c r="P18" s="70"/>
      <c r="Q18" s="70"/>
      <c r="R18" s="102"/>
      <c r="S18" s="102"/>
      <c r="T18" s="102"/>
      <c r="U18" s="102"/>
      <c r="V18" s="123"/>
      <c r="W18" s="131"/>
      <c r="X18" s="138"/>
      <c r="Y18" s="138"/>
      <c r="Z18" s="138"/>
      <c r="AA18" s="138"/>
      <c r="AB18" s="26"/>
      <c r="AC18" s="150">
        <v>69.599999999999994</v>
      </c>
      <c r="AD18" s="157"/>
      <c r="AE18" s="157"/>
      <c r="AF18" s="157"/>
      <c r="AG18" s="160"/>
      <c r="AH18" s="150">
        <v>67.900000000000006</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15764812</v>
      </c>
      <c r="BO18" s="217"/>
      <c r="BP18" s="217"/>
      <c r="BQ18" s="217"/>
      <c r="BR18" s="217"/>
      <c r="BS18" s="217"/>
      <c r="BT18" s="217"/>
      <c r="BU18" s="220"/>
      <c r="BV18" s="214">
        <v>15517990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117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128</v>
      </c>
      <c r="AZ19" s="198"/>
      <c r="BA19" s="198"/>
      <c r="BB19" s="198"/>
      <c r="BC19" s="198"/>
      <c r="BD19" s="198"/>
      <c r="BE19" s="198"/>
      <c r="BF19" s="198"/>
      <c r="BG19" s="198"/>
      <c r="BH19" s="198"/>
      <c r="BI19" s="198"/>
      <c r="BJ19" s="198"/>
      <c r="BK19" s="198"/>
      <c r="BL19" s="198"/>
      <c r="BM19" s="209"/>
      <c r="BN19" s="214">
        <v>22966694</v>
      </c>
      <c r="BO19" s="217"/>
      <c r="BP19" s="217"/>
      <c r="BQ19" s="217"/>
      <c r="BR19" s="217"/>
      <c r="BS19" s="217"/>
      <c r="BT19" s="217"/>
      <c r="BU19" s="220"/>
      <c r="BV19" s="214">
        <v>22091086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21191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8</v>
      </c>
      <c r="F22" s="56"/>
      <c r="G22" s="56"/>
      <c r="H22" s="56"/>
      <c r="I22" s="56"/>
      <c r="J22" s="56"/>
      <c r="K22" s="25"/>
      <c r="L22" s="50" t="s">
        <v>240</v>
      </c>
      <c r="M22" s="56"/>
      <c r="N22" s="56"/>
      <c r="O22" s="56"/>
      <c r="P22" s="25"/>
      <c r="Q22" s="92" t="s">
        <v>242</v>
      </c>
      <c r="R22" s="104"/>
      <c r="S22" s="104"/>
      <c r="T22" s="104"/>
      <c r="U22" s="104"/>
      <c r="V22" s="125"/>
      <c r="W22" s="133" t="s">
        <v>55</v>
      </c>
      <c r="X22" s="33"/>
      <c r="Y22" s="41"/>
      <c r="Z22" s="50" t="s">
        <v>8</v>
      </c>
      <c r="AA22" s="56"/>
      <c r="AB22" s="56"/>
      <c r="AC22" s="56"/>
      <c r="AD22" s="56"/>
      <c r="AE22" s="56"/>
      <c r="AF22" s="56"/>
      <c r="AG22" s="25"/>
      <c r="AH22" s="163" t="s">
        <v>180</v>
      </c>
      <c r="AI22" s="56"/>
      <c r="AJ22" s="56"/>
      <c r="AK22" s="56"/>
      <c r="AL22" s="25"/>
      <c r="AM22" s="163" t="s">
        <v>243</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29304285</v>
      </c>
      <c r="BO22" s="216"/>
      <c r="BP22" s="216"/>
      <c r="BQ22" s="216"/>
      <c r="BR22" s="216"/>
      <c r="BS22" s="216"/>
      <c r="BT22" s="216"/>
      <c r="BU22" s="219"/>
      <c r="BV22" s="213">
        <v>29975338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25235694</v>
      </c>
      <c r="BO23" s="217"/>
      <c r="BP23" s="217"/>
      <c r="BQ23" s="217"/>
      <c r="BR23" s="217"/>
      <c r="BS23" s="217"/>
      <c r="BT23" s="217"/>
      <c r="BU23" s="220"/>
      <c r="BV23" s="214">
        <v>25744175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8440</v>
      </c>
      <c r="R24" s="80"/>
      <c r="S24" s="80"/>
      <c r="T24" s="80"/>
      <c r="U24" s="80"/>
      <c r="V24" s="84"/>
      <c r="W24" s="134"/>
      <c r="X24" s="34"/>
      <c r="Y24" s="42"/>
      <c r="Z24" s="52" t="s">
        <v>250</v>
      </c>
      <c r="AA24" s="58"/>
      <c r="AB24" s="58"/>
      <c r="AC24" s="58"/>
      <c r="AD24" s="58"/>
      <c r="AE24" s="58"/>
      <c r="AF24" s="58"/>
      <c r="AG24" s="63"/>
      <c r="AH24" s="72">
        <v>392</v>
      </c>
      <c r="AI24" s="80"/>
      <c r="AJ24" s="80"/>
      <c r="AK24" s="80"/>
      <c r="AL24" s="84"/>
      <c r="AM24" s="72">
        <v>1201088</v>
      </c>
      <c r="AN24" s="80"/>
      <c r="AO24" s="80"/>
      <c r="AP24" s="80"/>
      <c r="AQ24" s="80"/>
      <c r="AR24" s="84"/>
      <c r="AS24" s="72">
        <v>3064</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20240741</v>
      </c>
      <c r="BO24" s="217"/>
      <c r="BP24" s="217"/>
      <c r="BQ24" s="217"/>
      <c r="BR24" s="217"/>
      <c r="BS24" s="217"/>
      <c r="BT24" s="217"/>
      <c r="BU24" s="220"/>
      <c r="BV24" s="214">
        <v>20011777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6950</v>
      </c>
      <c r="R25" s="80"/>
      <c r="S25" s="80"/>
      <c r="T25" s="80"/>
      <c r="U25" s="80"/>
      <c r="V25" s="84"/>
      <c r="W25" s="134"/>
      <c r="X25" s="34"/>
      <c r="Y25" s="42"/>
      <c r="Z25" s="52" t="s">
        <v>256</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4344454</v>
      </c>
      <c r="BO25" s="216"/>
      <c r="BP25" s="216"/>
      <c r="BQ25" s="216"/>
      <c r="BR25" s="216"/>
      <c r="BS25" s="216"/>
      <c r="BT25" s="216"/>
      <c r="BU25" s="219"/>
      <c r="BV25" s="213">
        <v>4613165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6450</v>
      </c>
      <c r="R26" s="80"/>
      <c r="S26" s="80"/>
      <c r="T26" s="80"/>
      <c r="U26" s="80"/>
      <c r="V26" s="84"/>
      <c r="W26" s="134"/>
      <c r="X26" s="34"/>
      <c r="Y26" s="42"/>
      <c r="Z26" s="52" t="s">
        <v>258</v>
      </c>
      <c r="AA26" s="143"/>
      <c r="AB26" s="143"/>
      <c r="AC26" s="143"/>
      <c r="AD26" s="143"/>
      <c r="AE26" s="143"/>
      <c r="AF26" s="143"/>
      <c r="AG26" s="161"/>
      <c r="AH26" s="72">
        <v>17</v>
      </c>
      <c r="AI26" s="80"/>
      <c r="AJ26" s="80"/>
      <c r="AK26" s="80"/>
      <c r="AL26" s="84"/>
      <c r="AM26" s="72">
        <v>51680</v>
      </c>
      <c r="AN26" s="80"/>
      <c r="AO26" s="80"/>
      <c r="AP26" s="80"/>
      <c r="AQ26" s="80"/>
      <c r="AR26" s="84"/>
      <c r="AS26" s="72">
        <v>3040</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4170</v>
      </c>
      <c r="R27" s="80"/>
      <c r="S27" s="80"/>
      <c r="T27" s="80"/>
      <c r="U27" s="80"/>
      <c r="V27" s="84"/>
      <c r="W27" s="134"/>
      <c r="X27" s="34"/>
      <c r="Y27" s="42"/>
      <c r="Z27" s="52" t="s">
        <v>262</v>
      </c>
      <c r="AA27" s="58"/>
      <c r="AB27" s="58"/>
      <c r="AC27" s="58"/>
      <c r="AD27" s="58"/>
      <c r="AE27" s="58"/>
      <c r="AF27" s="58"/>
      <c r="AG27" s="63"/>
      <c r="AH27" s="72">
        <v>3</v>
      </c>
      <c r="AI27" s="80"/>
      <c r="AJ27" s="80"/>
      <c r="AK27" s="80"/>
      <c r="AL27" s="84"/>
      <c r="AM27" s="72">
        <v>12027</v>
      </c>
      <c r="AN27" s="80"/>
      <c r="AO27" s="80"/>
      <c r="AP27" s="80"/>
      <c r="AQ27" s="80"/>
      <c r="AR27" s="84"/>
      <c r="AS27" s="72">
        <v>4009</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t="s">
        <v>199</v>
      </c>
      <c r="BO27" s="218"/>
      <c r="BP27" s="218"/>
      <c r="BQ27" s="218"/>
      <c r="BR27" s="218"/>
      <c r="BS27" s="218"/>
      <c r="BT27" s="218"/>
      <c r="BU27" s="221"/>
      <c r="BV27" s="215">
        <v>40000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3710</v>
      </c>
      <c r="R28" s="80"/>
      <c r="S28" s="80"/>
      <c r="T28" s="80"/>
      <c r="U28" s="80"/>
      <c r="V28" s="84"/>
      <c r="W28" s="134"/>
      <c r="X28" s="34"/>
      <c r="Y28" s="42"/>
      <c r="Z28" s="52" t="s">
        <v>36</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268</v>
      </c>
      <c r="AZ28" s="201"/>
      <c r="BA28" s="201"/>
      <c r="BB28" s="204"/>
      <c r="BC28" s="189" t="s">
        <v>102</v>
      </c>
      <c r="BD28" s="197"/>
      <c r="BE28" s="197"/>
      <c r="BF28" s="197"/>
      <c r="BG28" s="197"/>
      <c r="BH28" s="197"/>
      <c r="BI28" s="197"/>
      <c r="BJ28" s="197"/>
      <c r="BK28" s="197"/>
      <c r="BL28" s="197"/>
      <c r="BM28" s="208"/>
      <c r="BN28" s="213">
        <v>3693953</v>
      </c>
      <c r="BO28" s="216"/>
      <c r="BP28" s="216"/>
      <c r="BQ28" s="216"/>
      <c r="BR28" s="216"/>
      <c r="BS28" s="216"/>
      <c r="BT28" s="216"/>
      <c r="BU28" s="219"/>
      <c r="BV28" s="213">
        <v>4086807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18</v>
      </c>
      <c r="M29" s="80"/>
      <c r="N29" s="80"/>
      <c r="O29" s="80"/>
      <c r="P29" s="84"/>
      <c r="Q29" s="72">
        <v>3540</v>
      </c>
      <c r="R29" s="80"/>
      <c r="S29" s="80"/>
      <c r="T29" s="80"/>
      <c r="U29" s="80"/>
      <c r="V29" s="84"/>
      <c r="W29" s="135"/>
      <c r="X29" s="140"/>
      <c r="Y29" s="142"/>
      <c r="Z29" s="52" t="s">
        <v>271</v>
      </c>
      <c r="AA29" s="58"/>
      <c r="AB29" s="58"/>
      <c r="AC29" s="58"/>
      <c r="AD29" s="58"/>
      <c r="AE29" s="58"/>
      <c r="AF29" s="58"/>
      <c r="AG29" s="63"/>
      <c r="AH29" s="72">
        <v>395</v>
      </c>
      <c r="AI29" s="80"/>
      <c r="AJ29" s="80"/>
      <c r="AK29" s="80"/>
      <c r="AL29" s="84"/>
      <c r="AM29" s="72">
        <v>1213115</v>
      </c>
      <c r="AN29" s="80"/>
      <c r="AO29" s="80"/>
      <c r="AP29" s="80"/>
      <c r="AQ29" s="80"/>
      <c r="AR29" s="84"/>
      <c r="AS29" s="72">
        <v>3071</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1641274</v>
      </c>
      <c r="BO29" s="217"/>
      <c r="BP29" s="217"/>
      <c r="BQ29" s="217"/>
      <c r="BR29" s="217"/>
      <c r="BS29" s="217"/>
      <c r="BT29" s="217"/>
      <c r="BU29" s="220"/>
      <c r="BV29" s="214">
        <v>1962516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141</v>
      </c>
      <c r="X30" s="141"/>
      <c r="Y30" s="141"/>
      <c r="Z30" s="141"/>
      <c r="AA30" s="141"/>
      <c r="AB30" s="141"/>
      <c r="AC30" s="141"/>
      <c r="AD30" s="141"/>
      <c r="AE30" s="141"/>
      <c r="AF30" s="141"/>
      <c r="AG30" s="162"/>
      <c r="AH30" s="150">
        <v>95.9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69</v>
      </c>
      <c r="BD30" s="199"/>
      <c r="BE30" s="199"/>
      <c r="BF30" s="199"/>
      <c r="BG30" s="199"/>
      <c r="BH30" s="199"/>
      <c r="BI30" s="199"/>
      <c r="BJ30" s="199"/>
      <c r="BK30" s="199"/>
      <c r="BL30" s="199"/>
      <c r="BM30" s="210"/>
      <c r="BN30" s="215">
        <v>1741198</v>
      </c>
      <c r="BO30" s="218"/>
      <c r="BP30" s="218"/>
      <c r="BQ30" s="218"/>
      <c r="BR30" s="218"/>
      <c r="BS30" s="218"/>
      <c r="BT30" s="218"/>
      <c r="BU30" s="221"/>
      <c r="BV30" s="215">
        <v>2082846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229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279</v>
      </c>
      <c r="F33" s="54"/>
      <c r="G33" s="54"/>
      <c r="H33" s="54"/>
      <c r="I33" s="54"/>
      <c r="J33" s="54"/>
      <c r="K33" s="54"/>
      <c r="L33" s="54"/>
      <c r="M33" s="54"/>
      <c r="N33" s="54"/>
      <c r="O33" s="54"/>
      <c r="P33" s="54"/>
      <c r="Q33" s="54"/>
      <c r="R33" s="54"/>
      <c r="S33" s="54"/>
      <c r="T33" s="54"/>
      <c r="U33" s="37" t="s">
        <v>58</v>
      </c>
      <c r="V33" s="37"/>
      <c r="W33" s="54" t="s">
        <v>279</v>
      </c>
      <c r="X33" s="54"/>
      <c r="Y33" s="54"/>
      <c r="Z33" s="54"/>
      <c r="AA33" s="54"/>
      <c r="AB33" s="54"/>
      <c r="AC33" s="54"/>
      <c r="AD33" s="54"/>
      <c r="AE33" s="54"/>
      <c r="AF33" s="54"/>
      <c r="AG33" s="54"/>
      <c r="AH33" s="54"/>
      <c r="AI33" s="54"/>
      <c r="AJ33" s="54"/>
      <c r="AK33" s="54"/>
      <c r="AL33" s="54"/>
      <c r="AM33" s="37" t="s">
        <v>58</v>
      </c>
      <c r="AN33" s="37"/>
      <c r="AO33" s="54" t="s">
        <v>279</v>
      </c>
      <c r="AP33" s="54"/>
      <c r="AQ33" s="54"/>
      <c r="AR33" s="54"/>
      <c r="AS33" s="54"/>
      <c r="AT33" s="54"/>
      <c r="AU33" s="54"/>
      <c r="AV33" s="54"/>
      <c r="AW33" s="54"/>
      <c r="AX33" s="54"/>
      <c r="AY33" s="54"/>
      <c r="AZ33" s="54"/>
      <c r="BA33" s="54"/>
      <c r="BB33" s="54"/>
      <c r="BC33" s="54"/>
      <c r="BD33" s="37"/>
      <c r="BE33" s="54" t="s">
        <v>281</v>
      </c>
      <c r="BF33" s="54"/>
      <c r="BG33" s="54" t="s">
        <v>165</v>
      </c>
      <c r="BH33" s="54"/>
      <c r="BI33" s="54"/>
      <c r="BJ33" s="54"/>
      <c r="BK33" s="54"/>
      <c r="BL33" s="54"/>
      <c r="BM33" s="54"/>
      <c r="BN33" s="54"/>
      <c r="BO33" s="54"/>
      <c r="BP33" s="54"/>
      <c r="BQ33" s="54"/>
      <c r="BR33" s="54"/>
      <c r="BS33" s="54"/>
      <c r="BT33" s="54"/>
      <c r="BU33" s="54"/>
      <c r="BV33" s="37"/>
      <c r="BW33" s="37" t="s">
        <v>281</v>
      </c>
      <c r="BX33" s="37"/>
      <c r="BY33" s="54" t="s">
        <v>113</v>
      </c>
      <c r="BZ33" s="54"/>
      <c r="CA33" s="54"/>
      <c r="CB33" s="54"/>
      <c r="CC33" s="54"/>
      <c r="CD33" s="54"/>
      <c r="CE33" s="54"/>
      <c r="CF33" s="54"/>
      <c r="CG33" s="54"/>
      <c r="CH33" s="54"/>
      <c r="CI33" s="54"/>
      <c r="CJ33" s="54"/>
      <c r="CK33" s="54"/>
      <c r="CL33" s="54"/>
      <c r="CM33" s="54"/>
      <c r="CN33" s="54"/>
      <c r="CO33" s="37" t="s">
        <v>58</v>
      </c>
      <c r="CP33" s="37"/>
      <c r="CQ33" s="54" t="s">
        <v>282</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能代市国民健康保険特別会計（事業勘定）</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能代市水道事業会計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IF('各会計、関係団体の財政状況及び健全化判断比率'!B35="","",'各会計、関係団体の財政状況及び健全化判断比率'!B35)</f>
        <v>能代市農業集落排水事業特別会計</v>
      </c>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能代山本広域市町村圏組合（一般会計）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能代市介護保険特別会計（保険事業勘定）</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能代市工業用水道事業会計</v>
      </c>
      <c r="AP35" s="55"/>
      <c r="AQ35" s="55"/>
      <c r="AR35" s="55"/>
      <c r="AS35" s="55"/>
      <c r="AT35" s="55"/>
      <c r="AU35" s="55"/>
      <c r="AV35" s="55"/>
      <c r="AW35" s="55"/>
      <c r="AX35" s="55"/>
      <c r="AY35" s="55"/>
      <c r="AZ35" s="55"/>
      <c r="BA35" s="55"/>
      <c r="BB35" s="55"/>
      <c r="BC35" s="55"/>
      <c r="BD35" s="2"/>
      <c r="BE35" s="38">
        <f t="shared" ref="BE35:BE43" si="3">IF(BG35="","",BE34+1)</f>
        <v>10</v>
      </c>
      <c r="BF35" s="38"/>
      <c r="BG35" s="55" t="str">
        <f>IF('各会計、関係団体の財政状況及び健全化判断比率'!B36="","",'各会計、関係団体の財政状況及び健全化判断比率'!B36)</f>
        <v>能代市浄化槽整備事業特別会計</v>
      </c>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能代山本広域市町村圏組合（特別養護老人ホーム運営事業特別会計）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能代市後期高齢者医療特別会計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能代市簡易水道事業会計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能代山本広域市町村圏組合（能代山本ふるさと市町村圏基金特別会計）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8</v>
      </c>
      <c r="AN37" s="38"/>
      <c r="AO37" s="55" t="str">
        <f>IF('各会計、関係団体の財政状況及び健全化判断比率'!B34="","",'各会計、関係団体の財政状況及び健全化判断比率'!B34)</f>
        <v>能代市下水道事業会計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秋田県市町村総合事務組合（一般会計）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秋田県市町村総合事務組合（交通災害共済事業等特別会計）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秋田県市町村会館管理組合（一般会計）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17</v>
      </c>
      <c r="BX40" s="38"/>
      <c r="BY40" s="55" t="str">
        <f>IF('各会計、関係団体の財政状況及び健全化判断比率'!B74="","",'各会計、関係団体の財政状況及び健全化判断比率'!B74)</f>
        <v>秋田県後期高齢者医療広域連合（一般会計）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18</v>
      </c>
      <c r="BX41" s="38"/>
      <c r="BY41" s="55" t="str">
        <f>IF('各会計、関係団体の財政状況及び健全化判断比率'!B75="","",'各会計、関係団体の財政状況及び健全化判断比率'!B75)</f>
        <v>秋田県後期高齢者医療広域連合（後期高齢者医療特別会計）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fiLzKhbKiqpIDpWAKZlZasDWr8Im6D/0eJARZ2ROCe1EAYtiqe0WoKW2K6yi+vkhmb26lHfAAuRTBZgzQOTs5A==" saltValue="pzkCcRFYgphXSMzml/AUL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296</v>
      </c>
      <c r="DI1" s="344"/>
      <c r="DJ1" s="344"/>
      <c r="DK1" s="344"/>
      <c r="DL1" s="344"/>
      <c r="DM1" s="344"/>
      <c r="DN1" s="351"/>
      <c r="DO1" s="1"/>
      <c r="DP1" s="343" t="s">
        <v>297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304</v>
      </c>
      <c r="S4" s="139"/>
      <c r="T4" s="139"/>
      <c r="U4" s="139"/>
      <c r="V4" s="139"/>
      <c r="W4" s="139"/>
      <c r="X4" s="139"/>
      <c r="Y4" s="144"/>
      <c r="Z4" s="182" t="s">
        <v>307</v>
      </c>
      <c r="AA4" s="139"/>
      <c r="AB4" s="139"/>
      <c r="AC4" s="144"/>
      <c r="AD4" s="182" t="s">
        <v>254</v>
      </c>
      <c r="AE4" s="139"/>
      <c r="AF4" s="139"/>
      <c r="AG4" s="139"/>
      <c r="AH4" s="139"/>
      <c r="AI4" s="139"/>
      <c r="AJ4" s="139"/>
      <c r="AK4" s="144"/>
      <c r="AL4" s="182" t="s">
        <v>307</v>
      </c>
      <c r="AM4" s="139"/>
      <c r="AN4" s="139"/>
      <c r="AO4" s="144"/>
      <c r="AP4" s="298" t="s">
        <v>310</v>
      </c>
      <c r="AQ4" s="298"/>
      <c r="AR4" s="298"/>
      <c r="AS4" s="298"/>
      <c r="AT4" s="298"/>
      <c r="AU4" s="298"/>
      <c r="AV4" s="298"/>
      <c r="AW4" s="298"/>
      <c r="AX4" s="298"/>
      <c r="AY4" s="298"/>
      <c r="AZ4" s="298"/>
      <c r="BA4" s="298"/>
      <c r="BB4" s="298"/>
      <c r="BC4" s="298"/>
      <c r="BD4" s="298"/>
      <c r="BE4" s="298"/>
      <c r="BF4" s="298"/>
      <c r="BG4" s="298" t="s">
        <v>285</v>
      </c>
      <c r="BH4" s="298"/>
      <c r="BI4" s="298"/>
      <c r="BJ4" s="298"/>
      <c r="BK4" s="298"/>
      <c r="BL4" s="298"/>
      <c r="BM4" s="298"/>
      <c r="BN4" s="298"/>
      <c r="BO4" s="298" t="s">
        <v>307</v>
      </c>
      <c r="BP4" s="298"/>
      <c r="BQ4" s="298"/>
      <c r="BR4" s="298"/>
      <c r="BS4" s="298" t="s">
        <v>311</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306</v>
      </c>
      <c r="C5" s="265"/>
      <c r="D5" s="265"/>
      <c r="E5" s="265"/>
      <c r="F5" s="265"/>
      <c r="G5" s="265"/>
      <c r="H5" s="265"/>
      <c r="I5" s="265"/>
      <c r="J5" s="265"/>
      <c r="K5" s="265"/>
      <c r="L5" s="265"/>
      <c r="M5" s="265"/>
      <c r="N5" s="265"/>
      <c r="O5" s="265"/>
      <c r="P5" s="265"/>
      <c r="Q5" s="268"/>
      <c r="R5" s="273">
        <v>7751844</v>
      </c>
      <c r="S5" s="276"/>
      <c r="T5" s="276"/>
      <c r="U5" s="276"/>
      <c r="V5" s="276"/>
      <c r="W5" s="276"/>
      <c r="X5" s="276"/>
      <c r="Y5" s="278"/>
      <c r="Z5" s="281">
        <v>22.4</v>
      </c>
      <c r="AA5" s="281"/>
      <c r="AB5" s="281"/>
      <c r="AC5" s="281"/>
      <c r="AD5" s="286">
        <v>7751844</v>
      </c>
      <c r="AE5" s="286"/>
      <c r="AF5" s="286"/>
      <c r="AG5" s="286"/>
      <c r="AH5" s="286"/>
      <c r="AI5" s="286"/>
      <c r="AJ5" s="286"/>
      <c r="AK5" s="286"/>
      <c r="AL5" s="291">
        <v>46</v>
      </c>
      <c r="AM5" s="293"/>
      <c r="AN5" s="293"/>
      <c r="AO5" s="295"/>
      <c r="AP5" s="260" t="s">
        <v>315</v>
      </c>
      <c r="AQ5" s="265"/>
      <c r="AR5" s="265"/>
      <c r="AS5" s="265"/>
      <c r="AT5" s="265"/>
      <c r="AU5" s="265"/>
      <c r="AV5" s="265"/>
      <c r="AW5" s="265"/>
      <c r="AX5" s="265"/>
      <c r="AY5" s="265"/>
      <c r="AZ5" s="265"/>
      <c r="BA5" s="265"/>
      <c r="BB5" s="265"/>
      <c r="BC5" s="265"/>
      <c r="BD5" s="265"/>
      <c r="BE5" s="265"/>
      <c r="BF5" s="268"/>
      <c r="BG5" s="274">
        <v>7749646</v>
      </c>
      <c r="BH5" s="217"/>
      <c r="BI5" s="217"/>
      <c r="BJ5" s="217"/>
      <c r="BK5" s="217"/>
      <c r="BL5" s="217"/>
      <c r="BM5" s="217"/>
      <c r="BN5" s="279"/>
      <c r="BO5" s="282">
        <v>100</v>
      </c>
      <c r="BP5" s="282"/>
      <c r="BQ5" s="282"/>
      <c r="BR5" s="282"/>
      <c r="BS5" s="287">
        <v>95471</v>
      </c>
      <c r="BT5" s="287"/>
      <c r="BU5" s="287"/>
      <c r="BV5" s="287"/>
      <c r="BW5" s="287"/>
      <c r="BX5" s="287"/>
      <c r="BY5" s="287"/>
      <c r="BZ5" s="287"/>
      <c r="CA5" s="287"/>
      <c r="CB5" s="325"/>
      <c r="CD5" s="182" t="s">
        <v>310</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307</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333890</v>
      </c>
      <c r="S6" s="217"/>
      <c r="T6" s="217"/>
      <c r="U6" s="217"/>
      <c r="V6" s="217"/>
      <c r="W6" s="217"/>
      <c r="X6" s="217"/>
      <c r="Y6" s="279"/>
      <c r="Z6" s="282">
        <v>1</v>
      </c>
      <c r="AA6" s="282"/>
      <c r="AB6" s="282"/>
      <c r="AC6" s="282"/>
      <c r="AD6" s="287">
        <v>333890</v>
      </c>
      <c r="AE6" s="287"/>
      <c r="AF6" s="287"/>
      <c r="AG6" s="287"/>
      <c r="AH6" s="287"/>
      <c r="AI6" s="287"/>
      <c r="AJ6" s="287"/>
      <c r="AK6" s="287"/>
      <c r="AL6" s="283">
        <v>2</v>
      </c>
      <c r="AM6" s="238"/>
      <c r="AN6" s="238"/>
      <c r="AO6" s="296"/>
      <c r="AP6" s="261" t="s">
        <v>106</v>
      </c>
      <c r="AQ6" s="1"/>
      <c r="AR6" s="1"/>
      <c r="AS6" s="1"/>
      <c r="AT6" s="1"/>
      <c r="AU6" s="1"/>
      <c r="AV6" s="1"/>
      <c r="AW6" s="1"/>
      <c r="AX6" s="1"/>
      <c r="AY6" s="1"/>
      <c r="AZ6" s="1"/>
      <c r="BA6" s="1"/>
      <c r="BB6" s="1"/>
      <c r="BC6" s="1"/>
      <c r="BD6" s="1"/>
      <c r="BE6" s="1"/>
      <c r="BF6" s="269"/>
      <c r="BG6" s="274">
        <v>7749646</v>
      </c>
      <c r="BH6" s="217"/>
      <c r="BI6" s="217"/>
      <c r="BJ6" s="217"/>
      <c r="BK6" s="217"/>
      <c r="BL6" s="217"/>
      <c r="BM6" s="217"/>
      <c r="BN6" s="279"/>
      <c r="BO6" s="282">
        <v>100</v>
      </c>
      <c r="BP6" s="282"/>
      <c r="BQ6" s="282"/>
      <c r="BR6" s="282"/>
      <c r="BS6" s="287">
        <v>95471</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207644</v>
      </c>
      <c r="CS6" s="217"/>
      <c r="CT6" s="217"/>
      <c r="CU6" s="217"/>
      <c r="CV6" s="217"/>
      <c r="CW6" s="217"/>
      <c r="CX6" s="217"/>
      <c r="CY6" s="279"/>
      <c r="CZ6" s="291">
        <v>0.6</v>
      </c>
      <c r="DA6" s="293"/>
      <c r="DB6" s="293"/>
      <c r="DC6" s="337"/>
      <c r="DD6" s="288" t="s">
        <v>199</v>
      </c>
      <c r="DE6" s="217"/>
      <c r="DF6" s="217"/>
      <c r="DG6" s="217"/>
      <c r="DH6" s="217"/>
      <c r="DI6" s="217"/>
      <c r="DJ6" s="217"/>
      <c r="DK6" s="217"/>
      <c r="DL6" s="217"/>
      <c r="DM6" s="217"/>
      <c r="DN6" s="217"/>
      <c r="DO6" s="217"/>
      <c r="DP6" s="279"/>
      <c r="DQ6" s="288">
        <v>207631</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1327</v>
      </c>
      <c r="S7" s="217"/>
      <c r="T7" s="217"/>
      <c r="U7" s="217"/>
      <c r="V7" s="217"/>
      <c r="W7" s="217"/>
      <c r="X7" s="217"/>
      <c r="Y7" s="279"/>
      <c r="Z7" s="282">
        <v>0</v>
      </c>
      <c r="AA7" s="282"/>
      <c r="AB7" s="282"/>
      <c r="AC7" s="282"/>
      <c r="AD7" s="287">
        <v>1327</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2378065</v>
      </c>
      <c r="BH7" s="217"/>
      <c r="BI7" s="217"/>
      <c r="BJ7" s="217"/>
      <c r="BK7" s="217"/>
      <c r="BL7" s="217"/>
      <c r="BM7" s="217"/>
      <c r="BN7" s="279"/>
      <c r="BO7" s="282">
        <v>30.7</v>
      </c>
      <c r="BP7" s="282"/>
      <c r="BQ7" s="282"/>
      <c r="BR7" s="282"/>
      <c r="BS7" s="287">
        <v>95471</v>
      </c>
      <c r="BT7" s="287"/>
      <c r="BU7" s="287"/>
      <c r="BV7" s="287"/>
      <c r="BW7" s="287"/>
      <c r="BX7" s="287"/>
      <c r="BY7" s="287"/>
      <c r="BZ7" s="287"/>
      <c r="CA7" s="287"/>
      <c r="CB7" s="325"/>
      <c r="CD7" s="261" t="s">
        <v>328</v>
      </c>
      <c r="CE7" s="1"/>
      <c r="CF7" s="1"/>
      <c r="CG7" s="1"/>
      <c r="CH7" s="1"/>
      <c r="CI7" s="1"/>
      <c r="CJ7" s="1"/>
      <c r="CK7" s="1"/>
      <c r="CL7" s="1"/>
      <c r="CM7" s="1"/>
      <c r="CN7" s="1"/>
      <c r="CO7" s="1"/>
      <c r="CP7" s="1"/>
      <c r="CQ7" s="269"/>
      <c r="CR7" s="274">
        <v>3384698</v>
      </c>
      <c r="CS7" s="217"/>
      <c r="CT7" s="217"/>
      <c r="CU7" s="217"/>
      <c r="CV7" s="217"/>
      <c r="CW7" s="217"/>
      <c r="CX7" s="217"/>
      <c r="CY7" s="279"/>
      <c r="CZ7" s="282">
        <v>10.3</v>
      </c>
      <c r="DA7" s="282"/>
      <c r="DB7" s="282"/>
      <c r="DC7" s="282"/>
      <c r="DD7" s="288">
        <v>66363</v>
      </c>
      <c r="DE7" s="217"/>
      <c r="DF7" s="217"/>
      <c r="DG7" s="217"/>
      <c r="DH7" s="217"/>
      <c r="DI7" s="217"/>
      <c r="DJ7" s="217"/>
      <c r="DK7" s="217"/>
      <c r="DL7" s="217"/>
      <c r="DM7" s="217"/>
      <c r="DN7" s="217"/>
      <c r="DO7" s="217"/>
      <c r="DP7" s="279"/>
      <c r="DQ7" s="288">
        <v>2805668</v>
      </c>
      <c r="DR7" s="217"/>
      <c r="DS7" s="217"/>
      <c r="DT7" s="217"/>
      <c r="DU7" s="217"/>
      <c r="DV7" s="217"/>
      <c r="DW7" s="217"/>
      <c r="DX7" s="217"/>
      <c r="DY7" s="217"/>
      <c r="DZ7" s="217"/>
      <c r="EA7" s="217"/>
      <c r="EB7" s="217"/>
      <c r="EC7" s="326"/>
    </row>
    <row r="8" spans="2:143" ht="11.25" customHeight="1">
      <c r="B8" s="261" t="s">
        <v>329</v>
      </c>
      <c r="C8" s="1"/>
      <c r="D8" s="1"/>
      <c r="E8" s="1"/>
      <c r="F8" s="1"/>
      <c r="G8" s="1"/>
      <c r="H8" s="1"/>
      <c r="I8" s="1"/>
      <c r="J8" s="1"/>
      <c r="K8" s="1"/>
      <c r="L8" s="1"/>
      <c r="M8" s="1"/>
      <c r="N8" s="1"/>
      <c r="O8" s="1"/>
      <c r="P8" s="1"/>
      <c r="Q8" s="269"/>
      <c r="R8" s="274">
        <v>14694</v>
      </c>
      <c r="S8" s="217"/>
      <c r="T8" s="217"/>
      <c r="U8" s="217"/>
      <c r="V8" s="217"/>
      <c r="W8" s="217"/>
      <c r="X8" s="217"/>
      <c r="Y8" s="279"/>
      <c r="Z8" s="282">
        <v>0</v>
      </c>
      <c r="AA8" s="282"/>
      <c r="AB8" s="282"/>
      <c r="AC8" s="282"/>
      <c r="AD8" s="287">
        <v>14694</v>
      </c>
      <c r="AE8" s="287"/>
      <c r="AF8" s="287"/>
      <c r="AG8" s="287"/>
      <c r="AH8" s="287"/>
      <c r="AI8" s="287"/>
      <c r="AJ8" s="287"/>
      <c r="AK8" s="287"/>
      <c r="AL8" s="283">
        <v>0.1</v>
      </c>
      <c r="AM8" s="238"/>
      <c r="AN8" s="238"/>
      <c r="AO8" s="296"/>
      <c r="AP8" s="261" t="s">
        <v>108</v>
      </c>
      <c r="AQ8" s="1"/>
      <c r="AR8" s="1"/>
      <c r="AS8" s="1"/>
      <c r="AT8" s="1"/>
      <c r="AU8" s="1"/>
      <c r="AV8" s="1"/>
      <c r="AW8" s="1"/>
      <c r="AX8" s="1"/>
      <c r="AY8" s="1"/>
      <c r="AZ8" s="1"/>
      <c r="BA8" s="1"/>
      <c r="BB8" s="1"/>
      <c r="BC8" s="1"/>
      <c r="BD8" s="1"/>
      <c r="BE8" s="1"/>
      <c r="BF8" s="269"/>
      <c r="BG8" s="274">
        <v>82712</v>
      </c>
      <c r="BH8" s="217"/>
      <c r="BI8" s="217"/>
      <c r="BJ8" s="217"/>
      <c r="BK8" s="217"/>
      <c r="BL8" s="217"/>
      <c r="BM8" s="217"/>
      <c r="BN8" s="279"/>
      <c r="BO8" s="282">
        <v>1.1000000000000001</v>
      </c>
      <c r="BP8" s="282"/>
      <c r="BQ8" s="282"/>
      <c r="BR8" s="282"/>
      <c r="BS8" s="287" t="s">
        <v>199</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11534687</v>
      </c>
      <c r="CS8" s="217"/>
      <c r="CT8" s="217"/>
      <c r="CU8" s="217"/>
      <c r="CV8" s="217"/>
      <c r="CW8" s="217"/>
      <c r="CX8" s="217"/>
      <c r="CY8" s="279"/>
      <c r="CZ8" s="282">
        <v>35.1</v>
      </c>
      <c r="DA8" s="282"/>
      <c r="DB8" s="282"/>
      <c r="DC8" s="282"/>
      <c r="DD8" s="288">
        <v>238406</v>
      </c>
      <c r="DE8" s="217"/>
      <c r="DF8" s="217"/>
      <c r="DG8" s="217"/>
      <c r="DH8" s="217"/>
      <c r="DI8" s="217"/>
      <c r="DJ8" s="217"/>
      <c r="DK8" s="217"/>
      <c r="DL8" s="217"/>
      <c r="DM8" s="217"/>
      <c r="DN8" s="217"/>
      <c r="DO8" s="217"/>
      <c r="DP8" s="279"/>
      <c r="DQ8" s="288">
        <v>6115735</v>
      </c>
      <c r="DR8" s="217"/>
      <c r="DS8" s="217"/>
      <c r="DT8" s="217"/>
      <c r="DU8" s="217"/>
      <c r="DV8" s="217"/>
      <c r="DW8" s="217"/>
      <c r="DX8" s="217"/>
      <c r="DY8" s="217"/>
      <c r="DZ8" s="217"/>
      <c r="EA8" s="217"/>
      <c r="EB8" s="217"/>
      <c r="EC8" s="326"/>
    </row>
    <row r="9" spans="2:143" ht="11.25" customHeight="1">
      <c r="B9" s="261" t="s">
        <v>331</v>
      </c>
      <c r="C9" s="1"/>
      <c r="D9" s="1"/>
      <c r="E9" s="1"/>
      <c r="F9" s="1"/>
      <c r="G9" s="1"/>
      <c r="H9" s="1"/>
      <c r="I9" s="1"/>
      <c r="J9" s="1"/>
      <c r="K9" s="1"/>
      <c r="L9" s="1"/>
      <c r="M9" s="1"/>
      <c r="N9" s="1"/>
      <c r="O9" s="1"/>
      <c r="P9" s="1"/>
      <c r="Q9" s="269"/>
      <c r="R9" s="274">
        <v>19777</v>
      </c>
      <c r="S9" s="217"/>
      <c r="T9" s="217"/>
      <c r="U9" s="217"/>
      <c r="V9" s="217"/>
      <c r="W9" s="217"/>
      <c r="X9" s="217"/>
      <c r="Y9" s="279"/>
      <c r="Z9" s="282">
        <v>0.1</v>
      </c>
      <c r="AA9" s="282"/>
      <c r="AB9" s="282"/>
      <c r="AC9" s="282"/>
      <c r="AD9" s="287">
        <v>19777</v>
      </c>
      <c r="AE9" s="287"/>
      <c r="AF9" s="287"/>
      <c r="AG9" s="287"/>
      <c r="AH9" s="287"/>
      <c r="AI9" s="287"/>
      <c r="AJ9" s="287"/>
      <c r="AK9" s="287"/>
      <c r="AL9" s="283">
        <v>0.1</v>
      </c>
      <c r="AM9" s="238"/>
      <c r="AN9" s="238"/>
      <c r="AO9" s="296"/>
      <c r="AP9" s="261" t="s">
        <v>333</v>
      </c>
      <c r="AQ9" s="1"/>
      <c r="AR9" s="1"/>
      <c r="AS9" s="1"/>
      <c r="AT9" s="1"/>
      <c r="AU9" s="1"/>
      <c r="AV9" s="1"/>
      <c r="AW9" s="1"/>
      <c r="AX9" s="1"/>
      <c r="AY9" s="1"/>
      <c r="AZ9" s="1"/>
      <c r="BA9" s="1"/>
      <c r="BB9" s="1"/>
      <c r="BC9" s="1"/>
      <c r="BD9" s="1"/>
      <c r="BE9" s="1"/>
      <c r="BF9" s="269"/>
      <c r="BG9" s="274">
        <v>1885627</v>
      </c>
      <c r="BH9" s="217"/>
      <c r="BI9" s="217"/>
      <c r="BJ9" s="217"/>
      <c r="BK9" s="217"/>
      <c r="BL9" s="217"/>
      <c r="BM9" s="217"/>
      <c r="BN9" s="279"/>
      <c r="BO9" s="282">
        <v>24.3</v>
      </c>
      <c r="BP9" s="282"/>
      <c r="BQ9" s="282"/>
      <c r="BR9" s="282"/>
      <c r="BS9" s="287" t="s">
        <v>199</v>
      </c>
      <c r="BT9" s="287"/>
      <c r="BU9" s="287"/>
      <c r="BV9" s="287"/>
      <c r="BW9" s="287"/>
      <c r="BX9" s="287"/>
      <c r="BY9" s="287"/>
      <c r="BZ9" s="287"/>
      <c r="CA9" s="287"/>
      <c r="CB9" s="325"/>
      <c r="CD9" s="261" t="s">
        <v>336</v>
      </c>
      <c r="CE9" s="1"/>
      <c r="CF9" s="1"/>
      <c r="CG9" s="1"/>
      <c r="CH9" s="1"/>
      <c r="CI9" s="1"/>
      <c r="CJ9" s="1"/>
      <c r="CK9" s="1"/>
      <c r="CL9" s="1"/>
      <c r="CM9" s="1"/>
      <c r="CN9" s="1"/>
      <c r="CO9" s="1"/>
      <c r="CP9" s="1"/>
      <c r="CQ9" s="269"/>
      <c r="CR9" s="274">
        <v>2543496</v>
      </c>
      <c r="CS9" s="217"/>
      <c r="CT9" s="217"/>
      <c r="CU9" s="217"/>
      <c r="CV9" s="217"/>
      <c r="CW9" s="217"/>
      <c r="CX9" s="217"/>
      <c r="CY9" s="279"/>
      <c r="CZ9" s="282">
        <v>7.7</v>
      </c>
      <c r="DA9" s="282"/>
      <c r="DB9" s="282"/>
      <c r="DC9" s="282"/>
      <c r="DD9" s="288">
        <v>104492</v>
      </c>
      <c r="DE9" s="217"/>
      <c r="DF9" s="217"/>
      <c r="DG9" s="217"/>
      <c r="DH9" s="217"/>
      <c r="DI9" s="217"/>
      <c r="DJ9" s="217"/>
      <c r="DK9" s="217"/>
      <c r="DL9" s="217"/>
      <c r="DM9" s="217"/>
      <c r="DN9" s="217"/>
      <c r="DO9" s="217"/>
      <c r="DP9" s="279"/>
      <c r="DQ9" s="288">
        <v>1785173</v>
      </c>
      <c r="DR9" s="217"/>
      <c r="DS9" s="217"/>
      <c r="DT9" s="217"/>
      <c r="DU9" s="217"/>
      <c r="DV9" s="217"/>
      <c r="DW9" s="217"/>
      <c r="DX9" s="217"/>
      <c r="DY9" s="217"/>
      <c r="DZ9" s="217"/>
      <c r="EA9" s="217"/>
      <c r="EB9" s="217"/>
      <c r="EC9" s="326"/>
    </row>
    <row r="10" spans="2:143" ht="11.25" customHeight="1">
      <c r="B10" s="261" t="s">
        <v>126</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189</v>
      </c>
      <c r="AQ10" s="1"/>
      <c r="AR10" s="1"/>
      <c r="AS10" s="1"/>
      <c r="AT10" s="1"/>
      <c r="AU10" s="1"/>
      <c r="AV10" s="1"/>
      <c r="AW10" s="1"/>
      <c r="AX10" s="1"/>
      <c r="AY10" s="1"/>
      <c r="AZ10" s="1"/>
      <c r="BA10" s="1"/>
      <c r="BB10" s="1"/>
      <c r="BC10" s="1"/>
      <c r="BD10" s="1"/>
      <c r="BE10" s="1"/>
      <c r="BF10" s="269"/>
      <c r="BG10" s="274">
        <v>183800</v>
      </c>
      <c r="BH10" s="217"/>
      <c r="BI10" s="217"/>
      <c r="BJ10" s="217"/>
      <c r="BK10" s="217"/>
      <c r="BL10" s="217"/>
      <c r="BM10" s="217"/>
      <c r="BN10" s="279"/>
      <c r="BO10" s="282">
        <v>2.4</v>
      </c>
      <c r="BP10" s="282"/>
      <c r="BQ10" s="282"/>
      <c r="BR10" s="282"/>
      <c r="BS10" s="287">
        <v>30532</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35295</v>
      </c>
      <c r="CS10" s="217"/>
      <c r="CT10" s="217"/>
      <c r="CU10" s="217"/>
      <c r="CV10" s="217"/>
      <c r="CW10" s="217"/>
      <c r="CX10" s="217"/>
      <c r="CY10" s="279"/>
      <c r="CZ10" s="282">
        <v>0.1</v>
      </c>
      <c r="DA10" s="282"/>
      <c r="DB10" s="282"/>
      <c r="DC10" s="282"/>
      <c r="DD10" s="288">
        <v>3102</v>
      </c>
      <c r="DE10" s="217"/>
      <c r="DF10" s="217"/>
      <c r="DG10" s="217"/>
      <c r="DH10" s="217"/>
      <c r="DI10" s="217"/>
      <c r="DJ10" s="217"/>
      <c r="DK10" s="217"/>
      <c r="DL10" s="217"/>
      <c r="DM10" s="217"/>
      <c r="DN10" s="217"/>
      <c r="DO10" s="217"/>
      <c r="DP10" s="279"/>
      <c r="DQ10" s="288">
        <v>31817</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1321582</v>
      </c>
      <c r="S11" s="217"/>
      <c r="T11" s="217"/>
      <c r="U11" s="217"/>
      <c r="V11" s="217"/>
      <c r="W11" s="217"/>
      <c r="X11" s="217"/>
      <c r="Y11" s="279"/>
      <c r="Z11" s="283">
        <v>3.8</v>
      </c>
      <c r="AA11" s="238"/>
      <c r="AB11" s="238"/>
      <c r="AC11" s="285"/>
      <c r="AD11" s="288">
        <v>1321582</v>
      </c>
      <c r="AE11" s="217"/>
      <c r="AF11" s="217"/>
      <c r="AG11" s="217"/>
      <c r="AH11" s="217"/>
      <c r="AI11" s="217"/>
      <c r="AJ11" s="217"/>
      <c r="AK11" s="279"/>
      <c r="AL11" s="283">
        <v>7.8</v>
      </c>
      <c r="AM11" s="238"/>
      <c r="AN11" s="238"/>
      <c r="AO11" s="296"/>
      <c r="AP11" s="261" t="s">
        <v>338</v>
      </c>
      <c r="AQ11" s="1"/>
      <c r="AR11" s="1"/>
      <c r="AS11" s="1"/>
      <c r="AT11" s="1"/>
      <c r="AU11" s="1"/>
      <c r="AV11" s="1"/>
      <c r="AW11" s="1"/>
      <c r="AX11" s="1"/>
      <c r="AY11" s="1"/>
      <c r="AZ11" s="1"/>
      <c r="BA11" s="1"/>
      <c r="BB11" s="1"/>
      <c r="BC11" s="1"/>
      <c r="BD11" s="1"/>
      <c r="BE11" s="1"/>
      <c r="BF11" s="269"/>
      <c r="BG11" s="274">
        <v>225926</v>
      </c>
      <c r="BH11" s="217"/>
      <c r="BI11" s="217"/>
      <c r="BJ11" s="217"/>
      <c r="BK11" s="217"/>
      <c r="BL11" s="217"/>
      <c r="BM11" s="217"/>
      <c r="BN11" s="279"/>
      <c r="BO11" s="282">
        <v>2.9</v>
      </c>
      <c r="BP11" s="282"/>
      <c r="BQ11" s="282"/>
      <c r="BR11" s="282"/>
      <c r="BS11" s="287">
        <v>64939</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1458100</v>
      </c>
      <c r="CS11" s="217"/>
      <c r="CT11" s="217"/>
      <c r="CU11" s="217"/>
      <c r="CV11" s="217"/>
      <c r="CW11" s="217"/>
      <c r="CX11" s="217"/>
      <c r="CY11" s="279"/>
      <c r="CZ11" s="282">
        <v>4.4000000000000004</v>
      </c>
      <c r="DA11" s="282"/>
      <c r="DB11" s="282"/>
      <c r="DC11" s="282"/>
      <c r="DD11" s="288">
        <v>528751</v>
      </c>
      <c r="DE11" s="217"/>
      <c r="DF11" s="217"/>
      <c r="DG11" s="217"/>
      <c r="DH11" s="217"/>
      <c r="DI11" s="217"/>
      <c r="DJ11" s="217"/>
      <c r="DK11" s="217"/>
      <c r="DL11" s="217"/>
      <c r="DM11" s="217"/>
      <c r="DN11" s="217"/>
      <c r="DO11" s="217"/>
      <c r="DP11" s="279"/>
      <c r="DQ11" s="288">
        <v>549025</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t="s">
        <v>199</v>
      </c>
      <c r="S12" s="217"/>
      <c r="T12" s="217"/>
      <c r="U12" s="217"/>
      <c r="V12" s="217"/>
      <c r="W12" s="217"/>
      <c r="X12" s="217"/>
      <c r="Y12" s="279"/>
      <c r="Z12" s="282" t="s">
        <v>199</v>
      </c>
      <c r="AA12" s="282"/>
      <c r="AB12" s="282"/>
      <c r="AC12" s="282"/>
      <c r="AD12" s="287" t="s">
        <v>199</v>
      </c>
      <c r="AE12" s="287"/>
      <c r="AF12" s="287"/>
      <c r="AG12" s="287"/>
      <c r="AH12" s="287"/>
      <c r="AI12" s="287"/>
      <c r="AJ12" s="287"/>
      <c r="AK12" s="287"/>
      <c r="AL12" s="283" t="s">
        <v>199</v>
      </c>
      <c r="AM12" s="238"/>
      <c r="AN12" s="238"/>
      <c r="AO12" s="296"/>
      <c r="AP12" s="261" t="s">
        <v>342</v>
      </c>
      <c r="AQ12" s="1"/>
      <c r="AR12" s="1"/>
      <c r="AS12" s="1"/>
      <c r="AT12" s="1"/>
      <c r="AU12" s="1"/>
      <c r="AV12" s="1"/>
      <c r="AW12" s="1"/>
      <c r="AX12" s="1"/>
      <c r="AY12" s="1"/>
      <c r="AZ12" s="1"/>
      <c r="BA12" s="1"/>
      <c r="BB12" s="1"/>
      <c r="BC12" s="1"/>
      <c r="BD12" s="1"/>
      <c r="BE12" s="1"/>
      <c r="BF12" s="269"/>
      <c r="BG12" s="274">
        <v>4692684</v>
      </c>
      <c r="BH12" s="217"/>
      <c r="BI12" s="217"/>
      <c r="BJ12" s="217"/>
      <c r="BK12" s="217"/>
      <c r="BL12" s="217"/>
      <c r="BM12" s="217"/>
      <c r="BN12" s="279"/>
      <c r="BO12" s="282">
        <v>60.5</v>
      </c>
      <c r="BP12" s="282"/>
      <c r="BQ12" s="282"/>
      <c r="BR12" s="282"/>
      <c r="BS12" s="287" t="s">
        <v>199</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1856274</v>
      </c>
      <c r="CS12" s="217"/>
      <c r="CT12" s="217"/>
      <c r="CU12" s="217"/>
      <c r="CV12" s="217"/>
      <c r="CW12" s="217"/>
      <c r="CX12" s="217"/>
      <c r="CY12" s="279"/>
      <c r="CZ12" s="282">
        <v>5.7</v>
      </c>
      <c r="DA12" s="282"/>
      <c r="DB12" s="282"/>
      <c r="DC12" s="282"/>
      <c r="DD12" s="288">
        <v>726765</v>
      </c>
      <c r="DE12" s="217"/>
      <c r="DF12" s="217"/>
      <c r="DG12" s="217"/>
      <c r="DH12" s="217"/>
      <c r="DI12" s="217"/>
      <c r="DJ12" s="217"/>
      <c r="DK12" s="217"/>
      <c r="DL12" s="217"/>
      <c r="DM12" s="217"/>
      <c r="DN12" s="217"/>
      <c r="DO12" s="217"/>
      <c r="DP12" s="279"/>
      <c r="DQ12" s="288">
        <v>1103030</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345</v>
      </c>
      <c r="AQ13" s="1"/>
      <c r="AR13" s="1"/>
      <c r="AS13" s="1"/>
      <c r="AT13" s="1"/>
      <c r="AU13" s="1"/>
      <c r="AV13" s="1"/>
      <c r="AW13" s="1"/>
      <c r="AX13" s="1"/>
      <c r="AY13" s="1"/>
      <c r="AZ13" s="1"/>
      <c r="BA13" s="1"/>
      <c r="BB13" s="1"/>
      <c r="BC13" s="1"/>
      <c r="BD13" s="1"/>
      <c r="BE13" s="1"/>
      <c r="BF13" s="269"/>
      <c r="BG13" s="274">
        <v>4681382</v>
      </c>
      <c r="BH13" s="217"/>
      <c r="BI13" s="217"/>
      <c r="BJ13" s="217"/>
      <c r="BK13" s="217"/>
      <c r="BL13" s="217"/>
      <c r="BM13" s="217"/>
      <c r="BN13" s="279"/>
      <c r="BO13" s="282">
        <v>60.4</v>
      </c>
      <c r="BP13" s="282"/>
      <c r="BQ13" s="282"/>
      <c r="BR13" s="282"/>
      <c r="BS13" s="287" t="s">
        <v>199</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3475528</v>
      </c>
      <c r="CS13" s="217"/>
      <c r="CT13" s="217"/>
      <c r="CU13" s="217"/>
      <c r="CV13" s="217"/>
      <c r="CW13" s="217"/>
      <c r="CX13" s="217"/>
      <c r="CY13" s="279"/>
      <c r="CZ13" s="282">
        <v>10.6</v>
      </c>
      <c r="DA13" s="282"/>
      <c r="DB13" s="282"/>
      <c r="DC13" s="282"/>
      <c r="DD13" s="288">
        <v>1687908</v>
      </c>
      <c r="DE13" s="217"/>
      <c r="DF13" s="217"/>
      <c r="DG13" s="217"/>
      <c r="DH13" s="217"/>
      <c r="DI13" s="217"/>
      <c r="DJ13" s="217"/>
      <c r="DK13" s="217"/>
      <c r="DL13" s="217"/>
      <c r="DM13" s="217"/>
      <c r="DN13" s="217"/>
      <c r="DO13" s="217"/>
      <c r="DP13" s="279"/>
      <c r="DQ13" s="288">
        <v>1901048</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1287</v>
      </c>
      <c r="S14" s="217"/>
      <c r="T14" s="217"/>
      <c r="U14" s="217"/>
      <c r="V14" s="217"/>
      <c r="W14" s="217"/>
      <c r="X14" s="217"/>
      <c r="Y14" s="279"/>
      <c r="Z14" s="282">
        <v>0</v>
      </c>
      <c r="AA14" s="282"/>
      <c r="AB14" s="282"/>
      <c r="AC14" s="282"/>
      <c r="AD14" s="287">
        <v>1287</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202780</v>
      </c>
      <c r="BH14" s="217"/>
      <c r="BI14" s="217"/>
      <c r="BJ14" s="217"/>
      <c r="BK14" s="217"/>
      <c r="BL14" s="217"/>
      <c r="BM14" s="217"/>
      <c r="BN14" s="279"/>
      <c r="BO14" s="282">
        <v>2.6</v>
      </c>
      <c r="BP14" s="282"/>
      <c r="BQ14" s="282"/>
      <c r="BR14" s="282"/>
      <c r="BS14" s="287" t="s">
        <v>199</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1206895</v>
      </c>
      <c r="CS14" s="217"/>
      <c r="CT14" s="217"/>
      <c r="CU14" s="217"/>
      <c r="CV14" s="217"/>
      <c r="CW14" s="217"/>
      <c r="CX14" s="217"/>
      <c r="CY14" s="279"/>
      <c r="CZ14" s="282">
        <v>3.7</v>
      </c>
      <c r="DA14" s="282"/>
      <c r="DB14" s="282"/>
      <c r="DC14" s="282"/>
      <c r="DD14" s="288">
        <v>580</v>
      </c>
      <c r="DE14" s="217"/>
      <c r="DF14" s="217"/>
      <c r="DG14" s="217"/>
      <c r="DH14" s="217"/>
      <c r="DI14" s="217"/>
      <c r="DJ14" s="217"/>
      <c r="DK14" s="217"/>
      <c r="DL14" s="217"/>
      <c r="DM14" s="217"/>
      <c r="DN14" s="217"/>
      <c r="DO14" s="217"/>
      <c r="DP14" s="279"/>
      <c r="DQ14" s="288">
        <v>1146462</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350</v>
      </c>
      <c r="AQ15" s="1"/>
      <c r="AR15" s="1"/>
      <c r="AS15" s="1"/>
      <c r="AT15" s="1"/>
      <c r="AU15" s="1"/>
      <c r="AV15" s="1"/>
      <c r="AW15" s="1"/>
      <c r="AX15" s="1"/>
      <c r="AY15" s="1"/>
      <c r="AZ15" s="1"/>
      <c r="BA15" s="1"/>
      <c r="BB15" s="1"/>
      <c r="BC15" s="1"/>
      <c r="BD15" s="1"/>
      <c r="BE15" s="1"/>
      <c r="BF15" s="269"/>
      <c r="BG15" s="274">
        <v>476117</v>
      </c>
      <c r="BH15" s="217"/>
      <c r="BI15" s="217"/>
      <c r="BJ15" s="217"/>
      <c r="BK15" s="217"/>
      <c r="BL15" s="217"/>
      <c r="BM15" s="217"/>
      <c r="BN15" s="279"/>
      <c r="BO15" s="282">
        <v>6.1</v>
      </c>
      <c r="BP15" s="282"/>
      <c r="BQ15" s="282"/>
      <c r="BR15" s="282"/>
      <c r="BS15" s="287" t="s">
        <v>199</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3252996</v>
      </c>
      <c r="CS15" s="217"/>
      <c r="CT15" s="217"/>
      <c r="CU15" s="217"/>
      <c r="CV15" s="217"/>
      <c r="CW15" s="217"/>
      <c r="CX15" s="217"/>
      <c r="CY15" s="279"/>
      <c r="CZ15" s="282">
        <v>9.9</v>
      </c>
      <c r="DA15" s="282"/>
      <c r="DB15" s="282"/>
      <c r="DC15" s="282"/>
      <c r="DD15" s="288">
        <v>714128</v>
      </c>
      <c r="DE15" s="217"/>
      <c r="DF15" s="217"/>
      <c r="DG15" s="217"/>
      <c r="DH15" s="217"/>
      <c r="DI15" s="217"/>
      <c r="DJ15" s="217"/>
      <c r="DK15" s="217"/>
      <c r="DL15" s="217"/>
      <c r="DM15" s="217"/>
      <c r="DN15" s="217"/>
      <c r="DO15" s="217"/>
      <c r="DP15" s="279"/>
      <c r="DQ15" s="288">
        <v>1959188</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17328</v>
      </c>
      <c r="S16" s="217"/>
      <c r="T16" s="217"/>
      <c r="U16" s="217"/>
      <c r="V16" s="217"/>
      <c r="W16" s="217"/>
      <c r="X16" s="217"/>
      <c r="Y16" s="279"/>
      <c r="Z16" s="282">
        <v>0.1</v>
      </c>
      <c r="AA16" s="282"/>
      <c r="AB16" s="282"/>
      <c r="AC16" s="282"/>
      <c r="AD16" s="287">
        <v>17328</v>
      </c>
      <c r="AE16" s="287"/>
      <c r="AF16" s="287"/>
      <c r="AG16" s="287"/>
      <c r="AH16" s="287"/>
      <c r="AI16" s="287"/>
      <c r="AJ16" s="287"/>
      <c r="AK16" s="287"/>
      <c r="AL16" s="283">
        <v>0.1</v>
      </c>
      <c r="AM16" s="238"/>
      <c r="AN16" s="238"/>
      <c r="AO16" s="296"/>
      <c r="AP16" s="261" t="s">
        <v>353</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216189</v>
      </c>
      <c r="CS16" s="217"/>
      <c r="CT16" s="217"/>
      <c r="CU16" s="217"/>
      <c r="CV16" s="217"/>
      <c r="CW16" s="217"/>
      <c r="CX16" s="217"/>
      <c r="CY16" s="279"/>
      <c r="CZ16" s="282">
        <v>0.7</v>
      </c>
      <c r="DA16" s="282"/>
      <c r="DB16" s="282"/>
      <c r="DC16" s="282"/>
      <c r="DD16" s="288" t="s">
        <v>199</v>
      </c>
      <c r="DE16" s="217"/>
      <c r="DF16" s="217"/>
      <c r="DG16" s="217"/>
      <c r="DH16" s="217"/>
      <c r="DI16" s="217"/>
      <c r="DJ16" s="217"/>
      <c r="DK16" s="217"/>
      <c r="DL16" s="217"/>
      <c r="DM16" s="217"/>
      <c r="DN16" s="217"/>
      <c r="DO16" s="217"/>
      <c r="DP16" s="279"/>
      <c r="DQ16" s="288">
        <v>42484</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94636</v>
      </c>
      <c r="S17" s="217"/>
      <c r="T17" s="217"/>
      <c r="U17" s="217"/>
      <c r="V17" s="217"/>
      <c r="W17" s="217"/>
      <c r="X17" s="217"/>
      <c r="Y17" s="279"/>
      <c r="Z17" s="282">
        <v>0.3</v>
      </c>
      <c r="AA17" s="282"/>
      <c r="AB17" s="282"/>
      <c r="AC17" s="282"/>
      <c r="AD17" s="287">
        <v>94636</v>
      </c>
      <c r="AE17" s="287"/>
      <c r="AF17" s="287"/>
      <c r="AG17" s="287"/>
      <c r="AH17" s="287"/>
      <c r="AI17" s="287"/>
      <c r="AJ17" s="287"/>
      <c r="AK17" s="287"/>
      <c r="AL17" s="283">
        <v>0.6</v>
      </c>
      <c r="AM17" s="238"/>
      <c r="AN17" s="238"/>
      <c r="AO17" s="296"/>
      <c r="AP17" s="261" t="s">
        <v>356</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3678121</v>
      </c>
      <c r="CS17" s="217"/>
      <c r="CT17" s="217"/>
      <c r="CU17" s="217"/>
      <c r="CV17" s="217"/>
      <c r="CW17" s="217"/>
      <c r="CX17" s="217"/>
      <c r="CY17" s="279"/>
      <c r="CZ17" s="282">
        <v>11.2</v>
      </c>
      <c r="DA17" s="282"/>
      <c r="DB17" s="282"/>
      <c r="DC17" s="282"/>
      <c r="DD17" s="288" t="s">
        <v>199</v>
      </c>
      <c r="DE17" s="217"/>
      <c r="DF17" s="217"/>
      <c r="DG17" s="217"/>
      <c r="DH17" s="217"/>
      <c r="DI17" s="217"/>
      <c r="DJ17" s="217"/>
      <c r="DK17" s="217"/>
      <c r="DL17" s="217"/>
      <c r="DM17" s="217"/>
      <c r="DN17" s="217"/>
      <c r="DO17" s="217"/>
      <c r="DP17" s="279"/>
      <c r="DQ17" s="288">
        <v>3591842</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33636</v>
      </c>
      <c r="S18" s="217"/>
      <c r="T18" s="217"/>
      <c r="U18" s="217"/>
      <c r="V18" s="217"/>
      <c r="W18" s="217"/>
      <c r="X18" s="217"/>
      <c r="Y18" s="279"/>
      <c r="Z18" s="282">
        <v>0.1</v>
      </c>
      <c r="AA18" s="282"/>
      <c r="AB18" s="282"/>
      <c r="AC18" s="282"/>
      <c r="AD18" s="287">
        <v>33636</v>
      </c>
      <c r="AE18" s="287"/>
      <c r="AF18" s="287"/>
      <c r="AG18" s="287"/>
      <c r="AH18" s="287"/>
      <c r="AI18" s="287"/>
      <c r="AJ18" s="287"/>
      <c r="AK18" s="287"/>
      <c r="AL18" s="283">
        <v>0.2</v>
      </c>
      <c r="AM18" s="238"/>
      <c r="AN18" s="238"/>
      <c r="AO18" s="296"/>
      <c r="AP18" s="261" t="s">
        <v>101</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29717</v>
      </c>
      <c r="S19" s="217"/>
      <c r="T19" s="217"/>
      <c r="U19" s="217"/>
      <c r="V19" s="217"/>
      <c r="W19" s="217"/>
      <c r="X19" s="217"/>
      <c r="Y19" s="279"/>
      <c r="Z19" s="282">
        <v>0.1</v>
      </c>
      <c r="AA19" s="282"/>
      <c r="AB19" s="282"/>
      <c r="AC19" s="282"/>
      <c r="AD19" s="287">
        <v>29717</v>
      </c>
      <c r="AE19" s="287"/>
      <c r="AF19" s="287"/>
      <c r="AG19" s="287"/>
      <c r="AH19" s="287"/>
      <c r="AI19" s="287"/>
      <c r="AJ19" s="287"/>
      <c r="AK19" s="287"/>
      <c r="AL19" s="283">
        <v>0.2</v>
      </c>
      <c r="AM19" s="238"/>
      <c r="AN19" s="238"/>
      <c r="AO19" s="296"/>
      <c r="AP19" s="261" t="s">
        <v>251</v>
      </c>
      <c r="AQ19" s="1"/>
      <c r="AR19" s="1"/>
      <c r="AS19" s="1"/>
      <c r="AT19" s="1"/>
      <c r="AU19" s="1"/>
      <c r="AV19" s="1"/>
      <c r="AW19" s="1"/>
      <c r="AX19" s="1"/>
      <c r="AY19" s="1"/>
      <c r="AZ19" s="1"/>
      <c r="BA19" s="1"/>
      <c r="BB19" s="1"/>
      <c r="BC19" s="1"/>
      <c r="BD19" s="1"/>
      <c r="BE19" s="1"/>
      <c r="BF19" s="269"/>
      <c r="BG19" s="274">
        <v>2198</v>
      </c>
      <c r="BH19" s="217"/>
      <c r="BI19" s="217"/>
      <c r="BJ19" s="217"/>
      <c r="BK19" s="217"/>
      <c r="BL19" s="217"/>
      <c r="BM19" s="217"/>
      <c r="BN19" s="279"/>
      <c r="BO19" s="282">
        <v>0</v>
      </c>
      <c r="BP19" s="282"/>
      <c r="BQ19" s="282"/>
      <c r="BR19" s="282"/>
      <c r="BS19" s="287" t="s">
        <v>199</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v>3919</v>
      </c>
      <c r="S20" s="217"/>
      <c r="T20" s="217"/>
      <c r="U20" s="217"/>
      <c r="V20" s="217"/>
      <c r="W20" s="217"/>
      <c r="X20" s="217"/>
      <c r="Y20" s="279"/>
      <c r="Z20" s="282">
        <v>0</v>
      </c>
      <c r="AA20" s="282"/>
      <c r="AB20" s="282"/>
      <c r="AC20" s="282"/>
      <c r="AD20" s="287">
        <v>3919</v>
      </c>
      <c r="AE20" s="287"/>
      <c r="AF20" s="287"/>
      <c r="AG20" s="287"/>
      <c r="AH20" s="287"/>
      <c r="AI20" s="287"/>
      <c r="AJ20" s="287"/>
      <c r="AK20" s="287"/>
      <c r="AL20" s="283">
        <v>0</v>
      </c>
      <c r="AM20" s="238"/>
      <c r="AN20" s="238"/>
      <c r="AO20" s="296"/>
      <c r="AP20" s="261" t="s">
        <v>365</v>
      </c>
      <c r="AQ20" s="1"/>
      <c r="AR20" s="1"/>
      <c r="AS20" s="1"/>
      <c r="AT20" s="1"/>
      <c r="AU20" s="1"/>
      <c r="AV20" s="1"/>
      <c r="AW20" s="1"/>
      <c r="AX20" s="1"/>
      <c r="AY20" s="1"/>
      <c r="AZ20" s="1"/>
      <c r="BA20" s="1"/>
      <c r="BB20" s="1"/>
      <c r="BC20" s="1"/>
      <c r="BD20" s="1"/>
      <c r="BE20" s="1"/>
      <c r="BF20" s="269"/>
      <c r="BG20" s="274">
        <v>2198</v>
      </c>
      <c r="BH20" s="217"/>
      <c r="BI20" s="217"/>
      <c r="BJ20" s="217"/>
      <c r="BK20" s="217"/>
      <c r="BL20" s="217"/>
      <c r="BM20" s="217"/>
      <c r="BN20" s="279"/>
      <c r="BO20" s="282">
        <v>0</v>
      </c>
      <c r="BP20" s="282"/>
      <c r="BQ20" s="282"/>
      <c r="BR20" s="282"/>
      <c r="BS20" s="287" t="s">
        <v>199</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32849923</v>
      </c>
      <c r="CS20" s="217"/>
      <c r="CT20" s="217"/>
      <c r="CU20" s="217"/>
      <c r="CV20" s="217"/>
      <c r="CW20" s="217"/>
      <c r="CX20" s="217"/>
      <c r="CY20" s="279"/>
      <c r="CZ20" s="282">
        <v>100</v>
      </c>
      <c r="DA20" s="282"/>
      <c r="DB20" s="282"/>
      <c r="DC20" s="282"/>
      <c r="DD20" s="288">
        <v>4070495</v>
      </c>
      <c r="DE20" s="217"/>
      <c r="DF20" s="217"/>
      <c r="DG20" s="217"/>
      <c r="DH20" s="217"/>
      <c r="DI20" s="217"/>
      <c r="DJ20" s="217"/>
      <c r="DK20" s="217"/>
      <c r="DL20" s="217"/>
      <c r="DM20" s="217"/>
      <c r="DN20" s="217"/>
      <c r="DO20" s="217"/>
      <c r="DP20" s="279"/>
      <c r="DQ20" s="288">
        <v>21239103</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8934023</v>
      </c>
      <c r="S21" s="217"/>
      <c r="T21" s="217"/>
      <c r="U21" s="217"/>
      <c r="V21" s="217"/>
      <c r="W21" s="217"/>
      <c r="X21" s="217"/>
      <c r="Y21" s="279"/>
      <c r="Z21" s="282">
        <v>25.8</v>
      </c>
      <c r="AA21" s="282"/>
      <c r="AB21" s="282"/>
      <c r="AC21" s="282"/>
      <c r="AD21" s="287">
        <v>7208939</v>
      </c>
      <c r="AE21" s="287"/>
      <c r="AF21" s="287"/>
      <c r="AG21" s="287"/>
      <c r="AH21" s="287"/>
      <c r="AI21" s="287"/>
      <c r="AJ21" s="287"/>
      <c r="AK21" s="287"/>
      <c r="AL21" s="283">
        <v>42.8</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v>2198</v>
      </c>
      <c r="BH21" s="217"/>
      <c r="BI21" s="217"/>
      <c r="BJ21" s="217"/>
      <c r="BK21" s="217"/>
      <c r="BL21" s="217"/>
      <c r="BM21" s="217"/>
      <c r="BN21" s="279"/>
      <c r="BO21" s="282">
        <v>0</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7208939</v>
      </c>
      <c r="S22" s="217"/>
      <c r="T22" s="217"/>
      <c r="U22" s="217"/>
      <c r="V22" s="217"/>
      <c r="W22" s="217"/>
      <c r="X22" s="217"/>
      <c r="Y22" s="279"/>
      <c r="Z22" s="282">
        <v>20.8</v>
      </c>
      <c r="AA22" s="282"/>
      <c r="AB22" s="282"/>
      <c r="AC22" s="282"/>
      <c r="AD22" s="287">
        <v>7208939</v>
      </c>
      <c r="AE22" s="287"/>
      <c r="AF22" s="287"/>
      <c r="AG22" s="287"/>
      <c r="AH22" s="287"/>
      <c r="AI22" s="287"/>
      <c r="AJ22" s="287"/>
      <c r="AK22" s="287"/>
      <c r="AL22" s="283">
        <v>42.8</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287</v>
      </c>
      <c r="C23" s="1"/>
      <c r="D23" s="1"/>
      <c r="E23" s="1"/>
      <c r="F23" s="1"/>
      <c r="G23" s="1"/>
      <c r="H23" s="1"/>
      <c r="I23" s="1"/>
      <c r="J23" s="1"/>
      <c r="K23" s="1"/>
      <c r="L23" s="1"/>
      <c r="M23" s="1"/>
      <c r="N23" s="1"/>
      <c r="O23" s="1"/>
      <c r="P23" s="1"/>
      <c r="Q23" s="269"/>
      <c r="R23" s="274">
        <v>1725084</v>
      </c>
      <c r="S23" s="217"/>
      <c r="T23" s="217"/>
      <c r="U23" s="217"/>
      <c r="V23" s="217"/>
      <c r="W23" s="217"/>
      <c r="X23" s="217"/>
      <c r="Y23" s="279"/>
      <c r="Z23" s="282">
        <v>5</v>
      </c>
      <c r="AA23" s="282"/>
      <c r="AB23" s="282"/>
      <c r="AC23" s="282"/>
      <c r="AD23" s="287" t="s">
        <v>199</v>
      </c>
      <c r="AE23" s="287"/>
      <c r="AF23" s="287"/>
      <c r="AG23" s="287"/>
      <c r="AH23" s="287"/>
      <c r="AI23" s="287"/>
      <c r="AJ23" s="287"/>
      <c r="AK23" s="287"/>
      <c r="AL23" s="283" t="s">
        <v>199</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310</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375</v>
      </c>
      <c r="DA23" s="139"/>
      <c r="DB23" s="139"/>
      <c r="DC23" s="144"/>
      <c r="DD23" s="182" t="s">
        <v>293</v>
      </c>
      <c r="DE23" s="139"/>
      <c r="DF23" s="139"/>
      <c r="DG23" s="139"/>
      <c r="DH23" s="139"/>
      <c r="DI23" s="139"/>
      <c r="DJ23" s="139"/>
      <c r="DK23" s="144"/>
      <c r="DL23" s="345" t="s">
        <v>377</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14482843</v>
      </c>
      <c r="CS24" s="276"/>
      <c r="CT24" s="276"/>
      <c r="CU24" s="276"/>
      <c r="CV24" s="276"/>
      <c r="CW24" s="276"/>
      <c r="CX24" s="276"/>
      <c r="CY24" s="278"/>
      <c r="CZ24" s="291">
        <v>44.1</v>
      </c>
      <c r="DA24" s="293"/>
      <c r="DB24" s="293"/>
      <c r="DC24" s="337"/>
      <c r="DD24" s="341">
        <v>9947661</v>
      </c>
      <c r="DE24" s="276"/>
      <c r="DF24" s="276"/>
      <c r="DG24" s="276"/>
      <c r="DH24" s="276"/>
      <c r="DI24" s="276"/>
      <c r="DJ24" s="276"/>
      <c r="DK24" s="278"/>
      <c r="DL24" s="341">
        <v>8515591</v>
      </c>
      <c r="DM24" s="276"/>
      <c r="DN24" s="276"/>
      <c r="DO24" s="276"/>
      <c r="DP24" s="276"/>
      <c r="DQ24" s="276"/>
      <c r="DR24" s="276"/>
      <c r="DS24" s="276"/>
      <c r="DT24" s="276"/>
      <c r="DU24" s="276"/>
      <c r="DV24" s="278"/>
      <c r="DW24" s="291">
        <v>50.3</v>
      </c>
      <c r="DX24" s="293"/>
      <c r="DY24" s="293"/>
      <c r="DZ24" s="293"/>
      <c r="EA24" s="293"/>
      <c r="EB24" s="293"/>
      <c r="EC24" s="295"/>
    </row>
    <row r="25" spans="2:133" ht="11.25" customHeight="1">
      <c r="B25" s="261" t="s">
        <v>82</v>
      </c>
      <c r="C25" s="1"/>
      <c r="D25" s="1"/>
      <c r="E25" s="1"/>
      <c r="F25" s="1"/>
      <c r="G25" s="1"/>
      <c r="H25" s="1"/>
      <c r="I25" s="1"/>
      <c r="J25" s="1"/>
      <c r="K25" s="1"/>
      <c r="L25" s="1"/>
      <c r="M25" s="1"/>
      <c r="N25" s="1"/>
      <c r="O25" s="1"/>
      <c r="P25" s="1"/>
      <c r="Q25" s="269"/>
      <c r="R25" s="274">
        <v>18524024</v>
      </c>
      <c r="S25" s="217"/>
      <c r="T25" s="217"/>
      <c r="U25" s="217"/>
      <c r="V25" s="217"/>
      <c r="W25" s="217"/>
      <c r="X25" s="217"/>
      <c r="Y25" s="279"/>
      <c r="Z25" s="282">
        <v>53.6</v>
      </c>
      <c r="AA25" s="282"/>
      <c r="AB25" s="282"/>
      <c r="AC25" s="282"/>
      <c r="AD25" s="287">
        <v>16798940</v>
      </c>
      <c r="AE25" s="287"/>
      <c r="AF25" s="287"/>
      <c r="AG25" s="287"/>
      <c r="AH25" s="287"/>
      <c r="AI25" s="287"/>
      <c r="AJ25" s="287"/>
      <c r="AK25" s="287"/>
      <c r="AL25" s="283">
        <v>99.7</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4019220</v>
      </c>
      <c r="CS25" s="313"/>
      <c r="CT25" s="313"/>
      <c r="CU25" s="313"/>
      <c r="CV25" s="313"/>
      <c r="CW25" s="313"/>
      <c r="CX25" s="313"/>
      <c r="CY25" s="332"/>
      <c r="CZ25" s="283">
        <v>12.2</v>
      </c>
      <c r="DA25" s="335"/>
      <c r="DB25" s="335"/>
      <c r="DC25" s="338"/>
      <c r="DD25" s="288">
        <v>3770405</v>
      </c>
      <c r="DE25" s="313"/>
      <c r="DF25" s="313"/>
      <c r="DG25" s="313"/>
      <c r="DH25" s="313"/>
      <c r="DI25" s="313"/>
      <c r="DJ25" s="313"/>
      <c r="DK25" s="332"/>
      <c r="DL25" s="288">
        <v>3381445</v>
      </c>
      <c r="DM25" s="313"/>
      <c r="DN25" s="313"/>
      <c r="DO25" s="313"/>
      <c r="DP25" s="313"/>
      <c r="DQ25" s="313"/>
      <c r="DR25" s="313"/>
      <c r="DS25" s="313"/>
      <c r="DT25" s="313"/>
      <c r="DU25" s="313"/>
      <c r="DV25" s="332"/>
      <c r="DW25" s="283">
        <v>20</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4953</v>
      </c>
      <c r="S26" s="217"/>
      <c r="T26" s="217"/>
      <c r="U26" s="217"/>
      <c r="V26" s="217"/>
      <c r="W26" s="217"/>
      <c r="X26" s="217"/>
      <c r="Y26" s="279"/>
      <c r="Z26" s="282">
        <v>0</v>
      </c>
      <c r="AA26" s="282"/>
      <c r="AB26" s="282"/>
      <c r="AC26" s="282"/>
      <c r="AD26" s="287">
        <v>4953</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109</v>
      </c>
      <c r="CE26" s="1"/>
      <c r="CF26" s="1"/>
      <c r="CG26" s="1"/>
      <c r="CH26" s="1"/>
      <c r="CI26" s="1"/>
      <c r="CJ26" s="1"/>
      <c r="CK26" s="1"/>
      <c r="CL26" s="1"/>
      <c r="CM26" s="1"/>
      <c r="CN26" s="1"/>
      <c r="CO26" s="1"/>
      <c r="CP26" s="1"/>
      <c r="CQ26" s="269"/>
      <c r="CR26" s="274">
        <v>2369115</v>
      </c>
      <c r="CS26" s="217"/>
      <c r="CT26" s="217"/>
      <c r="CU26" s="217"/>
      <c r="CV26" s="217"/>
      <c r="CW26" s="217"/>
      <c r="CX26" s="217"/>
      <c r="CY26" s="279"/>
      <c r="CZ26" s="283">
        <v>7.2</v>
      </c>
      <c r="DA26" s="335"/>
      <c r="DB26" s="335"/>
      <c r="DC26" s="338"/>
      <c r="DD26" s="288">
        <v>2204228</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106290</v>
      </c>
      <c r="S27" s="217"/>
      <c r="T27" s="217"/>
      <c r="U27" s="217"/>
      <c r="V27" s="217"/>
      <c r="W27" s="217"/>
      <c r="X27" s="217"/>
      <c r="Y27" s="279"/>
      <c r="Z27" s="282">
        <v>0.3</v>
      </c>
      <c r="AA27" s="282"/>
      <c r="AB27" s="282"/>
      <c r="AC27" s="282"/>
      <c r="AD27" s="287" t="s">
        <v>199</v>
      </c>
      <c r="AE27" s="287"/>
      <c r="AF27" s="287"/>
      <c r="AG27" s="287"/>
      <c r="AH27" s="287"/>
      <c r="AI27" s="287"/>
      <c r="AJ27" s="287"/>
      <c r="AK27" s="287"/>
      <c r="AL27" s="283" t="s">
        <v>199</v>
      </c>
      <c r="AM27" s="238"/>
      <c r="AN27" s="238"/>
      <c r="AO27" s="296"/>
      <c r="AP27" s="261" t="s">
        <v>388</v>
      </c>
      <c r="AQ27" s="1"/>
      <c r="AR27" s="1"/>
      <c r="AS27" s="1"/>
      <c r="AT27" s="1"/>
      <c r="AU27" s="1"/>
      <c r="AV27" s="1"/>
      <c r="AW27" s="1"/>
      <c r="AX27" s="1"/>
      <c r="AY27" s="1"/>
      <c r="AZ27" s="1"/>
      <c r="BA27" s="1"/>
      <c r="BB27" s="1"/>
      <c r="BC27" s="1"/>
      <c r="BD27" s="1"/>
      <c r="BE27" s="1"/>
      <c r="BF27" s="269"/>
      <c r="BG27" s="274">
        <v>7751844</v>
      </c>
      <c r="BH27" s="217"/>
      <c r="BI27" s="217"/>
      <c r="BJ27" s="217"/>
      <c r="BK27" s="217"/>
      <c r="BL27" s="217"/>
      <c r="BM27" s="217"/>
      <c r="BN27" s="279"/>
      <c r="BO27" s="282">
        <v>100</v>
      </c>
      <c r="BP27" s="282"/>
      <c r="BQ27" s="282"/>
      <c r="BR27" s="282"/>
      <c r="BS27" s="287">
        <v>95471</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6785502</v>
      </c>
      <c r="CS27" s="313"/>
      <c r="CT27" s="313"/>
      <c r="CU27" s="313"/>
      <c r="CV27" s="313"/>
      <c r="CW27" s="313"/>
      <c r="CX27" s="313"/>
      <c r="CY27" s="332"/>
      <c r="CZ27" s="283">
        <v>20.7</v>
      </c>
      <c r="DA27" s="335"/>
      <c r="DB27" s="335"/>
      <c r="DC27" s="338"/>
      <c r="DD27" s="288">
        <v>2585414</v>
      </c>
      <c r="DE27" s="313"/>
      <c r="DF27" s="313"/>
      <c r="DG27" s="313"/>
      <c r="DH27" s="313"/>
      <c r="DI27" s="313"/>
      <c r="DJ27" s="313"/>
      <c r="DK27" s="332"/>
      <c r="DL27" s="288">
        <v>1542304</v>
      </c>
      <c r="DM27" s="313"/>
      <c r="DN27" s="313"/>
      <c r="DO27" s="313"/>
      <c r="DP27" s="313"/>
      <c r="DQ27" s="313"/>
      <c r="DR27" s="313"/>
      <c r="DS27" s="313"/>
      <c r="DT27" s="313"/>
      <c r="DU27" s="313"/>
      <c r="DV27" s="332"/>
      <c r="DW27" s="283">
        <v>9.1</v>
      </c>
      <c r="DX27" s="335"/>
      <c r="DY27" s="335"/>
      <c r="DZ27" s="335"/>
      <c r="EA27" s="335"/>
      <c r="EB27" s="335"/>
      <c r="EC27" s="360"/>
    </row>
    <row r="28" spans="2:133" ht="11.25" customHeight="1">
      <c r="B28" s="261" t="s">
        <v>308</v>
      </c>
      <c r="C28" s="1"/>
      <c r="D28" s="1"/>
      <c r="E28" s="1"/>
      <c r="F28" s="1"/>
      <c r="G28" s="1"/>
      <c r="H28" s="1"/>
      <c r="I28" s="1"/>
      <c r="J28" s="1"/>
      <c r="K28" s="1"/>
      <c r="L28" s="1"/>
      <c r="M28" s="1"/>
      <c r="N28" s="1"/>
      <c r="O28" s="1"/>
      <c r="P28" s="1"/>
      <c r="Q28" s="269"/>
      <c r="R28" s="274">
        <v>228708</v>
      </c>
      <c r="S28" s="217"/>
      <c r="T28" s="217"/>
      <c r="U28" s="217"/>
      <c r="V28" s="217"/>
      <c r="W28" s="217"/>
      <c r="X28" s="217"/>
      <c r="Y28" s="279"/>
      <c r="Z28" s="282">
        <v>0.7</v>
      </c>
      <c r="AA28" s="282"/>
      <c r="AB28" s="282"/>
      <c r="AC28" s="282"/>
      <c r="AD28" s="287">
        <v>29868</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3678121</v>
      </c>
      <c r="CS28" s="217"/>
      <c r="CT28" s="217"/>
      <c r="CU28" s="217"/>
      <c r="CV28" s="217"/>
      <c r="CW28" s="217"/>
      <c r="CX28" s="217"/>
      <c r="CY28" s="279"/>
      <c r="CZ28" s="283">
        <v>11.2</v>
      </c>
      <c r="DA28" s="335"/>
      <c r="DB28" s="335"/>
      <c r="DC28" s="338"/>
      <c r="DD28" s="288">
        <v>3591842</v>
      </c>
      <c r="DE28" s="217"/>
      <c r="DF28" s="217"/>
      <c r="DG28" s="217"/>
      <c r="DH28" s="217"/>
      <c r="DI28" s="217"/>
      <c r="DJ28" s="217"/>
      <c r="DK28" s="279"/>
      <c r="DL28" s="288">
        <v>3591842</v>
      </c>
      <c r="DM28" s="217"/>
      <c r="DN28" s="217"/>
      <c r="DO28" s="217"/>
      <c r="DP28" s="217"/>
      <c r="DQ28" s="217"/>
      <c r="DR28" s="217"/>
      <c r="DS28" s="217"/>
      <c r="DT28" s="217"/>
      <c r="DU28" s="217"/>
      <c r="DV28" s="279"/>
      <c r="DW28" s="283">
        <v>21.2</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124005</v>
      </c>
      <c r="S29" s="217"/>
      <c r="T29" s="217"/>
      <c r="U29" s="217"/>
      <c r="V29" s="217"/>
      <c r="W29" s="217"/>
      <c r="X29" s="217"/>
      <c r="Y29" s="279"/>
      <c r="Z29" s="282">
        <v>0.4</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23</v>
      </c>
      <c r="CG29" s="1"/>
      <c r="CH29" s="1"/>
      <c r="CI29" s="1"/>
      <c r="CJ29" s="1"/>
      <c r="CK29" s="1"/>
      <c r="CL29" s="1"/>
      <c r="CM29" s="1"/>
      <c r="CN29" s="1"/>
      <c r="CO29" s="1"/>
      <c r="CP29" s="1"/>
      <c r="CQ29" s="269"/>
      <c r="CR29" s="274">
        <v>3678108</v>
      </c>
      <c r="CS29" s="313"/>
      <c r="CT29" s="313"/>
      <c r="CU29" s="313"/>
      <c r="CV29" s="313"/>
      <c r="CW29" s="313"/>
      <c r="CX29" s="313"/>
      <c r="CY29" s="332"/>
      <c r="CZ29" s="283">
        <v>11.2</v>
      </c>
      <c r="DA29" s="335"/>
      <c r="DB29" s="335"/>
      <c r="DC29" s="338"/>
      <c r="DD29" s="288">
        <v>3591829</v>
      </c>
      <c r="DE29" s="313"/>
      <c r="DF29" s="313"/>
      <c r="DG29" s="313"/>
      <c r="DH29" s="313"/>
      <c r="DI29" s="313"/>
      <c r="DJ29" s="313"/>
      <c r="DK29" s="332"/>
      <c r="DL29" s="288">
        <v>3591829</v>
      </c>
      <c r="DM29" s="313"/>
      <c r="DN29" s="313"/>
      <c r="DO29" s="313"/>
      <c r="DP29" s="313"/>
      <c r="DQ29" s="313"/>
      <c r="DR29" s="313"/>
      <c r="DS29" s="313"/>
      <c r="DT29" s="313"/>
      <c r="DU29" s="313"/>
      <c r="DV29" s="332"/>
      <c r="DW29" s="283">
        <v>21.2</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5451165</v>
      </c>
      <c r="S30" s="217"/>
      <c r="T30" s="217"/>
      <c r="U30" s="217"/>
      <c r="V30" s="217"/>
      <c r="W30" s="217"/>
      <c r="X30" s="217"/>
      <c r="Y30" s="279"/>
      <c r="Z30" s="282">
        <v>15.8</v>
      </c>
      <c r="AA30" s="282"/>
      <c r="AB30" s="282"/>
      <c r="AC30" s="282"/>
      <c r="AD30" s="287" t="s">
        <v>199</v>
      </c>
      <c r="AE30" s="287"/>
      <c r="AF30" s="287"/>
      <c r="AG30" s="287"/>
      <c r="AH30" s="287"/>
      <c r="AI30" s="287"/>
      <c r="AJ30" s="287"/>
      <c r="AK30" s="287"/>
      <c r="AL30" s="283" t="s">
        <v>199</v>
      </c>
      <c r="AM30" s="238"/>
      <c r="AN30" s="238"/>
      <c r="AO30" s="296"/>
      <c r="AP30" s="182" t="s">
        <v>310</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3568653</v>
      </c>
      <c r="CS30" s="217"/>
      <c r="CT30" s="217"/>
      <c r="CU30" s="217"/>
      <c r="CV30" s="217"/>
      <c r="CW30" s="217"/>
      <c r="CX30" s="217"/>
      <c r="CY30" s="279"/>
      <c r="CZ30" s="283">
        <v>10.9</v>
      </c>
      <c r="DA30" s="335"/>
      <c r="DB30" s="335"/>
      <c r="DC30" s="338"/>
      <c r="DD30" s="288">
        <v>3482374</v>
      </c>
      <c r="DE30" s="217"/>
      <c r="DF30" s="217"/>
      <c r="DG30" s="217"/>
      <c r="DH30" s="217"/>
      <c r="DI30" s="217"/>
      <c r="DJ30" s="217"/>
      <c r="DK30" s="279"/>
      <c r="DL30" s="288">
        <v>3482374</v>
      </c>
      <c r="DM30" s="217"/>
      <c r="DN30" s="217"/>
      <c r="DO30" s="217"/>
      <c r="DP30" s="217"/>
      <c r="DQ30" s="217"/>
      <c r="DR30" s="217"/>
      <c r="DS30" s="217"/>
      <c r="DT30" s="217"/>
      <c r="DU30" s="217"/>
      <c r="DV30" s="279"/>
      <c r="DW30" s="283">
        <v>20.6</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9</v>
      </c>
      <c r="AQ31" s="178"/>
      <c r="AR31" s="178"/>
      <c r="AS31" s="178"/>
      <c r="AT31" s="306" t="s">
        <v>394</v>
      </c>
      <c r="AU31" s="265"/>
      <c r="AV31" s="265"/>
      <c r="AW31" s="265"/>
      <c r="AX31" s="260" t="s">
        <v>271</v>
      </c>
      <c r="AY31" s="265"/>
      <c r="AZ31" s="265"/>
      <c r="BA31" s="265"/>
      <c r="BB31" s="265"/>
      <c r="BC31" s="265"/>
      <c r="BD31" s="265"/>
      <c r="BE31" s="265"/>
      <c r="BF31" s="268"/>
      <c r="BG31" s="318">
        <v>99.2</v>
      </c>
      <c r="BH31" s="322"/>
      <c r="BI31" s="322"/>
      <c r="BJ31" s="322"/>
      <c r="BK31" s="322"/>
      <c r="BL31" s="322"/>
      <c r="BM31" s="293">
        <v>95.2</v>
      </c>
      <c r="BN31" s="322"/>
      <c r="BO31" s="322"/>
      <c r="BP31" s="322"/>
      <c r="BQ31" s="324"/>
      <c r="BR31" s="318">
        <v>99.2</v>
      </c>
      <c r="BS31" s="322"/>
      <c r="BT31" s="322"/>
      <c r="BU31" s="322"/>
      <c r="BV31" s="322"/>
      <c r="BW31" s="322"/>
      <c r="BX31" s="293">
        <v>94.9</v>
      </c>
      <c r="BY31" s="322"/>
      <c r="BZ31" s="322"/>
      <c r="CA31" s="322"/>
      <c r="CB31" s="324"/>
      <c r="CD31" s="134"/>
      <c r="CE31" s="42"/>
      <c r="CF31" s="261" t="s">
        <v>309</v>
      </c>
      <c r="CG31" s="1"/>
      <c r="CH31" s="1"/>
      <c r="CI31" s="1"/>
      <c r="CJ31" s="1"/>
      <c r="CK31" s="1"/>
      <c r="CL31" s="1"/>
      <c r="CM31" s="1"/>
      <c r="CN31" s="1"/>
      <c r="CO31" s="1"/>
      <c r="CP31" s="1"/>
      <c r="CQ31" s="269"/>
      <c r="CR31" s="274">
        <v>109455</v>
      </c>
      <c r="CS31" s="313"/>
      <c r="CT31" s="313"/>
      <c r="CU31" s="313"/>
      <c r="CV31" s="313"/>
      <c r="CW31" s="313"/>
      <c r="CX31" s="313"/>
      <c r="CY31" s="332"/>
      <c r="CZ31" s="283">
        <v>0.3</v>
      </c>
      <c r="DA31" s="335"/>
      <c r="DB31" s="335"/>
      <c r="DC31" s="338"/>
      <c r="DD31" s="288">
        <v>109455</v>
      </c>
      <c r="DE31" s="313"/>
      <c r="DF31" s="313"/>
      <c r="DG31" s="313"/>
      <c r="DH31" s="313"/>
      <c r="DI31" s="313"/>
      <c r="DJ31" s="313"/>
      <c r="DK31" s="332"/>
      <c r="DL31" s="288">
        <v>109455</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2264861</v>
      </c>
      <c r="S32" s="217"/>
      <c r="T32" s="217"/>
      <c r="U32" s="217"/>
      <c r="V32" s="217"/>
      <c r="W32" s="217"/>
      <c r="X32" s="217"/>
      <c r="Y32" s="279"/>
      <c r="Z32" s="282">
        <v>6.6</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246</v>
      </c>
      <c r="AX32" s="261" t="s">
        <v>372</v>
      </c>
      <c r="AY32" s="1"/>
      <c r="AZ32" s="1"/>
      <c r="BA32" s="1"/>
      <c r="BB32" s="1"/>
      <c r="BC32" s="1"/>
      <c r="BD32" s="1"/>
      <c r="BE32" s="1"/>
      <c r="BF32" s="269"/>
      <c r="BG32" s="319">
        <v>99.2</v>
      </c>
      <c r="BH32" s="313"/>
      <c r="BI32" s="313"/>
      <c r="BJ32" s="313"/>
      <c r="BK32" s="313"/>
      <c r="BL32" s="313"/>
      <c r="BM32" s="238">
        <v>94.8</v>
      </c>
      <c r="BN32" s="313"/>
      <c r="BO32" s="313"/>
      <c r="BP32" s="313"/>
      <c r="BQ32" s="316"/>
      <c r="BR32" s="319">
        <v>99.3</v>
      </c>
      <c r="BS32" s="313"/>
      <c r="BT32" s="313"/>
      <c r="BU32" s="313"/>
      <c r="BV32" s="313"/>
      <c r="BW32" s="313"/>
      <c r="BX32" s="238">
        <v>94.8</v>
      </c>
      <c r="BY32" s="313"/>
      <c r="BZ32" s="313"/>
      <c r="CA32" s="313"/>
      <c r="CB32" s="316"/>
      <c r="CD32" s="135"/>
      <c r="CE32" s="142"/>
      <c r="CF32" s="261" t="s">
        <v>397</v>
      </c>
      <c r="CG32" s="1"/>
      <c r="CH32" s="1"/>
      <c r="CI32" s="1"/>
      <c r="CJ32" s="1"/>
      <c r="CK32" s="1"/>
      <c r="CL32" s="1"/>
      <c r="CM32" s="1"/>
      <c r="CN32" s="1"/>
      <c r="CO32" s="1"/>
      <c r="CP32" s="1"/>
      <c r="CQ32" s="269"/>
      <c r="CR32" s="274">
        <v>13</v>
      </c>
      <c r="CS32" s="217"/>
      <c r="CT32" s="217"/>
      <c r="CU32" s="217"/>
      <c r="CV32" s="217"/>
      <c r="CW32" s="217"/>
      <c r="CX32" s="217"/>
      <c r="CY32" s="279"/>
      <c r="CZ32" s="283">
        <v>0</v>
      </c>
      <c r="DA32" s="335"/>
      <c r="DB32" s="335"/>
      <c r="DC32" s="338"/>
      <c r="DD32" s="288">
        <v>13</v>
      </c>
      <c r="DE32" s="217"/>
      <c r="DF32" s="217"/>
      <c r="DG32" s="217"/>
      <c r="DH32" s="217"/>
      <c r="DI32" s="217"/>
      <c r="DJ32" s="217"/>
      <c r="DK32" s="279"/>
      <c r="DL32" s="288">
        <v>13</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129</v>
      </c>
      <c r="C33" s="1"/>
      <c r="D33" s="1"/>
      <c r="E33" s="1"/>
      <c r="F33" s="1"/>
      <c r="G33" s="1"/>
      <c r="H33" s="1"/>
      <c r="I33" s="1"/>
      <c r="J33" s="1"/>
      <c r="K33" s="1"/>
      <c r="L33" s="1"/>
      <c r="M33" s="1"/>
      <c r="N33" s="1"/>
      <c r="O33" s="1"/>
      <c r="P33" s="1"/>
      <c r="Q33" s="269"/>
      <c r="R33" s="274">
        <v>367582</v>
      </c>
      <c r="S33" s="217"/>
      <c r="T33" s="217"/>
      <c r="U33" s="217"/>
      <c r="V33" s="217"/>
      <c r="W33" s="217"/>
      <c r="X33" s="217"/>
      <c r="Y33" s="279"/>
      <c r="Z33" s="282">
        <v>1.1000000000000001</v>
      </c>
      <c r="AA33" s="282"/>
      <c r="AB33" s="282"/>
      <c r="AC33" s="282"/>
      <c r="AD33" s="287">
        <v>9970</v>
      </c>
      <c r="AE33" s="287"/>
      <c r="AF33" s="287"/>
      <c r="AG33" s="287"/>
      <c r="AH33" s="287"/>
      <c r="AI33" s="287"/>
      <c r="AJ33" s="287"/>
      <c r="AK33" s="287"/>
      <c r="AL33" s="283">
        <v>0.1</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99.1</v>
      </c>
      <c r="BH33" s="312"/>
      <c r="BI33" s="312"/>
      <c r="BJ33" s="312"/>
      <c r="BK33" s="312"/>
      <c r="BL33" s="312"/>
      <c r="BM33" s="294">
        <v>95</v>
      </c>
      <c r="BN33" s="312"/>
      <c r="BO33" s="312"/>
      <c r="BP33" s="312"/>
      <c r="BQ33" s="317"/>
      <c r="BR33" s="320">
        <v>99</v>
      </c>
      <c r="BS33" s="312"/>
      <c r="BT33" s="312"/>
      <c r="BU33" s="312"/>
      <c r="BV33" s="312"/>
      <c r="BW33" s="312"/>
      <c r="BX33" s="294">
        <v>94.4</v>
      </c>
      <c r="BY33" s="312"/>
      <c r="BZ33" s="312"/>
      <c r="CA33" s="312"/>
      <c r="CB33" s="317"/>
      <c r="CD33" s="261" t="s">
        <v>398</v>
      </c>
      <c r="CE33" s="1"/>
      <c r="CF33" s="1"/>
      <c r="CG33" s="1"/>
      <c r="CH33" s="1"/>
      <c r="CI33" s="1"/>
      <c r="CJ33" s="1"/>
      <c r="CK33" s="1"/>
      <c r="CL33" s="1"/>
      <c r="CM33" s="1"/>
      <c r="CN33" s="1"/>
      <c r="CO33" s="1"/>
      <c r="CP33" s="1"/>
      <c r="CQ33" s="269"/>
      <c r="CR33" s="274">
        <v>14080396</v>
      </c>
      <c r="CS33" s="313"/>
      <c r="CT33" s="313"/>
      <c r="CU33" s="313"/>
      <c r="CV33" s="313"/>
      <c r="CW33" s="313"/>
      <c r="CX33" s="313"/>
      <c r="CY33" s="332"/>
      <c r="CZ33" s="283">
        <v>42.9</v>
      </c>
      <c r="DA33" s="335"/>
      <c r="DB33" s="335"/>
      <c r="DC33" s="338"/>
      <c r="DD33" s="288">
        <v>10380704</v>
      </c>
      <c r="DE33" s="313"/>
      <c r="DF33" s="313"/>
      <c r="DG33" s="313"/>
      <c r="DH33" s="313"/>
      <c r="DI33" s="313"/>
      <c r="DJ33" s="313"/>
      <c r="DK33" s="332"/>
      <c r="DL33" s="288">
        <v>7249221</v>
      </c>
      <c r="DM33" s="313"/>
      <c r="DN33" s="313"/>
      <c r="DO33" s="313"/>
      <c r="DP33" s="313"/>
      <c r="DQ33" s="313"/>
      <c r="DR33" s="313"/>
      <c r="DS33" s="313"/>
      <c r="DT33" s="313"/>
      <c r="DU33" s="313"/>
      <c r="DV33" s="332"/>
      <c r="DW33" s="283">
        <v>42.8</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238765</v>
      </c>
      <c r="S34" s="217"/>
      <c r="T34" s="217"/>
      <c r="U34" s="217"/>
      <c r="V34" s="217"/>
      <c r="W34" s="217"/>
      <c r="X34" s="217"/>
      <c r="Y34" s="279"/>
      <c r="Z34" s="282">
        <v>0.7</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4328237</v>
      </c>
      <c r="CS34" s="217"/>
      <c r="CT34" s="217"/>
      <c r="CU34" s="217"/>
      <c r="CV34" s="217"/>
      <c r="CW34" s="217"/>
      <c r="CX34" s="217"/>
      <c r="CY34" s="279"/>
      <c r="CZ34" s="283">
        <v>13.2</v>
      </c>
      <c r="DA34" s="335"/>
      <c r="DB34" s="335"/>
      <c r="DC34" s="338"/>
      <c r="DD34" s="288">
        <v>2927516</v>
      </c>
      <c r="DE34" s="217"/>
      <c r="DF34" s="217"/>
      <c r="DG34" s="217"/>
      <c r="DH34" s="217"/>
      <c r="DI34" s="217"/>
      <c r="DJ34" s="217"/>
      <c r="DK34" s="279"/>
      <c r="DL34" s="288">
        <v>2348619</v>
      </c>
      <c r="DM34" s="217"/>
      <c r="DN34" s="217"/>
      <c r="DO34" s="217"/>
      <c r="DP34" s="217"/>
      <c r="DQ34" s="217"/>
      <c r="DR34" s="217"/>
      <c r="DS34" s="217"/>
      <c r="DT34" s="217"/>
      <c r="DU34" s="217"/>
      <c r="DV34" s="279"/>
      <c r="DW34" s="283">
        <v>13.9</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2082822</v>
      </c>
      <c r="S35" s="217"/>
      <c r="T35" s="217"/>
      <c r="U35" s="217"/>
      <c r="V35" s="217"/>
      <c r="W35" s="217"/>
      <c r="X35" s="217"/>
      <c r="Y35" s="279"/>
      <c r="Z35" s="282">
        <v>6</v>
      </c>
      <c r="AA35" s="282"/>
      <c r="AB35" s="282"/>
      <c r="AC35" s="282"/>
      <c r="AD35" s="287" t="s">
        <v>199</v>
      </c>
      <c r="AE35" s="287"/>
      <c r="AF35" s="287"/>
      <c r="AG35" s="287"/>
      <c r="AH35" s="287"/>
      <c r="AI35" s="287"/>
      <c r="AJ35" s="287"/>
      <c r="AK35" s="287"/>
      <c r="AL35" s="283" t="s">
        <v>199</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419267</v>
      </c>
      <c r="CS35" s="313"/>
      <c r="CT35" s="313"/>
      <c r="CU35" s="313"/>
      <c r="CV35" s="313"/>
      <c r="CW35" s="313"/>
      <c r="CX35" s="313"/>
      <c r="CY35" s="332"/>
      <c r="CZ35" s="283">
        <v>1.3</v>
      </c>
      <c r="DA35" s="335"/>
      <c r="DB35" s="335"/>
      <c r="DC35" s="338"/>
      <c r="DD35" s="288">
        <v>355944</v>
      </c>
      <c r="DE35" s="313"/>
      <c r="DF35" s="313"/>
      <c r="DG35" s="313"/>
      <c r="DH35" s="313"/>
      <c r="DI35" s="313"/>
      <c r="DJ35" s="313"/>
      <c r="DK35" s="332"/>
      <c r="DL35" s="288">
        <v>323482</v>
      </c>
      <c r="DM35" s="313"/>
      <c r="DN35" s="313"/>
      <c r="DO35" s="313"/>
      <c r="DP35" s="313"/>
      <c r="DQ35" s="313"/>
      <c r="DR35" s="313"/>
      <c r="DS35" s="313"/>
      <c r="DT35" s="313"/>
      <c r="DU35" s="313"/>
      <c r="DV35" s="332"/>
      <c r="DW35" s="283">
        <v>1.9</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1478196</v>
      </c>
      <c r="S36" s="217"/>
      <c r="T36" s="217"/>
      <c r="U36" s="217"/>
      <c r="V36" s="217"/>
      <c r="W36" s="217"/>
      <c r="X36" s="217"/>
      <c r="Y36" s="279"/>
      <c r="Z36" s="282">
        <v>4.3</v>
      </c>
      <c r="AA36" s="282"/>
      <c r="AB36" s="282"/>
      <c r="AC36" s="282"/>
      <c r="AD36" s="287" t="s">
        <v>199</v>
      </c>
      <c r="AE36" s="287"/>
      <c r="AF36" s="287"/>
      <c r="AG36" s="287"/>
      <c r="AH36" s="287"/>
      <c r="AI36" s="287"/>
      <c r="AJ36" s="287"/>
      <c r="AK36" s="287"/>
      <c r="AL36" s="283" t="s">
        <v>199</v>
      </c>
      <c r="AM36" s="238"/>
      <c r="AN36" s="238"/>
      <c r="AO36" s="296"/>
      <c r="AP36" s="95"/>
      <c r="AQ36" s="301" t="s">
        <v>388</v>
      </c>
      <c r="AR36" s="304"/>
      <c r="AS36" s="304"/>
      <c r="AT36" s="304"/>
      <c r="AU36" s="304"/>
      <c r="AV36" s="304"/>
      <c r="AW36" s="304"/>
      <c r="AX36" s="304"/>
      <c r="AY36" s="309"/>
      <c r="AZ36" s="273">
        <v>3917488</v>
      </c>
      <c r="BA36" s="276"/>
      <c r="BB36" s="276"/>
      <c r="BC36" s="276"/>
      <c r="BD36" s="276"/>
      <c r="BE36" s="276"/>
      <c r="BF36" s="315"/>
      <c r="BG36" s="260" t="s">
        <v>228</v>
      </c>
      <c r="BH36" s="265"/>
      <c r="BI36" s="265"/>
      <c r="BJ36" s="265"/>
      <c r="BK36" s="265"/>
      <c r="BL36" s="265"/>
      <c r="BM36" s="265"/>
      <c r="BN36" s="265"/>
      <c r="BO36" s="265"/>
      <c r="BP36" s="265"/>
      <c r="BQ36" s="265"/>
      <c r="BR36" s="265"/>
      <c r="BS36" s="265"/>
      <c r="BT36" s="265"/>
      <c r="BU36" s="268"/>
      <c r="BV36" s="273">
        <v>51914</v>
      </c>
      <c r="BW36" s="276"/>
      <c r="BX36" s="276"/>
      <c r="BY36" s="276"/>
      <c r="BZ36" s="276"/>
      <c r="CA36" s="276"/>
      <c r="CB36" s="315"/>
      <c r="CD36" s="261" t="s">
        <v>30</v>
      </c>
      <c r="CE36" s="1"/>
      <c r="CF36" s="1"/>
      <c r="CG36" s="1"/>
      <c r="CH36" s="1"/>
      <c r="CI36" s="1"/>
      <c r="CJ36" s="1"/>
      <c r="CK36" s="1"/>
      <c r="CL36" s="1"/>
      <c r="CM36" s="1"/>
      <c r="CN36" s="1"/>
      <c r="CO36" s="1"/>
      <c r="CP36" s="1"/>
      <c r="CQ36" s="269"/>
      <c r="CR36" s="274">
        <v>5072401</v>
      </c>
      <c r="CS36" s="217"/>
      <c r="CT36" s="217"/>
      <c r="CU36" s="217"/>
      <c r="CV36" s="217"/>
      <c r="CW36" s="217"/>
      <c r="CX36" s="217"/>
      <c r="CY36" s="279"/>
      <c r="CZ36" s="283">
        <v>15.4</v>
      </c>
      <c r="DA36" s="335"/>
      <c r="DB36" s="335"/>
      <c r="DC36" s="338"/>
      <c r="DD36" s="288">
        <v>4027399</v>
      </c>
      <c r="DE36" s="217"/>
      <c r="DF36" s="217"/>
      <c r="DG36" s="217"/>
      <c r="DH36" s="217"/>
      <c r="DI36" s="217"/>
      <c r="DJ36" s="217"/>
      <c r="DK36" s="279"/>
      <c r="DL36" s="288">
        <v>2346796</v>
      </c>
      <c r="DM36" s="217"/>
      <c r="DN36" s="217"/>
      <c r="DO36" s="217"/>
      <c r="DP36" s="217"/>
      <c r="DQ36" s="217"/>
      <c r="DR36" s="217"/>
      <c r="DS36" s="217"/>
      <c r="DT36" s="217"/>
      <c r="DU36" s="217"/>
      <c r="DV36" s="279"/>
      <c r="DW36" s="283">
        <v>13.8</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808543</v>
      </c>
      <c r="S37" s="217"/>
      <c r="T37" s="217"/>
      <c r="U37" s="217"/>
      <c r="V37" s="217"/>
      <c r="W37" s="217"/>
      <c r="X37" s="217"/>
      <c r="Y37" s="279"/>
      <c r="Z37" s="282">
        <v>2.2999999999999998</v>
      </c>
      <c r="AA37" s="282"/>
      <c r="AB37" s="282"/>
      <c r="AC37" s="282"/>
      <c r="AD37" s="287">
        <v>2012</v>
      </c>
      <c r="AE37" s="287"/>
      <c r="AF37" s="287"/>
      <c r="AG37" s="287"/>
      <c r="AH37" s="287"/>
      <c r="AI37" s="287"/>
      <c r="AJ37" s="287"/>
      <c r="AK37" s="287"/>
      <c r="AL37" s="283">
        <v>0</v>
      </c>
      <c r="AM37" s="238"/>
      <c r="AN37" s="238"/>
      <c r="AO37" s="296"/>
      <c r="AQ37" s="302" t="s">
        <v>408</v>
      </c>
      <c r="AR37" s="111"/>
      <c r="AS37" s="111"/>
      <c r="AT37" s="111"/>
      <c r="AU37" s="111"/>
      <c r="AV37" s="111"/>
      <c r="AW37" s="111"/>
      <c r="AX37" s="111"/>
      <c r="AY37" s="310"/>
      <c r="AZ37" s="274">
        <v>973547</v>
      </c>
      <c r="BA37" s="217"/>
      <c r="BB37" s="217"/>
      <c r="BC37" s="217"/>
      <c r="BD37" s="313"/>
      <c r="BE37" s="313"/>
      <c r="BF37" s="316"/>
      <c r="BG37" s="261" t="s">
        <v>410</v>
      </c>
      <c r="BH37" s="1"/>
      <c r="BI37" s="1"/>
      <c r="BJ37" s="1"/>
      <c r="BK37" s="1"/>
      <c r="BL37" s="1"/>
      <c r="BM37" s="1"/>
      <c r="BN37" s="1"/>
      <c r="BO37" s="1"/>
      <c r="BP37" s="1"/>
      <c r="BQ37" s="1"/>
      <c r="BR37" s="1"/>
      <c r="BS37" s="1"/>
      <c r="BT37" s="1"/>
      <c r="BU37" s="269"/>
      <c r="BV37" s="274">
        <v>-54888</v>
      </c>
      <c r="BW37" s="217"/>
      <c r="BX37" s="217"/>
      <c r="BY37" s="217"/>
      <c r="BZ37" s="217"/>
      <c r="CA37" s="217"/>
      <c r="CB37" s="326"/>
      <c r="CD37" s="261" t="s">
        <v>160</v>
      </c>
      <c r="CE37" s="1"/>
      <c r="CF37" s="1"/>
      <c r="CG37" s="1"/>
      <c r="CH37" s="1"/>
      <c r="CI37" s="1"/>
      <c r="CJ37" s="1"/>
      <c r="CK37" s="1"/>
      <c r="CL37" s="1"/>
      <c r="CM37" s="1"/>
      <c r="CN37" s="1"/>
      <c r="CO37" s="1"/>
      <c r="CP37" s="1"/>
      <c r="CQ37" s="269"/>
      <c r="CR37" s="274">
        <v>2265280</v>
      </c>
      <c r="CS37" s="313"/>
      <c r="CT37" s="313"/>
      <c r="CU37" s="313"/>
      <c r="CV37" s="313"/>
      <c r="CW37" s="313"/>
      <c r="CX37" s="313"/>
      <c r="CY37" s="332"/>
      <c r="CZ37" s="283">
        <v>6.9</v>
      </c>
      <c r="DA37" s="335"/>
      <c r="DB37" s="335"/>
      <c r="DC37" s="338"/>
      <c r="DD37" s="288">
        <v>1916280</v>
      </c>
      <c r="DE37" s="313"/>
      <c r="DF37" s="313"/>
      <c r="DG37" s="313"/>
      <c r="DH37" s="313"/>
      <c r="DI37" s="313"/>
      <c r="DJ37" s="313"/>
      <c r="DK37" s="332"/>
      <c r="DL37" s="288">
        <v>1475502</v>
      </c>
      <c r="DM37" s="313"/>
      <c r="DN37" s="313"/>
      <c r="DO37" s="313"/>
      <c r="DP37" s="313"/>
      <c r="DQ37" s="313"/>
      <c r="DR37" s="313"/>
      <c r="DS37" s="313"/>
      <c r="DT37" s="313"/>
      <c r="DU37" s="313"/>
      <c r="DV37" s="332"/>
      <c r="DW37" s="283">
        <v>8.6999999999999993</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2897600</v>
      </c>
      <c r="S38" s="217"/>
      <c r="T38" s="217"/>
      <c r="U38" s="217"/>
      <c r="V38" s="217"/>
      <c r="W38" s="217"/>
      <c r="X38" s="217"/>
      <c r="Y38" s="279"/>
      <c r="Z38" s="282">
        <v>8.4</v>
      </c>
      <c r="AA38" s="282"/>
      <c r="AB38" s="282"/>
      <c r="AC38" s="282"/>
      <c r="AD38" s="287" t="s">
        <v>199</v>
      </c>
      <c r="AE38" s="287"/>
      <c r="AF38" s="287"/>
      <c r="AG38" s="287"/>
      <c r="AH38" s="287"/>
      <c r="AI38" s="287"/>
      <c r="AJ38" s="287"/>
      <c r="AK38" s="287"/>
      <c r="AL38" s="283" t="s">
        <v>199</v>
      </c>
      <c r="AM38" s="238"/>
      <c r="AN38" s="238"/>
      <c r="AO38" s="296"/>
      <c r="AQ38" s="302" t="s">
        <v>302</v>
      </c>
      <c r="AR38" s="111"/>
      <c r="AS38" s="111"/>
      <c r="AT38" s="111"/>
      <c r="AU38" s="111"/>
      <c r="AV38" s="111"/>
      <c r="AW38" s="111"/>
      <c r="AX38" s="111"/>
      <c r="AY38" s="310"/>
      <c r="AZ38" s="274">
        <v>151939</v>
      </c>
      <c r="BA38" s="217"/>
      <c r="BB38" s="217"/>
      <c r="BC38" s="217"/>
      <c r="BD38" s="313"/>
      <c r="BE38" s="313"/>
      <c r="BF38" s="316"/>
      <c r="BG38" s="261" t="s">
        <v>412</v>
      </c>
      <c r="BH38" s="1"/>
      <c r="BI38" s="1"/>
      <c r="BJ38" s="1"/>
      <c r="BK38" s="1"/>
      <c r="BL38" s="1"/>
      <c r="BM38" s="1"/>
      <c r="BN38" s="1"/>
      <c r="BO38" s="1"/>
      <c r="BP38" s="1"/>
      <c r="BQ38" s="1"/>
      <c r="BR38" s="1"/>
      <c r="BS38" s="1"/>
      <c r="BT38" s="1"/>
      <c r="BU38" s="269"/>
      <c r="BV38" s="274">
        <v>6736</v>
      </c>
      <c r="BW38" s="217"/>
      <c r="BX38" s="217"/>
      <c r="BY38" s="217"/>
      <c r="BZ38" s="217"/>
      <c r="CA38" s="217"/>
      <c r="CB38" s="326"/>
      <c r="CD38" s="261" t="s">
        <v>413</v>
      </c>
      <c r="CE38" s="1"/>
      <c r="CF38" s="1"/>
      <c r="CG38" s="1"/>
      <c r="CH38" s="1"/>
      <c r="CI38" s="1"/>
      <c r="CJ38" s="1"/>
      <c r="CK38" s="1"/>
      <c r="CL38" s="1"/>
      <c r="CM38" s="1"/>
      <c r="CN38" s="1"/>
      <c r="CO38" s="1"/>
      <c r="CP38" s="1"/>
      <c r="CQ38" s="269"/>
      <c r="CR38" s="274">
        <v>2833832</v>
      </c>
      <c r="CS38" s="217"/>
      <c r="CT38" s="217"/>
      <c r="CU38" s="217"/>
      <c r="CV38" s="217"/>
      <c r="CW38" s="217"/>
      <c r="CX38" s="217"/>
      <c r="CY38" s="279"/>
      <c r="CZ38" s="283">
        <v>8.6</v>
      </c>
      <c r="DA38" s="335"/>
      <c r="DB38" s="335"/>
      <c r="DC38" s="338"/>
      <c r="DD38" s="288">
        <v>2344535</v>
      </c>
      <c r="DE38" s="217"/>
      <c r="DF38" s="217"/>
      <c r="DG38" s="217"/>
      <c r="DH38" s="217"/>
      <c r="DI38" s="217"/>
      <c r="DJ38" s="217"/>
      <c r="DK38" s="279"/>
      <c r="DL38" s="288">
        <v>2181608</v>
      </c>
      <c r="DM38" s="217"/>
      <c r="DN38" s="217"/>
      <c r="DO38" s="217"/>
      <c r="DP38" s="217"/>
      <c r="DQ38" s="217"/>
      <c r="DR38" s="217"/>
      <c r="DS38" s="217"/>
      <c r="DT38" s="217"/>
      <c r="DU38" s="217"/>
      <c r="DV38" s="279"/>
      <c r="DW38" s="283">
        <v>12.9</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416</v>
      </c>
      <c r="AR39" s="111"/>
      <c r="AS39" s="111"/>
      <c r="AT39" s="111"/>
      <c r="AU39" s="111"/>
      <c r="AV39" s="111"/>
      <c r="AW39" s="111"/>
      <c r="AX39" s="111"/>
      <c r="AY39" s="310"/>
      <c r="AZ39" s="274">
        <v>16751</v>
      </c>
      <c r="BA39" s="217"/>
      <c r="BB39" s="217"/>
      <c r="BC39" s="217"/>
      <c r="BD39" s="313"/>
      <c r="BE39" s="313"/>
      <c r="BF39" s="316"/>
      <c r="BG39" s="261" t="s">
        <v>335</v>
      </c>
      <c r="BH39" s="1"/>
      <c r="BI39" s="1"/>
      <c r="BJ39" s="1"/>
      <c r="BK39" s="1"/>
      <c r="BL39" s="1"/>
      <c r="BM39" s="1"/>
      <c r="BN39" s="1"/>
      <c r="BO39" s="1"/>
      <c r="BP39" s="1"/>
      <c r="BQ39" s="1"/>
      <c r="BR39" s="1"/>
      <c r="BS39" s="1"/>
      <c r="BT39" s="1"/>
      <c r="BU39" s="269"/>
      <c r="BV39" s="274">
        <v>9627</v>
      </c>
      <c r="BW39" s="217"/>
      <c r="BX39" s="217"/>
      <c r="BY39" s="217"/>
      <c r="BZ39" s="217"/>
      <c r="CA39" s="217"/>
      <c r="CB39" s="326"/>
      <c r="CD39" s="261" t="s">
        <v>420</v>
      </c>
      <c r="CE39" s="1"/>
      <c r="CF39" s="1"/>
      <c r="CG39" s="1"/>
      <c r="CH39" s="1"/>
      <c r="CI39" s="1"/>
      <c r="CJ39" s="1"/>
      <c r="CK39" s="1"/>
      <c r="CL39" s="1"/>
      <c r="CM39" s="1"/>
      <c r="CN39" s="1"/>
      <c r="CO39" s="1"/>
      <c r="CP39" s="1"/>
      <c r="CQ39" s="269"/>
      <c r="CR39" s="274">
        <v>947917</v>
      </c>
      <c r="CS39" s="313"/>
      <c r="CT39" s="313"/>
      <c r="CU39" s="313"/>
      <c r="CV39" s="313"/>
      <c r="CW39" s="313"/>
      <c r="CX39" s="313"/>
      <c r="CY39" s="332"/>
      <c r="CZ39" s="283">
        <v>2.9</v>
      </c>
      <c r="DA39" s="335"/>
      <c r="DB39" s="335"/>
      <c r="DC39" s="338"/>
      <c r="DD39" s="288">
        <v>676594</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98900</v>
      </c>
      <c r="S40" s="217"/>
      <c r="T40" s="217"/>
      <c r="U40" s="217"/>
      <c r="V40" s="217"/>
      <c r="W40" s="217"/>
      <c r="X40" s="217"/>
      <c r="Y40" s="279"/>
      <c r="Z40" s="282">
        <v>0.3</v>
      </c>
      <c r="AA40" s="282"/>
      <c r="AB40" s="282"/>
      <c r="AC40" s="282"/>
      <c r="AD40" s="287" t="s">
        <v>199</v>
      </c>
      <c r="AE40" s="287"/>
      <c r="AF40" s="287"/>
      <c r="AG40" s="287"/>
      <c r="AH40" s="287"/>
      <c r="AI40" s="287"/>
      <c r="AJ40" s="287"/>
      <c r="AK40" s="287"/>
      <c r="AL40" s="283" t="s">
        <v>199</v>
      </c>
      <c r="AM40" s="238"/>
      <c r="AN40" s="238"/>
      <c r="AO40" s="296"/>
      <c r="AQ40" s="302" t="s">
        <v>423</v>
      </c>
      <c r="AR40" s="111"/>
      <c r="AS40" s="111"/>
      <c r="AT40" s="111"/>
      <c r="AU40" s="111"/>
      <c r="AV40" s="111"/>
      <c r="AW40" s="111"/>
      <c r="AX40" s="111"/>
      <c r="AY40" s="310"/>
      <c r="AZ40" s="274">
        <v>13982</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78</v>
      </c>
      <c r="BW40" s="217"/>
      <c r="BX40" s="217"/>
      <c r="BY40" s="217"/>
      <c r="BZ40" s="217"/>
      <c r="CA40" s="217"/>
      <c r="CB40" s="326"/>
      <c r="CD40" s="261" t="s">
        <v>368</v>
      </c>
      <c r="CE40" s="1"/>
      <c r="CF40" s="1"/>
      <c r="CG40" s="1"/>
      <c r="CH40" s="1"/>
      <c r="CI40" s="1"/>
      <c r="CJ40" s="1"/>
      <c r="CK40" s="1"/>
      <c r="CL40" s="1"/>
      <c r="CM40" s="1"/>
      <c r="CN40" s="1"/>
      <c r="CO40" s="1"/>
      <c r="CP40" s="1"/>
      <c r="CQ40" s="269"/>
      <c r="CR40" s="274">
        <v>478742</v>
      </c>
      <c r="CS40" s="217"/>
      <c r="CT40" s="217"/>
      <c r="CU40" s="217"/>
      <c r="CV40" s="217"/>
      <c r="CW40" s="217"/>
      <c r="CX40" s="217"/>
      <c r="CY40" s="279"/>
      <c r="CZ40" s="283">
        <v>1.5</v>
      </c>
      <c r="DA40" s="335"/>
      <c r="DB40" s="335"/>
      <c r="DC40" s="338"/>
      <c r="DD40" s="288">
        <v>48716</v>
      </c>
      <c r="DE40" s="217"/>
      <c r="DF40" s="217"/>
      <c r="DG40" s="217"/>
      <c r="DH40" s="217"/>
      <c r="DI40" s="217"/>
      <c r="DJ40" s="217"/>
      <c r="DK40" s="279"/>
      <c r="DL40" s="288">
        <v>48716</v>
      </c>
      <c r="DM40" s="217"/>
      <c r="DN40" s="217"/>
      <c r="DO40" s="217"/>
      <c r="DP40" s="217"/>
      <c r="DQ40" s="217"/>
      <c r="DR40" s="217"/>
      <c r="DS40" s="217"/>
      <c r="DT40" s="217"/>
      <c r="DU40" s="217"/>
      <c r="DV40" s="279"/>
      <c r="DW40" s="283">
        <v>0.3</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34577514</v>
      </c>
      <c r="S41" s="277"/>
      <c r="T41" s="277"/>
      <c r="U41" s="277"/>
      <c r="V41" s="277"/>
      <c r="W41" s="277"/>
      <c r="X41" s="277"/>
      <c r="Y41" s="280"/>
      <c r="Z41" s="284">
        <v>100</v>
      </c>
      <c r="AA41" s="284"/>
      <c r="AB41" s="284"/>
      <c r="AC41" s="284"/>
      <c r="AD41" s="289">
        <v>16845743</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496721</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199</v>
      </c>
      <c r="BW41" s="217"/>
      <c r="BX41" s="217"/>
      <c r="BY41" s="217"/>
      <c r="BZ41" s="217"/>
      <c r="CA41" s="217"/>
      <c r="CB41" s="326"/>
      <c r="CD41" s="261" t="s">
        <v>280</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2264548</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429</v>
      </c>
      <c r="BW42" s="277"/>
      <c r="BX42" s="277"/>
      <c r="BY42" s="277"/>
      <c r="BZ42" s="277"/>
      <c r="CA42" s="277"/>
      <c r="CB42" s="327"/>
      <c r="CD42" s="261" t="s">
        <v>142</v>
      </c>
      <c r="CE42" s="1"/>
      <c r="CF42" s="1"/>
      <c r="CG42" s="1"/>
      <c r="CH42" s="1"/>
      <c r="CI42" s="1"/>
      <c r="CJ42" s="1"/>
      <c r="CK42" s="1"/>
      <c r="CL42" s="1"/>
      <c r="CM42" s="1"/>
      <c r="CN42" s="1"/>
      <c r="CO42" s="1"/>
      <c r="CP42" s="1"/>
      <c r="CQ42" s="269"/>
      <c r="CR42" s="274">
        <v>4286684</v>
      </c>
      <c r="CS42" s="313"/>
      <c r="CT42" s="313"/>
      <c r="CU42" s="313"/>
      <c r="CV42" s="313"/>
      <c r="CW42" s="313"/>
      <c r="CX42" s="313"/>
      <c r="CY42" s="332"/>
      <c r="CZ42" s="283">
        <v>13</v>
      </c>
      <c r="DA42" s="335"/>
      <c r="DB42" s="335"/>
      <c r="DC42" s="338"/>
      <c r="DD42" s="288">
        <v>910738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85</v>
      </c>
      <c r="CE43" s="1"/>
      <c r="CF43" s="1"/>
      <c r="CG43" s="1"/>
      <c r="CH43" s="1"/>
      <c r="CI43" s="1"/>
      <c r="CJ43" s="1"/>
      <c r="CK43" s="1"/>
      <c r="CL43" s="1"/>
      <c r="CM43" s="1"/>
      <c r="CN43" s="1"/>
      <c r="CO43" s="1"/>
      <c r="CP43" s="1"/>
      <c r="CQ43" s="269"/>
      <c r="CR43" s="274">
        <v>53858</v>
      </c>
      <c r="CS43" s="313"/>
      <c r="CT43" s="313"/>
      <c r="CU43" s="313"/>
      <c r="CV43" s="313"/>
      <c r="CW43" s="313"/>
      <c r="CX43" s="313"/>
      <c r="CY43" s="332"/>
      <c r="CZ43" s="283">
        <v>0.2</v>
      </c>
      <c r="DA43" s="335"/>
      <c r="DB43" s="335"/>
      <c r="DC43" s="338"/>
      <c r="DD43" s="288">
        <v>53858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429</v>
      </c>
      <c r="CG44" s="1"/>
      <c r="CH44" s="1"/>
      <c r="CI44" s="1"/>
      <c r="CJ44" s="1"/>
      <c r="CK44" s="1"/>
      <c r="CL44" s="1"/>
      <c r="CM44" s="1"/>
      <c r="CN44" s="1"/>
      <c r="CO44" s="1"/>
      <c r="CP44" s="1"/>
      <c r="CQ44" s="269"/>
      <c r="CR44" s="274">
        <v>4070495</v>
      </c>
      <c r="CS44" s="217"/>
      <c r="CT44" s="217"/>
      <c r="CU44" s="217"/>
      <c r="CV44" s="217"/>
      <c r="CW44" s="217"/>
      <c r="CX44" s="217"/>
      <c r="CY44" s="279"/>
      <c r="CZ44" s="283">
        <v>12.4</v>
      </c>
      <c r="DA44" s="238"/>
      <c r="DB44" s="238"/>
      <c r="DC44" s="285"/>
      <c r="DD44" s="288">
        <v>868254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1255948</v>
      </c>
      <c r="CS45" s="313"/>
      <c r="CT45" s="313"/>
      <c r="CU45" s="313"/>
      <c r="CV45" s="313"/>
      <c r="CW45" s="313"/>
      <c r="CX45" s="313"/>
      <c r="CY45" s="332"/>
      <c r="CZ45" s="283">
        <v>3.8</v>
      </c>
      <c r="DA45" s="335"/>
      <c r="DB45" s="335"/>
      <c r="DC45" s="338"/>
      <c r="DD45" s="288">
        <v>35012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2609583</v>
      </c>
      <c r="CS46" s="217"/>
      <c r="CT46" s="217"/>
      <c r="CU46" s="217"/>
      <c r="CV46" s="217"/>
      <c r="CW46" s="217"/>
      <c r="CX46" s="217"/>
      <c r="CY46" s="279"/>
      <c r="CZ46" s="283">
        <v>7.9</v>
      </c>
      <c r="DA46" s="238"/>
      <c r="DB46" s="238"/>
      <c r="DC46" s="285"/>
      <c r="DD46" s="288">
        <v>823295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216189</v>
      </c>
      <c r="CS47" s="313"/>
      <c r="CT47" s="313"/>
      <c r="CU47" s="313"/>
      <c r="CV47" s="313"/>
      <c r="CW47" s="313"/>
      <c r="CX47" s="313"/>
      <c r="CY47" s="332"/>
      <c r="CZ47" s="283">
        <v>0.7</v>
      </c>
      <c r="DA47" s="335"/>
      <c r="DB47" s="335"/>
      <c r="DC47" s="338"/>
      <c r="DD47" s="288">
        <v>42484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434</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32849923</v>
      </c>
      <c r="CS49" s="312"/>
      <c r="CT49" s="312"/>
      <c r="CU49" s="312"/>
      <c r="CV49" s="312"/>
      <c r="CW49" s="312"/>
      <c r="CX49" s="312"/>
      <c r="CY49" s="333"/>
      <c r="CZ49" s="292">
        <v>100</v>
      </c>
      <c r="DA49" s="336"/>
      <c r="DB49" s="336"/>
      <c r="DC49" s="339"/>
      <c r="DD49" s="342">
        <v>21239103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ki7fDyML670ucQt21Y4G9eC050nGNYhRfTwwri6YgzUzz7VfVQsM45RliGaqHUwwP9H6P+NSHZmI+Tps+0I5kw==" saltValue="kQOyeKP+B05JsPwpuQ7/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296</v>
      </c>
      <c r="DK2" s="707"/>
      <c r="DL2" s="707"/>
      <c r="DM2" s="707"/>
      <c r="DN2" s="707"/>
      <c r="DO2" s="710"/>
      <c r="DP2" s="368"/>
      <c r="DQ2" s="706" t="s">
        <v>297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177</v>
      </c>
      <c r="R5" s="447"/>
      <c r="S5" s="447"/>
      <c r="T5" s="447"/>
      <c r="U5" s="458"/>
      <c r="V5" s="435" t="s">
        <v>438</v>
      </c>
      <c r="W5" s="447"/>
      <c r="X5" s="447"/>
      <c r="Y5" s="447"/>
      <c r="Z5" s="458"/>
      <c r="AA5" s="435" t="s">
        <v>439</v>
      </c>
      <c r="AB5" s="447"/>
      <c r="AC5" s="447"/>
      <c r="AD5" s="447"/>
      <c r="AE5" s="447"/>
      <c r="AF5" s="504" t="s">
        <v>175</v>
      </c>
      <c r="AG5" s="447"/>
      <c r="AH5" s="447"/>
      <c r="AI5" s="447"/>
      <c r="AJ5" s="522"/>
      <c r="AK5" s="447" t="s">
        <v>440</v>
      </c>
      <c r="AL5" s="447"/>
      <c r="AM5" s="447"/>
      <c r="AN5" s="447"/>
      <c r="AO5" s="458"/>
      <c r="AP5" s="435" t="s">
        <v>441</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317</v>
      </c>
      <c r="CN5" s="447"/>
      <c r="CO5" s="447"/>
      <c r="CP5" s="447"/>
      <c r="CQ5" s="458"/>
      <c r="CR5" s="435" t="s">
        <v>241</v>
      </c>
      <c r="CS5" s="447"/>
      <c r="CT5" s="447"/>
      <c r="CU5" s="447"/>
      <c r="CV5" s="458"/>
      <c r="CW5" s="435" t="s">
        <v>50</v>
      </c>
      <c r="CX5" s="447"/>
      <c r="CY5" s="447"/>
      <c r="CZ5" s="447"/>
      <c r="DA5" s="458"/>
      <c r="DB5" s="435" t="s">
        <v>447</v>
      </c>
      <c r="DC5" s="447"/>
      <c r="DD5" s="447"/>
      <c r="DE5" s="447"/>
      <c r="DF5" s="458"/>
      <c r="DG5" s="700" t="s">
        <v>239</v>
      </c>
      <c r="DH5" s="703"/>
      <c r="DI5" s="703"/>
      <c r="DJ5" s="703"/>
      <c r="DK5" s="708"/>
      <c r="DL5" s="700" t="s">
        <v>449</v>
      </c>
      <c r="DM5" s="703"/>
      <c r="DN5" s="703"/>
      <c r="DO5" s="703"/>
      <c r="DP5" s="708"/>
      <c r="DQ5" s="435" t="s">
        <v>451</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34622</v>
      </c>
      <c r="R7" s="449"/>
      <c r="S7" s="449"/>
      <c r="T7" s="449"/>
      <c r="U7" s="449"/>
      <c r="V7" s="449">
        <v>32894</v>
      </c>
      <c r="W7" s="449"/>
      <c r="X7" s="449"/>
      <c r="Y7" s="449"/>
      <c r="Z7" s="449"/>
      <c r="AA7" s="449">
        <v>1728</v>
      </c>
      <c r="AB7" s="449"/>
      <c r="AC7" s="449"/>
      <c r="AD7" s="449"/>
      <c r="AE7" s="492"/>
      <c r="AF7" s="506">
        <v>1240</v>
      </c>
      <c r="AG7" s="519"/>
      <c r="AH7" s="519"/>
      <c r="AI7" s="519"/>
      <c r="AJ7" s="524"/>
      <c r="AK7" s="532">
        <v>2083</v>
      </c>
      <c r="AL7" s="449"/>
      <c r="AM7" s="449"/>
      <c r="AN7" s="449"/>
      <c r="AO7" s="449"/>
      <c r="AP7" s="449">
        <v>29304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298</v>
      </c>
      <c r="C23" s="421"/>
      <c r="D23" s="421"/>
      <c r="E23" s="421"/>
      <c r="F23" s="421"/>
      <c r="G23" s="421"/>
      <c r="H23" s="421"/>
      <c r="I23" s="421"/>
      <c r="J23" s="421"/>
      <c r="K23" s="421"/>
      <c r="L23" s="421"/>
      <c r="M23" s="421"/>
      <c r="N23" s="421"/>
      <c r="O23" s="421"/>
      <c r="P23" s="433"/>
      <c r="Q23" s="440">
        <v>34582</v>
      </c>
      <c r="R23" s="452"/>
      <c r="S23" s="452"/>
      <c r="T23" s="452"/>
      <c r="U23" s="452"/>
      <c r="V23" s="452">
        <v>32854</v>
      </c>
      <c r="W23" s="452"/>
      <c r="X23" s="452"/>
      <c r="Y23" s="452"/>
      <c r="Z23" s="452"/>
      <c r="AA23" s="452">
        <v>1728</v>
      </c>
      <c r="AB23" s="452"/>
      <c r="AC23" s="452"/>
      <c r="AD23" s="452"/>
      <c r="AE23" s="494"/>
      <c r="AF23" s="508">
        <v>1240</v>
      </c>
      <c r="AG23" s="452"/>
      <c r="AH23" s="452"/>
      <c r="AI23" s="452"/>
      <c r="AJ23" s="526"/>
      <c r="AK23" s="534"/>
      <c r="AL23" s="455"/>
      <c r="AM23" s="455"/>
      <c r="AN23" s="455"/>
      <c r="AO23" s="455"/>
      <c r="AP23" s="452">
        <v>29304</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244</v>
      </c>
      <c r="AG26" s="520"/>
      <c r="AH26" s="520"/>
      <c r="AI26" s="520"/>
      <c r="AJ26" s="527"/>
      <c r="AK26" s="447" t="s">
        <v>389</v>
      </c>
      <c r="AL26" s="447"/>
      <c r="AM26" s="447"/>
      <c r="AN26" s="447"/>
      <c r="AO26" s="458"/>
      <c r="AP26" s="435" t="s">
        <v>357</v>
      </c>
      <c r="AQ26" s="447"/>
      <c r="AR26" s="447"/>
      <c r="AS26" s="447"/>
      <c r="AT26" s="458"/>
      <c r="AU26" s="435" t="s">
        <v>459</v>
      </c>
      <c r="AV26" s="447"/>
      <c r="AW26" s="447"/>
      <c r="AX26" s="447"/>
      <c r="AY26" s="458"/>
      <c r="AZ26" s="435" t="s">
        <v>460</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215</v>
      </c>
      <c r="C28" s="419"/>
      <c r="D28" s="419"/>
      <c r="E28" s="419"/>
      <c r="F28" s="419"/>
      <c r="G28" s="419"/>
      <c r="H28" s="419"/>
      <c r="I28" s="419"/>
      <c r="J28" s="419"/>
      <c r="K28" s="419"/>
      <c r="L28" s="419"/>
      <c r="M28" s="419"/>
      <c r="N28" s="419"/>
      <c r="O28" s="419"/>
      <c r="P28" s="431"/>
      <c r="Q28" s="441">
        <v>5663</v>
      </c>
      <c r="R28" s="453"/>
      <c r="S28" s="453"/>
      <c r="T28" s="453"/>
      <c r="U28" s="453"/>
      <c r="V28" s="453">
        <v>5611</v>
      </c>
      <c r="W28" s="453"/>
      <c r="X28" s="453"/>
      <c r="Y28" s="453"/>
      <c r="Z28" s="453"/>
      <c r="AA28" s="453">
        <v>52</v>
      </c>
      <c r="AB28" s="453"/>
      <c r="AC28" s="453"/>
      <c r="AD28" s="453"/>
      <c r="AE28" s="495"/>
      <c r="AF28" s="511">
        <v>52</v>
      </c>
      <c r="AG28" s="453"/>
      <c r="AH28" s="453"/>
      <c r="AI28" s="453"/>
      <c r="AJ28" s="529"/>
      <c r="AK28" s="535">
        <v>582</v>
      </c>
      <c r="AL28" s="453"/>
      <c r="AM28" s="453"/>
      <c r="AN28" s="453"/>
      <c r="AO28" s="453"/>
      <c r="AP28" s="453" t="s">
        <v>199</v>
      </c>
      <c r="AQ28" s="453"/>
      <c r="AR28" s="453"/>
      <c r="AS28" s="453"/>
      <c r="AT28" s="453"/>
      <c r="AU28" s="453" t="s">
        <v>199</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143</v>
      </c>
      <c r="C29" s="420"/>
      <c r="D29" s="420"/>
      <c r="E29" s="420"/>
      <c r="F29" s="420"/>
      <c r="G29" s="420"/>
      <c r="H29" s="420"/>
      <c r="I29" s="420"/>
      <c r="J29" s="420"/>
      <c r="K29" s="420"/>
      <c r="L29" s="420"/>
      <c r="M29" s="420"/>
      <c r="N29" s="420"/>
      <c r="O29" s="420"/>
      <c r="P29" s="432"/>
      <c r="Q29" s="438">
        <v>8120</v>
      </c>
      <c r="R29" s="450"/>
      <c r="S29" s="450"/>
      <c r="T29" s="450"/>
      <c r="U29" s="450"/>
      <c r="V29" s="450">
        <v>7802</v>
      </c>
      <c r="W29" s="450"/>
      <c r="X29" s="450"/>
      <c r="Y29" s="450"/>
      <c r="Z29" s="450"/>
      <c r="AA29" s="450">
        <v>318</v>
      </c>
      <c r="AB29" s="450"/>
      <c r="AC29" s="450"/>
      <c r="AD29" s="450"/>
      <c r="AE29" s="461"/>
      <c r="AF29" s="507">
        <v>318</v>
      </c>
      <c r="AG29" s="456"/>
      <c r="AH29" s="456"/>
      <c r="AI29" s="456"/>
      <c r="AJ29" s="525"/>
      <c r="AK29" s="460">
        <v>1136</v>
      </c>
      <c r="AL29" s="450"/>
      <c r="AM29" s="450"/>
      <c r="AN29" s="450"/>
      <c r="AO29" s="450"/>
      <c r="AP29" s="450" t="s">
        <v>199</v>
      </c>
      <c r="AQ29" s="450"/>
      <c r="AR29" s="450"/>
      <c r="AS29" s="450"/>
      <c r="AT29" s="450"/>
      <c r="AU29" s="450" t="s">
        <v>199</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312</v>
      </c>
      <c r="C30" s="420"/>
      <c r="D30" s="420"/>
      <c r="E30" s="420"/>
      <c r="F30" s="420"/>
      <c r="G30" s="420"/>
      <c r="H30" s="420"/>
      <c r="I30" s="420"/>
      <c r="J30" s="420"/>
      <c r="K30" s="420"/>
      <c r="L30" s="420"/>
      <c r="M30" s="420"/>
      <c r="N30" s="420"/>
      <c r="O30" s="420"/>
      <c r="P30" s="432"/>
      <c r="Q30" s="438">
        <v>763</v>
      </c>
      <c r="R30" s="450"/>
      <c r="S30" s="450"/>
      <c r="T30" s="450"/>
      <c r="U30" s="450"/>
      <c r="V30" s="450">
        <v>763</v>
      </c>
      <c r="W30" s="450"/>
      <c r="X30" s="450"/>
      <c r="Y30" s="450"/>
      <c r="Z30" s="450"/>
      <c r="AA30" s="450">
        <v>0</v>
      </c>
      <c r="AB30" s="450"/>
      <c r="AC30" s="450"/>
      <c r="AD30" s="450"/>
      <c r="AE30" s="461"/>
      <c r="AF30" s="507">
        <v>0</v>
      </c>
      <c r="AG30" s="456"/>
      <c r="AH30" s="456"/>
      <c r="AI30" s="456"/>
      <c r="AJ30" s="525"/>
      <c r="AK30" s="460">
        <v>251</v>
      </c>
      <c r="AL30" s="450"/>
      <c r="AM30" s="450"/>
      <c r="AN30" s="450"/>
      <c r="AO30" s="450"/>
      <c r="AP30" s="450" t="s">
        <v>199</v>
      </c>
      <c r="AQ30" s="450"/>
      <c r="AR30" s="450"/>
      <c r="AS30" s="450"/>
      <c r="AT30" s="450"/>
      <c r="AU30" s="450" t="s">
        <v>199</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231</v>
      </c>
      <c r="C31" s="420"/>
      <c r="D31" s="420"/>
      <c r="E31" s="420"/>
      <c r="F31" s="420"/>
      <c r="G31" s="420"/>
      <c r="H31" s="420"/>
      <c r="I31" s="420"/>
      <c r="J31" s="420"/>
      <c r="K31" s="420"/>
      <c r="L31" s="420"/>
      <c r="M31" s="420"/>
      <c r="N31" s="420"/>
      <c r="O31" s="420"/>
      <c r="P31" s="432"/>
      <c r="Q31" s="438">
        <v>1116</v>
      </c>
      <c r="R31" s="450"/>
      <c r="S31" s="450"/>
      <c r="T31" s="450"/>
      <c r="U31" s="450"/>
      <c r="V31" s="450">
        <v>1030</v>
      </c>
      <c r="W31" s="450"/>
      <c r="X31" s="450"/>
      <c r="Y31" s="450"/>
      <c r="Z31" s="450"/>
      <c r="AA31" s="450">
        <v>86</v>
      </c>
      <c r="AB31" s="450"/>
      <c r="AC31" s="450"/>
      <c r="AD31" s="450"/>
      <c r="AE31" s="461"/>
      <c r="AF31" s="507">
        <v>479</v>
      </c>
      <c r="AG31" s="456"/>
      <c r="AH31" s="456"/>
      <c r="AI31" s="456"/>
      <c r="AJ31" s="525"/>
      <c r="AK31" s="460">
        <v>152</v>
      </c>
      <c r="AL31" s="450"/>
      <c r="AM31" s="450"/>
      <c r="AN31" s="450"/>
      <c r="AO31" s="450"/>
      <c r="AP31" s="450">
        <v>5316</v>
      </c>
      <c r="AQ31" s="450"/>
      <c r="AR31" s="450"/>
      <c r="AS31" s="450"/>
      <c r="AT31" s="450"/>
      <c r="AU31" s="450">
        <v>452</v>
      </c>
      <c r="AV31" s="450"/>
      <c r="AW31" s="450"/>
      <c r="AX31" s="450"/>
      <c r="AY31" s="450"/>
      <c r="AZ31" s="597" t="s">
        <v>199</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133</v>
      </c>
      <c r="C32" s="420"/>
      <c r="D32" s="420"/>
      <c r="E32" s="420"/>
      <c r="F32" s="420"/>
      <c r="G32" s="420"/>
      <c r="H32" s="420"/>
      <c r="I32" s="420"/>
      <c r="J32" s="420"/>
      <c r="K32" s="420"/>
      <c r="L32" s="420"/>
      <c r="M32" s="420"/>
      <c r="N32" s="420"/>
      <c r="O32" s="420"/>
      <c r="P32" s="432"/>
      <c r="Q32" s="438">
        <v>5</v>
      </c>
      <c r="R32" s="450"/>
      <c r="S32" s="450"/>
      <c r="T32" s="450"/>
      <c r="U32" s="450"/>
      <c r="V32" s="450">
        <v>4</v>
      </c>
      <c r="W32" s="450"/>
      <c r="X32" s="450"/>
      <c r="Y32" s="450"/>
      <c r="Z32" s="450"/>
      <c r="AA32" s="450">
        <v>1</v>
      </c>
      <c r="AB32" s="450"/>
      <c r="AC32" s="450"/>
      <c r="AD32" s="450"/>
      <c r="AE32" s="461"/>
      <c r="AF32" s="507">
        <v>21</v>
      </c>
      <c r="AG32" s="456"/>
      <c r="AH32" s="456"/>
      <c r="AI32" s="456"/>
      <c r="AJ32" s="525"/>
      <c r="AK32" s="460">
        <v>14</v>
      </c>
      <c r="AL32" s="450"/>
      <c r="AM32" s="450"/>
      <c r="AN32" s="450"/>
      <c r="AO32" s="450"/>
      <c r="AP32" s="450">
        <v>272</v>
      </c>
      <c r="AQ32" s="450"/>
      <c r="AR32" s="450"/>
      <c r="AS32" s="450"/>
      <c r="AT32" s="450"/>
      <c r="AU32" s="450" t="s">
        <v>199</v>
      </c>
      <c r="AV32" s="450"/>
      <c r="AW32" s="450"/>
      <c r="AX32" s="450"/>
      <c r="AY32" s="450"/>
      <c r="AZ32" s="597" t="s">
        <v>199</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462</v>
      </c>
      <c r="C33" s="420"/>
      <c r="D33" s="420"/>
      <c r="E33" s="420"/>
      <c r="F33" s="420"/>
      <c r="G33" s="420"/>
      <c r="H33" s="420"/>
      <c r="I33" s="420"/>
      <c r="J33" s="420"/>
      <c r="K33" s="420"/>
      <c r="L33" s="420"/>
      <c r="M33" s="420"/>
      <c r="N33" s="420"/>
      <c r="O33" s="420"/>
      <c r="P33" s="432"/>
      <c r="Q33" s="438">
        <v>38</v>
      </c>
      <c r="R33" s="450"/>
      <c r="S33" s="450"/>
      <c r="T33" s="450"/>
      <c r="U33" s="450"/>
      <c r="V33" s="450">
        <v>40</v>
      </c>
      <c r="W33" s="450"/>
      <c r="X33" s="450"/>
      <c r="Y33" s="450"/>
      <c r="Z33" s="450"/>
      <c r="AA33" s="450">
        <v>-2</v>
      </c>
      <c r="AB33" s="450"/>
      <c r="AC33" s="450"/>
      <c r="AD33" s="450"/>
      <c r="AE33" s="461"/>
      <c r="AF33" s="507">
        <v>8</v>
      </c>
      <c r="AG33" s="456"/>
      <c r="AH33" s="456"/>
      <c r="AI33" s="456"/>
      <c r="AJ33" s="525"/>
      <c r="AK33" s="460">
        <v>17</v>
      </c>
      <c r="AL33" s="450"/>
      <c r="AM33" s="450"/>
      <c r="AN33" s="450"/>
      <c r="AO33" s="450"/>
      <c r="AP33" s="450">
        <v>143</v>
      </c>
      <c r="AQ33" s="450"/>
      <c r="AR33" s="450"/>
      <c r="AS33" s="450"/>
      <c r="AT33" s="450"/>
      <c r="AU33" s="450">
        <v>97</v>
      </c>
      <c r="AV33" s="450"/>
      <c r="AW33" s="450"/>
      <c r="AX33" s="450"/>
      <c r="AY33" s="450"/>
      <c r="AZ33" s="597" t="s">
        <v>199</v>
      </c>
      <c r="BA33" s="597"/>
      <c r="BB33" s="597"/>
      <c r="BC33" s="597"/>
      <c r="BD33" s="597"/>
      <c r="BE33" s="565" t="s">
        <v>461</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463</v>
      </c>
      <c r="C34" s="420"/>
      <c r="D34" s="420"/>
      <c r="E34" s="420"/>
      <c r="F34" s="420"/>
      <c r="G34" s="420"/>
      <c r="H34" s="420"/>
      <c r="I34" s="420"/>
      <c r="J34" s="420"/>
      <c r="K34" s="420"/>
      <c r="L34" s="420"/>
      <c r="M34" s="420"/>
      <c r="N34" s="420"/>
      <c r="O34" s="420"/>
      <c r="P34" s="432"/>
      <c r="Q34" s="438">
        <v>1654</v>
      </c>
      <c r="R34" s="450"/>
      <c r="S34" s="450"/>
      <c r="T34" s="450"/>
      <c r="U34" s="450"/>
      <c r="V34" s="450">
        <v>1440</v>
      </c>
      <c r="W34" s="450"/>
      <c r="X34" s="450"/>
      <c r="Y34" s="450"/>
      <c r="Z34" s="450"/>
      <c r="AA34" s="450">
        <v>214</v>
      </c>
      <c r="AB34" s="450"/>
      <c r="AC34" s="450"/>
      <c r="AD34" s="450"/>
      <c r="AE34" s="461"/>
      <c r="AF34" s="507">
        <v>1600</v>
      </c>
      <c r="AG34" s="456"/>
      <c r="AH34" s="456"/>
      <c r="AI34" s="456"/>
      <c r="AJ34" s="525"/>
      <c r="AK34" s="460">
        <v>898</v>
      </c>
      <c r="AL34" s="450"/>
      <c r="AM34" s="450"/>
      <c r="AN34" s="450"/>
      <c r="AO34" s="450"/>
      <c r="AP34" s="450">
        <v>13011</v>
      </c>
      <c r="AQ34" s="450"/>
      <c r="AR34" s="450"/>
      <c r="AS34" s="450"/>
      <c r="AT34" s="450"/>
      <c r="AU34" s="450">
        <v>10838</v>
      </c>
      <c r="AV34" s="450"/>
      <c r="AW34" s="450"/>
      <c r="AX34" s="450"/>
      <c r="AY34" s="450"/>
      <c r="AZ34" s="597" t="s">
        <v>199</v>
      </c>
      <c r="BA34" s="597"/>
      <c r="BB34" s="597"/>
      <c r="BC34" s="597"/>
      <c r="BD34" s="597"/>
      <c r="BE34" s="565" t="s">
        <v>461</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464</v>
      </c>
      <c r="C35" s="420"/>
      <c r="D35" s="420"/>
      <c r="E35" s="420"/>
      <c r="F35" s="420"/>
      <c r="G35" s="420"/>
      <c r="H35" s="420"/>
      <c r="I35" s="420"/>
      <c r="J35" s="420"/>
      <c r="K35" s="420"/>
      <c r="L35" s="420"/>
      <c r="M35" s="420"/>
      <c r="N35" s="420"/>
      <c r="O35" s="420"/>
      <c r="P35" s="432"/>
      <c r="Q35" s="438">
        <v>16</v>
      </c>
      <c r="R35" s="450"/>
      <c r="S35" s="450"/>
      <c r="T35" s="450"/>
      <c r="U35" s="450"/>
      <c r="V35" s="450">
        <v>16</v>
      </c>
      <c r="W35" s="450"/>
      <c r="X35" s="450"/>
      <c r="Y35" s="450"/>
      <c r="Z35" s="450"/>
      <c r="AA35" s="450">
        <v>0</v>
      </c>
      <c r="AB35" s="450"/>
      <c r="AC35" s="450"/>
      <c r="AD35" s="450"/>
      <c r="AE35" s="461"/>
      <c r="AF35" s="507">
        <v>0</v>
      </c>
      <c r="AG35" s="456"/>
      <c r="AH35" s="456"/>
      <c r="AI35" s="456"/>
      <c r="AJ35" s="525"/>
      <c r="AK35" s="460">
        <v>13</v>
      </c>
      <c r="AL35" s="450"/>
      <c r="AM35" s="450"/>
      <c r="AN35" s="450"/>
      <c r="AO35" s="450"/>
      <c r="AP35" s="450">
        <v>35</v>
      </c>
      <c r="AQ35" s="450"/>
      <c r="AR35" s="450"/>
      <c r="AS35" s="450"/>
      <c r="AT35" s="450"/>
      <c r="AU35" s="450">
        <v>35</v>
      </c>
      <c r="AV35" s="450"/>
      <c r="AW35" s="450"/>
      <c r="AX35" s="450"/>
      <c r="AY35" s="450"/>
      <c r="AZ35" s="597" t="s">
        <v>199</v>
      </c>
      <c r="BA35" s="597"/>
      <c r="BB35" s="597"/>
      <c r="BC35" s="597"/>
      <c r="BD35" s="597"/>
      <c r="BE35" s="565" t="s">
        <v>22</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323</v>
      </c>
      <c r="C36" s="420"/>
      <c r="D36" s="420"/>
      <c r="E36" s="420"/>
      <c r="F36" s="420"/>
      <c r="G36" s="420"/>
      <c r="H36" s="420"/>
      <c r="I36" s="420"/>
      <c r="J36" s="420"/>
      <c r="K36" s="420"/>
      <c r="L36" s="420"/>
      <c r="M36" s="420"/>
      <c r="N36" s="420"/>
      <c r="O36" s="420"/>
      <c r="P36" s="432"/>
      <c r="Q36" s="438">
        <v>182</v>
      </c>
      <c r="R36" s="450"/>
      <c r="S36" s="450"/>
      <c r="T36" s="450"/>
      <c r="U36" s="450"/>
      <c r="V36" s="450">
        <v>164</v>
      </c>
      <c r="W36" s="450"/>
      <c r="X36" s="450"/>
      <c r="Y36" s="450"/>
      <c r="Z36" s="450"/>
      <c r="AA36" s="450">
        <v>18</v>
      </c>
      <c r="AB36" s="450"/>
      <c r="AC36" s="450"/>
      <c r="AD36" s="450"/>
      <c r="AE36" s="461"/>
      <c r="AF36" s="507">
        <v>18</v>
      </c>
      <c r="AG36" s="456"/>
      <c r="AH36" s="456"/>
      <c r="AI36" s="456"/>
      <c r="AJ36" s="525"/>
      <c r="AK36" s="460">
        <v>60</v>
      </c>
      <c r="AL36" s="450"/>
      <c r="AM36" s="450"/>
      <c r="AN36" s="450"/>
      <c r="AO36" s="450"/>
      <c r="AP36" s="450">
        <v>182</v>
      </c>
      <c r="AQ36" s="450"/>
      <c r="AR36" s="450"/>
      <c r="AS36" s="450"/>
      <c r="AT36" s="450"/>
      <c r="AU36" s="450">
        <v>182</v>
      </c>
      <c r="AV36" s="450"/>
      <c r="AW36" s="450"/>
      <c r="AX36" s="450"/>
      <c r="AY36" s="450"/>
      <c r="AZ36" s="597" t="s">
        <v>199</v>
      </c>
      <c r="BA36" s="597"/>
      <c r="BB36" s="597"/>
      <c r="BC36" s="597"/>
      <c r="BD36" s="597"/>
      <c r="BE36" s="565" t="s">
        <v>22</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2496</v>
      </c>
      <c r="AG63" s="452"/>
      <c r="AH63" s="452"/>
      <c r="AI63" s="452"/>
      <c r="AJ63" s="526"/>
      <c r="AK63" s="534"/>
      <c r="AL63" s="455"/>
      <c r="AM63" s="455"/>
      <c r="AN63" s="455"/>
      <c r="AO63" s="455"/>
      <c r="AP63" s="452">
        <v>18959</v>
      </c>
      <c r="AQ63" s="452"/>
      <c r="AR63" s="452"/>
      <c r="AS63" s="452"/>
      <c r="AT63" s="452"/>
      <c r="AU63" s="452">
        <v>11604</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448</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244</v>
      </c>
      <c r="AG66" s="520"/>
      <c r="AH66" s="520"/>
      <c r="AI66" s="520"/>
      <c r="AJ66" s="530"/>
      <c r="AK66" s="435" t="s">
        <v>389</v>
      </c>
      <c r="AL66" s="397"/>
      <c r="AM66" s="397"/>
      <c r="AN66" s="397"/>
      <c r="AO66" s="429"/>
      <c r="AP66" s="435" t="s">
        <v>357</v>
      </c>
      <c r="AQ66" s="447"/>
      <c r="AR66" s="447"/>
      <c r="AS66" s="447"/>
      <c r="AT66" s="458"/>
      <c r="AU66" s="435" t="s">
        <v>466</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327</v>
      </c>
      <c r="C68" s="419"/>
      <c r="D68" s="419"/>
      <c r="E68" s="419"/>
      <c r="F68" s="419"/>
      <c r="G68" s="419"/>
      <c r="H68" s="419"/>
      <c r="I68" s="419"/>
      <c r="J68" s="419"/>
      <c r="K68" s="419"/>
      <c r="L68" s="419"/>
      <c r="M68" s="419"/>
      <c r="N68" s="419"/>
      <c r="O68" s="419"/>
      <c r="P68" s="431"/>
      <c r="Q68" s="437">
        <v>3834</v>
      </c>
      <c r="R68" s="449"/>
      <c r="S68" s="449"/>
      <c r="T68" s="449"/>
      <c r="U68" s="449"/>
      <c r="V68" s="449">
        <v>3703</v>
      </c>
      <c r="W68" s="449"/>
      <c r="X68" s="449"/>
      <c r="Y68" s="449"/>
      <c r="Z68" s="449"/>
      <c r="AA68" s="449">
        <v>131</v>
      </c>
      <c r="AB68" s="449"/>
      <c r="AC68" s="449"/>
      <c r="AD68" s="449"/>
      <c r="AE68" s="449"/>
      <c r="AF68" s="449">
        <v>131</v>
      </c>
      <c r="AG68" s="449"/>
      <c r="AH68" s="449"/>
      <c r="AI68" s="449"/>
      <c r="AJ68" s="449"/>
      <c r="AK68" s="449" t="s">
        <v>199</v>
      </c>
      <c r="AL68" s="449"/>
      <c r="AM68" s="449"/>
      <c r="AN68" s="449"/>
      <c r="AO68" s="449"/>
      <c r="AP68" s="449" t="s">
        <v>199</v>
      </c>
      <c r="AQ68" s="449"/>
      <c r="AR68" s="449"/>
      <c r="AS68" s="449"/>
      <c r="AT68" s="449"/>
      <c r="AU68" s="449" t="s">
        <v>199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536</v>
      </c>
      <c r="C69" s="420"/>
      <c r="D69" s="420"/>
      <c r="E69" s="420"/>
      <c r="F69" s="420"/>
      <c r="G69" s="420"/>
      <c r="H69" s="420"/>
      <c r="I69" s="420"/>
      <c r="J69" s="420"/>
      <c r="K69" s="420"/>
      <c r="L69" s="420"/>
      <c r="M69" s="420"/>
      <c r="N69" s="420"/>
      <c r="O69" s="420"/>
      <c r="P69" s="432"/>
      <c r="Q69" s="438">
        <v>589</v>
      </c>
      <c r="R69" s="450"/>
      <c r="S69" s="450"/>
      <c r="T69" s="450"/>
      <c r="U69" s="450"/>
      <c r="V69" s="450">
        <v>530</v>
      </c>
      <c r="W69" s="450"/>
      <c r="X69" s="450"/>
      <c r="Y69" s="450"/>
      <c r="Z69" s="450"/>
      <c r="AA69" s="450">
        <v>59</v>
      </c>
      <c r="AB69" s="450"/>
      <c r="AC69" s="450"/>
      <c r="AD69" s="450"/>
      <c r="AE69" s="450"/>
      <c r="AF69" s="450">
        <v>59</v>
      </c>
      <c r="AG69" s="450"/>
      <c r="AH69" s="450"/>
      <c r="AI69" s="450"/>
      <c r="AJ69" s="450"/>
      <c r="AK69" s="450">
        <v>277</v>
      </c>
      <c r="AL69" s="450"/>
      <c r="AM69" s="450"/>
      <c r="AN69" s="450"/>
      <c r="AO69" s="450"/>
      <c r="AP69" s="450" t="s">
        <v>199</v>
      </c>
      <c r="AQ69" s="450"/>
      <c r="AR69" s="450"/>
      <c r="AS69" s="450"/>
      <c r="AT69" s="450"/>
      <c r="AU69" s="450" t="s">
        <v>199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537</v>
      </c>
      <c r="C70" s="420"/>
      <c r="D70" s="420"/>
      <c r="E70" s="420"/>
      <c r="F70" s="420"/>
      <c r="G70" s="420"/>
      <c r="H70" s="420"/>
      <c r="I70" s="420"/>
      <c r="J70" s="420"/>
      <c r="K70" s="420"/>
      <c r="L70" s="420"/>
      <c r="M70" s="420"/>
      <c r="N70" s="420"/>
      <c r="O70" s="420"/>
      <c r="P70" s="432"/>
      <c r="Q70" s="438">
        <v>2</v>
      </c>
      <c r="R70" s="450"/>
      <c r="S70" s="450"/>
      <c r="T70" s="450"/>
      <c r="U70" s="450"/>
      <c r="V70" s="450">
        <v>1</v>
      </c>
      <c r="W70" s="450"/>
      <c r="X70" s="450"/>
      <c r="Y70" s="450"/>
      <c r="Z70" s="450"/>
      <c r="AA70" s="450">
        <v>1</v>
      </c>
      <c r="AB70" s="450"/>
      <c r="AC70" s="450"/>
      <c r="AD70" s="450"/>
      <c r="AE70" s="450"/>
      <c r="AF70" s="450">
        <v>1</v>
      </c>
      <c r="AG70" s="450"/>
      <c r="AH70" s="450"/>
      <c r="AI70" s="450"/>
      <c r="AJ70" s="450"/>
      <c r="AK70" s="450" t="s">
        <v>199</v>
      </c>
      <c r="AL70" s="450"/>
      <c r="AM70" s="450"/>
      <c r="AN70" s="450"/>
      <c r="AO70" s="450"/>
      <c r="AP70" s="450" t="s">
        <v>199</v>
      </c>
      <c r="AQ70" s="450"/>
      <c r="AR70" s="450"/>
      <c r="AS70" s="450"/>
      <c r="AT70" s="450"/>
      <c r="AU70" s="450" t="s">
        <v>199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538</v>
      </c>
      <c r="C71" s="420"/>
      <c r="D71" s="420"/>
      <c r="E71" s="420"/>
      <c r="F71" s="420"/>
      <c r="G71" s="420"/>
      <c r="H71" s="420"/>
      <c r="I71" s="420"/>
      <c r="J71" s="420"/>
      <c r="K71" s="420"/>
      <c r="L71" s="420"/>
      <c r="M71" s="420"/>
      <c r="N71" s="420"/>
      <c r="O71" s="420"/>
      <c r="P71" s="432"/>
      <c r="Q71" s="438">
        <v>4627</v>
      </c>
      <c r="R71" s="450"/>
      <c r="S71" s="450"/>
      <c r="T71" s="450"/>
      <c r="U71" s="450"/>
      <c r="V71" s="450">
        <v>4362</v>
      </c>
      <c r="W71" s="450"/>
      <c r="X71" s="450"/>
      <c r="Y71" s="450"/>
      <c r="Z71" s="450"/>
      <c r="AA71" s="450">
        <v>265</v>
      </c>
      <c r="AB71" s="450"/>
      <c r="AC71" s="450"/>
      <c r="AD71" s="450"/>
      <c r="AE71" s="450"/>
      <c r="AF71" s="450">
        <v>265</v>
      </c>
      <c r="AG71" s="450"/>
      <c r="AH71" s="450"/>
      <c r="AI71" s="450"/>
      <c r="AJ71" s="450"/>
      <c r="AK71" s="450">
        <v>7</v>
      </c>
      <c r="AL71" s="450"/>
      <c r="AM71" s="450"/>
      <c r="AN71" s="450"/>
      <c r="AO71" s="450"/>
      <c r="AP71" s="450" t="s">
        <v>199</v>
      </c>
      <c r="AQ71" s="450"/>
      <c r="AR71" s="450"/>
      <c r="AS71" s="450"/>
      <c r="AT71" s="450"/>
      <c r="AU71" s="450" t="s">
        <v>199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347</v>
      </c>
      <c r="C72" s="420"/>
      <c r="D72" s="420"/>
      <c r="E72" s="420"/>
      <c r="F72" s="420"/>
      <c r="G72" s="420"/>
      <c r="H72" s="420"/>
      <c r="I72" s="420"/>
      <c r="J72" s="420"/>
      <c r="K72" s="420"/>
      <c r="L72" s="420"/>
      <c r="M72" s="420"/>
      <c r="N72" s="420"/>
      <c r="O72" s="420"/>
      <c r="P72" s="432"/>
      <c r="Q72" s="438">
        <v>83</v>
      </c>
      <c r="R72" s="450"/>
      <c r="S72" s="450"/>
      <c r="T72" s="450"/>
      <c r="U72" s="450"/>
      <c r="V72" s="450">
        <v>74</v>
      </c>
      <c r="W72" s="450"/>
      <c r="X72" s="450"/>
      <c r="Y72" s="450"/>
      <c r="Z72" s="450"/>
      <c r="AA72" s="450">
        <v>9</v>
      </c>
      <c r="AB72" s="450"/>
      <c r="AC72" s="450"/>
      <c r="AD72" s="450"/>
      <c r="AE72" s="450"/>
      <c r="AF72" s="450">
        <v>9</v>
      </c>
      <c r="AG72" s="450"/>
      <c r="AH72" s="450"/>
      <c r="AI72" s="450"/>
      <c r="AJ72" s="450"/>
      <c r="AK72" s="450" t="s">
        <v>199</v>
      </c>
      <c r="AL72" s="450"/>
      <c r="AM72" s="450"/>
      <c r="AN72" s="450"/>
      <c r="AO72" s="450"/>
      <c r="AP72" s="450" t="s">
        <v>199</v>
      </c>
      <c r="AQ72" s="450"/>
      <c r="AR72" s="450"/>
      <c r="AS72" s="450"/>
      <c r="AT72" s="450"/>
      <c r="AU72" s="450" t="s">
        <v>199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272</v>
      </c>
      <c r="C73" s="420"/>
      <c r="D73" s="420"/>
      <c r="E73" s="420"/>
      <c r="F73" s="420"/>
      <c r="G73" s="420"/>
      <c r="H73" s="420"/>
      <c r="I73" s="420"/>
      <c r="J73" s="420"/>
      <c r="K73" s="420"/>
      <c r="L73" s="420"/>
      <c r="M73" s="420"/>
      <c r="N73" s="420"/>
      <c r="O73" s="420"/>
      <c r="P73" s="432"/>
      <c r="Q73" s="438">
        <v>118</v>
      </c>
      <c r="R73" s="450"/>
      <c r="S73" s="450"/>
      <c r="T73" s="450"/>
      <c r="U73" s="450"/>
      <c r="V73" s="450">
        <v>106</v>
      </c>
      <c r="W73" s="450"/>
      <c r="X73" s="450"/>
      <c r="Y73" s="450"/>
      <c r="Z73" s="450"/>
      <c r="AA73" s="450">
        <v>12</v>
      </c>
      <c r="AB73" s="450"/>
      <c r="AC73" s="450"/>
      <c r="AD73" s="450"/>
      <c r="AE73" s="450"/>
      <c r="AF73" s="450">
        <v>12</v>
      </c>
      <c r="AG73" s="450"/>
      <c r="AH73" s="450"/>
      <c r="AI73" s="450"/>
      <c r="AJ73" s="450"/>
      <c r="AK73" s="450" t="s">
        <v>199</v>
      </c>
      <c r="AL73" s="450"/>
      <c r="AM73" s="450"/>
      <c r="AN73" s="450"/>
      <c r="AO73" s="450"/>
      <c r="AP73" s="450" t="s">
        <v>199</v>
      </c>
      <c r="AQ73" s="450"/>
      <c r="AR73" s="450"/>
      <c r="AS73" s="450"/>
      <c r="AT73" s="450"/>
      <c r="AU73" s="450" t="s">
        <v>199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505</v>
      </c>
      <c r="C74" s="420"/>
      <c r="D74" s="420"/>
      <c r="E74" s="420"/>
      <c r="F74" s="420"/>
      <c r="G74" s="420"/>
      <c r="H74" s="420"/>
      <c r="I74" s="420"/>
      <c r="J74" s="420"/>
      <c r="K74" s="420"/>
      <c r="L74" s="420"/>
      <c r="M74" s="420"/>
      <c r="N74" s="420"/>
      <c r="O74" s="420"/>
      <c r="P74" s="432"/>
      <c r="Q74" s="438">
        <v>590</v>
      </c>
      <c r="R74" s="450"/>
      <c r="S74" s="450"/>
      <c r="T74" s="450"/>
      <c r="U74" s="450"/>
      <c r="V74" s="450">
        <v>542</v>
      </c>
      <c r="W74" s="450"/>
      <c r="X74" s="450"/>
      <c r="Y74" s="450"/>
      <c r="Z74" s="450"/>
      <c r="AA74" s="450">
        <v>48</v>
      </c>
      <c r="AB74" s="450"/>
      <c r="AC74" s="450"/>
      <c r="AD74" s="450"/>
      <c r="AE74" s="450"/>
      <c r="AF74" s="450">
        <v>48</v>
      </c>
      <c r="AG74" s="450"/>
      <c r="AH74" s="450"/>
      <c r="AI74" s="450"/>
      <c r="AJ74" s="450"/>
      <c r="AK74" s="450" t="s">
        <v>199</v>
      </c>
      <c r="AL74" s="450"/>
      <c r="AM74" s="450"/>
      <c r="AN74" s="450"/>
      <c r="AO74" s="450"/>
      <c r="AP74" s="450" t="s">
        <v>199</v>
      </c>
      <c r="AQ74" s="450"/>
      <c r="AR74" s="450"/>
      <c r="AS74" s="450"/>
      <c r="AT74" s="450"/>
      <c r="AU74" s="450" t="s">
        <v>199</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539</v>
      </c>
      <c r="C75" s="420"/>
      <c r="D75" s="420"/>
      <c r="E75" s="420"/>
      <c r="F75" s="420"/>
      <c r="G75" s="420"/>
      <c r="H75" s="420"/>
      <c r="I75" s="420"/>
      <c r="J75" s="420"/>
      <c r="K75" s="420"/>
      <c r="L75" s="420"/>
      <c r="M75" s="420"/>
      <c r="N75" s="420"/>
      <c r="O75" s="420"/>
      <c r="P75" s="432"/>
      <c r="Q75" s="444">
        <v>153545</v>
      </c>
      <c r="R75" s="456"/>
      <c r="S75" s="456"/>
      <c r="T75" s="456"/>
      <c r="U75" s="460"/>
      <c r="V75" s="461">
        <v>151526</v>
      </c>
      <c r="W75" s="456"/>
      <c r="X75" s="456"/>
      <c r="Y75" s="456"/>
      <c r="Z75" s="460"/>
      <c r="AA75" s="461">
        <v>2019</v>
      </c>
      <c r="AB75" s="456"/>
      <c r="AC75" s="456"/>
      <c r="AD75" s="456"/>
      <c r="AE75" s="460"/>
      <c r="AF75" s="461">
        <v>2019</v>
      </c>
      <c r="AG75" s="456"/>
      <c r="AH75" s="456"/>
      <c r="AI75" s="456"/>
      <c r="AJ75" s="460"/>
      <c r="AK75" s="461">
        <v>1106</v>
      </c>
      <c r="AL75" s="456"/>
      <c r="AM75" s="456"/>
      <c r="AN75" s="456"/>
      <c r="AO75" s="460"/>
      <c r="AP75" s="461" t="s">
        <v>199</v>
      </c>
      <c r="AQ75" s="456"/>
      <c r="AR75" s="456"/>
      <c r="AS75" s="456"/>
      <c r="AT75" s="460"/>
      <c r="AU75" s="461" t="s">
        <v>199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2544</v>
      </c>
      <c r="AG88" s="452"/>
      <c r="AH88" s="452"/>
      <c r="AI88" s="452"/>
      <c r="AJ88" s="452"/>
      <c r="AK88" s="455"/>
      <c r="AL88" s="455"/>
      <c r="AM88" s="455"/>
      <c r="AN88" s="455"/>
      <c r="AO88" s="455"/>
      <c r="AP88" s="452" t="s">
        <v>199</v>
      </c>
      <c r="AQ88" s="452"/>
      <c r="AR88" s="452"/>
      <c r="AS88" s="452"/>
      <c r="AT88" s="452"/>
      <c r="AU88" s="452" t="s">
        <v>199</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472</v>
      </c>
      <c r="AB109" s="406"/>
      <c r="AC109" s="406"/>
      <c r="AD109" s="406"/>
      <c r="AE109" s="469"/>
      <c r="AF109" s="480" t="s">
        <v>473</v>
      </c>
      <c r="AG109" s="406"/>
      <c r="AH109" s="406"/>
      <c r="AI109" s="406"/>
      <c r="AJ109" s="469"/>
      <c r="AK109" s="480" t="s">
        <v>391</v>
      </c>
      <c r="AL109" s="406"/>
      <c r="AM109" s="406"/>
      <c r="AN109" s="406"/>
      <c r="AO109" s="469"/>
      <c r="AP109" s="480" t="s">
        <v>474</v>
      </c>
      <c r="AQ109" s="406"/>
      <c r="AR109" s="406"/>
      <c r="AS109" s="406"/>
      <c r="AT109" s="555"/>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472</v>
      </c>
      <c r="BR109" s="406"/>
      <c r="BS109" s="406"/>
      <c r="BT109" s="406"/>
      <c r="BU109" s="469"/>
      <c r="BV109" s="480" t="s">
        <v>473</v>
      </c>
      <c r="BW109" s="406"/>
      <c r="BX109" s="406"/>
      <c r="BY109" s="406"/>
      <c r="BZ109" s="469"/>
      <c r="CA109" s="480" t="s">
        <v>391</v>
      </c>
      <c r="CB109" s="406"/>
      <c r="CC109" s="406"/>
      <c r="CD109" s="406"/>
      <c r="CE109" s="469"/>
      <c r="CF109" s="655" t="s">
        <v>474</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472</v>
      </c>
      <c r="DH109" s="406"/>
      <c r="DI109" s="406"/>
      <c r="DJ109" s="406"/>
      <c r="DK109" s="469"/>
      <c r="DL109" s="480" t="s">
        <v>473</v>
      </c>
      <c r="DM109" s="406"/>
      <c r="DN109" s="406"/>
      <c r="DO109" s="406"/>
      <c r="DP109" s="469"/>
      <c r="DQ109" s="480" t="s">
        <v>391</v>
      </c>
      <c r="DR109" s="406"/>
      <c r="DS109" s="406"/>
      <c r="DT109" s="406"/>
      <c r="DU109" s="469"/>
      <c r="DV109" s="480" t="s">
        <v>474</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3478328</v>
      </c>
      <c r="AB110" s="487"/>
      <c r="AC110" s="487"/>
      <c r="AD110" s="487"/>
      <c r="AE110" s="498"/>
      <c r="AF110" s="514">
        <v>3547407</v>
      </c>
      <c r="AG110" s="487"/>
      <c r="AH110" s="487"/>
      <c r="AI110" s="487"/>
      <c r="AJ110" s="498"/>
      <c r="AK110" s="514">
        <v>3678108</v>
      </c>
      <c r="AL110" s="487"/>
      <c r="AM110" s="487"/>
      <c r="AN110" s="487"/>
      <c r="AO110" s="498"/>
      <c r="AP110" s="538">
        <v>26.7</v>
      </c>
      <c r="AQ110" s="546"/>
      <c r="AR110" s="546"/>
      <c r="AS110" s="546"/>
      <c r="AT110" s="556"/>
      <c r="AU110" s="568" t="s">
        <v>107</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2">
        <v>31023611</v>
      </c>
      <c r="BR110" s="640"/>
      <c r="BS110" s="640"/>
      <c r="BT110" s="640"/>
      <c r="BU110" s="640"/>
      <c r="BV110" s="640">
        <v>29975338</v>
      </c>
      <c r="BW110" s="640"/>
      <c r="BX110" s="640"/>
      <c r="BY110" s="640"/>
      <c r="BZ110" s="640"/>
      <c r="CA110" s="640">
        <v>29304285</v>
      </c>
      <c r="CB110" s="640"/>
      <c r="CC110" s="640"/>
      <c r="CD110" s="640"/>
      <c r="CE110" s="640"/>
      <c r="CF110" s="656">
        <v>212.9</v>
      </c>
      <c r="CG110" s="660"/>
      <c r="CH110" s="660"/>
      <c r="CI110" s="660"/>
      <c r="CJ110" s="660"/>
      <c r="CK110" s="672" t="s">
        <v>386</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t="s">
        <v>199</v>
      </c>
      <c r="BR111" s="641"/>
      <c r="BS111" s="641"/>
      <c r="BT111" s="641"/>
      <c r="BU111" s="641"/>
      <c r="BV111" s="641" t="s">
        <v>199</v>
      </c>
      <c r="BW111" s="641"/>
      <c r="BX111" s="641"/>
      <c r="BY111" s="641"/>
      <c r="BZ111" s="641"/>
      <c r="CA111" s="641" t="s">
        <v>199</v>
      </c>
      <c r="CB111" s="641"/>
      <c r="CC111" s="641"/>
      <c r="CD111" s="641"/>
      <c r="CE111" s="641"/>
      <c r="CF111" s="657" t="s">
        <v>199</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154</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10471350</v>
      </c>
      <c r="BR112" s="641"/>
      <c r="BS112" s="641"/>
      <c r="BT112" s="641"/>
      <c r="BU112" s="641"/>
      <c r="BV112" s="641">
        <v>11412333</v>
      </c>
      <c r="BW112" s="641"/>
      <c r="BX112" s="641"/>
      <c r="BY112" s="641"/>
      <c r="BZ112" s="641"/>
      <c r="CA112" s="641">
        <v>11603690</v>
      </c>
      <c r="CB112" s="641"/>
      <c r="CC112" s="641"/>
      <c r="CD112" s="641"/>
      <c r="CE112" s="641"/>
      <c r="CF112" s="657">
        <v>84.3</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682204</v>
      </c>
      <c r="AB113" s="446"/>
      <c r="AC113" s="446"/>
      <c r="AD113" s="446"/>
      <c r="AE113" s="499"/>
      <c r="AF113" s="515">
        <v>705644</v>
      </c>
      <c r="AG113" s="446"/>
      <c r="AH113" s="446"/>
      <c r="AI113" s="446"/>
      <c r="AJ113" s="499"/>
      <c r="AK113" s="515">
        <v>740748</v>
      </c>
      <c r="AL113" s="446"/>
      <c r="AM113" s="446"/>
      <c r="AN113" s="446"/>
      <c r="AO113" s="499"/>
      <c r="AP113" s="539">
        <v>5.4</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3554</v>
      </c>
      <c r="BR113" s="641"/>
      <c r="BS113" s="641"/>
      <c r="BT113" s="641"/>
      <c r="BU113" s="641"/>
      <c r="BV113" s="641">
        <v>1777</v>
      </c>
      <c r="BW113" s="641"/>
      <c r="BX113" s="641"/>
      <c r="BY113" s="641"/>
      <c r="BZ113" s="641"/>
      <c r="CA113" s="641" t="s">
        <v>199</v>
      </c>
      <c r="CB113" s="641"/>
      <c r="CC113" s="641"/>
      <c r="CD113" s="641"/>
      <c r="CE113" s="641"/>
      <c r="CF113" s="657" t="s">
        <v>199</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2377</v>
      </c>
      <c r="AB114" s="446"/>
      <c r="AC114" s="446"/>
      <c r="AD114" s="446"/>
      <c r="AE114" s="499"/>
      <c r="AF114" s="515">
        <v>2362</v>
      </c>
      <c r="AG114" s="446"/>
      <c r="AH114" s="446"/>
      <c r="AI114" s="446"/>
      <c r="AJ114" s="499"/>
      <c r="AK114" s="515">
        <v>2321</v>
      </c>
      <c r="AL114" s="446"/>
      <c r="AM114" s="446"/>
      <c r="AN114" s="446"/>
      <c r="AO114" s="499"/>
      <c r="AP114" s="539">
        <v>0</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3071681</v>
      </c>
      <c r="BR114" s="641"/>
      <c r="BS114" s="641"/>
      <c r="BT114" s="641"/>
      <c r="BU114" s="641"/>
      <c r="BV114" s="641">
        <v>3223869</v>
      </c>
      <c r="BW114" s="641"/>
      <c r="BX114" s="641"/>
      <c r="BY114" s="641"/>
      <c r="BZ114" s="641"/>
      <c r="CA114" s="641">
        <v>3085422</v>
      </c>
      <c r="CB114" s="641"/>
      <c r="CC114" s="641"/>
      <c r="CD114" s="641"/>
      <c r="CE114" s="641"/>
      <c r="CF114" s="657">
        <v>22.4</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13536</v>
      </c>
      <c r="AB115" s="446"/>
      <c r="AC115" s="446"/>
      <c r="AD115" s="446"/>
      <c r="AE115" s="499"/>
      <c r="AF115" s="515">
        <v>4201</v>
      </c>
      <c r="AG115" s="446"/>
      <c r="AH115" s="446"/>
      <c r="AI115" s="446"/>
      <c r="AJ115" s="499"/>
      <c r="AK115" s="515">
        <v>4673</v>
      </c>
      <c r="AL115" s="446"/>
      <c r="AM115" s="446"/>
      <c r="AN115" s="446"/>
      <c r="AO115" s="499"/>
      <c r="AP115" s="539">
        <v>0</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6"/>
      <c r="AC116" s="446"/>
      <c r="AD116" s="446"/>
      <c r="AE116" s="499"/>
      <c r="AF116" s="515" t="s">
        <v>199</v>
      </c>
      <c r="AG116" s="446"/>
      <c r="AH116" s="446"/>
      <c r="AI116" s="446"/>
      <c r="AJ116" s="499"/>
      <c r="AK116" s="515" t="s">
        <v>199</v>
      </c>
      <c r="AL116" s="446"/>
      <c r="AM116" s="446"/>
      <c r="AN116" s="446"/>
      <c r="AO116" s="499"/>
      <c r="AP116" s="539" t="s">
        <v>199</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4176445</v>
      </c>
      <c r="AB117" s="488"/>
      <c r="AC117" s="488"/>
      <c r="AD117" s="488"/>
      <c r="AE117" s="500"/>
      <c r="AF117" s="516">
        <v>4259614</v>
      </c>
      <c r="AG117" s="488"/>
      <c r="AH117" s="488"/>
      <c r="AI117" s="488"/>
      <c r="AJ117" s="500"/>
      <c r="AK117" s="516">
        <v>4425850</v>
      </c>
      <c r="AL117" s="488"/>
      <c r="AM117" s="488"/>
      <c r="AN117" s="488"/>
      <c r="AO117" s="500"/>
      <c r="AP117" s="540"/>
      <c r="AQ117" s="548"/>
      <c r="AR117" s="548"/>
      <c r="AS117" s="548"/>
      <c r="AT117" s="558"/>
      <c r="AU117" s="569"/>
      <c r="AV117" s="578"/>
      <c r="AW117" s="578"/>
      <c r="AX117" s="578"/>
      <c r="AY117" s="578"/>
      <c r="AZ117" s="426" t="s">
        <v>361</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472</v>
      </c>
      <c r="AB118" s="406"/>
      <c r="AC118" s="406"/>
      <c r="AD118" s="406"/>
      <c r="AE118" s="469"/>
      <c r="AF118" s="480" t="s">
        <v>473</v>
      </c>
      <c r="AG118" s="406"/>
      <c r="AH118" s="406"/>
      <c r="AI118" s="406"/>
      <c r="AJ118" s="469"/>
      <c r="AK118" s="480" t="s">
        <v>391</v>
      </c>
      <c r="AL118" s="406"/>
      <c r="AM118" s="406"/>
      <c r="AN118" s="406"/>
      <c r="AO118" s="469"/>
      <c r="AP118" s="480" t="s">
        <v>474</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386</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166</v>
      </c>
      <c r="BP119" s="629"/>
      <c r="BQ119" s="634">
        <v>44570196</v>
      </c>
      <c r="BR119" s="642"/>
      <c r="BS119" s="642"/>
      <c r="BT119" s="642"/>
      <c r="BU119" s="642"/>
      <c r="BV119" s="642">
        <v>44613317</v>
      </c>
      <c r="BW119" s="642"/>
      <c r="BX119" s="642"/>
      <c r="BY119" s="642"/>
      <c r="BZ119" s="642"/>
      <c r="CA119" s="642">
        <v>43993397</v>
      </c>
      <c r="CB119" s="642"/>
      <c r="CC119" s="642"/>
      <c r="CD119" s="642"/>
      <c r="CE119" s="642"/>
      <c r="CF119" s="544"/>
      <c r="CG119" s="552"/>
      <c r="CH119" s="552"/>
      <c r="CI119" s="552"/>
      <c r="CJ119" s="669"/>
      <c r="CK119" s="674"/>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199</v>
      </c>
      <c r="DH119" s="489"/>
      <c r="DI119" s="489"/>
      <c r="DJ119" s="489"/>
      <c r="DK119" s="501"/>
      <c r="DL119" s="517" t="s">
        <v>199</v>
      </c>
      <c r="DM119" s="489"/>
      <c r="DN119" s="489"/>
      <c r="DO119" s="489"/>
      <c r="DP119" s="501"/>
      <c r="DQ119" s="517" t="s">
        <v>199</v>
      </c>
      <c r="DR119" s="489"/>
      <c r="DS119" s="489"/>
      <c r="DT119" s="489"/>
      <c r="DU119" s="501"/>
      <c r="DV119" s="714" t="s">
        <v>199</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477</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9365161</v>
      </c>
      <c r="BR120" s="640"/>
      <c r="BS120" s="640"/>
      <c r="BT120" s="640"/>
      <c r="BU120" s="640"/>
      <c r="BV120" s="640">
        <v>8604710</v>
      </c>
      <c r="BW120" s="640"/>
      <c r="BX120" s="640"/>
      <c r="BY120" s="640"/>
      <c r="BZ120" s="640"/>
      <c r="CA120" s="640">
        <v>7723174</v>
      </c>
      <c r="CB120" s="640"/>
      <c r="CC120" s="640"/>
      <c r="CD120" s="640"/>
      <c r="CE120" s="640"/>
      <c r="CF120" s="656">
        <v>56.1</v>
      </c>
      <c r="CG120" s="660"/>
      <c r="CH120" s="660"/>
      <c r="CI120" s="660"/>
      <c r="CJ120" s="660"/>
      <c r="CK120" s="675" t="s">
        <v>267</v>
      </c>
      <c r="CL120" s="685"/>
      <c r="CM120" s="685"/>
      <c r="CN120" s="685"/>
      <c r="CO120" s="688"/>
      <c r="CP120" s="692" t="s">
        <v>463</v>
      </c>
      <c r="CQ120" s="695"/>
      <c r="CR120" s="695"/>
      <c r="CS120" s="695"/>
      <c r="CT120" s="695"/>
      <c r="CU120" s="695"/>
      <c r="CV120" s="695"/>
      <c r="CW120" s="695"/>
      <c r="CX120" s="695"/>
      <c r="CY120" s="695"/>
      <c r="CZ120" s="695"/>
      <c r="DA120" s="695"/>
      <c r="DB120" s="695"/>
      <c r="DC120" s="695"/>
      <c r="DD120" s="695"/>
      <c r="DE120" s="695"/>
      <c r="DF120" s="698"/>
      <c r="DG120" s="632">
        <v>9967540</v>
      </c>
      <c r="DH120" s="640"/>
      <c r="DI120" s="640"/>
      <c r="DJ120" s="640"/>
      <c r="DK120" s="640"/>
      <c r="DL120" s="640">
        <v>10795677</v>
      </c>
      <c r="DM120" s="640"/>
      <c r="DN120" s="640"/>
      <c r="DO120" s="640"/>
      <c r="DP120" s="640"/>
      <c r="DQ120" s="640">
        <v>10838108</v>
      </c>
      <c r="DR120" s="640"/>
      <c r="DS120" s="640"/>
      <c r="DT120" s="640"/>
      <c r="DU120" s="640"/>
      <c r="DV120" s="712">
        <v>78.7</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390</v>
      </c>
      <c r="BA121" s="378"/>
      <c r="BB121" s="378"/>
      <c r="BC121" s="378"/>
      <c r="BD121" s="378"/>
      <c r="BE121" s="378"/>
      <c r="BF121" s="378"/>
      <c r="BG121" s="378"/>
      <c r="BH121" s="378"/>
      <c r="BI121" s="378"/>
      <c r="BJ121" s="378"/>
      <c r="BK121" s="378"/>
      <c r="BL121" s="378"/>
      <c r="BM121" s="378"/>
      <c r="BN121" s="378"/>
      <c r="BO121" s="378"/>
      <c r="BP121" s="472"/>
      <c r="BQ121" s="633">
        <v>1073420</v>
      </c>
      <c r="BR121" s="641"/>
      <c r="BS121" s="641"/>
      <c r="BT121" s="641"/>
      <c r="BU121" s="641"/>
      <c r="BV121" s="641">
        <v>1140683</v>
      </c>
      <c r="BW121" s="641"/>
      <c r="BX121" s="641"/>
      <c r="BY121" s="641"/>
      <c r="BZ121" s="641"/>
      <c r="CA121" s="641">
        <v>1188135</v>
      </c>
      <c r="CB121" s="641"/>
      <c r="CC121" s="641"/>
      <c r="CD121" s="641"/>
      <c r="CE121" s="641"/>
      <c r="CF121" s="657">
        <v>8.6</v>
      </c>
      <c r="CG121" s="661"/>
      <c r="CH121" s="661"/>
      <c r="CI121" s="661"/>
      <c r="CJ121" s="661"/>
      <c r="CK121" s="676"/>
      <c r="CL121" s="686"/>
      <c r="CM121" s="686"/>
      <c r="CN121" s="686"/>
      <c r="CO121" s="689"/>
      <c r="CP121" s="693" t="s">
        <v>231</v>
      </c>
      <c r="CQ121" s="403"/>
      <c r="CR121" s="403"/>
      <c r="CS121" s="403"/>
      <c r="CT121" s="403"/>
      <c r="CU121" s="403"/>
      <c r="CV121" s="403"/>
      <c r="CW121" s="403"/>
      <c r="CX121" s="403"/>
      <c r="CY121" s="403"/>
      <c r="CZ121" s="403"/>
      <c r="DA121" s="403"/>
      <c r="DB121" s="403"/>
      <c r="DC121" s="403"/>
      <c r="DD121" s="403"/>
      <c r="DE121" s="403"/>
      <c r="DF121" s="699"/>
      <c r="DG121" s="633">
        <v>174087</v>
      </c>
      <c r="DH121" s="641"/>
      <c r="DI121" s="641"/>
      <c r="DJ121" s="641"/>
      <c r="DK121" s="641"/>
      <c r="DL121" s="641">
        <v>274775</v>
      </c>
      <c r="DM121" s="641"/>
      <c r="DN121" s="641"/>
      <c r="DO121" s="641"/>
      <c r="DP121" s="641"/>
      <c r="DQ121" s="641">
        <v>451876</v>
      </c>
      <c r="DR121" s="641"/>
      <c r="DS121" s="641"/>
      <c r="DT121" s="641"/>
      <c r="DU121" s="641"/>
      <c r="DV121" s="713">
        <v>3.3</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29151677</v>
      </c>
      <c r="BR122" s="642"/>
      <c r="BS122" s="642"/>
      <c r="BT122" s="642"/>
      <c r="BU122" s="642"/>
      <c r="BV122" s="642">
        <v>28278571</v>
      </c>
      <c r="BW122" s="642"/>
      <c r="BX122" s="642"/>
      <c r="BY122" s="642"/>
      <c r="BZ122" s="642"/>
      <c r="CA122" s="642">
        <v>26707148</v>
      </c>
      <c r="CB122" s="642"/>
      <c r="CC122" s="642"/>
      <c r="CD122" s="642"/>
      <c r="CE122" s="642"/>
      <c r="CF122" s="658">
        <v>194</v>
      </c>
      <c r="CG122" s="662"/>
      <c r="CH122" s="662"/>
      <c r="CI122" s="662"/>
      <c r="CJ122" s="662"/>
      <c r="CK122" s="676"/>
      <c r="CL122" s="686"/>
      <c r="CM122" s="686"/>
      <c r="CN122" s="686"/>
      <c r="CO122" s="689"/>
      <c r="CP122" s="693" t="s">
        <v>323</v>
      </c>
      <c r="CQ122" s="403"/>
      <c r="CR122" s="403"/>
      <c r="CS122" s="403"/>
      <c r="CT122" s="403"/>
      <c r="CU122" s="403"/>
      <c r="CV122" s="403"/>
      <c r="CW122" s="403"/>
      <c r="CX122" s="403"/>
      <c r="CY122" s="403"/>
      <c r="CZ122" s="403"/>
      <c r="DA122" s="403"/>
      <c r="DB122" s="403"/>
      <c r="DC122" s="403"/>
      <c r="DD122" s="403"/>
      <c r="DE122" s="403"/>
      <c r="DF122" s="699"/>
      <c r="DG122" s="633">
        <v>180660</v>
      </c>
      <c r="DH122" s="641"/>
      <c r="DI122" s="641"/>
      <c r="DJ122" s="641"/>
      <c r="DK122" s="641"/>
      <c r="DL122" s="641">
        <v>195530</v>
      </c>
      <c r="DM122" s="641"/>
      <c r="DN122" s="641"/>
      <c r="DO122" s="641"/>
      <c r="DP122" s="641"/>
      <c r="DQ122" s="641">
        <v>182213</v>
      </c>
      <c r="DR122" s="641"/>
      <c r="DS122" s="641"/>
      <c r="DT122" s="641"/>
      <c r="DU122" s="641"/>
      <c r="DV122" s="713">
        <v>1.3</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220</v>
      </c>
      <c r="BP123" s="629"/>
      <c r="BQ123" s="635">
        <v>39590258</v>
      </c>
      <c r="BR123" s="643"/>
      <c r="BS123" s="643"/>
      <c r="BT123" s="643"/>
      <c r="BU123" s="643"/>
      <c r="BV123" s="643">
        <v>38023964</v>
      </c>
      <c r="BW123" s="643"/>
      <c r="BX123" s="643"/>
      <c r="BY123" s="643"/>
      <c r="BZ123" s="643"/>
      <c r="CA123" s="643">
        <v>35618457</v>
      </c>
      <c r="CB123" s="643"/>
      <c r="CC123" s="643"/>
      <c r="CD123" s="643"/>
      <c r="CE123" s="643"/>
      <c r="CF123" s="544"/>
      <c r="CG123" s="552"/>
      <c r="CH123" s="552"/>
      <c r="CI123" s="552"/>
      <c r="CJ123" s="669"/>
      <c r="CK123" s="676"/>
      <c r="CL123" s="686"/>
      <c r="CM123" s="686"/>
      <c r="CN123" s="686"/>
      <c r="CO123" s="689"/>
      <c r="CP123" s="693" t="s">
        <v>462</v>
      </c>
      <c r="CQ123" s="403"/>
      <c r="CR123" s="403"/>
      <c r="CS123" s="403"/>
      <c r="CT123" s="403"/>
      <c r="CU123" s="403"/>
      <c r="CV123" s="403"/>
      <c r="CW123" s="403"/>
      <c r="CX123" s="403"/>
      <c r="CY123" s="403"/>
      <c r="CZ123" s="403"/>
      <c r="DA123" s="403"/>
      <c r="DB123" s="403"/>
      <c r="DC123" s="403"/>
      <c r="DD123" s="403"/>
      <c r="DE123" s="403"/>
      <c r="DF123" s="699"/>
      <c r="DG123" s="482" t="s">
        <v>199</v>
      </c>
      <c r="DH123" s="446"/>
      <c r="DI123" s="446"/>
      <c r="DJ123" s="446"/>
      <c r="DK123" s="499"/>
      <c r="DL123" s="515" t="s">
        <v>199</v>
      </c>
      <c r="DM123" s="446"/>
      <c r="DN123" s="446"/>
      <c r="DO123" s="446"/>
      <c r="DP123" s="499"/>
      <c r="DQ123" s="515">
        <v>96854</v>
      </c>
      <c r="DR123" s="446"/>
      <c r="DS123" s="446"/>
      <c r="DT123" s="446"/>
      <c r="DU123" s="499"/>
      <c r="DV123" s="539">
        <v>0.7</v>
      </c>
      <c r="DW123" s="547"/>
      <c r="DX123" s="547"/>
      <c r="DY123" s="547"/>
      <c r="DZ123" s="557"/>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35.4</v>
      </c>
      <c r="BR124" s="644"/>
      <c r="BS124" s="644"/>
      <c r="BT124" s="644"/>
      <c r="BU124" s="644"/>
      <c r="BV124" s="644">
        <v>48.2</v>
      </c>
      <c r="BW124" s="644"/>
      <c r="BX124" s="644"/>
      <c r="BY124" s="644"/>
      <c r="BZ124" s="644"/>
      <c r="CA124" s="644">
        <v>60.8</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v>149063</v>
      </c>
      <c r="DH124" s="489"/>
      <c r="DI124" s="489"/>
      <c r="DJ124" s="489"/>
      <c r="DK124" s="501"/>
      <c r="DL124" s="517">
        <v>146351</v>
      </c>
      <c r="DM124" s="489"/>
      <c r="DN124" s="489"/>
      <c r="DO124" s="489"/>
      <c r="DP124" s="501"/>
      <c r="DQ124" s="517">
        <v>34639</v>
      </c>
      <c r="DR124" s="489"/>
      <c r="DS124" s="489"/>
      <c r="DT124" s="489"/>
      <c r="DU124" s="501"/>
      <c r="DV124" s="714">
        <v>0.3</v>
      </c>
      <c r="DW124" s="716"/>
      <c r="DX124" s="716"/>
      <c r="DY124" s="716"/>
      <c r="DZ124" s="723"/>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138</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199</v>
      </c>
      <c r="AB126" s="446"/>
      <c r="AC126" s="446"/>
      <c r="AD126" s="446"/>
      <c r="AE126" s="499"/>
      <c r="AF126" s="515" t="s">
        <v>199</v>
      </c>
      <c r="AG126" s="446"/>
      <c r="AH126" s="446"/>
      <c r="AI126" s="446"/>
      <c r="AJ126" s="499"/>
      <c r="AK126" s="515" t="s">
        <v>199</v>
      </c>
      <c r="AL126" s="446"/>
      <c r="AM126" s="446"/>
      <c r="AN126" s="446"/>
      <c r="AO126" s="499"/>
      <c r="AP126" s="539" t="s">
        <v>199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78</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13536</v>
      </c>
      <c r="AB127" s="446"/>
      <c r="AC127" s="446"/>
      <c r="AD127" s="446"/>
      <c r="AE127" s="499"/>
      <c r="AF127" s="515">
        <v>4201</v>
      </c>
      <c r="AG127" s="446"/>
      <c r="AH127" s="446"/>
      <c r="AI127" s="446"/>
      <c r="AJ127" s="499"/>
      <c r="AK127" s="515">
        <v>4673</v>
      </c>
      <c r="AL127" s="446"/>
      <c r="AM127" s="446"/>
      <c r="AN127" s="446"/>
      <c r="AO127" s="499"/>
      <c r="AP127" s="539">
        <v>0</v>
      </c>
      <c r="AQ127" s="547"/>
      <c r="AR127" s="547"/>
      <c r="AS127" s="547"/>
      <c r="AT127" s="557"/>
      <c r="AU127" s="378"/>
      <c r="AV127" s="378"/>
      <c r="AW127" s="378"/>
      <c r="AX127" s="584" t="s">
        <v>494</v>
      </c>
      <c r="AY127" s="593"/>
      <c r="AZ127" s="593"/>
      <c r="BA127" s="593"/>
      <c r="BB127" s="593"/>
      <c r="BC127" s="593"/>
      <c r="BD127" s="593"/>
      <c r="BE127" s="610"/>
      <c r="BF127" s="612" t="s">
        <v>442</v>
      </c>
      <c r="BG127" s="593"/>
      <c r="BH127" s="593"/>
      <c r="BI127" s="593"/>
      <c r="BJ127" s="593"/>
      <c r="BK127" s="593"/>
      <c r="BL127" s="610"/>
      <c r="BM127" s="612" t="s">
        <v>419</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446</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144170</v>
      </c>
      <c r="AB128" s="487"/>
      <c r="AC128" s="487"/>
      <c r="AD128" s="487"/>
      <c r="AE128" s="498"/>
      <c r="AF128" s="514">
        <v>91846</v>
      </c>
      <c r="AG128" s="487"/>
      <c r="AH128" s="487"/>
      <c r="AI128" s="487"/>
      <c r="AJ128" s="498"/>
      <c r="AK128" s="514">
        <v>86782</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3" t="s">
        <v>199</v>
      </c>
      <c r="BG128" s="617"/>
      <c r="BH128" s="617"/>
      <c r="BI128" s="617"/>
      <c r="BJ128" s="617"/>
      <c r="BK128" s="617"/>
      <c r="BL128" s="623"/>
      <c r="BM128" s="613">
        <v>12.66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17005898</v>
      </c>
      <c r="AB129" s="446"/>
      <c r="AC129" s="446"/>
      <c r="AD129" s="446"/>
      <c r="AE129" s="499"/>
      <c r="AF129" s="515">
        <v>16618204</v>
      </c>
      <c r="AG129" s="446"/>
      <c r="AH129" s="446"/>
      <c r="AI129" s="446"/>
      <c r="AJ129" s="499"/>
      <c r="AK129" s="515">
        <v>16784972</v>
      </c>
      <c r="AL129" s="446"/>
      <c r="AM129" s="446"/>
      <c r="AN129" s="446"/>
      <c r="AO129" s="499"/>
      <c r="AP129" s="542"/>
      <c r="AQ129" s="550"/>
      <c r="AR129" s="550"/>
      <c r="AS129" s="550"/>
      <c r="AT129" s="560"/>
      <c r="AU129" s="576"/>
      <c r="AV129" s="576"/>
      <c r="AW129" s="576"/>
      <c r="AX129" s="585" t="s">
        <v>120</v>
      </c>
      <c r="AY129" s="378"/>
      <c r="AZ129" s="378"/>
      <c r="BA129" s="378"/>
      <c r="BB129" s="378"/>
      <c r="BC129" s="378"/>
      <c r="BD129" s="378"/>
      <c r="BE129" s="472"/>
      <c r="BF129" s="614" t="s">
        <v>199</v>
      </c>
      <c r="BG129" s="618"/>
      <c r="BH129" s="618"/>
      <c r="BI129" s="618"/>
      <c r="BJ129" s="618"/>
      <c r="BK129" s="618"/>
      <c r="BL129" s="624"/>
      <c r="BM129" s="614">
        <v>17.66</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2925566</v>
      </c>
      <c r="AB130" s="446"/>
      <c r="AC130" s="446"/>
      <c r="AD130" s="446"/>
      <c r="AE130" s="499"/>
      <c r="AF130" s="515">
        <v>2958504</v>
      </c>
      <c r="AG130" s="446"/>
      <c r="AH130" s="446"/>
      <c r="AI130" s="446"/>
      <c r="AJ130" s="499"/>
      <c r="AK130" s="515">
        <v>3019821</v>
      </c>
      <c r="AL130" s="446"/>
      <c r="AM130" s="446"/>
      <c r="AN130" s="446"/>
      <c r="AO130" s="499"/>
      <c r="AP130" s="542"/>
      <c r="AQ130" s="550"/>
      <c r="AR130" s="550"/>
      <c r="AS130" s="550"/>
      <c r="AT130" s="560"/>
      <c r="AU130" s="576"/>
      <c r="AV130" s="576"/>
      <c r="AW130" s="576"/>
      <c r="AX130" s="585" t="s">
        <v>432</v>
      </c>
      <c r="AY130" s="378"/>
      <c r="AZ130" s="378"/>
      <c r="BA130" s="378"/>
      <c r="BB130" s="378"/>
      <c r="BC130" s="378"/>
      <c r="BD130" s="378"/>
      <c r="BE130" s="472"/>
      <c r="BF130" s="615">
        <v>8.6999999999999993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14080332</v>
      </c>
      <c r="AB131" s="489"/>
      <c r="AC131" s="489"/>
      <c r="AD131" s="489"/>
      <c r="AE131" s="501"/>
      <c r="AF131" s="517">
        <v>13659700</v>
      </c>
      <c r="AG131" s="489"/>
      <c r="AH131" s="489"/>
      <c r="AI131" s="489"/>
      <c r="AJ131" s="501"/>
      <c r="AK131" s="517">
        <v>13765151</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60.8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7.8599638130000002</v>
      </c>
      <c r="AB132" s="490"/>
      <c r="AC132" s="490"/>
      <c r="AD132" s="490"/>
      <c r="AE132" s="502"/>
      <c r="AF132" s="518">
        <v>8.8527859319999997</v>
      </c>
      <c r="AG132" s="490"/>
      <c r="AH132" s="490"/>
      <c r="AI132" s="490"/>
      <c r="AJ132" s="502"/>
      <c r="AK132" s="518">
        <v>9.5839631539999992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7.7</v>
      </c>
      <c r="AB133" s="491"/>
      <c r="AC133" s="491"/>
      <c r="AD133" s="491"/>
      <c r="AE133" s="503"/>
      <c r="AF133" s="486">
        <v>8.1</v>
      </c>
      <c r="AG133" s="491"/>
      <c r="AH133" s="491"/>
      <c r="AI133" s="491"/>
      <c r="AJ133" s="503"/>
      <c r="AK133" s="486">
        <v>8.6999999999999993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wxSqTEJUoiauOqu9yADNON3b3EgF3fkrlRwYfT0GafxWiSkCkexBDaspwp+CHOD344TwNRycsnSa/jp5sgZgXQ==" saltValue="VylpqFCqLi8uC/VWNayN+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99</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ddY5Xgc9Z6a4fo5IsW6bWMsME3YHVkyibDIyrJvpwF6Qx7UmW/A/TqFFx9FwikF/EvRhbMkeNBkZVfZojdXChw==" saltValue="emfwdnecYVM6Coolxljk+Q=="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VjBHP2naIQrk6Ub9rvGxO0IxuYM6E7NY+48QO3fOyjN7N+zaq4VhucX8gbknGoHYXVkRhjl7Jj1Kwu6nrZaj+w==" saltValue="V8dZ0wHaq2Ohj08wegRJU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500</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502</v>
      </c>
      <c r="AR8" s="823" t="s">
        <v>503</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4019220</v>
      </c>
      <c r="AP9" s="787">
        <v>83155</v>
      </c>
      <c r="AQ9" s="810">
        <v>90724</v>
      </c>
      <c r="AR9" s="824">
        <v>-8.3000000000000007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1103190</v>
      </c>
      <c r="AP10" s="788">
        <v>22824</v>
      </c>
      <c r="AQ10" s="811">
        <v>11342</v>
      </c>
      <c r="AR10" s="825">
        <v>101.2</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24294</v>
      </c>
      <c r="AP11" s="788">
        <v>503</v>
      </c>
      <c r="AQ11" s="811">
        <v>1033</v>
      </c>
      <c r="AR11" s="825">
        <v>-51.3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130</v>
      </c>
      <c r="AL12" s="757"/>
      <c r="AM12" s="757"/>
      <c r="AN12" s="774"/>
      <c r="AO12" s="788" t="s">
        <v>199</v>
      </c>
      <c r="AP12" s="788" t="s">
        <v>199</v>
      </c>
      <c r="AQ12" s="811">
        <v>16</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190978</v>
      </c>
      <c r="AP13" s="788">
        <v>3951</v>
      </c>
      <c r="AQ13" s="811">
        <v>3647</v>
      </c>
      <c r="AR13" s="825">
        <v>8.3000000000000007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53858</v>
      </c>
      <c r="AP14" s="788">
        <v>1114</v>
      </c>
      <c r="AQ14" s="811">
        <v>1693</v>
      </c>
      <c r="AR14" s="825">
        <v>-34.200000000000003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305</v>
      </c>
      <c r="AL15" s="758"/>
      <c r="AM15" s="758"/>
      <c r="AN15" s="775"/>
      <c r="AO15" s="788">
        <v>-187380</v>
      </c>
      <c r="AP15" s="788">
        <v>-3877</v>
      </c>
      <c r="AQ15" s="811">
        <v>-4922</v>
      </c>
      <c r="AR15" s="825">
        <v>-21.2</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5204160</v>
      </c>
      <c r="AP16" s="788">
        <v>107671</v>
      </c>
      <c r="AQ16" s="811">
        <v>103533</v>
      </c>
      <c r="AR16" s="825">
        <v>4</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185</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334</v>
      </c>
      <c r="AQ20" s="812" t="s">
        <v>41</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8.17</v>
      </c>
      <c r="AP21" s="800">
        <v>9.17</v>
      </c>
      <c r="AQ21" s="813">
        <v>-1</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192</v>
      </c>
      <c r="AL22" s="760"/>
      <c r="AM22" s="760"/>
      <c r="AN22" s="777"/>
      <c r="AO22" s="791">
        <v>95.9</v>
      </c>
      <c r="AP22" s="801">
        <v>97.2</v>
      </c>
      <c r="AQ22" s="814">
        <v>-1.3</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59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500</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502</v>
      </c>
      <c r="AR31" s="823" t="s">
        <v>503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3678108</v>
      </c>
      <c r="AP32" s="788">
        <v>76098</v>
      </c>
      <c r="AQ32" s="815">
        <v>59793</v>
      </c>
      <c r="AR32" s="825">
        <v>27.3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199</v>
      </c>
      <c r="AP34" s="788" t="s">
        <v>199</v>
      </c>
      <c r="AQ34" s="815" t="s">
        <v>199</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740748</v>
      </c>
      <c r="AP35" s="788">
        <v>15326</v>
      </c>
      <c r="AQ35" s="815">
        <v>14599</v>
      </c>
      <c r="AR35" s="825">
        <v>5</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2321</v>
      </c>
      <c r="AP36" s="788">
        <v>48</v>
      </c>
      <c r="AQ36" s="815">
        <v>2530</v>
      </c>
      <c r="AR36" s="825">
        <v>-98.1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v>4673</v>
      </c>
      <c r="AP37" s="788">
        <v>97</v>
      </c>
      <c r="AQ37" s="815">
        <v>188</v>
      </c>
      <c r="AR37" s="825">
        <v>-48.4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t="s">
        <v>199</v>
      </c>
      <c r="AP38" s="792" t="s">
        <v>199</v>
      </c>
      <c r="AQ38" s="816">
        <v>2</v>
      </c>
      <c r="AR38" s="814" t="s">
        <v>199</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v>-86782</v>
      </c>
      <c r="AP39" s="788">
        <v>-1795</v>
      </c>
      <c r="AQ39" s="815">
        <v>-4866</v>
      </c>
      <c r="AR39" s="825">
        <v>-63.1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-3019821</v>
      </c>
      <c r="AP40" s="788">
        <v>-62478</v>
      </c>
      <c r="AQ40" s="815">
        <v>-49341</v>
      </c>
      <c r="AR40" s="825">
        <v>26.6</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1319247</v>
      </c>
      <c r="AP41" s="788">
        <v>27294</v>
      </c>
      <c r="AQ41" s="815">
        <v>22906</v>
      </c>
      <c r="AR41" s="825">
        <v>19.2</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443</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519</v>
      </c>
      <c r="AQ50" s="818" t="s">
        <v>383</v>
      </c>
      <c r="AR50" s="828" t="s">
        <v>520</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521</v>
      </c>
      <c r="AL51" s="764"/>
      <c r="AM51" s="770">
        <v>2838029</v>
      </c>
      <c r="AN51" s="783">
        <v>54282</v>
      </c>
      <c r="AO51" s="795">
        <v>-5.4</v>
      </c>
      <c r="AP51" s="806">
        <v>70166</v>
      </c>
      <c r="AQ51" s="819">
        <v>1.4</v>
      </c>
      <c r="AR51" s="829">
        <v>-6.8</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1454652</v>
      </c>
      <c r="AN52" s="784">
        <v>27823</v>
      </c>
      <c r="AO52" s="796">
        <v>-15.1</v>
      </c>
      <c r="AP52" s="807">
        <v>36115</v>
      </c>
      <c r="AQ52" s="820">
        <v>-6.2</v>
      </c>
      <c r="AR52" s="830">
        <v>-8.9</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3455750</v>
      </c>
      <c r="AN53" s="783">
        <v>67221</v>
      </c>
      <c r="AO53" s="795">
        <v>23.8</v>
      </c>
      <c r="AP53" s="806">
        <v>92632</v>
      </c>
      <c r="AQ53" s="819">
        <v>32</v>
      </c>
      <c r="AR53" s="829">
        <v>-8.1999999999999993</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1189730</v>
      </c>
      <c r="AN54" s="784">
        <v>23142</v>
      </c>
      <c r="AO54" s="796">
        <v>-16.8</v>
      </c>
      <c r="AP54" s="807">
        <v>47978</v>
      </c>
      <c r="AQ54" s="820">
        <v>32.799999999999997</v>
      </c>
      <c r="AR54" s="830">
        <v>-49.6</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314</v>
      </c>
      <c r="AL55" s="764"/>
      <c r="AM55" s="770">
        <v>2967590</v>
      </c>
      <c r="AN55" s="783">
        <v>58884</v>
      </c>
      <c r="AO55" s="795">
        <v>-12.4</v>
      </c>
      <c r="AP55" s="806">
        <v>71279</v>
      </c>
      <c r="AQ55" s="819">
        <v>-23.1</v>
      </c>
      <c r="AR55" s="829">
        <v>10.7</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1404631</v>
      </c>
      <c r="AN56" s="784">
        <v>27871</v>
      </c>
      <c r="AO56" s="796">
        <v>20.399999999999999</v>
      </c>
      <c r="AP56" s="807">
        <v>36731</v>
      </c>
      <c r="AQ56" s="820">
        <v>-23.4</v>
      </c>
      <c r="AR56" s="830">
        <v>43.8</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3701519</v>
      </c>
      <c r="AN57" s="783">
        <v>75001</v>
      </c>
      <c r="AO57" s="795">
        <v>27.4</v>
      </c>
      <c r="AP57" s="806">
        <v>74994</v>
      </c>
      <c r="AQ57" s="819">
        <v>5.2</v>
      </c>
      <c r="AR57" s="829">
        <v>22.2</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2112754</v>
      </c>
      <c r="AN58" s="784">
        <v>42809</v>
      </c>
      <c r="AO58" s="796">
        <v>53.6</v>
      </c>
      <c r="AP58" s="807">
        <v>36188</v>
      </c>
      <c r="AQ58" s="820">
        <v>-1.5</v>
      </c>
      <c r="AR58" s="830">
        <v>55.1</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522</v>
      </c>
      <c r="AL59" s="764"/>
      <c r="AM59" s="770">
        <v>4070495</v>
      </c>
      <c r="AN59" s="783">
        <v>84216</v>
      </c>
      <c r="AO59" s="795">
        <v>12.3</v>
      </c>
      <c r="AP59" s="806">
        <v>71849</v>
      </c>
      <c r="AQ59" s="819">
        <v>-4.2</v>
      </c>
      <c r="AR59" s="829">
        <v>16.5</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2609583</v>
      </c>
      <c r="AN60" s="784">
        <v>53991</v>
      </c>
      <c r="AO60" s="796">
        <v>26.1</v>
      </c>
      <c r="AP60" s="807">
        <v>36144</v>
      </c>
      <c r="AQ60" s="820">
        <v>-0.1</v>
      </c>
      <c r="AR60" s="830">
        <v>26.2</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415</v>
      </c>
      <c r="AL61" s="767"/>
      <c r="AM61" s="770">
        <v>3406677</v>
      </c>
      <c r="AN61" s="783">
        <v>67921</v>
      </c>
      <c r="AO61" s="795">
        <v>9.1</v>
      </c>
      <c r="AP61" s="806">
        <v>76184</v>
      </c>
      <c r="AQ61" s="821">
        <v>2.2999999999999998</v>
      </c>
      <c r="AR61" s="829">
        <v>6.8</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1754270</v>
      </c>
      <c r="AN62" s="784">
        <v>35127</v>
      </c>
      <c r="AO62" s="796">
        <v>13.6</v>
      </c>
      <c r="AP62" s="807">
        <v>38631</v>
      </c>
      <c r="AQ62" s="820">
        <v>0.3</v>
      </c>
      <c r="AR62" s="830">
        <v>13.3</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grwNEs8bnVGL+nprrMdzg/fHKL/cIH9C7oSI3nU+FSiHJVVExsfIwcQwYs1oLYZqV5tfqvCa6wCzfGvl6jLrQ==" saltValue="rFFuv/Uh7rKAxPihbmx+m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1" spans="125:125" ht="13.5" hidden="1" customHeight="1">
      <c r="DU121" s="726"/>
    </row>
  </sheetData>
  <sheetProtection algorithmName="SHA-512" hashValue="AYKmmjgEUp2PPLpnlT9g5G0p1TfHgQ5BB3A6awGV9DS4rDw/98pmEVn/Ax0m/6XEw8WoEbFHnjnk6ksZxxSkjg==" saltValue="xcEDvryEm49IY14h2uJ+M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uLrrIqs+O8OUK3xthbWWMNI1blryzLcMl67UqROT+fabmwMmrpjprvkqh3pl2Yp7nmUPVyz9l1eRX9+xT005g==" saltValue="yfjQy9VsHZBkEA4mprOOb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524</v>
      </c>
      <c r="G46" s="853" t="s">
        <v>525</v>
      </c>
      <c r="H46" s="853" t="s">
        <v>526</v>
      </c>
      <c r="I46" s="853" t="s">
        <v>527</v>
      </c>
      <c r="J46" s="858" t="s">
        <v>253</v>
      </c>
    </row>
    <row r="47" spans="2:10" ht="57.75" customHeight="1">
      <c r="B47" s="838"/>
      <c r="C47" s="842" t="s">
        <v>3</v>
      </c>
      <c r="D47" s="842"/>
      <c r="E47" s="846"/>
      <c r="F47" s="850">
        <v>34.58</v>
      </c>
      <c r="G47" s="854">
        <v>29.63</v>
      </c>
      <c r="H47" s="854">
        <v>27.03</v>
      </c>
      <c r="I47" s="854">
        <v>24.59</v>
      </c>
      <c r="J47" s="859">
        <v>22.01</v>
      </c>
    </row>
    <row r="48" spans="2:10" ht="57.75" customHeight="1">
      <c r="B48" s="839"/>
      <c r="C48" s="843" t="s">
        <v>4</v>
      </c>
      <c r="D48" s="843"/>
      <c r="E48" s="847"/>
      <c r="F48" s="851">
        <v>4.2300000000000004</v>
      </c>
      <c r="G48" s="855">
        <v>5.58</v>
      </c>
      <c r="H48" s="855">
        <v>6.19</v>
      </c>
      <c r="I48" s="855">
        <v>6.62</v>
      </c>
      <c r="J48" s="860">
        <v>7.39</v>
      </c>
    </row>
    <row r="49" spans="2:10" ht="57.75" customHeight="1">
      <c r="B49" s="840"/>
      <c r="C49" s="844" t="s">
        <v>16</v>
      </c>
      <c r="D49" s="844"/>
      <c r="E49" s="848"/>
      <c r="F49" s="852" t="s">
        <v>479</v>
      </c>
      <c r="G49" s="856" t="s">
        <v>528</v>
      </c>
      <c r="H49" s="856">
        <v>7.0000000000000007e-002</v>
      </c>
      <c r="I49" s="856" t="s">
        <v>529</v>
      </c>
      <c r="J49" s="861" t="s">
        <v>144</v>
      </c>
    </row>
    <row r="50" spans="2:10" ht="13"/>
  </sheetData>
  <sheetProtection algorithmName="SHA-512" hashValue="n3LEDJVTnQRbMTd83IMfL1+UIyyo3DxqEMWc2jYotiH8j2v3xP3erBV2NVdb9Xp1TyTplehxMZDHX/SlI4SH4w==" saltValue="qWx85TQpLBhEOqHOJAxOm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524</v>
      </c>
      <c r="G33" s="883" t="s">
        <v>525</v>
      </c>
      <c r="H33" s="883" t="s">
        <v>526</v>
      </c>
      <c r="I33" s="883" t="s">
        <v>527</v>
      </c>
      <c r="J33" s="887" t="s">
        <v>253</v>
      </c>
      <c r="K33" s="862"/>
      <c r="L33" s="862"/>
      <c r="M33" s="862"/>
      <c r="N33" s="862"/>
      <c r="O33" s="862"/>
      <c r="P33" s="862"/>
    </row>
    <row r="34" spans="1:16" ht="39" customHeight="1">
      <c r="A34" s="862"/>
      <c r="B34" s="864"/>
      <c r="C34" s="870" t="s">
        <v>463</v>
      </c>
      <c r="D34" s="870"/>
      <c r="E34" s="875"/>
      <c r="F34" s="879">
        <v>4.3499999999999996</v>
      </c>
      <c r="G34" s="884">
        <v>5.44</v>
      </c>
      <c r="H34" s="884">
        <v>5.5</v>
      </c>
      <c r="I34" s="884">
        <v>8.61</v>
      </c>
      <c r="J34" s="888">
        <v>9.5299999999999994</v>
      </c>
      <c r="K34" s="862"/>
      <c r="L34" s="862"/>
      <c r="M34" s="862"/>
      <c r="N34" s="862"/>
      <c r="O34" s="862"/>
      <c r="P34" s="862"/>
    </row>
    <row r="35" spans="1:16" ht="39" customHeight="1">
      <c r="A35" s="862"/>
      <c r="B35" s="865"/>
      <c r="C35" s="871" t="s">
        <v>452</v>
      </c>
      <c r="D35" s="871"/>
      <c r="E35" s="876"/>
      <c r="F35" s="880">
        <v>4.2300000000000004</v>
      </c>
      <c r="G35" s="885">
        <v>5.58</v>
      </c>
      <c r="H35" s="885">
        <v>6.18</v>
      </c>
      <c r="I35" s="885">
        <v>6.62</v>
      </c>
      <c r="J35" s="889">
        <v>7.38</v>
      </c>
      <c r="K35" s="862"/>
      <c r="L35" s="862"/>
      <c r="M35" s="862"/>
      <c r="N35" s="862"/>
      <c r="O35" s="862"/>
      <c r="P35" s="862"/>
    </row>
    <row r="36" spans="1:16" ht="39" customHeight="1">
      <c r="A36" s="862"/>
      <c r="B36" s="865"/>
      <c r="C36" s="871" t="s">
        <v>231</v>
      </c>
      <c r="D36" s="871"/>
      <c r="E36" s="876"/>
      <c r="F36" s="880">
        <v>3.33</v>
      </c>
      <c r="G36" s="885">
        <v>3.7</v>
      </c>
      <c r="H36" s="885">
        <v>3.17</v>
      </c>
      <c r="I36" s="885">
        <v>3.04</v>
      </c>
      <c r="J36" s="889">
        <v>2.85</v>
      </c>
      <c r="K36" s="862"/>
      <c r="L36" s="862"/>
      <c r="M36" s="862"/>
      <c r="N36" s="862"/>
      <c r="O36" s="862"/>
      <c r="P36" s="862"/>
    </row>
    <row r="37" spans="1:16" ht="39" customHeight="1">
      <c r="A37" s="862"/>
      <c r="B37" s="865"/>
      <c r="C37" s="871" t="s">
        <v>143</v>
      </c>
      <c r="D37" s="871"/>
      <c r="E37" s="876"/>
      <c r="F37" s="880">
        <v>1.04</v>
      </c>
      <c r="G37" s="885">
        <v>0.7</v>
      </c>
      <c r="H37" s="885">
        <v>1.41</v>
      </c>
      <c r="I37" s="885">
        <v>1.92</v>
      </c>
      <c r="J37" s="889">
        <v>1.89</v>
      </c>
      <c r="K37" s="862"/>
      <c r="L37" s="862"/>
      <c r="M37" s="862"/>
      <c r="N37" s="862"/>
      <c r="O37" s="862"/>
      <c r="P37" s="862"/>
    </row>
    <row r="38" spans="1:16" ht="39" customHeight="1">
      <c r="A38" s="862"/>
      <c r="B38" s="865"/>
      <c r="C38" s="871" t="s">
        <v>215</v>
      </c>
      <c r="D38" s="871"/>
      <c r="E38" s="876"/>
      <c r="F38" s="880">
        <v>0.61</v>
      </c>
      <c r="G38" s="885">
        <v>0.61</v>
      </c>
      <c r="H38" s="885">
        <v>0.79</v>
      </c>
      <c r="I38" s="885">
        <v>0.18</v>
      </c>
      <c r="J38" s="889">
        <v>0.3</v>
      </c>
      <c r="K38" s="862"/>
      <c r="L38" s="862"/>
      <c r="M38" s="862"/>
      <c r="N38" s="862"/>
      <c r="O38" s="862"/>
      <c r="P38" s="862"/>
    </row>
    <row r="39" spans="1:16" ht="39" customHeight="1">
      <c r="A39" s="862"/>
      <c r="B39" s="865"/>
      <c r="C39" s="871" t="s">
        <v>133</v>
      </c>
      <c r="D39" s="871"/>
      <c r="E39" s="876"/>
      <c r="F39" s="880" t="s">
        <v>199</v>
      </c>
      <c r="G39" s="885" t="s">
        <v>199</v>
      </c>
      <c r="H39" s="885" t="s">
        <v>199</v>
      </c>
      <c r="I39" s="885" t="s">
        <v>199</v>
      </c>
      <c r="J39" s="889">
        <v>0.12</v>
      </c>
      <c r="K39" s="862"/>
      <c r="L39" s="862"/>
      <c r="M39" s="862"/>
      <c r="N39" s="862"/>
      <c r="O39" s="862"/>
      <c r="P39" s="862"/>
    </row>
    <row r="40" spans="1:16" ht="39" customHeight="1">
      <c r="A40" s="862"/>
      <c r="B40" s="865"/>
      <c r="C40" s="871" t="s">
        <v>323</v>
      </c>
      <c r="D40" s="871"/>
      <c r="E40" s="876"/>
      <c r="F40" s="880">
        <v>0</v>
      </c>
      <c r="G40" s="885">
        <v>0</v>
      </c>
      <c r="H40" s="885">
        <v>0</v>
      </c>
      <c r="I40" s="885">
        <v>0</v>
      </c>
      <c r="J40" s="889">
        <v>0.1</v>
      </c>
      <c r="K40" s="862"/>
      <c r="L40" s="862"/>
      <c r="M40" s="862"/>
      <c r="N40" s="862"/>
      <c r="O40" s="862"/>
      <c r="P40" s="862"/>
    </row>
    <row r="41" spans="1:16" ht="39" customHeight="1">
      <c r="A41" s="862"/>
      <c r="B41" s="865"/>
      <c r="C41" s="871" t="s">
        <v>462</v>
      </c>
      <c r="D41" s="871"/>
      <c r="E41" s="876"/>
      <c r="F41" s="880" t="s">
        <v>199</v>
      </c>
      <c r="G41" s="885" t="s">
        <v>199</v>
      </c>
      <c r="H41" s="885" t="s">
        <v>199</v>
      </c>
      <c r="I41" s="885" t="s">
        <v>199</v>
      </c>
      <c r="J41" s="889">
        <v>4.e-002</v>
      </c>
      <c r="K41" s="862"/>
      <c r="L41" s="862"/>
      <c r="M41" s="862"/>
      <c r="N41" s="862"/>
      <c r="O41" s="862"/>
      <c r="P41" s="862"/>
    </row>
    <row r="42" spans="1:16" ht="39" customHeight="1">
      <c r="A42" s="862"/>
      <c r="B42" s="866"/>
      <c r="C42" s="871" t="s">
        <v>530</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487</v>
      </c>
      <c r="D43" s="872"/>
      <c r="E43" s="877"/>
      <c r="F43" s="881">
        <v>0</v>
      </c>
      <c r="G43" s="886">
        <v>0</v>
      </c>
      <c r="H43" s="886">
        <v>0</v>
      </c>
      <c r="I43" s="886">
        <v>4.e-002</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mCIIhFG0Jqhr97pauIACZu0HOtnVw3urEMLk7VjxMfRed/XFhDYXzOsaNyjIrGMTrUomHoQG7azCD6/DTVWpLw==" saltValue="nK1bfc6p7jT8oBUXWWpXv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524</v>
      </c>
      <c r="L44" s="950" t="s">
        <v>525</v>
      </c>
      <c r="M44" s="950" t="s">
        <v>526</v>
      </c>
      <c r="N44" s="950" t="s">
        <v>527</v>
      </c>
      <c r="O44" s="959" t="s">
        <v>253</v>
      </c>
      <c r="P44" s="734"/>
      <c r="Q44" s="734"/>
      <c r="R44" s="734"/>
      <c r="S44" s="734"/>
      <c r="T44" s="734"/>
      <c r="U44" s="734"/>
    </row>
    <row r="45" spans="1:21" ht="30.75" customHeight="1">
      <c r="A45" s="734"/>
      <c r="B45" s="892" t="s">
        <v>26</v>
      </c>
      <c r="C45" s="906"/>
      <c r="D45" s="916"/>
      <c r="E45" s="925" t="s">
        <v>23</v>
      </c>
      <c r="F45" s="925"/>
      <c r="G45" s="925"/>
      <c r="H45" s="925"/>
      <c r="I45" s="925"/>
      <c r="J45" s="934"/>
      <c r="K45" s="942">
        <v>3310</v>
      </c>
      <c r="L45" s="951">
        <v>3360</v>
      </c>
      <c r="M45" s="951">
        <v>3478</v>
      </c>
      <c r="N45" s="951">
        <v>3547</v>
      </c>
      <c r="O45" s="960">
        <v>3678</v>
      </c>
      <c r="P45" s="734"/>
      <c r="Q45" s="734"/>
      <c r="R45" s="734"/>
      <c r="S45" s="734"/>
      <c r="T45" s="734"/>
      <c r="U45" s="734"/>
    </row>
    <row r="46" spans="1:21" ht="30.75" customHeight="1">
      <c r="A46" s="734"/>
      <c r="B46" s="893"/>
      <c r="C46" s="907"/>
      <c r="D46" s="917"/>
      <c r="E46" s="926" t="s">
        <v>29</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32</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38</v>
      </c>
      <c r="F48" s="926"/>
      <c r="G48" s="926"/>
      <c r="H48" s="926"/>
      <c r="I48" s="926"/>
      <c r="J48" s="935"/>
      <c r="K48" s="943">
        <v>620</v>
      </c>
      <c r="L48" s="952">
        <v>667</v>
      </c>
      <c r="M48" s="952">
        <v>682</v>
      </c>
      <c r="N48" s="952">
        <v>706</v>
      </c>
      <c r="O48" s="961">
        <v>741</v>
      </c>
      <c r="P48" s="734"/>
      <c r="Q48" s="734"/>
      <c r="R48" s="734"/>
      <c r="S48" s="734"/>
      <c r="T48" s="734"/>
      <c r="U48" s="734"/>
    </row>
    <row r="49" spans="1:21" ht="30.75" customHeight="1">
      <c r="A49" s="734"/>
      <c r="B49" s="893"/>
      <c r="C49" s="907"/>
      <c r="D49" s="917"/>
      <c r="E49" s="926" t="s">
        <v>0</v>
      </c>
      <c r="F49" s="926"/>
      <c r="G49" s="926"/>
      <c r="H49" s="926"/>
      <c r="I49" s="926"/>
      <c r="J49" s="935"/>
      <c r="K49" s="943">
        <v>14</v>
      </c>
      <c r="L49" s="952">
        <v>2</v>
      </c>
      <c r="M49" s="952">
        <v>2</v>
      </c>
      <c r="N49" s="952">
        <v>2</v>
      </c>
      <c r="O49" s="961">
        <v>2</v>
      </c>
      <c r="P49" s="734"/>
      <c r="Q49" s="734"/>
      <c r="R49" s="734"/>
      <c r="S49" s="734"/>
      <c r="T49" s="734"/>
      <c r="U49" s="734"/>
    </row>
    <row r="50" spans="1:21" ht="30.75" customHeight="1">
      <c r="A50" s="734"/>
      <c r="B50" s="893"/>
      <c r="C50" s="907"/>
      <c r="D50" s="917"/>
      <c r="E50" s="926" t="s">
        <v>40</v>
      </c>
      <c r="F50" s="926"/>
      <c r="G50" s="926"/>
      <c r="H50" s="926"/>
      <c r="I50" s="926"/>
      <c r="J50" s="935"/>
      <c r="K50" s="943">
        <v>0</v>
      </c>
      <c r="L50" s="952">
        <v>0</v>
      </c>
      <c r="M50" s="952">
        <v>14</v>
      </c>
      <c r="N50" s="952">
        <v>4</v>
      </c>
      <c r="O50" s="961">
        <v>5</v>
      </c>
      <c r="P50" s="734"/>
      <c r="Q50" s="734"/>
      <c r="R50" s="734"/>
      <c r="S50" s="734"/>
      <c r="T50" s="734"/>
      <c r="U50" s="734"/>
    </row>
    <row r="51" spans="1:21" ht="30.75" customHeight="1">
      <c r="A51" s="734"/>
      <c r="B51" s="894"/>
      <c r="C51" s="908"/>
      <c r="D51" s="918"/>
      <c r="E51" s="926" t="s">
        <v>44</v>
      </c>
      <c r="F51" s="926"/>
      <c r="G51" s="926"/>
      <c r="H51" s="926"/>
      <c r="I51" s="926"/>
      <c r="J51" s="935"/>
      <c r="K51" s="943" t="s">
        <v>199</v>
      </c>
      <c r="L51" s="952" t="s">
        <v>199</v>
      </c>
      <c r="M51" s="952" t="s">
        <v>199</v>
      </c>
      <c r="N51" s="952" t="s">
        <v>199</v>
      </c>
      <c r="O51" s="961" t="s">
        <v>199</v>
      </c>
      <c r="P51" s="734"/>
      <c r="Q51" s="734"/>
      <c r="R51" s="734"/>
      <c r="S51" s="734"/>
      <c r="T51" s="734"/>
      <c r="U51" s="734"/>
    </row>
    <row r="52" spans="1:21" ht="30.75" customHeight="1">
      <c r="A52" s="734"/>
      <c r="B52" s="895" t="s">
        <v>46</v>
      </c>
      <c r="C52" s="909"/>
      <c r="D52" s="918"/>
      <c r="E52" s="926" t="s">
        <v>47</v>
      </c>
      <c r="F52" s="926"/>
      <c r="G52" s="926"/>
      <c r="H52" s="926"/>
      <c r="I52" s="926"/>
      <c r="J52" s="935"/>
      <c r="K52" s="943">
        <v>2961</v>
      </c>
      <c r="L52" s="952">
        <v>3011</v>
      </c>
      <c r="M52" s="952">
        <v>3082</v>
      </c>
      <c r="N52" s="952">
        <v>3051</v>
      </c>
      <c r="O52" s="961">
        <v>3107</v>
      </c>
      <c r="P52" s="734"/>
      <c r="Q52" s="734"/>
      <c r="R52" s="734"/>
      <c r="S52" s="734"/>
      <c r="T52" s="734"/>
      <c r="U52" s="734"/>
    </row>
    <row r="53" spans="1:21" ht="30.75" customHeight="1">
      <c r="A53" s="734"/>
      <c r="B53" s="896" t="s">
        <v>48</v>
      </c>
      <c r="C53" s="910"/>
      <c r="D53" s="919"/>
      <c r="E53" s="927" t="s">
        <v>51</v>
      </c>
      <c r="F53" s="927"/>
      <c r="G53" s="927"/>
      <c r="H53" s="927"/>
      <c r="I53" s="927"/>
      <c r="J53" s="936"/>
      <c r="K53" s="944">
        <v>983</v>
      </c>
      <c r="L53" s="953">
        <v>1018</v>
      </c>
      <c r="M53" s="953">
        <v>1094</v>
      </c>
      <c r="N53" s="953">
        <v>1208</v>
      </c>
      <c r="O53" s="962">
        <v>1319</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524</v>
      </c>
      <c r="L57" s="954" t="s">
        <v>525</v>
      </c>
      <c r="M57" s="954" t="s">
        <v>526</v>
      </c>
      <c r="N57" s="954" t="s">
        <v>527</v>
      </c>
      <c r="O57" s="964" t="s">
        <v>253</v>
      </c>
      <c r="P57" s="734"/>
      <c r="Q57" s="734"/>
      <c r="R57" s="734"/>
      <c r="S57" s="734"/>
      <c r="T57" s="734"/>
      <c r="U57" s="734"/>
    </row>
    <row r="58" spans="1:21" ht="31.5" customHeight="1">
      <c r="B58" s="900" t="s">
        <v>61</v>
      </c>
      <c r="C58" s="913"/>
      <c r="D58" s="920" t="s">
        <v>64</v>
      </c>
      <c r="E58" s="929"/>
      <c r="F58" s="929"/>
      <c r="G58" s="929"/>
      <c r="H58" s="929"/>
      <c r="I58" s="929"/>
      <c r="J58" s="938"/>
      <c r="K58" s="947" t="s">
        <v>199</v>
      </c>
      <c r="L58" s="955" t="s">
        <v>199</v>
      </c>
      <c r="M58" s="955" t="s">
        <v>199</v>
      </c>
      <c r="N58" s="955" t="s">
        <v>199</v>
      </c>
      <c r="O58" s="965" t="s">
        <v>199</v>
      </c>
    </row>
    <row r="59" spans="1:21" ht="31.5" customHeight="1">
      <c r="B59" s="901"/>
      <c r="C59" s="914"/>
      <c r="D59" s="921" t="s">
        <v>12</v>
      </c>
      <c r="E59" s="930"/>
      <c r="F59" s="930"/>
      <c r="G59" s="930"/>
      <c r="H59" s="930"/>
      <c r="I59" s="930"/>
      <c r="J59" s="939"/>
      <c r="K59" s="948" t="s">
        <v>199</v>
      </c>
      <c r="L59" s="956" t="s">
        <v>199</v>
      </c>
      <c r="M59" s="956" t="s">
        <v>199</v>
      </c>
      <c r="N59" s="956" t="s">
        <v>199</v>
      </c>
      <c r="O59" s="966" t="s">
        <v>199</v>
      </c>
    </row>
    <row r="60" spans="1:21" ht="31.5" customHeight="1">
      <c r="B60" s="902"/>
      <c r="C60" s="915"/>
      <c r="D60" s="922" t="s">
        <v>66</v>
      </c>
      <c r="E60" s="931"/>
      <c r="F60" s="931"/>
      <c r="G60" s="931"/>
      <c r="H60" s="931"/>
      <c r="I60" s="931"/>
      <c r="J60" s="940"/>
      <c r="K60" s="949" t="s">
        <v>199</v>
      </c>
      <c r="L60" s="957" t="s">
        <v>199</v>
      </c>
      <c r="M60" s="957" t="s">
        <v>199</v>
      </c>
      <c r="N60" s="957" t="s">
        <v>199</v>
      </c>
      <c r="O60" s="967" t="s">
        <v>199</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1//SrQFQDug5SpPsXHT+ewl6CVOc8fbXtfq3sVCMCxWApGsK0pRaHSyvY+/Gwtjmvq1PLLGWAcKQ5aazbnJZw==" saltValue="sTNwskpCs58HE3AhXveSC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524</v>
      </c>
      <c r="J40" s="950" t="s">
        <v>525</v>
      </c>
      <c r="K40" s="950" t="s">
        <v>526</v>
      </c>
      <c r="L40" s="950" t="s">
        <v>527</v>
      </c>
      <c r="M40" s="990" t="s">
        <v>253</v>
      </c>
    </row>
    <row r="41" spans="2:13" ht="27.75" customHeight="1">
      <c r="B41" s="892" t="s">
        <v>34</v>
      </c>
      <c r="C41" s="906"/>
      <c r="D41" s="916"/>
      <c r="E41" s="973" t="s">
        <v>53</v>
      </c>
      <c r="F41" s="973"/>
      <c r="G41" s="973"/>
      <c r="H41" s="979"/>
      <c r="I41" s="983">
        <v>32415</v>
      </c>
      <c r="J41" s="987">
        <v>31783</v>
      </c>
      <c r="K41" s="987">
        <v>31024</v>
      </c>
      <c r="L41" s="987">
        <v>29975</v>
      </c>
      <c r="M41" s="991">
        <v>29304</v>
      </c>
    </row>
    <row r="42" spans="2:13" ht="27.75" customHeight="1">
      <c r="B42" s="893"/>
      <c r="C42" s="907"/>
      <c r="D42" s="917"/>
      <c r="E42" s="974" t="s">
        <v>72</v>
      </c>
      <c r="F42" s="974"/>
      <c r="G42" s="974"/>
      <c r="H42" s="980"/>
      <c r="I42" s="984" t="s">
        <v>199</v>
      </c>
      <c r="J42" s="988" t="s">
        <v>199</v>
      </c>
      <c r="K42" s="988" t="s">
        <v>199</v>
      </c>
      <c r="L42" s="988" t="s">
        <v>199</v>
      </c>
      <c r="M42" s="992" t="s">
        <v>199</v>
      </c>
    </row>
    <row r="43" spans="2:13" ht="27.75" customHeight="1">
      <c r="B43" s="893"/>
      <c r="C43" s="907"/>
      <c r="D43" s="917"/>
      <c r="E43" s="974" t="s">
        <v>73</v>
      </c>
      <c r="F43" s="974"/>
      <c r="G43" s="974"/>
      <c r="H43" s="980"/>
      <c r="I43" s="984">
        <v>10119</v>
      </c>
      <c r="J43" s="988">
        <v>10666</v>
      </c>
      <c r="K43" s="988">
        <v>10471</v>
      </c>
      <c r="L43" s="988">
        <v>11412</v>
      </c>
      <c r="M43" s="992">
        <v>11604</v>
      </c>
    </row>
    <row r="44" spans="2:13" ht="27.75" customHeight="1">
      <c r="B44" s="893"/>
      <c r="C44" s="907"/>
      <c r="D44" s="917"/>
      <c r="E44" s="974" t="s">
        <v>75</v>
      </c>
      <c r="F44" s="974"/>
      <c r="G44" s="974"/>
      <c r="H44" s="980"/>
      <c r="I44" s="984">
        <v>7</v>
      </c>
      <c r="J44" s="988">
        <v>5</v>
      </c>
      <c r="K44" s="988">
        <v>4</v>
      </c>
      <c r="L44" s="988">
        <v>2</v>
      </c>
      <c r="M44" s="992" t="s">
        <v>199</v>
      </c>
    </row>
    <row r="45" spans="2:13" ht="27.75" customHeight="1">
      <c r="B45" s="893"/>
      <c r="C45" s="907"/>
      <c r="D45" s="917"/>
      <c r="E45" s="974" t="s">
        <v>77</v>
      </c>
      <c r="F45" s="974"/>
      <c r="G45" s="974"/>
      <c r="H45" s="980"/>
      <c r="I45" s="984">
        <v>2890</v>
      </c>
      <c r="J45" s="988">
        <v>2945</v>
      </c>
      <c r="K45" s="988">
        <v>3072</v>
      </c>
      <c r="L45" s="988">
        <v>3224</v>
      </c>
      <c r="M45" s="992">
        <v>3085</v>
      </c>
    </row>
    <row r="46" spans="2:13" ht="27.75" customHeight="1">
      <c r="B46" s="893"/>
      <c r="C46" s="907"/>
      <c r="D46" s="918"/>
      <c r="E46" s="974" t="s">
        <v>76</v>
      </c>
      <c r="F46" s="974"/>
      <c r="G46" s="974"/>
      <c r="H46" s="980"/>
      <c r="I46" s="984" t="s">
        <v>199</v>
      </c>
      <c r="J46" s="988" t="s">
        <v>199</v>
      </c>
      <c r="K46" s="988" t="s">
        <v>199</v>
      </c>
      <c r="L46" s="988" t="s">
        <v>199</v>
      </c>
      <c r="M46" s="992" t="s">
        <v>199</v>
      </c>
    </row>
    <row r="47" spans="2:13" ht="27.75" customHeight="1">
      <c r="B47" s="893"/>
      <c r="C47" s="907"/>
      <c r="D47" s="971"/>
      <c r="E47" s="975" t="s">
        <v>79</v>
      </c>
      <c r="F47" s="978"/>
      <c r="G47" s="978"/>
      <c r="H47" s="981"/>
      <c r="I47" s="984" t="s">
        <v>199</v>
      </c>
      <c r="J47" s="988" t="s">
        <v>199</v>
      </c>
      <c r="K47" s="988" t="s">
        <v>199</v>
      </c>
      <c r="L47" s="988" t="s">
        <v>199</v>
      </c>
      <c r="M47" s="992" t="s">
        <v>199</v>
      </c>
    </row>
    <row r="48" spans="2:13" ht="27.75" customHeight="1">
      <c r="B48" s="893"/>
      <c r="C48" s="907"/>
      <c r="D48" s="917"/>
      <c r="E48" s="974" t="s">
        <v>83</v>
      </c>
      <c r="F48" s="974"/>
      <c r="G48" s="974"/>
      <c r="H48" s="980"/>
      <c r="I48" s="984" t="s">
        <v>199</v>
      </c>
      <c r="J48" s="988" t="s">
        <v>199</v>
      </c>
      <c r="K48" s="988" t="s">
        <v>199</v>
      </c>
      <c r="L48" s="988" t="s">
        <v>199</v>
      </c>
      <c r="M48" s="992" t="s">
        <v>199</v>
      </c>
    </row>
    <row r="49" spans="2:13" ht="27.75" customHeight="1">
      <c r="B49" s="894"/>
      <c r="C49" s="908"/>
      <c r="D49" s="917"/>
      <c r="E49" s="974" t="s">
        <v>89</v>
      </c>
      <c r="F49" s="974"/>
      <c r="G49" s="974"/>
      <c r="H49" s="980"/>
      <c r="I49" s="984" t="s">
        <v>199</v>
      </c>
      <c r="J49" s="988" t="s">
        <v>199</v>
      </c>
      <c r="K49" s="988" t="s">
        <v>199</v>
      </c>
      <c r="L49" s="988" t="s">
        <v>199</v>
      </c>
      <c r="M49" s="992" t="s">
        <v>199</v>
      </c>
    </row>
    <row r="50" spans="2:13" ht="27.75" customHeight="1">
      <c r="B50" s="968" t="s">
        <v>91</v>
      </c>
      <c r="C50" s="970"/>
      <c r="D50" s="972"/>
      <c r="E50" s="974" t="s">
        <v>93</v>
      </c>
      <c r="F50" s="974"/>
      <c r="G50" s="974"/>
      <c r="H50" s="980"/>
      <c r="I50" s="984">
        <v>10179</v>
      </c>
      <c r="J50" s="988">
        <v>9466</v>
      </c>
      <c r="K50" s="988">
        <v>9365</v>
      </c>
      <c r="L50" s="988">
        <v>8605</v>
      </c>
      <c r="M50" s="992">
        <v>7723</v>
      </c>
    </row>
    <row r="51" spans="2:13" ht="27.75" customHeight="1">
      <c r="B51" s="893"/>
      <c r="C51" s="907"/>
      <c r="D51" s="917"/>
      <c r="E51" s="974" t="s">
        <v>96</v>
      </c>
      <c r="F51" s="974"/>
      <c r="G51" s="974"/>
      <c r="H51" s="980"/>
      <c r="I51" s="984">
        <v>1843</v>
      </c>
      <c r="J51" s="988">
        <v>1440</v>
      </c>
      <c r="K51" s="988">
        <v>1073</v>
      </c>
      <c r="L51" s="988">
        <v>1141</v>
      </c>
      <c r="M51" s="992">
        <v>1188</v>
      </c>
    </row>
    <row r="52" spans="2:13" ht="27.75" customHeight="1">
      <c r="B52" s="894"/>
      <c r="C52" s="908"/>
      <c r="D52" s="917"/>
      <c r="E52" s="974" t="s">
        <v>42</v>
      </c>
      <c r="F52" s="974"/>
      <c r="G52" s="974"/>
      <c r="H52" s="980"/>
      <c r="I52" s="984">
        <v>30593</v>
      </c>
      <c r="J52" s="988">
        <v>30147</v>
      </c>
      <c r="K52" s="988">
        <v>29152</v>
      </c>
      <c r="L52" s="988">
        <v>28279</v>
      </c>
      <c r="M52" s="992">
        <v>26707</v>
      </c>
    </row>
    <row r="53" spans="2:13" ht="27.75" customHeight="1">
      <c r="B53" s="896" t="s">
        <v>48</v>
      </c>
      <c r="C53" s="910"/>
      <c r="D53" s="919"/>
      <c r="E53" s="976" t="s">
        <v>98</v>
      </c>
      <c r="F53" s="976"/>
      <c r="G53" s="976"/>
      <c r="H53" s="982"/>
      <c r="I53" s="985">
        <v>2815</v>
      </c>
      <c r="J53" s="989">
        <v>4346</v>
      </c>
      <c r="K53" s="989">
        <v>4980</v>
      </c>
      <c r="L53" s="989">
        <v>6589</v>
      </c>
      <c r="M53" s="993">
        <v>8375</v>
      </c>
    </row>
    <row r="54" spans="2:13" ht="27.75" customHeight="1">
      <c r="B54" s="969"/>
      <c r="C54" s="868"/>
      <c r="D54" s="868"/>
      <c r="E54" s="977"/>
      <c r="F54" s="977"/>
      <c r="G54" s="977"/>
      <c r="H54" s="977"/>
      <c r="I54" s="986"/>
      <c r="J54" s="986"/>
      <c r="K54" s="986"/>
      <c r="L54" s="986"/>
      <c r="M54" s="986"/>
    </row>
    <row r="55" spans="2:13" ht="13"/>
  </sheetData>
  <sheetProtection algorithmName="SHA-512" hashValue="PGI7gXy2qQLgJSDVcoeGf3BwCERX/d9+lBM5j9Q0C3czOtxlIMwh3CVCNXzH9VYHVOdYfFMaYLRrGIg5a2eHjw==" saltValue="5Q2zLldG+ZIEUj7aQd6E5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8</v>
      </c>
      <c r="C54" s="1000"/>
      <c r="D54" s="1000"/>
      <c r="E54" s="1009" t="s">
        <v>17</v>
      </c>
      <c r="F54" s="1016" t="s">
        <v>526</v>
      </c>
      <c r="G54" s="1016" t="s">
        <v>527</v>
      </c>
      <c r="H54" s="1024" t="s">
        <v>253</v>
      </c>
    </row>
    <row r="55" spans="2:8" ht="52.5" customHeight="1">
      <c r="B55" s="995"/>
      <c r="C55" s="1001" t="s">
        <v>102</v>
      </c>
      <c r="D55" s="1001"/>
      <c r="E55" s="1010"/>
      <c r="F55" s="1017">
        <v>4596</v>
      </c>
      <c r="G55" s="1017">
        <v>4087</v>
      </c>
      <c r="H55" s="1025">
        <v>3694</v>
      </c>
    </row>
    <row r="56" spans="2:8" ht="52.5" customHeight="1">
      <c r="B56" s="996"/>
      <c r="C56" s="1002" t="s">
        <v>105</v>
      </c>
      <c r="D56" s="1002"/>
      <c r="E56" s="1011"/>
      <c r="F56" s="1018">
        <v>2153</v>
      </c>
      <c r="G56" s="1018">
        <v>1963</v>
      </c>
      <c r="H56" s="1026">
        <v>1641</v>
      </c>
    </row>
    <row r="57" spans="2:8" ht="53.25" customHeight="1">
      <c r="B57" s="996"/>
      <c r="C57" s="1003" t="s">
        <v>69</v>
      </c>
      <c r="D57" s="1003"/>
      <c r="E57" s="1012"/>
      <c r="F57" s="1019">
        <v>2533</v>
      </c>
      <c r="G57" s="1019">
        <v>2083</v>
      </c>
      <c r="H57" s="1027">
        <v>1741</v>
      </c>
    </row>
    <row r="58" spans="2:8" ht="45.75" customHeight="1">
      <c r="B58" s="997"/>
      <c r="C58" s="1004" t="s">
        <v>531</v>
      </c>
      <c r="D58" s="1007"/>
      <c r="E58" s="1013"/>
      <c r="F58" s="1020">
        <v>962</v>
      </c>
      <c r="G58" s="1020">
        <v>717</v>
      </c>
      <c r="H58" s="1028">
        <v>472</v>
      </c>
    </row>
    <row r="59" spans="2:8" ht="45.75" customHeight="1">
      <c r="B59" s="997"/>
      <c r="C59" s="1004" t="s">
        <v>532</v>
      </c>
      <c r="D59" s="1007"/>
      <c r="E59" s="1013"/>
      <c r="F59" s="1020">
        <v>352</v>
      </c>
      <c r="G59" s="1020">
        <v>444</v>
      </c>
      <c r="H59" s="1028">
        <v>397</v>
      </c>
    </row>
    <row r="60" spans="2:8" ht="45.75" customHeight="1">
      <c r="B60" s="997"/>
      <c r="C60" s="1004" t="s">
        <v>533</v>
      </c>
      <c r="D60" s="1007"/>
      <c r="E60" s="1013"/>
      <c r="F60" s="1020">
        <v>524</v>
      </c>
      <c r="G60" s="1020">
        <v>250</v>
      </c>
      <c r="H60" s="1028">
        <v>242</v>
      </c>
    </row>
    <row r="61" spans="2:8" ht="45.75" customHeight="1">
      <c r="B61" s="997"/>
      <c r="C61" s="1004" t="s">
        <v>534</v>
      </c>
      <c r="D61" s="1007"/>
      <c r="E61" s="1013"/>
      <c r="F61" s="1020">
        <v>233</v>
      </c>
      <c r="G61" s="1020">
        <v>231</v>
      </c>
      <c r="H61" s="1028">
        <v>229</v>
      </c>
    </row>
    <row r="62" spans="2:8" ht="45.75" customHeight="1">
      <c r="B62" s="998"/>
      <c r="C62" s="1005" t="s">
        <v>535</v>
      </c>
      <c r="D62" s="1008"/>
      <c r="E62" s="1014"/>
      <c r="F62" s="1021">
        <v>241</v>
      </c>
      <c r="G62" s="1021">
        <v>233</v>
      </c>
      <c r="H62" s="1029">
        <v>224</v>
      </c>
    </row>
    <row r="63" spans="2:8" ht="52.5" customHeight="1">
      <c r="B63" s="999"/>
      <c r="C63" s="1006" t="s">
        <v>111</v>
      </c>
      <c r="D63" s="1006"/>
      <c r="E63" s="1015"/>
      <c r="F63" s="1022">
        <v>9282</v>
      </c>
      <c r="G63" s="1022">
        <v>8132</v>
      </c>
      <c r="H63" s="1030">
        <v>7076</v>
      </c>
    </row>
    <row r="64" spans="2:8" ht="13"/>
  </sheetData>
  <sheetProtection algorithmName="SHA-512" hashValue="JpjfPPUHkaFbL/NhDUMxOyLF2YzXjLFNytB8qdnpLCpoy3+kQ68P9+InfDegCd1ovP7bHfxfRGOf8aXbXxVyuA==" saltValue="RDOiux+l+XcCZQqEie4A8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81</v>
      </c>
      <c r="E2" s="794"/>
      <c r="F2" s="1046" t="s">
        <v>523</v>
      </c>
      <c r="G2" s="818"/>
      <c r="H2" s="828"/>
    </row>
    <row r="3" spans="1:8">
      <c r="A3" s="782" t="s">
        <v>521</v>
      </c>
      <c r="B3" s="767"/>
      <c r="C3" s="1039"/>
      <c r="D3" s="1042">
        <v>54282</v>
      </c>
      <c r="E3" s="1044"/>
      <c r="F3" s="1047">
        <v>70166</v>
      </c>
      <c r="G3" s="1049"/>
      <c r="H3" s="1052"/>
    </row>
    <row r="4" spans="1:8">
      <c r="A4" s="754"/>
      <c r="B4" s="766"/>
      <c r="C4" s="1040"/>
      <c r="D4" s="1043">
        <v>27823</v>
      </c>
      <c r="E4" s="1045"/>
      <c r="F4" s="1048">
        <v>36115</v>
      </c>
      <c r="G4" s="1050"/>
      <c r="H4" s="1053"/>
    </row>
    <row r="5" spans="1:8">
      <c r="A5" s="782" t="s">
        <v>481</v>
      </c>
      <c r="B5" s="767"/>
      <c r="C5" s="1039"/>
      <c r="D5" s="1042">
        <v>67221</v>
      </c>
      <c r="E5" s="1044"/>
      <c r="F5" s="1047">
        <v>92632</v>
      </c>
      <c r="G5" s="1049"/>
      <c r="H5" s="1052"/>
    </row>
    <row r="6" spans="1:8">
      <c r="A6" s="754"/>
      <c r="B6" s="766"/>
      <c r="C6" s="1040"/>
      <c r="D6" s="1043">
        <v>23142</v>
      </c>
      <c r="E6" s="1045"/>
      <c r="F6" s="1048">
        <v>47978</v>
      </c>
      <c r="G6" s="1050"/>
      <c r="H6" s="1053"/>
    </row>
    <row r="7" spans="1:8">
      <c r="A7" s="782" t="s">
        <v>314</v>
      </c>
      <c r="B7" s="767"/>
      <c r="C7" s="1039"/>
      <c r="D7" s="1042">
        <v>58884</v>
      </c>
      <c r="E7" s="1044"/>
      <c r="F7" s="1047">
        <v>71279</v>
      </c>
      <c r="G7" s="1049"/>
      <c r="H7" s="1052"/>
    </row>
    <row r="8" spans="1:8">
      <c r="A8" s="754"/>
      <c r="B8" s="766"/>
      <c r="C8" s="1040"/>
      <c r="D8" s="1043">
        <v>27871</v>
      </c>
      <c r="E8" s="1045"/>
      <c r="F8" s="1048">
        <v>36731</v>
      </c>
      <c r="G8" s="1050"/>
      <c r="H8" s="1053"/>
    </row>
    <row r="9" spans="1:8">
      <c r="A9" s="782" t="s">
        <v>136</v>
      </c>
      <c r="B9" s="767"/>
      <c r="C9" s="1039"/>
      <c r="D9" s="1042">
        <v>75001</v>
      </c>
      <c r="E9" s="1044"/>
      <c r="F9" s="1047">
        <v>74994</v>
      </c>
      <c r="G9" s="1049"/>
      <c r="H9" s="1052"/>
    </row>
    <row r="10" spans="1:8">
      <c r="A10" s="754"/>
      <c r="B10" s="766"/>
      <c r="C10" s="1040"/>
      <c r="D10" s="1043">
        <v>42809</v>
      </c>
      <c r="E10" s="1045"/>
      <c r="F10" s="1048">
        <v>36188</v>
      </c>
      <c r="G10" s="1050"/>
      <c r="H10" s="1053"/>
    </row>
    <row r="11" spans="1:8">
      <c r="A11" s="782" t="s">
        <v>522</v>
      </c>
      <c r="B11" s="767"/>
      <c r="C11" s="1039"/>
      <c r="D11" s="1042">
        <v>84216</v>
      </c>
      <c r="E11" s="1044"/>
      <c r="F11" s="1047">
        <v>71849</v>
      </c>
      <c r="G11" s="1049"/>
      <c r="H11" s="1052"/>
    </row>
    <row r="12" spans="1:8">
      <c r="A12" s="754"/>
      <c r="B12" s="766"/>
      <c r="C12" s="1041"/>
      <c r="D12" s="1043">
        <v>53991</v>
      </c>
      <c r="E12" s="1045"/>
      <c r="F12" s="1048">
        <v>36144</v>
      </c>
      <c r="G12" s="1050"/>
      <c r="H12" s="1053"/>
    </row>
    <row r="13" spans="1:8">
      <c r="A13" s="782"/>
      <c r="B13" s="767"/>
      <c r="C13" s="1039"/>
      <c r="D13" s="1042">
        <v>67921</v>
      </c>
      <c r="E13" s="1044"/>
      <c r="F13" s="1047">
        <v>76184</v>
      </c>
      <c r="G13" s="1051"/>
      <c r="H13" s="1052"/>
    </row>
    <row r="14" spans="1:8">
      <c r="A14" s="754"/>
      <c r="B14" s="766"/>
      <c r="C14" s="1040"/>
      <c r="D14" s="1043">
        <v>35127</v>
      </c>
      <c r="E14" s="1045"/>
      <c r="F14" s="1048">
        <v>38631</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88</v>
      </c>
      <c r="B19" s="1032">
        <f>ROUND(VALUE(SUBSTITUTE(実質収支比率等に係る経年分析!F$48,"▲","-")),2)</f>
        <v>4.2300000000000004</v>
      </c>
      <c r="C19" s="1032">
        <f>ROUND(VALUE(SUBSTITUTE(実質収支比率等に係る経年分析!G$48,"▲","-")),2)</f>
        <v>5.58</v>
      </c>
      <c r="D19" s="1032">
        <f>ROUND(VALUE(SUBSTITUTE(実質収支比率等に係る経年分析!H$48,"▲","-")),2)</f>
        <v>6.19</v>
      </c>
      <c r="E19" s="1032">
        <f>ROUND(VALUE(SUBSTITUTE(実質収支比率等に係る経年分析!I$48,"▲","-")),2)</f>
        <v>6.62</v>
      </c>
      <c r="F19" s="1032">
        <f>ROUND(VALUE(SUBSTITUTE(実質収支比率等に係る経年分析!J$48,"▲","-")),2)</f>
        <v>7.39</v>
      </c>
    </row>
    <row r="20" spans="1:11">
      <c r="A20" s="1032" t="s">
        <v>33</v>
      </c>
      <c r="B20" s="1032">
        <f>ROUND(VALUE(SUBSTITUTE(実質収支比率等に係る経年分析!F$47,"▲","-")),2)</f>
        <v>34.58</v>
      </c>
      <c r="C20" s="1032">
        <f>ROUND(VALUE(SUBSTITUTE(実質収支比率等に係る経年分析!G$47,"▲","-")),2)</f>
        <v>29.63</v>
      </c>
      <c r="D20" s="1032">
        <f>ROUND(VALUE(SUBSTITUTE(実質収支比率等に係る経年分析!H$47,"▲","-")),2)</f>
        <v>27.03</v>
      </c>
      <c r="E20" s="1032">
        <f>ROUND(VALUE(SUBSTITUTE(実質収支比率等に係る経年分析!I$47,"▲","-")),2)</f>
        <v>24.59</v>
      </c>
      <c r="F20" s="1032">
        <f>ROUND(VALUE(SUBSTITUTE(実質収支比率等に係る経年分析!J$47,"▲","-")),2)</f>
        <v>22.01</v>
      </c>
    </row>
    <row r="21" spans="1:11">
      <c r="A21" s="1032" t="s">
        <v>115</v>
      </c>
      <c r="B21" s="1032">
        <f>IF(ISNUMBER(VALUE(SUBSTITUTE(実質収支比率等に係る経年分析!F$49,"▲","-"))),ROUND(VALUE(SUBSTITUTE(実質収支比率等に係る経年分析!F$49,"▲","-")),2),NA())</f>
        <v>-3.96</v>
      </c>
      <c r="C21" s="1032">
        <f>IF(ISNUMBER(VALUE(SUBSTITUTE(実質収支比率等に係る経年分析!G$49,"▲","-"))),ROUND(VALUE(SUBSTITUTE(実質収支比率等に係る経年分析!G$49,"▲","-")),2),NA())</f>
        <v>-2.74</v>
      </c>
      <c r="D21" s="1032">
        <f>IF(ISNUMBER(VALUE(SUBSTITUTE(実質収支比率等に係る経年分析!H$49,"▲","-"))),ROUND(VALUE(SUBSTITUTE(実質収支比率等に係る経年分析!H$49,"▲","-")),2),NA())</f>
        <v>7.0000000000000007e-002</v>
      </c>
      <c r="E21" s="1032">
        <f>IF(ISNUMBER(VALUE(SUBSTITUTE(実質収支比率等に係る経年分析!I$49,"▲","-"))),ROUND(VALUE(SUBSTITUTE(実質収支比率等に係る経年分析!I$49,"▲","-")),2),NA())</f>
        <v>-2.77</v>
      </c>
      <c r="F21" s="1032">
        <f>IF(ISNUMBER(VALUE(SUBSTITUTE(実質収支比率等に係る経年分析!J$49,"▲","-"))),ROUND(VALUE(SUBSTITUTE(実質収支比率等に係る経年分析!J$49,"▲","-")),2),NA())</f>
        <v>-1.51</v>
      </c>
    </row>
    <row r="24" spans="1:11">
      <c r="A24" s="1031" t="s">
        <v>100</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116</v>
      </c>
      <c r="C26" s="1033" t="s">
        <v>67</v>
      </c>
      <c r="D26" s="1033" t="s">
        <v>116</v>
      </c>
      <c r="E26" s="1033" t="s">
        <v>67</v>
      </c>
      <c r="F26" s="1033" t="s">
        <v>116</v>
      </c>
      <c r="G26" s="1033" t="s">
        <v>67</v>
      </c>
      <c r="H26" s="1033" t="s">
        <v>116</v>
      </c>
      <c r="I26" s="1033" t="s">
        <v>67</v>
      </c>
      <c r="J26" s="1033" t="s">
        <v>116</v>
      </c>
      <c r="K26" s="1033" t="s">
        <v>67</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4.e-002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能代市簡易水道事業会計</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4.e-002</v>
      </c>
    </row>
    <row r="30" spans="1:11">
      <c r="A30" s="1033" t="str">
        <f>IF('連結実質赤字比率に係る赤字・黒字の構成分析'!C$40="",NA(),'連結実質赤字比率に係る赤字・黒字の構成分析'!C$40)</f>
        <v>能代市浄化槽整備事業特別会計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0.1</v>
      </c>
    </row>
    <row r="31" spans="1:11">
      <c r="A31" s="1033" t="str">
        <f>IF('連結実質赤字比率に係る赤字・黒字の構成分析'!C$39="",NA(),'連結実質赤字比率に係る赤字・黒字の構成分析'!C$39)</f>
        <v>能代市工業用水道事業会計</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0.12</v>
      </c>
    </row>
    <row r="32" spans="1:11">
      <c r="A32" s="1033" t="str">
        <f>IF('連結実質赤字比率に係る赤字・黒字の構成分析'!C$38="",NA(),'連結実質赤字比率に係る赤字・黒字の構成分析'!C$38)</f>
        <v>能代市国民健康保険特別会計（事業勘定）</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0.61</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0.61</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0.79</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0.18</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0.3</v>
      </c>
    </row>
    <row r="33" spans="1:16">
      <c r="A33" s="1033" t="str">
        <f>IF('連結実質赤字比率に係る赤字・黒字の構成分析'!C$37="",NA(),'連結実質赤字比率に係る赤字・黒字の構成分析'!C$37)</f>
        <v>能代市介護保険特別会計（保険事業勘定）</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1.04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0.7</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1.41</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1.92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1.89</v>
      </c>
    </row>
    <row r="34" spans="1:16">
      <c r="A34" s="1033" t="str">
        <f>IF('連結実質赤字比率に係る赤字・黒字の構成分析'!C$36="",NA(),'連結実質赤字比率に係る赤字・黒字の構成分析'!C$36)</f>
        <v>能代市水道事業会計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3.33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3.7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3.17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3.04</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2.85</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4.2300000000000004</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5.58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6.18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6.62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7.38</v>
      </c>
    </row>
    <row r="36" spans="1:16">
      <c r="A36" s="1033" t="str">
        <f>IF('連結実質赤字比率に係る赤字・黒字の構成分析'!C$34="",NA(),'連結実質赤字比率に係る赤字・黒字の構成分析'!C$34)</f>
        <v>能代市下水道事業会計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4.3499999999999996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5.44</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8.61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9.5299999999999994</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117</v>
      </c>
      <c r="C41" s="1034"/>
      <c r="D41" s="1034" t="s">
        <v>119</v>
      </c>
      <c r="E41" s="1034" t="s">
        <v>117</v>
      </c>
      <c r="F41" s="1034"/>
      <c r="G41" s="1034" t="s">
        <v>119</v>
      </c>
      <c r="H41" s="1034" t="s">
        <v>117</v>
      </c>
      <c r="I41" s="1034"/>
      <c r="J41" s="1034" t="s">
        <v>119</v>
      </c>
      <c r="K41" s="1034" t="s">
        <v>117</v>
      </c>
      <c r="L41" s="1034"/>
      <c r="M41" s="1034" t="s">
        <v>119</v>
      </c>
      <c r="N41" s="1034" t="s">
        <v>117</v>
      </c>
      <c r="O41" s="1034"/>
      <c r="P41" s="1034" t="s">
        <v>119</v>
      </c>
    </row>
    <row r="42" spans="1:16">
      <c r="A42" s="1034" t="s">
        <v>121</v>
      </c>
      <c r="B42" s="1034"/>
      <c r="C42" s="1034"/>
      <c r="D42" s="1034">
        <f>'実質公債費比率（分子）の構造'!K$52</f>
        <v>2961</v>
      </c>
      <c r="E42" s="1034"/>
      <c r="F42" s="1034"/>
      <c r="G42" s="1034">
        <f>'実質公債費比率（分子）の構造'!L$52</f>
        <v>3011</v>
      </c>
      <c r="H42" s="1034"/>
      <c r="I42" s="1034"/>
      <c r="J42" s="1034">
        <f>'実質公債費比率（分子）の構造'!M$52</f>
        <v>3082</v>
      </c>
      <c r="K42" s="1034"/>
      <c r="L42" s="1034"/>
      <c r="M42" s="1034">
        <f>'実質公債費比率（分子）の構造'!N$52</f>
        <v>3051</v>
      </c>
      <c r="N42" s="1034"/>
      <c r="O42" s="1034"/>
      <c r="P42" s="1034">
        <f>'実質公債費比率（分子）の構造'!O$52</f>
        <v>3107</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0</v>
      </c>
      <c r="C44" s="1034"/>
      <c r="D44" s="1034"/>
      <c r="E44" s="1034">
        <f>'実質公債費比率（分子）の構造'!L$50</f>
        <v>0</v>
      </c>
      <c r="F44" s="1034"/>
      <c r="G44" s="1034"/>
      <c r="H44" s="1034">
        <f>'実質公債費比率（分子）の構造'!M$50</f>
        <v>14</v>
      </c>
      <c r="I44" s="1034"/>
      <c r="J44" s="1034"/>
      <c r="K44" s="1034">
        <f>'実質公債費比率（分子）の構造'!N$50</f>
        <v>4</v>
      </c>
      <c r="L44" s="1034"/>
      <c r="M44" s="1034"/>
      <c r="N44" s="1034">
        <f>'実質公債費比率（分子）の構造'!O$50</f>
        <v>5</v>
      </c>
      <c r="O44" s="1034"/>
      <c r="P44" s="1034"/>
    </row>
    <row r="45" spans="1:16">
      <c r="A45" s="1034" t="s">
        <v>0</v>
      </c>
      <c r="B45" s="1034">
        <f>'実質公債費比率（分子）の構造'!K$49</f>
        <v>14</v>
      </c>
      <c r="C45" s="1034"/>
      <c r="D45" s="1034"/>
      <c r="E45" s="1034">
        <f>'実質公債費比率（分子）の構造'!L$49</f>
        <v>2</v>
      </c>
      <c r="F45" s="1034"/>
      <c r="G45" s="1034"/>
      <c r="H45" s="1034">
        <f>'実質公債費比率（分子）の構造'!M$49</f>
        <v>2</v>
      </c>
      <c r="I45" s="1034"/>
      <c r="J45" s="1034"/>
      <c r="K45" s="1034">
        <f>'実質公債費比率（分子）の構造'!N$49</f>
        <v>2</v>
      </c>
      <c r="L45" s="1034"/>
      <c r="M45" s="1034"/>
      <c r="N45" s="1034">
        <f>'実質公債費比率（分子）の構造'!O$49</f>
        <v>2</v>
      </c>
      <c r="O45" s="1034"/>
      <c r="P45" s="1034"/>
    </row>
    <row r="46" spans="1:16">
      <c r="A46" s="1034" t="s">
        <v>38</v>
      </c>
      <c r="B46" s="1034">
        <f>'実質公債費比率（分子）の構造'!K$48</f>
        <v>620</v>
      </c>
      <c r="C46" s="1034"/>
      <c r="D46" s="1034"/>
      <c r="E46" s="1034">
        <f>'実質公債費比率（分子）の構造'!L$48</f>
        <v>667</v>
      </c>
      <c r="F46" s="1034"/>
      <c r="G46" s="1034"/>
      <c r="H46" s="1034">
        <f>'実質公債費比率（分子）の構造'!M$48</f>
        <v>682</v>
      </c>
      <c r="I46" s="1034"/>
      <c r="J46" s="1034"/>
      <c r="K46" s="1034">
        <f>'実質公債費比率（分子）の構造'!N$48</f>
        <v>706</v>
      </c>
      <c r="L46" s="1034"/>
      <c r="M46" s="1034"/>
      <c r="N46" s="1034">
        <f>'実質公債費比率（分子）の構造'!O$48</f>
        <v>741</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3310</v>
      </c>
      <c r="C49" s="1034"/>
      <c r="D49" s="1034"/>
      <c r="E49" s="1034">
        <f>'実質公債費比率（分子）の構造'!L$45</f>
        <v>3360</v>
      </c>
      <c r="F49" s="1034"/>
      <c r="G49" s="1034"/>
      <c r="H49" s="1034">
        <f>'実質公債費比率（分子）の構造'!M$45</f>
        <v>3478</v>
      </c>
      <c r="I49" s="1034"/>
      <c r="J49" s="1034"/>
      <c r="K49" s="1034">
        <f>'実質公債費比率（分子）の構造'!N$45</f>
        <v>3547</v>
      </c>
      <c r="L49" s="1034"/>
      <c r="M49" s="1034"/>
      <c r="N49" s="1034">
        <f>'実質公債費比率（分子）の構造'!O$45</f>
        <v>3678</v>
      </c>
      <c r="O49" s="1034"/>
      <c r="P49" s="1034"/>
    </row>
    <row r="50" spans="1:16">
      <c r="A50" s="1034" t="s">
        <v>51</v>
      </c>
      <c r="B50" s="1034" t="e">
        <f>NA()</f>
        <v>#N/A</v>
      </c>
      <c r="C50" s="1034">
        <f>IF(ISNUMBER('実質公債費比率（分子）の構造'!K$53),'実質公債費比率（分子）の構造'!K$53,NA())</f>
        <v>983</v>
      </c>
      <c r="D50" s="1034" t="e">
        <f>NA()</f>
        <v>#N/A</v>
      </c>
      <c r="E50" s="1034" t="e">
        <f>NA()</f>
        <v>#N/A</v>
      </c>
      <c r="F50" s="1034">
        <f>IF(ISNUMBER('実質公債費比率（分子）の構造'!L$53),'実質公債費比率（分子）の構造'!L$53,NA())</f>
        <v>1018</v>
      </c>
      <c r="G50" s="1034" t="e">
        <f>NA()</f>
        <v>#N/A</v>
      </c>
      <c r="H50" s="1034" t="e">
        <f>NA()</f>
        <v>#N/A</v>
      </c>
      <c r="I50" s="1034">
        <f>IF(ISNUMBER('実質公債費比率（分子）の構造'!M$53),'実質公債費比率（分子）の構造'!M$53,NA())</f>
        <v>1094</v>
      </c>
      <c r="J50" s="1034" t="e">
        <f>NA()</f>
        <v>#N/A</v>
      </c>
      <c r="K50" s="1034" t="e">
        <f>NA()</f>
        <v>#N/A</v>
      </c>
      <c r="L50" s="1034">
        <f>IF(ISNUMBER('実質公債費比率（分子）の構造'!N$53),'実質公債費比率（分子）の構造'!N$53,NA())</f>
        <v>1208</v>
      </c>
      <c r="M50" s="1034" t="e">
        <f>NA()</f>
        <v>#N/A</v>
      </c>
      <c r="N50" s="1034" t="e">
        <f>NA()</f>
        <v>#N/A</v>
      </c>
      <c r="O50" s="1034">
        <f>IF(ISNUMBER('実質公債費比率（分子）の構造'!O$53),'実質公債費比率（分子）の構造'!O$53,NA())</f>
        <v>1319</v>
      </c>
      <c r="P50" s="1034" t="e">
        <f>NA()</f>
        <v>#N/A</v>
      </c>
    </row>
    <row r="53" spans="1:16">
      <c r="A53" s="1031" t="s">
        <v>57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107</v>
      </c>
      <c r="C55" s="1033"/>
      <c r="D55" s="1033" t="s">
        <v>122</v>
      </c>
      <c r="E55" s="1033" t="s">
        <v>107</v>
      </c>
      <c r="F55" s="1033"/>
      <c r="G55" s="1033" t="s">
        <v>122</v>
      </c>
      <c r="H55" s="1033" t="s">
        <v>107</v>
      </c>
      <c r="I55" s="1033"/>
      <c r="J55" s="1033" t="s">
        <v>122</v>
      </c>
      <c r="K55" s="1033" t="s">
        <v>107</v>
      </c>
      <c r="L55" s="1033"/>
      <c r="M55" s="1033" t="s">
        <v>122</v>
      </c>
      <c r="N55" s="1033" t="s">
        <v>107</v>
      </c>
      <c r="O55" s="1033"/>
      <c r="P55" s="1033" t="s">
        <v>122</v>
      </c>
    </row>
    <row r="56" spans="1:16">
      <c r="A56" s="1033" t="s">
        <v>42</v>
      </c>
      <c r="B56" s="1033"/>
      <c r="C56" s="1033"/>
      <c r="D56" s="1033">
        <f>'将来負担比率（分子）の構造'!I$52</f>
        <v>30593</v>
      </c>
      <c r="E56" s="1033"/>
      <c r="F56" s="1033"/>
      <c r="G56" s="1033">
        <f>'将来負担比率（分子）の構造'!J$52</f>
        <v>30147</v>
      </c>
      <c r="H56" s="1033"/>
      <c r="I56" s="1033"/>
      <c r="J56" s="1033">
        <f>'将来負担比率（分子）の構造'!K$52</f>
        <v>29152</v>
      </c>
      <c r="K56" s="1033"/>
      <c r="L56" s="1033"/>
      <c r="M56" s="1033">
        <f>'将来負担比率（分子）の構造'!L$52</f>
        <v>28279</v>
      </c>
      <c r="N56" s="1033"/>
      <c r="O56" s="1033"/>
      <c r="P56" s="1033">
        <f>'将来負担比率（分子）の構造'!M$52</f>
        <v>26707</v>
      </c>
    </row>
    <row r="57" spans="1:16">
      <c r="A57" s="1033" t="s">
        <v>96</v>
      </c>
      <c r="B57" s="1033"/>
      <c r="C57" s="1033"/>
      <c r="D57" s="1033">
        <f>'将来負担比率（分子）の構造'!I$51</f>
        <v>1843</v>
      </c>
      <c r="E57" s="1033"/>
      <c r="F57" s="1033"/>
      <c r="G57" s="1033">
        <f>'将来負担比率（分子）の構造'!J$51</f>
        <v>1440</v>
      </c>
      <c r="H57" s="1033"/>
      <c r="I57" s="1033"/>
      <c r="J57" s="1033">
        <f>'将来負担比率（分子）の構造'!K$51</f>
        <v>1073</v>
      </c>
      <c r="K57" s="1033"/>
      <c r="L57" s="1033"/>
      <c r="M57" s="1033">
        <f>'将来負担比率（分子）の構造'!L$51</f>
        <v>1141</v>
      </c>
      <c r="N57" s="1033"/>
      <c r="O57" s="1033"/>
      <c r="P57" s="1033">
        <f>'将来負担比率（分子）の構造'!M$51</f>
        <v>1188</v>
      </c>
    </row>
    <row r="58" spans="1:16">
      <c r="A58" s="1033" t="s">
        <v>93</v>
      </c>
      <c r="B58" s="1033"/>
      <c r="C58" s="1033"/>
      <c r="D58" s="1033">
        <f>'将来負担比率（分子）の構造'!I$50</f>
        <v>10179</v>
      </c>
      <c r="E58" s="1033"/>
      <c r="F58" s="1033"/>
      <c r="G58" s="1033">
        <f>'将来負担比率（分子）の構造'!J$50</f>
        <v>9466</v>
      </c>
      <c r="H58" s="1033"/>
      <c r="I58" s="1033"/>
      <c r="J58" s="1033">
        <f>'将来負担比率（分子）の構造'!K$50</f>
        <v>9365</v>
      </c>
      <c r="K58" s="1033"/>
      <c r="L58" s="1033"/>
      <c r="M58" s="1033">
        <f>'将来負担比率（分子）の構造'!L$50</f>
        <v>8605</v>
      </c>
      <c r="N58" s="1033"/>
      <c r="O58" s="1033"/>
      <c r="P58" s="1033">
        <f>'将来負担比率（分子）の構造'!M$50</f>
        <v>7723</v>
      </c>
    </row>
    <row r="59" spans="1:16">
      <c r="A59" s="1033" t="s">
        <v>89</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76</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77</v>
      </c>
      <c r="B62" s="1033">
        <f>'将来負担比率（分子）の構造'!I$45</f>
        <v>2890</v>
      </c>
      <c r="C62" s="1033"/>
      <c r="D62" s="1033"/>
      <c r="E62" s="1033">
        <f>'将来負担比率（分子）の構造'!J$45</f>
        <v>2945</v>
      </c>
      <c r="F62" s="1033"/>
      <c r="G62" s="1033"/>
      <c r="H62" s="1033">
        <f>'将来負担比率（分子）の構造'!K$45</f>
        <v>3072</v>
      </c>
      <c r="I62" s="1033"/>
      <c r="J62" s="1033"/>
      <c r="K62" s="1033">
        <f>'将来負担比率（分子）の構造'!L$45</f>
        <v>3224</v>
      </c>
      <c r="L62" s="1033"/>
      <c r="M62" s="1033"/>
      <c r="N62" s="1033">
        <f>'将来負担比率（分子）の構造'!M$45</f>
        <v>3085</v>
      </c>
      <c r="O62" s="1033"/>
      <c r="P62" s="1033"/>
    </row>
    <row r="63" spans="1:16">
      <c r="A63" s="1033" t="s">
        <v>75</v>
      </c>
      <c r="B63" s="1033">
        <f>'将来負担比率（分子）の構造'!I$44</f>
        <v>7</v>
      </c>
      <c r="C63" s="1033"/>
      <c r="D63" s="1033"/>
      <c r="E63" s="1033">
        <f>'将来負担比率（分子）の構造'!J$44</f>
        <v>5</v>
      </c>
      <c r="F63" s="1033"/>
      <c r="G63" s="1033"/>
      <c r="H63" s="1033">
        <f>'将来負担比率（分子）の構造'!K$44</f>
        <v>4</v>
      </c>
      <c r="I63" s="1033"/>
      <c r="J63" s="1033"/>
      <c r="K63" s="1033">
        <f>'将来負担比率（分子）の構造'!L$44</f>
        <v>2</v>
      </c>
      <c r="L63" s="1033"/>
      <c r="M63" s="1033"/>
      <c r="N63" s="1033" t="str">
        <f>'将来負担比率（分子）の構造'!M$44</f>
        <v>-</v>
      </c>
      <c r="O63" s="1033"/>
      <c r="P63" s="1033"/>
    </row>
    <row r="64" spans="1:16">
      <c r="A64" s="1033" t="s">
        <v>73</v>
      </c>
      <c r="B64" s="1033">
        <f>'将来負担比率（分子）の構造'!I$43</f>
        <v>10119</v>
      </c>
      <c r="C64" s="1033"/>
      <c r="D64" s="1033"/>
      <c r="E64" s="1033">
        <f>'将来負担比率（分子）の構造'!J$43</f>
        <v>10666</v>
      </c>
      <c r="F64" s="1033"/>
      <c r="G64" s="1033"/>
      <c r="H64" s="1033">
        <f>'将来負担比率（分子）の構造'!K$43</f>
        <v>10471</v>
      </c>
      <c r="I64" s="1033"/>
      <c r="J64" s="1033"/>
      <c r="K64" s="1033">
        <f>'将来負担比率（分子）の構造'!L$43</f>
        <v>11412</v>
      </c>
      <c r="L64" s="1033"/>
      <c r="M64" s="1033"/>
      <c r="N64" s="1033">
        <f>'将来負担比率（分子）の構造'!M$43</f>
        <v>11604</v>
      </c>
      <c r="O64" s="1033"/>
      <c r="P64" s="1033"/>
    </row>
    <row r="65" spans="1:16">
      <c r="A65" s="1033" t="s">
        <v>72</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53</v>
      </c>
      <c r="B66" s="1033">
        <f>'将来負担比率（分子）の構造'!I$41</f>
        <v>32415</v>
      </c>
      <c r="C66" s="1033"/>
      <c r="D66" s="1033"/>
      <c r="E66" s="1033">
        <f>'将来負担比率（分子）の構造'!J$41</f>
        <v>31783</v>
      </c>
      <c r="F66" s="1033"/>
      <c r="G66" s="1033"/>
      <c r="H66" s="1033">
        <f>'将来負担比率（分子）の構造'!K$41</f>
        <v>31024</v>
      </c>
      <c r="I66" s="1033"/>
      <c r="J66" s="1033"/>
      <c r="K66" s="1033">
        <f>'将来負担比率（分子）の構造'!L$41</f>
        <v>29975</v>
      </c>
      <c r="L66" s="1033"/>
      <c r="M66" s="1033"/>
      <c r="N66" s="1033">
        <f>'将来負担比率（分子）の構造'!M$41</f>
        <v>29304</v>
      </c>
      <c r="O66" s="1033"/>
      <c r="P66" s="1033"/>
    </row>
    <row r="67" spans="1:16">
      <c r="A67" s="1033" t="s">
        <v>98</v>
      </c>
      <c r="B67" s="1033" t="e">
        <f>NA()</f>
        <v>#N/A</v>
      </c>
      <c r="C67" s="1033">
        <f>IF(ISNUMBER('将来負担比率（分子）の構造'!I$53),IF('将来負担比率（分子）の構造'!I$53&lt;0,0,'将来負担比率（分子）の構造'!I$53),NA())</f>
        <v>2815</v>
      </c>
      <c r="D67" s="1033" t="e">
        <f>NA()</f>
        <v>#N/A</v>
      </c>
      <c r="E67" s="1033" t="e">
        <f>NA()</f>
        <v>#N/A</v>
      </c>
      <c r="F67" s="1033">
        <f>IF(ISNUMBER('将来負担比率（分子）の構造'!J$53),IF('将来負担比率（分子）の構造'!J$53&lt;0,0,'将来負担比率（分子）の構造'!J$53),NA())</f>
        <v>4346</v>
      </c>
      <c r="G67" s="1033" t="e">
        <f>NA()</f>
        <v>#N/A</v>
      </c>
      <c r="H67" s="1033" t="e">
        <f>NA()</f>
        <v>#N/A</v>
      </c>
      <c r="I67" s="1033">
        <f>IF(ISNUMBER('将来負担比率（分子）の構造'!K$53),IF('将来負担比率（分子）の構造'!K$53&lt;0,0,'将来負担比率（分子）の構造'!K$53),NA())</f>
        <v>4980</v>
      </c>
      <c r="J67" s="1033" t="e">
        <f>NA()</f>
        <v>#N/A</v>
      </c>
      <c r="K67" s="1033" t="e">
        <f>NA()</f>
        <v>#N/A</v>
      </c>
      <c r="L67" s="1033">
        <f>IF(ISNUMBER('将来負担比率（分子）の構造'!L$53),IF('将来負担比率（分子）の構造'!L$53&lt;0,0,'将来負担比率（分子）の構造'!L$53),NA())</f>
        <v>6589</v>
      </c>
      <c r="M67" s="1033" t="e">
        <f>NA()</f>
        <v>#N/A</v>
      </c>
      <c r="N67" s="1033" t="e">
        <f>NA()</f>
        <v>#N/A</v>
      </c>
      <c r="O67" s="1033">
        <f>IF(ISNUMBER('将来負担比率（分子）の構造'!M$53),IF('将来負担比率（分子）の構造'!M$53&lt;0,0,'将来負担比率（分子）の構造'!M$53),NA())</f>
        <v>8375</v>
      </c>
      <c r="P67" s="1033" t="e">
        <f>NA()</f>
        <v>#N/A</v>
      </c>
    </row>
    <row r="70" spans="1:16">
      <c r="A70" s="1036" t="s">
        <v>123</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124</v>
      </c>
      <c r="B72" s="1037">
        <f>基金残高に係る経年分析!F55</f>
        <v>4596</v>
      </c>
      <c r="C72" s="1037">
        <f>基金残高に係る経年分析!G55</f>
        <v>4087</v>
      </c>
      <c r="D72" s="1037">
        <f>基金残高に係る経年分析!H55</f>
        <v>3694</v>
      </c>
    </row>
    <row r="73" spans="1:16">
      <c r="A73" s="1035" t="s">
        <v>125</v>
      </c>
      <c r="B73" s="1037">
        <f>基金残高に係る経年分析!F56</f>
        <v>2153</v>
      </c>
      <c r="C73" s="1037">
        <f>基金残高に係る経年分析!G56</f>
        <v>1963</v>
      </c>
      <c r="D73" s="1037">
        <f>基金残高に係る経年分析!H56</f>
        <v>1641</v>
      </c>
    </row>
    <row r="74" spans="1:16">
      <c r="A74" s="1035" t="s">
        <v>127</v>
      </c>
      <c r="B74" s="1037">
        <f>基金残高に係る経年分析!F57</f>
        <v>2533</v>
      </c>
      <c r="C74" s="1037">
        <f>基金残高に係る経年分析!G57</f>
        <v>2083</v>
      </c>
      <c r="D74" s="1037">
        <f>基金残高に係る経年分析!H57</f>
        <v>1741</v>
      </c>
    </row>
  </sheetData>
  <sheetProtection algorithmName="SHA-512" hashValue="IshZidcVlm4lnlNJSHNr5rOT15XEwjzz1B24UdigVgQl24nopM7NOBu/ITqDwa69J9EK/OPwJ256KSxQoMim8Q==" saltValue="KMYAsAxa6N5lk4UrmBYf2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2025-03-11T06:55:04Z</cp:lastPrinted>
  <dcterms:created xsi:type="dcterms:W3CDTF">2025-02-19T00:44:08Z</dcterms:created>
  <dcterms:modified xsi:type="dcterms:W3CDTF">2025-03-28T01:59:58Z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2025-03-28T01:59:58Z</vt:filetime>
  </property>
</Properties>
</file>