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heckCompatibility="1"/>
  <mc:AlternateContent xmlns:mc="http://schemas.openxmlformats.org/markup-compatibility/2006">
    <mc:Choice Requires="x15">
      <x15ac:absPath xmlns:x15ac="http://schemas.microsoft.com/office/spreadsheetml/2010/11/ac" url="\\C00203xsv1\長寿社会課\R06\D_介護人材対策チーム\D-02_介護人材確保対策関係\D-02-0006_介護業務「カイゼン」推進事業\03_導入支援補助金\01_介護テクノロジー活用支援事業費補助金\00_要綱\20241218一部改正\02_施行\改正案_様式\"/>
    </mc:Choice>
  </mc:AlternateContent>
  <xr:revisionPtr revIDLastSave="0" documentId="13_ncr:1_{84DFE438-9993-45E5-85EF-5F6DA25A83CC}" xr6:coauthVersionLast="47" xr6:coauthVersionMax="47" xr10:uidLastSave="{00000000-0000-0000-0000-000000000000}"/>
  <bookViews>
    <workbookView xWindow="-120" yWindow="-120" windowWidth="29040" windowHeight="15720" tabRatio="793" xr2:uid="{00000000-000D-0000-FFFF-FFFF00000000}"/>
  </bookViews>
  <sheets>
    <sheet name="総括表" sheetId="4" r:id="rId1"/>
    <sheet name="介護ロボット等" sheetId="15" r:id="rId2"/>
    <sheet name="ICT等" sheetId="1" r:id="rId3"/>
    <sheet name="介護テクノロジーのパッケージ型導入" sheetId="3" r:id="rId4"/>
    <sheet name="導入支援と一体的に行う業務改善" sheetId="2" r:id="rId5"/>
  </sheets>
  <definedNames>
    <definedName name="_xlnm.Print_Area" localSheetId="2">ICT等!$A$1:$I$16</definedName>
    <definedName name="_xlnm.Print_Area" localSheetId="3">介護テクノロジーのパッケージ型導入!$A$1:$I$51</definedName>
    <definedName name="_xlnm.Print_Area" localSheetId="1">介護ロボット等!$A$1:$K$22</definedName>
    <definedName name="_xlnm.Print_Area" localSheetId="0">総括表!$A$1:$B$13</definedName>
    <definedName name="_xlnm.Print_Area" localSheetId="4">導入支援と一体的に行う業務改善!$A$1:$I$18</definedName>
    <definedName name="_xlnm.Print_Titles" localSheetId="2">ICT等!$1:$8</definedName>
    <definedName name="_xlnm.Print_Titles" localSheetId="3">介護テクノロジーのパッケージ型導入!$1:$4</definedName>
    <definedName name="_xlnm.Print_Titles" localSheetId="1">介護ロボット等!$1:$8</definedName>
    <definedName name="_xlnm.Print_Titles" localSheetId="0">総括表!$1:$6</definedName>
    <definedName name="_xlnm.Print_Titles" localSheetId="4">導入支援と一体的に行う業務改善!$1:$8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 l="1"/>
  <c r="B8" i="4"/>
  <c r="C13" i="3" l="1"/>
  <c r="D9" i="3"/>
  <c r="E9" i="3" s="1"/>
  <c r="B35" i="3"/>
  <c r="B24" i="3"/>
  <c r="B13" i="3"/>
  <c r="C24" i="3"/>
  <c r="D23" i="3"/>
  <c r="D24" i="3" s="1"/>
  <c r="D12" i="3"/>
  <c r="E12" i="3" s="1"/>
  <c r="D11" i="3"/>
  <c r="E11" i="3" s="1"/>
  <c r="D10" i="3"/>
  <c r="E10" i="3" s="1"/>
  <c r="C11" i="2"/>
  <c r="B11" i="2"/>
  <c r="D10" i="2"/>
  <c r="E10" i="2" s="1"/>
  <c r="F10" i="2" s="1"/>
  <c r="H10" i="2" s="1"/>
  <c r="I10" i="2" s="1"/>
  <c r="D9" i="2"/>
  <c r="E9" i="2" s="1"/>
  <c r="C35" i="3"/>
  <c r="D34" i="3"/>
  <c r="E34" i="3" s="1"/>
  <c r="D10" i="1"/>
  <c r="C10" i="1"/>
  <c r="B10" i="1"/>
  <c r="D9" i="1"/>
  <c r="E9" i="1" s="1"/>
  <c r="D13" i="15"/>
  <c r="C13" i="15"/>
  <c r="E12" i="15"/>
  <c r="F12" i="15" s="1"/>
  <c r="E11" i="15"/>
  <c r="F11" i="15" s="1"/>
  <c r="E10" i="15"/>
  <c r="F10" i="15" s="1"/>
  <c r="E9" i="15"/>
  <c r="F9" i="15" s="1"/>
  <c r="G9" i="15" s="1"/>
  <c r="H9" i="15" s="1"/>
  <c r="G12" i="15" l="1"/>
  <c r="H12" i="15" s="1"/>
  <c r="J12" i="15" s="1"/>
  <c r="K12" i="15" s="1"/>
  <c r="G11" i="15"/>
  <c r="H11" i="15" s="1"/>
  <c r="J11" i="15" s="1"/>
  <c r="K11" i="15" s="1"/>
  <c r="G10" i="15"/>
  <c r="H10" i="15" s="1"/>
  <c r="J10" i="15" s="1"/>
  <c r="K10" i="15" s="1"/>
  <c r="C45" i="3"/>
  <c r="B45" i="3"/>
  <c r="G5" i="15"/>
  <c r="E13" i="15"/>
  <c r="D13" i="3"/>
  <c r="E23" i="3"/>
  <c r="D35" i="3"/>
  <c r="E35" i="3"/>
  <c r="E11" i="2"/>
  <c r="F9" i="2"/>
  <c r="F9" i="1"/>
  <c r="E10" i="1"/>
  <c r="D11" i="2"/>
  <c r="D45" i="3" l="1"/>
  <c r="E13" i="3"/>
  <c r="E24" i="3"/>
  <c r="F10" i="1"/>
  <c r="H9" i="1"/>
  <c r="F11" i="2"/>
  <c r="H9" i="2"/>
  <c r="F13" i="15"/>
  <c r="E45" i="3" l="1"/>
  <c r="F45" i="3" s="1"/>
  <c r="J9" i="15"/>
  <c r="K9" i="15" s="1"/>
  <c r="K13" i="15" s="1"/>
  <c r="G45" i="3" s="1"/>
  <c r="I9" i="2"/>
  <c r="I11" i="2" s="1"/>
  <c r="H11" i="2"/>
  <c r="H10" i="1"/>
  <c r="I9" i="1"/>
  <c r="I10" i="1" s="1"/>
  <c r="H45" i="3" l="1"/>
  <c r="I45" i="3" s="1"/>
  <c r="B9" i="4" s="1"/>
  <c r="B7" i="4"/>
  <c r="B11" i="4" s="1"/>
  <c r="J13" i="15"/>
</calcChain>
</file>

<file path=xl/sharedStrings.xml><?xml version="1.0" encoding="utf-8"?>
<sst xmlns="http://schemas.openxmlformats.org/spreadsheetml/2006/main" count="210" uniqueCount="88">
  <si>
    <t>注１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</si>
  <si>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（単位：円）</t>
    <rPh sb="1" eb="3">
      <t>タンイ</t>
    </rPh>
    <rPh sb="4" eb="5">
      <t>エン</t>
    </rPh>
    <phoneticPr fontId="1"/>
  </si>
  <si>
    <t>導入支援と一体的に行う業務改善</t>
  </si>
  <si>
    <t>補助率を乗じて得た額
（Ｄ×3/4）</t>
    <rPh sb="0" eb="3">
      <t>ホジョリツ</t>
    </rPh>
    <rPh sb="4" eb="5">
      <t>ジョウ</t>
    </rPh>
    <rPh sb="7" eb="8">
      <t>エ</t>
    </rPh>
    <rPh sb="9" eb="10">
      <t>ガク</t>
    </rPh>
    <phoneticPr fontId="1"/>
  </si>
  <si>
    <t>補助所要額
（千円未満
　切り捨て）</t>
    <rPh sb="0" eb="2">
      <t>ホジョ</t>
    </rPh>
    <rPh sb="2" eb="5">
      <t>ショヨウガク</t>
    </rPh>
    <rPh sb="8" eb="10">
      <t>センエン</t>
    </rPh>
    <rPh sb="10" eb="12">
      <t>ミマン</t>
    </rPh>
    <rPh sb="14" eb="15">
      <t>キ</t>
    </rPh>
    <rPh sb="16" eb="17">
      <t>ス</t>
    </rPh>
    <phoneticPr fontId="1"/>
  </si>
  <si>
    <t>補　助　金　所　要　額　調　書</t>
    <rPh sb="0" eb="1">
      <t>タスク</t>
    </rPh>
    <rPh sb="2" eb="3">
      <t>スケ</t>
    </rPh>
    <rPh sb="4" eb="5">
      <t>キン</t>
    </rPh>
    <rPh sb="6" eb="7">
      <t>ショ</t>
    </rPh>
    <rPh sb="8" eb="9">
      <t>ヨウ</t>
    </rPh>
    <rPh sb="10" eb="11">
      <t>ガク</t>
    </rPh>
    <rPh sb="12" eb="13">
      <t>チョウ</t>
    </rPh>
    <rPh sb="14" eb="15">
      <t>ショ</t>
    </rPh>
    <phoneticPr fontId="1"/>
  </si>
  <si>
    <t>事業所名称</t>
    <rPh sb="0" eb="3">
      <t>ジギョウショ</t>
    </rPh>
    <rPh sb="3" eb="5">
      <t>メイショウ</t>
    </rPh>
    <phoneticPr fontId="1"/>
  </si>
  <si>
    <t>補助対象経費の支出予定額</t>
    <rPh sb="0" eb="2">
      <t>ホジョ</t>
    </rPh>
    <rPh sb="2" eb="4">
      <t>タイショウ</t>
    </rPh>
    <rPh sb="4" eb="6">
      <t>ケイヒ</t>
    </rPh>
    <rPh sb="7" eb="9">
      <t>シシュツ</t>
    </rPh>
    <rPh sb="9" eb="12">
      <t>ヨテイガク</t>
    </rPh>
    <phoneticPr fontId="1"/>
  </si>
  <si>
    <t>Ａ</t>
  </si>
  <si>
    <t>Ｅ</t>
  </si>
  <si>
    <t>法人等名称</t>
    <rPh sb="0" eb="2">
      <t>ホウジン</t>
    </rPh>
    <rPh sb="2" eb="3">
      <t>トウ</t>
    </rPh>
    <rPh sb="3" eb="5">
      <t>メイショウ</t>
    </rPh>
    <phoneticPr fontId="1"/>
  </si>
  <si>
    <t>総事業費</t>
    <rPh sb="0" eb="1">
      <t>ソウ</t>
    </rPh>
    <rPh sb="1" eb="4">
      <t>ジギョウヒ</t>
    </rPh>
    <phoneticPr fontId="1"/>
  </si>
  <si>
    <t>収入額</t>
    <rPh sb="0" eb="2">
      <t>シュウニュウ</t>
    </rPh>
    <rPh sb="2" eb="3">
      <t>ガク</t>
    </rPh>
    <phoneticPr fontId="1"/>
  </si>
  <si>
    <t>　３　「補助基準額（Ｆ）」の欄は、補助金交付要綱別表２に記載の基準額と内示額を比較して少ない方の額を記載してください。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5" eb="38">
      <t>ナイジガク</t>
    </rPh>
    <rPh sb="39" eb="41">
      <t>ヒカク</t>
    </rPh>
    <rPh sb="43" eb="44">
      <t>スク</t>
    </rPh>
    <rPh sb="46" eb="47">
      <t>ホウ</t>
    </rPh>
    <rPh sb="48" eb="49">
      <t>ガク</t>
    </rPh>
    <rPh sb="50" eb="52">
      <t>キサイ</t>
    </rPh>
    <phoneticPr fontId="1"/>
  </si>
  <si>
    <t>差引額
（Ａ－Ｂ）</t>
    <rPh sb="0" eb="2">
      <t>サシヒキ</t>
    </rPh>
    <rPh sb="2" eb="3">
      <t>ガク</t>
    </rPh>
    <phoneticPr fontId="1"/>
  </si>
  <si>
    <t>Ｈ</t>
  </si>
  <si>
    <t>様式１の別紙１－３（ＩＣＴ等の導入）</t>
    <rPh sb="0" eb="2">
      <t>ヨウシキ</t>
    </rPh>
    <rPh sb="4" eb="6">
      <t>ベッシ</t>
    </rPh>
    <rPh sb="13" eb="14">
      <t>トウ</t>
    </rPh>
    <rPh sb="15" eb="17">
      <t>ドウニュウ</t>
    </rPh>
    <phoneticPr fontId="1"/>
  </si>
  <si>
    <t>Ｄ</t>
  </si>
  <si>
    <t>様式１の別紙１－５（導入支援と一体的に行う業務改善）</t>
    <rPh sb="0" eb="2">
      <t>ヨウシキ</t>
    </rPh>
    <rPh sb="4" eb="6">
      <t>ベッシ</t>
    </rPh>
    <phoneticPr fontId="1"/>
  </si>
  <si>
    <t>補助基準額</t>
    <rPh sb="0" eb="2">
      <t>ホジョ</t>
    </rPh>
    <rPh sb="2" eb="5">
      <t>キジュンガク</t>
    </rPh>
    <phoneticPr fontId="1"/>
  </si>
  <si>
    <t>選定額
（Ｅ、Ｆを比較して少ない金額）</t>
    <rPh sb="0" eb="2">
      <t>センテイ</t>
    </rPh>
    <rPh sb="2" eb="3">
      <t>ガク</t>
    </rPh>
    <rPh sb="9" eb="11">
      <t>ヒカク</t>
    </rPh>
    <rPh sb="13" eb="14">
      <t>スク</t>
    </rPh>
    <rPh sb="16" eb="18">
      <t>キンガク</t>
    </rPh>
    <phoneticPr fontId="1"/>
  </si>
  <si>
    <t>　６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</si>
  <si>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Ｂ</t>
  </si>
  <si>
    <t>注１　「収入額（Ｂ）」の欄には、選定額の算出に当たり補助事業等に要する経費から控除すべき金額（寄附金その他の収入）を記載してください。</t>
    <rPh sb="0" eb="1">
      <t>チュウ</t>
    </rPh>
    <rPh sb="4" eb="6">
      <t>シュウニュウ</t>
    </rPh>
    <rPh sb="6" eb="7">
      <t>ガク</t>
    </rPh>
    <rPh sb="12" eb="13">
      <t>ラン</t>
    </rPh>
    <rPh sb="16" eb="18">
      <t>センテイ</t>
    </rPh>
    <rPh sb="18" eb="19">
      <t>ガク</t>
    </rPh>
    <rPh sb="20" eb="22">
      <t>サンシュツ</t>
    </rPh>
    <rPh sb="23" eb="24">
      <t>ア</t>
    </rPh>
    <rPh sb="26" eb="28">
      <t>ホジョ</t>
    </rPh>
    <rPh sb="28" eb="30">
      <t>ジギョウ</t>
    </rPh>
    <rPh sb="30" eb="31">
      <t>トウ</t>
    </rPh>
    <rPh sb="32" eb="33">
      <t>ヨウ</t>
    </rPh>
    <rPh sb="35" eb="37">
      <t>ケイヒ</t>
    </rPh>
    <rPh sb="39" eb="41">
      <t>コウジョ</t>
    </rPh>
    <rPh sb="44" eb="46">
      <t>キンガク</t>
    </rPh>
    <rPh sb="47" eb="50">
      <t>キフキン</t>
    </rPh>
    <rPh sb="52" eb="53">
      <t>タ</t>
    </rPh>
    <rPh sb="54" eb="56">
      <t>シュウニュウ</t>
    </rPh>
    <rPh sb="58" eb="60">
      <t>キサイ</t>
    </rPh>
    <phoneticPr fontId="1"/>
  </si>
  <si>
    <t>Ｃ</t>
  </si>
  <si>
    <t>Ｆ</t>
  </si>
  <si>
    <t>　３　「補助基準額（Ｆ）」の欄は、補助金交付要綱別表４に記載の基準額４５万円と内示額を比較して少ない方の額を記載してください。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6" eb="38">
      <t>マンエン</t>
    </rPh>
    <rPh sb="39" eb="42">
      <t>ナイジガク</t>
    </rPh>
    <rPh sb="43" eb="45">
      <t>ヒカク</t>
    </rPh>
    <rPh sb="47" eb="48">
      <t>スク</t>
    </rPh>
    <rPh sb="50" eb="51">
      <t>ホウ</t>
    </rPh>
    <rPh sb="52" eb="53">
      <t>ガク</t>
    </rPh>
    <rPh sb="54" eb="56">
      <t>キサイ</t>
    </rPh>
    <phoneticPr fontId="1"/>
  </si>
  <si>
    <t>Ｇ</t>
  </si>
  <si>
    <t>合計</t>
    <rPh sb="0" eb="2">
      <t>ゴウケイ</t>
    </rPh>
    <phoneticPr fontId="1"/>
  </si>
  <si>
    <t>　２　「補助基準額（Ｅ）」の欄は、Ｄ欄の金額に補助率３／４を乗じて得た額となります。ただし、１円未満に端数がある場合は、１円未満を切り捨てた額をとなります。</t>
    <rPh sb="4" eb="6">
      <t>ホジョ</t>
    </rPh>
    <rPh sb="6" eb="8">
      <t>キジュン</t>
    </rPh>
    <rPh sb="8" eb="9">
      <t>ガク</t>
    </rPh>
    <rPh sb="14" eb="15">
      <t>ラン</t>
    </rPh>
    <rPh sb="18" eb="19">
      <t>ラン</t>
    </rPh>
    <rPh sb="20" eb="22">
      <t>キンガク</t>
    </rPh>
    <rPh sb="23" eb="26">
      <t>ホジョリツ</t>
    </rPh>
    <rPh sb="30" eb="31">
      <t>ジョウ</t>
    </rPh>
    <rPh sb="33" eb="34">
      <t>エ</t>
    </rPh>
    <rPh sb="35" eb="36">
      <t>ガク</t>
    </rPh>
    <phoneticPr fontId="1"/>
  </si>
  <si>
    <t>　４　「補助所要額（Ｈ）」の欄には、選定額が表示されます。ただし、千円未満に端数がある場合は、千円未満を切り捨てた額をとなります。</t>
    <rPh sb="4" eb="6">
      <t>ホジョ</t>
    </rPh>
    <rPh sb="6" eb="8">
      <t>ショヨウ</t>
    </rPh>
    <rPh sb="8" eb="9">
      <t>ガク</t>
    </rPh>
    <rPh sb="14" eb="15">
      <t>ラン</t>
    </rPh>
    <rPh sb="18" eb="20">
      <t>センテイ</t>
    </rPh>
    <rPh sb="20" eb="21">
      <t>ガク</t>
    </rPh>
    <rPh sb="22" eb="24">
      <t>ヒョウジ</t>
    </rPh>
    <phoneticPr fontId="1"/>
  </si>
  <si>
    <t>業務改善の内容</t>
    <rPh sb="0" eb="2">
      <t>ギョウム</t>
    </rPh>
    <rPh sb="2" eb="4">
      <t>カイゼン</t>
    </rPh>
    <rPh sb="5" eb="7">
      <t>ナイヨウ</t>
    </rPh>
    <phoneticPr fontId="1"/>
  </si>
  <si>
    <t>補助事業</t>
    <rPh sb="0" eb="2">
      <t>ホジョ</t>
    </rPh>
    <rPh sb="2" eb="4">
      <t>ジギョウ</t>
    </rPh>
    <phoneticPr fontId="1"/>
  </si>
  <si>
    <t>ＩＣＴ等の導入</t>
    <rPh sb="3" eb="4">
      <t>トウ</t>
    </rPh>
    <rPh sb="5" eb="7">
      <t>ドウニュウ</t>
    </rPh>
    <phoneticPr fontId="1"/>
  </si>
  <si>
    <t>様式１の別紙１－１（総括表）</t>
    <rPh sb="0" eb="2">
      <t>ヨウシキ</t>
    </rPh>
    <rPh sb="4" eb="6">
      <t>ベッシ</t>
    </rPh>
    <rPh sb="10" eb="12">
      <t>ソウカツ</t>
    </rPh>
    <rPh sb="12" eb="13">
      <t>ヒョウ</t>
    </rPh>
    <phoneticPr fontId="1"/>
  </si>
  <si>
    <t>介護テクノロジーのパッケージ型導入</t>
    <rPh sb="0" eb="2">
      <t>カイゴ</t>
    </rPh>
    <rPh sb="14" eb="15">
      <t>ガタ</t>
    </rPh>
    <rPh sb="15" eb="17">
      <t>ドウニュウ</t>
    </rPh>
    <phoneticPr fontId="1"/>
  </si>
  <si>
    <t>補助所要額</t>
    <rPh sb="0" eb="2">
      <t>ホジョ</t>
    </rPh>
    <rPh sb="2" eb="5">
      <t>ショヨウガク</t>
    </rPh>
    <phoneticPr fontId="1"/>
  </si>
  <si>
    <t>様式１の別紙１－４（介護テクノロジーのパッケージ型導入）</t>
    <rPh sb="0" eb="2">
      <t>ヨウシキ</t>
    </rPh>
    <rPh sb="4" eb="6">
      <t>ベッシ</t>
    </rPh>
    <rPh sb="10" eb="12">
      <t>カイゴ</t>
    </rPh>
    <rPh sb="24" eb="25">
      <t>ガタ</t>
    </rPh>
    <rPh sb="25" eb="27">
      <t>ドウニュウ</t>
    </rPh>
    <phoneticPr fontId="1"/>
  </si>
  <si>
    <t>小計</t>
    <rPh sb="0" eb="2">
      <t>ショウケイ</t>
    </rPh>
    <phoneticPr fontId="1"/>
  </si>
  <si>
    <t>③見守り機器の導入に伴う
通信環境整備</t>
    <phoneticPr fontId="1"/>
  </si>
  <si>
    <t>★</t>
    <phoneticPr fontId="1"/>
  </si>
  <si>
    <t>数量（台）</t>
    <rPh sb="0" eb="2">
      <t>スウリョウ</t>
    </rPh>
    <rPh sb="3" eb="4">
      <t>ダイ</t>
    </rPh>
    <phoneticPr fontId="1"/>
  </si>
  <si>
    <t>ＩＣＴ等の内容</t>
    <rPh sb="3" eb="4">
      <t>トウ</t>
    </rPh>
    <rPh sb="5" eb="7">
      <t>ナイヨウ</t>
    </rPh>
    <phoneticPr fontId="1"/>
  </si>
  <si>
    <t>　５　ＩＣＴ機器の内容は、１行で記載してください。例「○○○ソフト一式」等</t>
    <rPh sb="9" eb="11">
      <t>ナイヨウ</t>
    </rPh>
    <rPh sb="36" eb="37">
      <t>トウ</t>
    </rPh>
    <phoneticPr fontId="1"/>
  </si>
  <si>
    <t>②ＩＣＴ等の内容</t>
    <rPh sb="4" eb="5">
      <t>トウ</t>
    </rPh>
    <rPh sb="6" eb="8">
      <t>ナイヨウ</t>
    </rPh>
    <phoneticPr fontId="1"/>
  </si>
  <si>
    <t>　２　ＩＣＴ機器の内容は、１行で記載してください。例「○○○ソフト一式」等</t>
    <phoneticPr fontId="1"/>
  </si>
  <si>
    <t>②ＩＣＴ等の内容</t>
    <phoneticPr fontId="1"/>
  </si>
  <si>
    <t>③見守り機器の導入に伴う通信環境整備</t>
    <rPh sb="1" eb="3">
      <t>ミマモ</t>
    </rPh>
    <rPh sb="4" eb="6">
      <t>キキ</t>
    </rPh>
    <rPh sb="7" eb="9">
      <t>ドウニュウ</t>
    </rPh>
    <rPh sb="10" eb="11">
      <t>トモナ</t>
    </rPh>
    <rPh sb="12" eb="14">
      <t>ツウシン</t>
    </rPh>
    <rPh sb="14" eb="16">
      <t>カンキョウ</t>
    </rPh>
    <rPh sb="16" eb="18">
      <t>セイビ</t>
    </rPh>
    <phoneticPr fontId="1"/>
  </si>
  <si>
    <t>合計（①＋②＋③）</t>
    <rPh sb="0" eb="2">
      <t>ゴウケイ</t>
    </rPh>
    <phoneticPr fontId="1"/>
  </si>
  <si>
    <t>④合計（①＋②＋③）</t>
    <rPh sb="1" eb="3">
      <t>ゴウケイ</t>
    </rPh>
    <phoneticPr fontId="1"/>
  </si>
  <si>
    <t>　５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</si>
  <si>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Ｅ</t>
    <phoneticPr fontId="1"/>
  </si>
  <si>
    <t>１台当たり
単価
（Ｄ／★）</t>
    <rPh sb="1" eb="2">
      <t>ダイ</t>
    </rPh>
    <rPh sb="2" eb="3">
      <t>ア</t>
    </rPh>
    <rPh sb="6" eb="8">
      <t>タンカ</t>
    </rPh>
    <phoneticPr fontId="1"/>
  </si>
  <si>
    <t>Ｆ</t>
    <phoneticPr fontId="1"/>
  </si>
  <si>
    <t>補助率を乗じて得た額
（Ｅ×3/4）</t>
    <rPh sb="0" eb="3">
      <t>ホジョリツ</t>
    </rPh>
    <rPh sb="4" eb="5">
      <t>ジョウ</t>
    </rPh>
    <rPh sb="7" eb="8">
      <t>エ</t>
    </rPh>
    <rPh sb="9" eb="10">
      <t>ガク</t>
    </rPh>
    <phoneticPr fontId="1"/>
  </si>
  <si>
    <t>Ｇ</t>
    <phoneticPr fontId="1"/>
  </si>
  <si>
    <t>Ｈ</t>
    <phoneticPr fontId="1"/>
  </si>
  <si>
    <t>選定額
（Ｆ、Ｇを比較して少ない金額）</t>
    <rPh sb="0" eb="2">
      <t>センテイ</t>
    </rPh>
    <rPh sb="2" eb="3">
      <t>ガク</t>
    </rPh>
    <rPh sb="9" eb="11">
      <t>ヒカク</t>
    </rPh>
    <rPh sb="13" eb="14">
      <t>スク</t>
    </rPh>
    <rPh sb="16" eb="18">
      <t>キンガク</t>
    </rPh>
    <phoneticPr fontId="1"/>
  </si>
  <si>
    <t>補助所要額
（Ｈ×★）
（Ｈは千円未満切り捨て）</t>
    <rPh sb="0" eb="2">
      <t>ホジョ</t>
    </rPh>
    <rPh sb="2" eb="5">
      <t>ショヨウガク</t>
    </rPh>
    <rPh sb="15" eb="17">
      <t>センエン</t>
    </rPh>
    <rPh sb="17" eb="19">
      <t>ミマン</t>
    </rPh>
    <rPh sb="19" eb="20">
      <t>キ</t>
    </rPh>
    <rPh sb="21" eb="22">
      <t>ス</t>
    </rPh>
    <phoneticPr fontId="1"/>
  </si>
  <si>
    <t>Ｉ</t>
    <phoneticPr fontId="1"/>
  </si>
  <si>
    <t>　２　「１台当たり単価（Ｅ）｣の欄は、Ｄ欄の金額を★欄の数量で除して得た額となります。ただし、１円未満に端数がある場合は、１円未満を切り捨てた額となります。</t>
    <rPh sb="5" eb="6">
      <t>ダイ</t>
    </rPh>
    <rPh sb="6" eb="7">
      <t>ア</t>
    </rPh>
    <rPh sb="9" eb="11">
      <t>タンカ</t>
    </rPh>
    <rPh sb="16" eb="17">
      <t>ラン</t>
    </rPh>
    <rPh sb="20" eb="21">
      <t>ラン</t>
    </rPh>
    <rPh sb="22" eb="24">
      <t>キンガク</t>
    </rPh>
    <rPh sb="26" eb="27">
      <t>ラン</t>
    </rPh>
    <rPh sb="28" eb="30">
      <t>スウリョウ</t>
    </rPh>
    <rPh sb="31" eb="32">
      <t>ジョ</t>
    </rPh>
    <rPh sb="34" eb="35">
      <t>エ</t>
    </rPh>
    <rPh sb="36" eb="37">
      <t>ガク</t>
    </rPh>
    <rPh sb="48" eb="49">
      <t>エン</t>
    </rPh>
    <rPh sb="49" eb="51">
      <t>ミマン</t>
    </rPh>
    <rPh sb="52" eb="54">
      <t>ハスウ</t>
    </rPh>
    <rPh sb="57" eb="59">
      <t>バアイ</t>
    </rPh>
    <rPh sb="62" eb="63">
      <t>エン</t>
    </rPh>
    <rPh sb="63" eb="65">
      <t>ミマン</t>
    </rPh>
    <rPh sb="66" eb="67">
      <t>キ</t>
    </rPh>
    <rPh sb="68" eb="69">
      <t>ス</t>
    </rPh>
    <rPh sb="71" eb="72">
      <t>ガク</t>
    </rPh>
    <phoneticPr fontId="1"/>
  </si>
  <si>
    <t>　３　「補助基準額（Ｆ）」の欄は、Ｅ欄の金額に補助率３／４を乗じて得た額となります。ただし、１円未満に端数がある場合は、１円未満を切り捨てた額をとなります。</t>
    <rPh sb="4" eb="6">
      <t>ホジョ</t>
    </rPh>
    <rPh sb="6" eb="8">
      <t>キジュン</t>
    </rPh>
    <rPh sb="8" eb="9">
      <t>ガク</t>
    </rPh>
    <rPh sb="14" eb="15">
      <t>ラン</t>
    </rPh>
    <rPh sb="18" eb="19">
      <t>ラン</t>
    </rPh>
    <rPh sb="20" eb="22">
      <t>キンガク</t>
    </rPh>
    <rPh sb="23" eb="26">
      <t>ホジョリツ</t>
    </rPh>
    <rPh sb="30" eb="31">
      <t>ジョウ</t>
    </rPh>
    <rPh sb="33" eb="34">
      <t>エ</t>
    </rPh>
    <rPh sb="35" eb="36">
      <t>ガク</t>
    </rPh>
    <phoneticPr fontId="1"/>
  </si>
  <si>
    <t>　４　「補助基準額（Ｇ）」の欄は、補助金交付要綱別表１に記載の基準額と内示額を比較して少ない方の額を記載してください。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5" eb="38">
      <t>ナイジガク</t>
    </rPh>
    <rPh sb="39" eb="41">
      <t>ヒカク</t>
    </rPh>
    <rPh sb="43" eb="44">
      <t>スク</t>
    </rPh>
    <rPh sb="46" eb="47">
      <t>ホウ</t>
    </rPh>
    <rPh sb="48" eb="49">
      <t>ガク</t>
    </rPh>
    <rPh sb="50" eb="52">
      <t>キサイ</t>
    </rPh>
    <phoneticPr fontId="1"/>
  </si>
  <si>
    <t>　５　「補助所要額（Ｉ）」の欄には、Ｈ欄の金額から千円未満を切り捨てた額に★欄の数量を乗じて得た金額が表示されます。</t>
    <rPh sb="4" eb="6">
      <t>ホジョ</t>
    </rPh>
    <rPh sb="6" eb="8">
      <t>ショヨウ</t>
    </rPh>
    <rPh sb="8" eb="9">
      <t>ガク</t>
    </rPh>
    <rPh sb="14" eb="15">
      <t>ラン</t>
    </rPh>
    <rPh sb="19" eb="20">
      <t>ラン</t>
    </rPh>
    <rPh sb="21" eb="22">
      <t>ガク</t>
    </rPh>
    <rPh sb="24" eb="26">
      <t>センエン</t>
    </rPh>
    <rPh sb="26" eb="28">
      <t>ミマン</t>
    </rPh>
    <rPh sb="29" eb="30">
      <t>キ</t>
    </rPh>
    <rPh sb="31" eb="32">
      <t>ス</t>
    </rPh>
    <rPh sb="34" eb="35">
      <t>ガク</t>
    </rPh>
    <rPh sb="37" eb="38">
      <t>ラン</t>
    </rPh>
    <rPh sb="40" eb="42">
      <t>スウリョウ</t>
    </rPh>
    <rPh sb="42" eb="43">
      <t>ジョウ</t>
    </rPh>
    <rPh sb="45" eb="46">
      <t>エ</t>
    </rPh>
    <rPh sb="47" eb="49">
      <t>キンガク</t>
    </rPh>
    <rPh sb="50" eb="52">
      <t>ヒョウジ</t>
    </rPh>
    <phoneticPr fontId="1"/>
  </si>
  <si>
    <t xml:space="preserve">補助対象経費の支出予定額
</t>
    <rPh sb="0" eb="2">
      <t>ホジョ</t>
    </rPh>
    <rPh sb="2" eb="4">
      <t>タイショウ</t>
    </rPh>
    <rPh sb="4" eb="6">
      <t>ケイヒ</t>
    </rPh>
    <rPh sb="7" eb="9">
      <t>シシュツ</t>
    </rPh>
    <rPh sb="9" eb="12">
      <t>ヨテイガク</t>
    </rPh>
    <phoneticPr fontId="1"/>
  </si>
  <si>
    <t>　４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</si>
  <si>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注１　「補助基準額（Ｅ）」の欄は、Ｄ合計欄の金額に補助率３／４を乗じて得た額となります。ただし、１円未満に端数がある場合は、１円未満を切り捨てた額をとなります。</t>
    <rPh sb="0" eb="1">
      <t>チュウ</t>
    </rPh>
    <rPh sb="4" eb="6">
      <t>ホジョ</t>
    </rPh>
    <rPh sb="6" eb="8">
      <t>キジュン</t>
    </rPh>
    <rPh sb="8" eb="9">
      <t>ガク</t>
    </rPh>
    <rPh sb="14" eb="15">
      <t>ラン</t>
    </rPh>
    <rPh sb="18" eb="20">
      <t>ゴウケイ</t>
    </rPh>
    <rPh sb="20" eb="21">
      <t>ラン</t>
    </rPh>
    <rPh sb="22" eb="24">
      <t>キンガク</t>
    </rPh>
    <rPh sb="25" eb="28">
      <t>ホジョリツ</t>
    </rPh>
    <rPh sb="32" eb="33">
      <t>ジョウ</t>
    </rPh>
    <rPh sb="35" eb="36">
      <t>エ</t>
    </rPh>
    <rPh sb="37" eb="38">
      <t>ガク</t>
    </rPh>
    <phoneticPr fontId="1"/>
  </si>
  <si>
    <t>　２　「補助基準額（Ｆ）」の欄は、補助金交付要綱別表３に記載の基準額１，０００万円と内示額を比較して少ない方の額を記載してください。</t>
    <rPh sb="4" eb="6">
      <t>ホジョ</t>
    </rPh>
    <rPh sb="6" eb="8">
      <t>キジュン</t>
    </rPh>
    <rPh sb="8" eb="9">
      <t>ガク</t>
    </rPh>
    <rPh sb="14" eb="15">
      <t>ラン</t>
    </rPh>
    <rPh sb="17" eb="20">
      <t>ホジョキン</t>
    </rPh>
    <rPh sb="20" eb="22">
      <t>コウフ</t>
    </rPh>
    <rPh sb="22" eb="24">
      <t>ヨウコウ</t>
    </rPh>
    <rPh sb="24" eb="26">
      <t>ベッピョウ</t>
    </rPh>
    <rPh sb="28" eb="30">
      <t>キサイ</t>
    </rPh>
    <rPh sb="31" eb="34">
      <t>キジュンガク</t>
    </rPh>
    <rPh sb="39" eb="40">
      <t>マン</t>
    </rPh>
    <rPh sb="40" eb="41">
      <t>エン</t>
    </rPh>
    <rPh sb="42" eb="45">
      <t>ナイジガク</t>
    </rPh>
    <rPh sb="46" eb="48">
      <t>ヒカク</t>
    </rPh>
    <rPh sb="50" eb="51">
      <t>スク</t>
    </rPh>
    <rPh sb="53" eb="54">
      <t>ホウ</t>
    </rPh>
    <rPh sb="55" eb="56">
      <t>ガク</t>
    </rPh>
    <rPh sb="57" eb="59">
      <t>キサイ</t>
    </rPh>
    <phoneticPr fontId="1"/>
  </si>
  <si>
    <t>　３　「補助所要額（Ｈ）」の欄には、選定額が表示されます。ただし、千円未満に端数がある場合は、千円未満を切り捨てた額をとなります。</t>
    <rPh sb="4" eb="6">
      <t>ホジョ</t>
    </rPh>
    <rPh sb="6" eb="8">
      <t>ショヨウ</t>
    </rPh>
    <rPh sb="8" eb="9">
      <t>ガク</t>
    </rPh>
    <rPh sb="14" eb="15">
      <t>ラン</t>
    </rPh>
    <rPh sb="18" eb="20">
      <t>センテイ</t>
    </rPh>
    <rPh sb="20" eb="21">
      <t>ガク</t>
    </rPh>
    <rPh sb="22" eb="24">
      <t>ヒョウジ</t>
    </rPh>
    <phoneticPr fontId="1"/>
  </si>
  <si>
    <t>　２　合計欄が補助金交付申請額と一致していることを必ず確認してください。</t>
    <rPh sb="3" eb="5">
      <t>ゴウケイ</t>
    </rPh>
    <rPh sb="5" eb="6">
      <t>ラン</t>
    </rPh>
    <rPh sb="7" eb="10">
      <t>ホジョキン</t>
    </rPh>
    <rPh sb="10" eb="12">
      <t>コウフ</t>
    </rPh>
    <rPh sb="12" eb="15">
      <t>シンセイガク</t>
    </rPh>
    <rPh sb="16" eb="18">
      <t>イッチ</t>
    </rPh>
    <rPh sb="25" eb="26">
      <t>カナラ</t>
    </rPh>
    <rPh sb="27" eb="29">
      <t>カクニン</t>
    </rPh>
    <phoneticPr fontId="1"/>
  </si>
  <si>
    <t xml:space="preserve">介護ロボット等の導入 </t>
    <rPh sb="0" eb="2">
      <t>カイゴ</t>
    </rPh>
    <rPh sb="6" eb="7">
      <t>トウ</t>
    </rPh>
    <rPh sb="8" eb="10">
      <t>ドウニュウ</t>
    </rPh>
    <phoneticPr fontId="1"/>
  </si>
  <si>
    <t>介護ロボット等の内容</t>
    <rPh sb="0" eb="2">
      <t>カイゴ</t>
    </rPh>
    <rPh sb="6" eb="7">
      <t>トウ</t>
    </rPh>
    <rPh sb="8" eb="10">
      <t>ナイヨウ</t>
    </rPh>
    <phoneticPr fontId="1"/>
  </si>
  <si>
    <t>様式１の別紙１－２（介護ロボット等の導入）</t>
    <rPh sb="0" eb="2">
      <t>ヨウシキ</t>
    </rPh>
    <rPh sb="4" eb="6">
      <t>ベッシ</t>
    </rPh>
    <rPh sb="10" eb="12">
      <t>カイゴ</t>
    </rPh>
    <rPh sb="16" eb="17">
      <t>トウ</t>
    </rPh>
    <rPh sb="18" eb="20">
      <t>ドウニュウ</t>
    </rPh>
    <phoneticPr fontId="1"/>
  </si>
  <si>
    <t>①介護ロボット等の内容</t>
    <rPh sb="1" eb="3">
      <t>カイゴ</t>
    </rPh>
    <rPh sb="7" eb="8">
      <t>トウ</t>
    </rPh>
    <rPh sb="9" eb="11">
      <t>ナイヨウ</t>
    </rPh>
    <phoneticPr fontId="1"/>
  </si>
  <si>
    <t>①介護ロボット等の内容</t>
    <phoneticPr fontId="1"/>
  </si>
  <si>
    <t>　４　「補助所要額（Ｈ）」の欄には、選定額が表示されます。ただし、千円未満に端数がある場合は、千円未満を切り捨てた額となります。</t>
    <rPh sb="4" eb="6">
      <t>ホジョ</t>
    </rPh>
    <rPh sb="6" eb="8">
      <t>ショヨウ</t>
    </rPh>
    <rPh sb="8" eb="9">
      <t>ガク</t>
    </rPh>
    <rPh sb="14" eb="15">
      <t>ラン</t>
    </rPh>
    <rPh sb="18" eb="20">
      <t>センテイ</t>
    </rPh>
    <rPh sb="20" eb="21">
      <t>ガク</t>
    </rPh>
    <rPh sb="22" eb="24">
      <t>ヒョウジ</t>
    </rPh>
    <phoneticPr fontId="1"/>
  </si>
  <si>
    <t>　７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</si>
  <si>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　５　業務改善の内容は、それぞれ１行で記載してください。例「○○コンサルタントによる業務改善支援」、「○○が主催する生産性向上の取組に関する研修会」等</t>
    <rPh sb="3" eb="5">
      <t>ギョウム</t>
    </rPh>
    <rPh sb="5" eb="7">
      <t>カイゼン</t>
    </rPh>
    <rPh sb="8" eb="10">
      <t>ナイヨウ</t>
    </rPh>
    <rPh sb="54" eb="56">
      <t>シュサイ</t>
    </rPh>
    <rPh sb="72" eb="73">
      <t>カイ</t>
    </rPh>
    <rPh sb="74" eb="75">
      <t>トウ</t>
    </rPh>
    <phoneticPr fontId="1"/>
  </si>
  <si>
    <t>　９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1"/>
  </si>
  <si>
    <t>　６　介護ロボット等の内容は、同一機種の介護ロボットを複数台導入する場合は、１行で記載してください。例「見守りセンサー○○１０台」等</t>
    <rPh sb="3" eb="5">
      <t>カイゴ</t>
    </rPh>
    <rPh sb="9" eb="10">
      <t>トウ</t>
    </rPh>
    <rPh sb="11" eb="13">
      <t>ナイヨウ</t>
    </rPh>
    <rPh sb="15" eb="17">
      <t>ドウイツ</t>
    </rPh>
    <rPh sb="17" eb="19">
      <t>キシュ</t>
    </rPh>
    <rPh sb="20" eb="22">
      <t>カイゴ</t>
    </rPh>
    <rPh sb="27" eb="30">
      <t>フクスウダイ</t>
    </rPh>
    <rPh sb="30" eb="32">
      <t>ドウニュウ</t>
    </rPh>
    <rPh sb="34" eb="36">
      <t>バアイ</t>
    </rPh>
    <rPh sb="39" eb="40">
      <t>ギョウ</t>
    </rPh>
    <rPh sb="41" eb="43">
      <t>キサイ</t>
    </rPh>
    <rPh sb="50" eb="51">
      <t>レイ</t>
    </rPh>
    <rPh sb="52" eb="54">
      <t>ミマモ</t>
    </rPh>
    <rPh sb="63" eb="64">
      <t>ダイ</t>
    </rPh>
    <rPh sb="65" eb="66">
      <t>トウ</t>
    </rPh>
    <phoneticPr fontId="1"/>
  </si>
  <si>
    <t>　７　「数量（★）」の欄には、介護ロボットの導入台数を記載してください。</t>
    <rPh sb="4" eb="6">
      <t>スウリョウ</t>
    </rPh>
    <rPh sb="11" eb="12">
      <t>ラン</t>
    </rPh>
    <rPh sb="15" eb="17">
      <t>カイゴ</t>
    </rPh>
    <rPh sb="22" eb="24">
      <t>ドウニュウ</t>
    </rPh>
    <rPh sb="24" eb="26">
      <t>ダイスウ</t>
    </rPh>
    <rPh sb="27" eb="29">
      <t>キサイ</t>
    </rPh>
    <phoneticPr fontId="1"/>
  </si>
  <si>
    <t>　８　合計欄が間違いなく記載されていることを確認してください。</t>
    <rPh sb="3" eb="5">
      <t>ゴウケイ</t>
    </rPh>
    <rPh sb="5" eb="6">
      <t>ラン</t>
    </rPh>
    <rPh sb="7" eb="9">
      <t>マチガ</t>
    </rPh>
    <rPh sb="12" eb="14">
      <t>キサイ</t>
    </rPh>
    <rPh sb="22" eb="24">
      <t>カクニン</t>
    </rPh>
    <phoneticPr fontId="1"/>
  </si>
  <si>
    <t>　４　合計欄が間違いなく記載されていることを確認してください。</t>
    <rPh sb="3" eb="5">
      <t>ゴウケイ</t>
    </rPh>
    <rPh sb="5" eb="6">
      <t>ラン</t>
    </rPh>
    <rPh sb="12" eb="14">
      <t>キサイ</t>
    </rPh>
    <phoneticPr fontId="1"/>
  </si>
  <si>
    <t>　３　小計欄が間違いなく記載されていることを確認してください。</t>
    <rPh sb="3" eb="5">
      <t>ショウケイ</t>
    </rPh>
    <rPh sb="12" eb="14">
      <t>キサイ</t>
    </rPh>
    <phoneticPr fontId="1"/>
  </si>
  <si>
    <t>　６　合計欄が間違いなく記載されていることを確認してください。</t>
    <rPh sb="3" eb="5">
      <t>ゴウケイ</t>
    </rPh>
    <rPh sb="5" eb="6">
      <t>ラン</t>
    </rPh>
    <rPh sb="7" eb="9">
      <t>マチガ</t>
    </rPh>
    <rPh sb="22" eb="24">
      <t>カクニン</t>
    </rPh>
    <phoneticPr fontId="1"/>
  </si>
  <si>
    <t>　２　介護ロボット等の内容は、同一機種の介護ロボットを複数台導入する場合は、１行で記載してください。例「見守りセンサー○○１０台」等</t>
    <rPh sb="3" eb="5">
      <t>カイゴ</t>
    </rPh>
    <rPh sb="9" eb="10">
      <t>トウ</t>
    </rPh>
    <rPh sb="11" eb="13">
      <t>ナイヨウ</t>
    </rPh>
    <rPh sb="15" eb="17">
      <t>ドウイツ</t>
    </rPh>
    <rPh sb="17" eb="19">
      <t>キシュ</t>
    </rPh>
    <rPh sb="20" eb="22">
      <t>カイゴ</t>
    </rPh>
    <rPh sb="27" eb="30">
      <t>フクスウダイ</t>
    </rPh>
    <rPh sb="30" eb="32">
      <t>ドウニュウ</t>
    </rPh>
    <rPh sb="34" eb="36">
      <t>バアイ</t>
    </rPh>
    <rPh sb="39" eb="40">
      <t>ギョウ</t>
    </rPh>
    <rPh sb="41" eb="43">
      <t>キサイ</t>
    </rPh>
    <rPh sb="50" eb="51">
      <t>レイ</t>
    </rPh>
    <rPh sb="52" eb="54">
      <t>ミマモ</t>
    </rPh>
    <rPh sb="63" eb="64">
      <t>ダイ</t>
    </rPh>
    <rPh sb="65" eb="66">
      <t>トウ</t>
    </rPh>
    <phoneticPr fontId="1"/>
  </si>
  <si>
    <t>　２　「補助基準額（Ｅ）」の欄は、Ｄ欄の金額に補助率３／４を乗じて得た額となります。ただし、１円未満に端数がある場合は、１円未満を切り捨てた額となります。</t>
    <rPh sb="4" eb="6">
      <t>ホジョ</t>
    </rPh>
    <rPh sb="6" eb="8">
      <t>キジュン</t>
    </rPh>
    <rPh sb="8" eb="9">
      <t>ガク</t>
    </rPh>
    <rPh sb="14" eb="15">
      <t>ラン</t>
    </rPh>
    <rPh sb="18" eb="19">
      <t>ラン</t>
    </rPh>
    <rPh sb="20" eb="22">
      <t>キンガク</t>
    </rPh>
    <rPh sb="23" eb="26">
      <t>ホジョリツ</t>
    </rPh>
    <rPh sb="30" eb="31">
      <t>ジョウ</t>
    </rPh>
    <rPh sb="33" eb="34">
      <t>エ</t>
    </rPh>
    <rPh sb="35" eb="36">
      <t>ガク</t>
    </rPh>
    <phoneticPr fontId="1"/>
  </si>
  <si>
    <t>　２　見守り機器の導入に伴う通信環境整備の内容は、１行で記載してください。例「見守りセンサー○○の導入に伴う通信環境整備」等</t>
    <rPh sb="26" eb="27">
      <t>ギョウ</t>
    </rPh>
    <rPh sb="49" eb="51">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</si>
</sst>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font>
    <font>
      <sz val="6"/>
      <name val="ＭＳ Ｐゴシック"/>
      <family val="3"/>
    </font>
    <font>
      <sz val="11"/>
      <name val="ＭＳ Ｐゴシック"/>
      <family val="3"/>
    </font>
    <font>
      <sz val="11"/>
      <name val="ＭＳ 明朝"/>
      <family val="1"/>
    </font>
    <font>
      <sz val="12"/>
      <name val="ＭＳ 明朝"/>
      <family val="1"/>
    </font>
    <font>
      <sz val="10"/>
      <name val="ＭＳ 明朝"/>
      <family val="1"/>
    </font>
    <font>
      <sz val="9"/>
      <color rgb="FFFF0000"/>
      <name val="ＭＳ 明朝"/>
      <family val="1"/>
    </font>
    <font>
      <sz val="9"/>
      <name val="ＭＳ 明朝"/>
      <family val="1"/>
    </font>
    <font>
      <u/>
      <sz val="10"/>
      <name val="ＭＳ 明朝"/>
      <family val="1"/>
    </font>
    <font>
      <sz val="9"/>
      <color rgb="FFFF0000"/>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13998840296639911"/>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bottom style="thin">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s>
  <cellStyleXfs count="2">
    <xf numFmtId="0" fontId="0" fillId="0" borderId="0"/>
    <xf numFmtId="38" fontId="2" fillId="0" borderId="0" applyFont="0" applyFill="0" applyBorder="0" applyAlignment="0" applyProtection="0"/>
  </cellStyleXfs>
  <cellXfs count="91">
    <xf numFmtId="0" fontId="0" fillId="0" borderId="0" xfId="0"/>
    <xf numFmtId="38" fontId="3" fillId="0" borderId="0" xfId="1" applyFont="1" applyAlignment="1">
      <alignment vertical="center"/>
    </xf>
    <xf numFmtId="38" fontId="3" fillId="0" borderId="0" xfId="1" applyFont="1" applyBorder="1" applyAlignment="1">
      <alignment horizontal="left" vertical="center"/>
    </xf>
    <xf numFmtId="38" fontId="4" fillId="0" borderId="0" xfId="1" applyFont="1" applyBorder="1" applyAlignment="1">
      <alignment horizontal="center" vertical="center"/>
    </xf>
    <xf numFmtId="38" fontId="3" fillId="0" borderId="0" xfId="1" applyFont="1" applyBorder="1" applyAlignment="1">
      <alignment horizontal="right"/>
    </xf>
    <xf numFmtId="38" fontId="4" fillId="0" borderId="0" xfId="1" applyFont="1" applyAlignment="1">
      <alignment horizontal="center" vertical="center"/>
    </xf>
    <xf numFmtId="38" fontId="5" fillId="0" borderId="1" xfId="1" applyFont="1" applyBorder="1" applyAlignment="1">
      <alignment horizontal="center" vertical="center"/>
    </xf>
    <xf numFmtId="38" fontId="3" fillId="0" borderId="1" xfId="1" applyFont="1" applyBorder="1" applyAlignment="1">
      <alignment vertical="center" wrapText="1"/>
    </xf>
    <xf numFmtId="38" fontId="3" fillId="2" borderId="1" xfId="1" applyFont="1" applyFill="1" applyBorder="1" applyAlignment="1">
      <alignment horizontal="center" vertical="center" shrinkToFit="1"/>
    </xf>
    <xf numFmtId="38" fontId="6" fillId="3" borderId="0" xfId="1" applyFont="1" applyFill="1" applyAlignment="1">
      <alignment horizontal="left" vertical="center"/>
    </xf>
    <xf numFmtId="38" fontId="3" fillId="0" borderId="2" xfId="1" applyFont="1" applyBorder="1" applyAlignment="1"/>
    <xf numFmtId="38" fontId="3" fillId="0" borderId="0" xfId="1" applyFont="1" applyBorder="1" applyAlignment="1"/>
    <xf numFmtId="38" fontId="5" fillId="4" borderId="1" xfId="1" applyFont="1" applyFill="1" applyBorder="1" applyAlignment="1">
      <alignment horizontal="center" vertical="center" wrapText="1"/>
    </xf>
    <xf numFmtId="38" fontId="3" fillId="4" borderId="3" xfId="1" applyFont="1" applyFill="1" applyBorder="1" applyAlignment="1">
      <alignment horizontal="center" vertical="center" wrapText="1"/>
    </xf>
    <xf numFmtId="38" fontId="3" fillId="2" borderId="1" xfId="1" applyFont="1" applyFill="1" applyBorder="1" applyAlignment="1">
      <alignment horizontal="right" vertical="center"/>
    </xf>
    <xf numFmtId="38" fontId="5" fillId="3" borderId="0" xfId="1" applyFont="1" applyFill="1" applyAlignment="1">
      <alignment horizontal="left" vertical="center"/>
    </xf>
    <xf numFmtId="38" fontId="3" fillId="0" borderId="0" xfId="1" applyFont="1" applyBorder="1" applyAlignment="1">
      <alignment vertical="center"/>
    </xf>
    <xf numFmtId="38" fontId="8" fillId="0" borderId="0" xfId="1" applyFont="1" applyAlignment="1">
      <alignment horizontal="left" vertical="center"/>
    </xf>
    <xf numFmtId="38" fontId="5" fillId="0" borderId="0" xfId="1" applyFont="1" applyAlignment="1">
      <alignment horizontal="left" vertical="center"/>
    </xf>
    <xf numFmtId="38" fontId="4" fillId="0" borderId="4" xfId="1" applyFont="1" applyBorder="1" applyAlignment="1">
      <alignment horizontal="center" vertical="center"/>
    </xf>
    <xf numFmtId="38" fontId="5" fillId="0" borderId="5" xfId="1" applyFont="1" applyBorder="1" applyAlignment="1">
      <alignment horizontal="center" vertical="center"/>
    </xf>
    <xf numFmtId="38" fontId="3" fillId="0" borderId="3" xfId="1" applyFont="1" applyBorder="1" applyAlignment="1">
      <alignment horizontal="center" vertical="center"/>
    </xf>
    <xf numFmtId="38" fontId="7" fillId="0" borderId="0" xfId="1" applyFont="1" applyBorder="1" applyAlignment="1">
      <alignment vertical="center"/>
    </xf>
    <xf numFmtId="38" fontId="7" fillId="0" borderId="0" xfId="1" applyFont="1" applyAlignment="1">
      <alignment horizontal="left" vertical="center"/>
    </xf>
    <xf numFmtId="38" fontId="5" fillId="0" borderId="5" xfId="1" applyFont="1" applyBorder="1" applyAlignment="1">
      <alignment horizontal="center" vertical="top" wrapText="1"/>
    </xf>
    <xf numFmtId="38" fontId="3" fillId="0" borderId="3" xfId="1" applyFont="1" applyBorder="1" applyAlignment="1">
      <alignment horizontal="center" vertical="center" wrapText="1"/>
    </xf>
    <xf numFmtId="38" fontId="5" fillId="0" borderId="0" xfId="1" applyFont="1" applyBorder="1" applyAlignment="1">
      <alignment vertical="center"/>
    </xf>
    <xf numFmtId="38" fontId="4" fillId="4" borderId="4" xfId="1" applyFont="1" applyFill="1" applyBorder="1" applyAlignment="1">
      <alignment horizontal="center" vertical="center"/>
    </xf>
    <xf numFmtId="38" fontId="5" fillId="4" borderId="5" xfId="1" applyFont="1" applyFill="1" applyBorder="1" applyAlignment="1">
      <alignment horizontal="center" vertical="top" wrapText="1"/>
    </xf>
    <xf numFmtId="38" fontId="8" fillId="4" borderId="4" xfId="1" applyFont="1" applyFill="1" applyBorder="1" applyAlignment="1">
      <alignment horizontal="left" vertical="center"/>
    </xf>
    <xf numFmtId="38" fontId="3" fillId="0" borderId="0" xfId="1" applyFont="1" applyBorder="1" applyAlignment="1">
      <alignment horizontal="center"/>
    </xf>
    <xf numFmtId="38" fontId="5" fillId="0" borderId="4" xfId="1" applyFont="1" applyBorder="1" applyAlignment="1">
      <alignment horizontal="left" vertical="center"/>
    </xf>
    <xf numFmtId="38" fontId="5" fillId="0" borderId="3" xfId="1" applyFont="1" applyBorder="1" applyAlignment="1">
      <alignment horizontal="center" vertical="center" wrapText="1"/>
    </xf>
    <xf numFmtId="38" fontId="3" fillId="2" borderId="6" xfId="1" applyFont="1" applyFill="1" applyBorder="1" applyAlignment="1">
      <alignment horizontal="right" vertical="center"/>
    </xf>
    <xf numFmtId="38" fontId="5" fillId="4" borderId="4" xfId="1" applyFont="1" applyFill="1" applyBorder="1" applyAlignment="1">
      <alignment horizontal="left" vertical="center"/>
    </xf>
    <xf numFmtId="38" fontId="3" fillId="0" borderId="7" xfId="1" applyFont="1" applyBorder="1" applyAlignment="1"/>
    <xf numFmtId="38" fontId="3" fillId="4" borderId="4" xfId="1" applyFont="1" applyFill="1" applyBorder="1" applyAlignment="1">
      <alignment horizontal="center"/>
    </xf>
    <xf numFmtId="38" fontId="5" fillId="0" borderId="0" xfId="1" applyFont="1" applyAlignment="1">
      <alignment vertical="center" shrinkToFit="1"/>
    </xf>
    <xf numFmtId="38" fontId="3" fillId="0" borderId="0" xfId="1" applyFont="1" applyAlignment="1">
      <alignment horizontal="center" vertical="center"/>
    </xf>
    <xf numFmtId="0" fontId="0" fillId="0" borderId="0" xfId="0"/>
    <xf numFmtId="38" fontId="3" fillId="0" borderId="0" xfId="1" applyFont="1" applyAlignment="1">
      <alignment vertical="center"/>
    </xf>
    <xf numFmtId="38" fontId="4" fillId="0" borderId="0" xfId="1" applyFont="1" applyAlignment="1">
      <alignment horizontal="center" vertical="center"/>
    </xf>
    <xf numFmtId="38" fontId="5" fillId="0" borderId="5" xfId="1" applyFont="1" applyBorder="1" applyAlignment="1">
      <alignment horizontal="center" vertical="center" wrapText="1"/>
    </xf>
    <xf numFmtId="38" fontId="3" fillId="5" borderId="3" xfId="1" applyFont="1" applyFill="1" applyBorder="1" applyAlignment="1">
      <alignment horizontal="center" vertical="center" wrapText="1"/>
    </xf>
    <xf numFmtId="38" fontId="5" fillId="5" borderId="4" xfId="1" applyFont="1" applyFill="1" applyBorder="1" applyAlignment="1">
      <alignment horizontal="left" vertical="center"/>
    </xf>
    <xf numFmtId="38" fontId="3" fillId="5" borderId="4" xfId="1" applyFont="1" applyFill="1" applyBorder="1" applyAlignment="1">
      <alignment horizontal="center"/>
    </xf>
    <xf numFmtId="38" fontId="5" fillId="5" borderId="5" xfId="1" applyFont="1" applyFill="1" applyBorder="1" applyAlignment="1">
      <alignment horizontal="center" vertical="top" wrapText="1"/>
    </xf>
    <xf numFmtId="38" fontId="5" fillId="5" borderId="3" xfId="1" applyFont="1" applyFill="1" applyBorder="1" applyAlignment="1">
      <alignment horizontal="center" vertical="center" wrapText="1"/>
    </xf>
    <xf numFmtId="38" fontId="5" fillId="0" borderId="5" xfId="1" applyFont="1" applyBorder="1" applyAlignment="1">
      <alignment horizontal="center" vertical="top"/>
    </xf>
    <xf numFmtId="38" fontId="3" fillId="0" borderId="0" xfId="1" applyFont="1" applyFill="1" applyBorder="1" applyAlignment="1">
      <alignment horizontal="right" vertical="center"/>
    </xf>
    <xf numFmtId="38" fontId="3" fillId="0" borderId="0" xfId="1" applyFont="1" applyFill="1" applyAlignment="1">
      <alignment vertical="center"/>
    </xf>
    <xf numFmtId="38" fontId="3" fillId="0" borderId="0" xfId="1" applyFont="1" applyFill="1" applyBorder="1" applyAlignment="1">
      <alignment horizontal="left" vertical="center" shrinkToFit="1"/>
    </xf>
    <xf numFmtId="38" fontId="5" fillId="3" borderId="0" xfId="1" applyFont="1" applyFill="1" applyBorder="1" applyAlignment="1">
      <alignment horizontal="left" vertical="center"/>
    </xf>
    <xf numFmtId="38" fontId="3" fillId="2" borderId="9" xfId="1" applyFont="1" applyFill="1" applyBorder="1" applyAlignment="1">
      <alignment horizontal="center" vertical="center" shrinkToFit="1"/>
    </xf>
    <xf numFmtId="38" fontId="3" fillId="2" borderId="10" xfId="1" applyFont="1" applyFill="1" applyBorder="1" applyAlignment="1">
      <alignment horizontal="right" vertical="center"/>
    </xf>
    <xf numFmtId="38" fontId="4" fillId="0" borderId="12" xfId="1" applyFont="1" applyBorder="1" applyAlignment="1">
      <alignment horizontal="center" vertical="center"/>
    </xf>
    <xf numFmtId="38" fontId="4" fillId="5" borderId="13" xfId="1" applyFont="1" applyFill="1" applyBorder="1" applyAlignment="1">
      <alignment horizontal="center" vertical="center"/>
    </xf>
    <xf numFmtId="38" fontId="4" fillId="4" borderId="13" xfId="1" applyFont="1" applyFill="1" applyBorder="1" applyAlignment="1">
      <alignment horizontal="center" vertical="center"/>
    </xf>
    <xf numFmtId="38" fontId="8" fillId="4" borderId="13" xfId="1" applyFont="1" applyFill="1" applyBorder="1" applyAlignment="1">
      <alignment horizontal="left" vertical="center"/>
    </xf>
    <xf numFmtId="38" fontId="5" fillId="4" borderId="13" xfId="1" applyFont="1" applyFill="1" applyBorder="1" applyAlignment="1">
      <alignment horizontal="left" vertical="center"/>
    </xf>
    <xf numFmtId="38" fontId="3" fillId="4" borderId="14" xfId="1" applyFont="1" applyFill="1" applyBorder="1" applyAlignment="1">
      <alignment horizontal="center"/>
    </xf>
    <xf numFmtId="38" fontId="5" fillId="0" borderId="15" xfId="1" applyFont="1" applyBorder="1" applyAlignment="1">
      <alignment horizontal="center" vertical="center" wrapText="1"/>
    </xf>
    <xf numFmtId="38" fontId="5" fillId="4" borderId="16" xfId="1" applyFont="1" applyFill="1" applyBorder="1" applyAlignment="1">
      <alignment horizontal="center" vertical="top" wrapText="1"/>
    </xf>
    <xf numFmtId="38" fontId="3" fillId="0" borderId="17" xfId="1" applyFont="1" applyBorder="1" applyAlignment="1">
      <alignment horizontal="center" vertical="center"/>
    </xf>
    <xf numFmtId="38" fontId="3" fillId="4" borderId="18" xfId="1" applyFont="1" applyFill="1" applyBorder="1" applyAlignment="1">
      <alignment horizontal="center" vertical="center" wrapText="1"/>
    </xf>
    <xf numFmtId="38" fontId="3" fillId="0" borderId="0" xfId="1" applyFont="1" applyAlignment="1">
      <alignment vertical="center"/>
    </xf>
    <xf numFmtId="38" fontId="5" fillId="0" borderId="13" xfId="1" applyFont="1" applyFill="1" applyBorder="1" applyAlignment="1">
      <alignment horizontal="left" vertical="center"/>
    </xf>
    <xf numFmtId="38" fontId="5" fillId="0" borderId="5" xfId="1" applyFont="1" applyFill="1" applyBorder="1" applyAlignment="1">
      <alignment horizontal="center" vertical="top" wrapText="1"/>
    </xf>
    <xf numFmtId="38" fontId="5" fillId="0" borderId="3" xfId="1" applyFont="1" applyFill="1" applyBorder="1" applyAlignment="1">
      <alignment horizontal="center" vertical="center" wrapText="1"/>
    </xf>
    <xf numFmtId="38" fontId="3" fillId="4" borderId="3" xfId="1" applyFont="1" applyFill="1" applyBorder="1" applyAlignment="1">
      <alignment horizontal="right" vertical="center" wrapText="1"/>
    </xf>
    <xf numFmtId="38" fontId="3" fillId="0" borderId="3" xfId="1" applyFont="1" applyBorder="1" applyAlignment="1">
      <alignment horizontal="right" vertical="center" wrapText="1"/>
    </xf>
    <xf numFmtId="38" fontId="5" fillId="4" borderId="3" xfId="1" applyFont="1" applyFill="1" applyBorder="1" applyAlignment="1">
      <alignment horizontal="right" vertical="center" wrapText="1"/>
    </xf>
    <xf numFmtId="38" fontId="3" fillId="2" borderId="6" xfId="1" applyFont="1" applyFill="1" applyBorder="1" applyAlignment="1">
      <alignment horizontal="right" vertical="center" shrinkToFit="1"/>
    </xf>
    <xf numFmtId="38" fontId="3" fillId="5" borderId="6" xfId="1" applyFont="1" applyFill="1" applyBorder="1" applyAlignment="1">
      <alignment horizontal="right" vertical="center" wrapText="1"/>
    </xf>
    <xf numFmtId="38" fontId="5" fillId="5" borderId="6" xfId="1" applyFont="1" applyFill="1" applyBorder="1" applyAlignment="1">
      <alignment horizontal="right" vertical="center" wrapText="1"/>
    </xf>
    <xf numFmtId="38" fontId="3" fillId="4" borderId="6" xfId="1" applyFont="1" applyFill="1" applyBorder="1" applyAlignment="1">
      <alignment horizontal="right" vertical="center" wrapText="1"/>
    </xf>
    <xf numFmtId="38" fontId="3" fillId="5" borderId="8" xfId="1" applyFont="1" applyFill="1" applyBorder="1" applyAlignment="1">
      <alignment horizontal="right" vertical="center" wrapText="1"/>
    </xf>
    <xf numFmtId="38" fontId="5" fillId="5" borderId="8" xfId="1" applyFont="1" applyFill="1" applyBorder="1" applyAlignment="1">
      <alignment horizontal="right" vertical="center" wrapText="1"/>
    </xf>
    <xf numFmtId="38" fontId="5" fillId="4" borderId="6" xfId="1" applyFont="1" applyFill="1" applyBorder="1" applyAlignment="1">
      <alignment horizontal="right" vertical="center" wrapText="1"/>
    </xf>
    <xf numFmtId="38" fontId="3" fillId="6" borderId="10" xfId="1" applyFont="1" applyFill="1" applyBorder="1" applyAlignment="1">
      <alignment horizontal="right" vertical="center" wrapText="1"/>
    </xf>
    <xf numFmtId="38" fontId="3" fillId="0" borderId="10" xfId="1" applyFont="1" applyFill="1" applyBorder="1" applyAlignment="1">
      <alignment horizontal="right" vertical="center"/>
    </xf>
    <xf numFmtId="38" fontId="5" fillId="6" borderId="10" xfId="1" applyFont="1" applyFill="1" applyBorder="1" applyAlignment="1">
      <alignment horizontal="right" vertical="center" wrapText="1"/>
    </xf>
    <xf numFmtId="38" fontId="3" fillId="6" borderId="11" xfId="1" applyFont="1" applyFill="1" applyBorder="1" applyAlignment="1">
      <alignment horizontal="right" vertical="center" wrapText="1"/>
    </xf>
    <xf numFmtId="38" fontId="3" fillId="0" borderId="0" xfId="1" applyFont="1" applyAlignment="1">
      <alignment vertical="center"/>
    </xf>
    <xf numFmtId="38" fontId="4" fillId="0" borderId="0" xfId="1" applyFont="1" applyBorder="1" applyAlignment="1">
      <alignment horizontal="center" vertical="center"/>
    </xf>
    <xf numFmtId="38" fontId="6" fillId="0" borderId="0" xfId="1" applyFont="1" applyAlignment="1">
      <alignment vertical="center" shrinkToFit="1"/>
    </xf>
    <xf numFmtId="38" fontId="9" fillId="0" borderId="0" xfId="1" applyFont="1" applyAlignment="1">
      <alignment vertical="center" shrinkToFit="1"/>
    </xf>
    <xf numFmtId="38" fontId="3" fillId="0" borderId="0" xfId="1" applyFont="1" applyAlignment="1">
      <alignment vertical="center" shrinkToFit="1"/>
    </xf>
    <xf numFmtId="38" fontId="3" fillId="0" borderId="0" xfId="1" applyFont="1" applyAlignment="1">
      <alignment horizontal="left" vertical="center" shrinkToFit="1"/>
    </xf>
    <xf numFmtId="38" fontId="4" fillId="0" borderId="0" xfId="1" applyFont="1" applyAlignment="1">
      <alignment horizontal="center" vertical="center"/>
    </xf>
    <xf numFmtId="38" fontId="7" fillId="0" borderId="0" xfId="1" applyFont="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85724</xdr:colOff>
      <xdr:row>2</xdr:row>
      <xdr:rowOff>123825</xdr:rowOff>
    </xdr:from>
    <xdr:to>
      <xdr:col>22</xdr:col>
      <xdr:colOff>412749</xdr:colOff>
      <xdr:row>22</xdr:row>
      <xdr:rowOff>171450</xdr:rowOff>
    </xdr:to>
    <xdr:sp macro="" textlink="">
      <xdr:nvSpPr>
        <xdr:cNvPr id="2" name="四角形: 角を丸くする 1">
          <a:extLst>
            <a:ext uri="{FF2B5EF4-FFF2-40B4-BE49-F238E27FC236}">
              <a16:creationId xmlns:a16="http://schemas.microsoft.com/office/drawing/2014/main" id="{47B4E8CC-B4B1-9880-C83B-8B8FF5512113}"/>
            </a:ext>
          </a:extLst>
        </xdr:cNvPr>
        <xdr:cNvSpPr/>
      </xdr:nvSpPr>
      <xdr:spPr>
        <a:xfrm>
          <a:off x="9791699" y="742950"/>
          <a:ext cx="8499475" cy="6934200"/>
        </a:xfrm>
        <a:prstGeom prst="round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bg1"/>
              </a:solidFill>
              <a:effectLst/>
              <a:latin typeface="+mn-lt"/>
              <a:ea typeface="+mn-ea"/>
              <a:cs typeface="+mn-cs"/>
            </a:rPr>
            <a:t>「</a:t>
          </a:r>
          <a:r>
            <a:rPr kumimoji="1" lang="ja-JP" altLang="ja-JP" sz="1600">
              <a:solidFill>
                <a:schemeClr val="bg1"/>
              </a:solidFill>
              <a:effectLst/>
              <a:latin typeface="+mn-lt"/>
              <a:ea typeface="+mn-ea"/>
              <a:cs typeface="+mn-cs"/>
            </a:rPr>
            <a:t>介護テクノロジーのパッケージ型</a:t>
          </a:r>
          <a:r>
            <a:rPr kumimoji="1" lang="ja-JP" altLang="en-US" sz="1600">
              <a:solidFill>
                <a:schemeClr val="bg1"/>
              </a:solidFill>
              <a:effectLst/>
              <a:latin typeface="+mn-lt"/>
              <a:ea typeface="+mn-ea"/>
              <a:cs typeface="+mn-cs"/>
            </a:rPr>
            <a:t>による導入」を申請する場合、</a:t>
          </a:r>
          <a:endParaRPr kumimoji="1" lang="en-US" altLang="ja-JP" sz="1600">
            <a:solidFill>
              <a:schemeClr val="bg1"/>
            </a:solidFill>
            <a:effectLst/>
            <a:latin typeface="+mn-lt"/>
            <a:ea typeface="+mn-ea"/>
            <a:cs typeface="+mn-cs"/>
          </a:endParaRPr>
        </a:p>
        <a:p>
          <a:pPr algn="l"/>
          <a:r>
            <a:rPr kumimoji="1" lang="ja-JP" altLang="en-US" sz="1600">
              <a:solidFill>
                <a:schemeClr val="bg1"/>
              </a:solidFill>
              <a:effectLst/>
              <a:latin typeface="+mn-lt"/>
              <a:ea typeface="+mn-ea"/>
              <a:cs typeface="+mn-cs"/>
            </a:rPr>
            <a:t>①と②に必要事項を記入してください。</a:t>
          </a:r>
          <a:endParaRPr kumimoji="1" lang="en-US" altLang="ja-JP" sz="1600">
            <a:solidFill>
              <a:schemeClr val="bg1"/>
            </a:solidFill>
          </a:endParaRPr>
        </a:p>
        <a:p>
          <a:pPr algn="l"/>
          <a:endParaRPr kumimoji="1" lang="en-US" altLang="ja-JP" sz="1600">
            <a:solidFill>
              <a:schemeClr val="bg1"/>
            </a:solidFill>
          </a:endParaRPr>
        </a:p>
        <a:p>
          <a:pPr algn="l"/>
          <a:r>
            <a:rPr kumimoji="1" lang="ja-JP" altLang="en-US" sz="1600">
              <a:solidFill>
                <a:schemeClr val="bg1"/>
              </a:solidFill>
            </a:rPr>
            <a:t>「見守り機器の導入に伴う通信環境整備」を申請する場合、</a:t>
          </a:r>
          <a:endParaRPr kumimoji="1" lang="en-US" altLang="ja-JP" sz="1600">
            <a:solidFill>
              <a:schemeClr val="bg1"/>
            </a:solidFill>
          </a:endParaRPr>
        </a:p>
        <a:p>
          <a:pPr algn="l"/>
          <a:r>
            <a:rPr kumimoji="1" lang="ja-JP" altLang="en-US" sz="1600">
              <a:solidFill>
                <a:schemeClr val="bg1"/>
              </a:solidFill>
            </a:rPr>
            <a:t>③に必要事項を記入してください。</a:t>
          </a:r>
          <a:endParaRPr kumimoji="1" lang="en-US" altLang="ja-JP" sz="1600">
            <a:solidFill>
              <a:schemeClr val="bg1"/>
            </a:solidFill>
          </a:endParaRPr>
        </a:p>
        <a:p>
          <a:pPr algn="l"/>
          <a:endParaRPr kumimoji="1" lang="en-US" altLang="ja-JP" sz="1600">
            <a:solidFill>
              <a:schemeClr val="bg1"/>
            </a:solidFill>
          </a:endParaRPr>
        </a:p>
        <a:p>
          <a:pPr algn="l"/>
          <a:endParaRPr kumimoji="1" lang="en-US" altLang="ja-JP" sz="1600">
            <a:solidFill>
              <a:schemeClr val="bg1"/>
            </a:solidFill>
          </a:endParaRPr>
        </a:p>
        <a:p>
          <a:pPr algn="l"/>
          <a:r>
            <a:rPr kumimoji="1" lang="ja-JP" altLang="en-US" sz="1600">
              <a:solidFill>
                <a:schemeClr val="bg1"/>
              </a:solidFill>
            </a:rPr>
            <a:t>なお、「介護テクノロジーのパッケージ型による導入」とは、</a:t>
          </a:r>
          <a:endParaRPr kumimoji="1" lang="en-US" altLang="ja-JP" sz="1600">
            <a:solidFill>
              <a:schemeClr val="bg1"/>
            </a:solidFill>
          </a:endParaRPr>
        </a:p>
        <a:p>
          <a:pPr algn="l"/>
          <a:r>
            <a:rPr kumimoji="1" lang="ja-JP" altLang="en-US" sz="1600">
              <a:solidFill>
                <a:schemeClr val="bg1"/>
              </a:solidFill>
            </a:rPr>
            <a:t>複数の分野のテクノロジーを組み合わせて同時に導入する場合が該当します。</a:t>
          </a:r>
          <a:endParaRPr kumimoji="1" lang="en-US" altLang="ja-JP" sz="1600">
            <a:solidFill>
              <a:schemeClr val="bg1"/>
            </a:solidFill>
          </a:endParaRPr>
        </a:p>
        <a:p>
          <a:pPr algn="l"/>
          <a:r>
            <a:rPr kumimoji="1" lang="ja-JP" altLang="en-US" sz="1600">
              <a:solidFill>
                <a:schemeClr val="bg1"/>
              </a:solidFill>
            </a:rPr>
            <a:t>単に複数台のテクノロジーを導入する場合は該当しません。</a:t>
          </a:r>
        </a:p>
        <a:p>
          <a:pPr algn="l"/>
          <a:endParaRPr kumimoji="1" lang="ja-JP" altLang="en-US" sz="1600">
            <a:solidFill>
              <a:schemeClr val="bg1"/>
            </a:solidFill>
          </a:endParaRPr>
        </a:p>
        <a:p>
          <a:pPr algn="l"/>
          <a:r>
            <a:rPr kumimoji="1" lang="en-US" altLang="ja-JP" sz="1600">
              <a:solidFill>
                <a:schemeClr val="bg1"/>
              </a:solidFill>
            </a:rPr>
            <a:t>【</a:t>
          </a:r>
          <a:r>
            <a:rPr kumimoji="1" lang="ja-JP" altLang="en-US" sz="1600">
              <a:solidFill>
                <a:schemeClr val="bg1"/>
              </a:solidFill>
            </a:rPr>
            <a:t>該当する例</a:t>
          </a:r>
          <a:r>
            <a:rPr kumimoji="1" lang="en-US" altLang="ja-JP" sz="1600">
              <a:solidFill>
                <a:schemeClr val="bg1"/>
              </a:solidFill>
            </a:rPr>
            <a:t>】</a:t>
          </a:r>
          <a:endParaRPr kumimoji="1" lang="ja-JP" altLang="en-US" sz="1600">
            <a:solidFill>
              <a:schemeClr val="bg1"/>
            </a:solidFill>
          </a:endParaRPr>
        </a:p>
        <a:p>
          <a:pPr algn="l"/>
          <a:r>
            <a:rPr kumimoji="1" lang="ja-JP" altLang="en-US" sz="1600">
              <a:solidFill>
                <a:schemeClr val="bg1"/>
              </a:solidFill>
            </a:rPr>
            <a:t>①介護ロボット（見守り機器）と</a:t>
          </a:r>
          <a:r>
            <a:rPr kumimoji="1" lang="en-US" altLang="ja-JP" sz="1600">
              <a:solidFill>
                <a:schemeClr val="bg1"/>
              </a:solidFill>
            </a:rPr>
            <a:t>ICT</a:t>
          </a:r>
          <a:r>
            <a:rPr kumimoji="1" lang="ja-JP" altLang="en-US" sz="1600">
              <a:solidFill>
                <a:schemeClr val="bg1"/>
              </a:solidFill>
            </a:rPr>
            <a:t>（介護ソフト）を導入</a:t>
          </a:r>
        </a:p>
        <a:p>
          <a:pPr algn="l"/>
          <a:r>
            <a:rPr kumimoji="1" lang="ja-JP" altLang="en-US" sz="1600">
              <a:solidFill>
                <a:schemeClr val="bg1"/>
              </a:solidFill>
            </a:rPr>
            <a:t>②介護ロボット（見守り機器）と介護ロボット（移乗支援）を導入</a:t>
          </a:r>
        </a:p>
        <a:p>
          <a:pPr algn="l"/>
          <a:endParaRPr kumimoji="1" lang="ja-JP" altLang="en-US" sz="1600">
            <a:solidFill>
              <a:schemeClr val="bg1"/>
            </a:solidFill>
          </a:endParaRPr>
        </a:p>
        <a:p>
          <a:pPr algn="l"/>
          <a:r>
            <a:rPr kumimoji="1" lang="en-US" altLang="ja-JP" sz="1600">
              <a:solidFill>
                <a:schemeClr val="bg1"/>
              </a:solidFill>
            </a:rPr>
            <a:t>【</a:t>
          </a:r>
          <a:r>
            <a:rPr kumimoji="1" lang="ja-JP" altLang="en-US" sz="1600">
              <a:solidFill>
                <a:schemeClr val="bg1"/>
              </a:solidFill>
            </a:rPr>
            <a:t>該当しない例</a:t>
          </a:r>
          <a:r>
            <a:rPr kumimoji="1" lang="en-US" altLang="ja-JP" sz="1600">
              <a:solidFill>
                <a:schemeClr val="bg1"/>
              </a:solidFill>
            </a:rPr>
            <a:t>】</a:t>
          </a:r>
          <a:endParaRPr kumimoji="1" lang="ja-JP" altLang="en-US" sz="1600">
            <a:solidFill>
              <a:schemeClr val="bg1"/>
            </a:solidFill>
          </a:endParaRPr>
        </a:p>
        <a:p>
          <a:pPr algn="l"/>
          <a:r>
            <a:rPr kumimoji="1" lang="ja-JP" altLang="en-US" sz="1600">
              <a:solidFill>
                <a:schemeClr val="bg1"/>
              </a:solidFill>
            </a:rPr>
            <a:t>③介護ロボット（見守り機器）を複数台導入</a:t>
          </a:r>
        </a:p>
        <a:p>
          <a:pPr algn="l"/>
          <a:r>
            <a:rPr kumimoji="1" lang="ja-JP" altLang="en-US" sz="1600">
              <a:solidFill>
                <a:schemeClr val="bg1"/>
              </a:solidFill>
            </a:rPr>
            <a:t>④</a:t>
          </a:r>
          <a:r>
            <a:rPr kumimoji="1" lang="en-US" altLang="ja-JP" sz="1600">
              <a:solidFill>
                <a:schemeClr val="bg1"/>
              </a:solidFill>
            </a:rPr>
            <a:t>ICT</a:t>
          </a:r>
          <a:r>
            <a:rPr kumimoji="1" lang="ja-JP" altLang="en-US" sz="1600">
              <a:solidFill>
                <a:schemeClr val="bg1"/>
              </a:solidFill>
            </a:rPr>
            <a:t>（介護ソフト）を複数ライセンス導入</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0"/>
  <sheetViews>
    <sheetView showZeros="0" tabSelected="1" view="pageBreakPreview" zoomScaleSheetLayoutView="100" workbookViewId="0"/>
  </sheetViews>
  <sheetFormatPr defaultRowHeight="13.5" x14ac:dyDescent="0.15"/>
  <cols>
    <col min="1" max="1" width="38.125" style="1" customWidth="1"/>
    <col min="2" max="2" width="36.25" style="1" customWidth="1"/>
    <col min="3" max="7" width="13.875" style="1" customWidth="1"/>
    <col min="8" max="16382" width="9" style="1" bestFit="1" customWidth="1"/>
    <col min="16383" max="16384" width="9" style="1" customWidth="1"/>
  </cols>
  <sheetData>
    <row r="1" spans="1:10" ht="19.5" customHeight="1" x14ac:dyDescent="0.15">
      <c r="A1" s="2" t="s">
        <v>34</v>
      </c>
    </row>
    <row r="2" spans="1:10" ht="29.25" customHeight="1" x14ac:dyDescent="0.15">
      <c r="A2" s="84" t="s">
        <v>5</v>
      </c>
      <c r="B2" s="84"/>
      <c r="C2" s="3"/>
      <c r="D2" s="3"/>
      <c r="E2" s="3"/>
      <c r="F2" s="3"/>
      <c r="G2" s="3"/>
    </row>
    <row r="3" spans="1:10" ht="42" customHeight="1" x14ac:dyDescent="0.15">
      <c r="A3" s="4" t="s">
        <v>10</v>
      </c>
      <c r="B3" s="10"/>
      <c r="C3" s="16"/>
      <c r="D3" s="16"/>
    </row>
    <row r="4" spans="1:10" ht="42" customHeight="1" x14ac:dyDescent="0.15">
      <c r="A4" s="4" t="s">
        <v>6</v>
      </c>
      <c r="B4" s="10"/>
      <c r="C4" s="16"/>
      <c r="D4" s="16"/>
    </row>
    <row r="5" spans="1:10" ht="29.25" customHeight="1" x14ac:dyDescent="0.15">
      <c r="A5" s="5"/>
      <c r="B5" s="4" t="s">
        <v>1</v>
      </c>
      <c r="C5" s="17"/>
      <c r="D5" s="17"/>
      <c r="E5" s="18"/>
      <c r="F5" s="18"/>
    </row>
    <row r="6" spans="1:10" ht="30" customHeight="1" x14ac:dyDescent="0.15">
      <c r="A6" s="6" t="s">
        <v>32</v>
      </c>
      <c r="B6" s="12" t="s">
        <v>36</v>
      </c>
    </row>
    <row r="7" spans="1:10" ht="30" customHeight="1" x14ac:dyDescent="0.15">
      <c r="A7" s="7" t="s">
        <v>70</v>
      </c>
      <c r="B7" s="69">
        <f>介護ロボット等!K13</f>
        <v>0</v>
      </c>
    </row>
    <row r="8" spans="1:10" ht="30" customHeight="1" x14ac:dyDescent="0.15">
      <c r="A8" s="7" t="s">
        <v>33</v>
      </c>
      <c r="B8" s="69">
        <f>ICT等!I10</f>
        <v>0</v>
      </c>
    </row>
    <row r="9" spans="1:10" ht="30" customHeight="1" x14ac:dyDescent="0.15">
      <c r="A9" s="7" t="s">
        <v>35</v>
      </c>
      <c r="B9" s="69">
        <f>介護テクノロジーのパッケージ型導入!I45</f>
        <v>0</v>
      </c>
    </row>
    <row r="10" spans="1:10" ht="30" customHeight="1" x14ac:dyDescent="0.15">
      <c r="A10" s="7" t="s">
        <v>2</v>
      </c>
      <c r="B10" s="69">
        <f>導入支援と一体的に行う業務改善!I11</f>
        <v>0</v>
      </c>
    </row>
    <row r="11" spans="1:10" ht="30" customHeight="1" x14ac:dyDescent="0.15">
      <c r="A11" s="8" t="s">
        <v>28</v>
      </c>
      <c r="B11" s="14">
        <f>SUM(B7:B10)</f>
        <v>0</v>
      </c>
    </row>
    <row r="12" spans="1:10" ht="18.75" customHeight="1" x14ac:dyDescent="0.15">
      <c r="A12" s="9" t="s">
        <v>0</v>
      </c>
      <c r="B12" s="15"/>
      <c r="C12" s="15"/>
      <c r="D12" s="15"/>
      <c r="E12" s="15"/>
      <c r="F12" s="15"/>
      <c r="G12" s="15"/>
      <c r="H12" s="18"/>
      <c r="I12" s="18"/>
      <c r="J12" s="18"/>
    </row>
    <row r="13" spans="1:10" ht="18.75" customHeight="1" x14ac:dyDescent="0.15">
      <c r="A13" s="85" t="s">
        <v>69</v>
      </c>
      <c r="B13" s="86"/>
      <c r="C13" s="86"/>
      <c r="D13" s="86"/>
      <c r="E13" s="86"/>
      <c r="F13" s="86"/>
    </row>
    <row r="14" spans="1:10" ht="18.75" customHeight="1" x14ac:dyDescent="0.15">
      <c r="A14" s="87"/>
      <c r="B14" s="87"/>
      <c r="C14" s="87"/>
      <c r="D14" s="87"/>
      <c r="E14" s="87"/>
      <c r="F14" s="87"/>
    </row>
    <row r="15" spans="1:10" ht="18.75" customHeight="1" x14ac:dyDescent="0.15">
      <c r="A15" s="88"/>
      <c r="B15" s="88"/>
      <c r="C15" s="88"/>
      <c r="D15" s="88"/>
      <c r="E15" s="88"/>
      <c r="F15" s="88"/>
    </row>
    <row r="16" spans="1:10" ht="18.75" customHeight="1" x14ac:dyDescent="0.15">
      <c r="A16" s="83"/>
      <c r="B16" s="83"/>
      <c r="C16" s="83"/>
      <c r="D16" s="83"/>
      <c r="E16" s="83"/>
      <c r="F16" s="83"/>
    </row>
    <row r="17" spans="1:7" ht="18.75" customHeight="1" x14ac:dyDescent="0.15">
      <c r="A17" s="83"/>
      <c r="B17" s="83"/>
      <c r="C17" s="83"/>
      <c r="D17" s="83"/>
      <c r="E17" s="83"/>
      <c r="F17" s="83"/>
    </row>
    <row r="18" spans="1:7" ht="18.75" customHeight="1" x14ac:dyDescent="0.15">
      <c r="A18" s="83"/>
      <c r="B18" s="83"/>
      <c r="C18" s="83"/>
      <c r="D18" s="83"/>
      <c r="E18" s="83"/>
      <c r="F18" s="83"/>
    </row>
    <row r="19" spans="1:7" ht="18.75" customHeight="1" x14ac:dyDescent="0.15">
      <c r="A19" s="83"/>
      <c r="B19" s="83"/>
      <c r="C19" s="83"/>
      <c r="D19" s="83"/>
      <c r="E19" s="83"/>
      <c r="F19" s="83"/>
      <c r="G19" s="83"/>
    </row>
    <row r="20" spans="1:7" ht="18.75" customHeight="1" x14ac:dyDescent="0.15">
      <c r="A20" s="83"/>
      <c r="B20" s="83"/>
      <c r="C20" s="83"/>
      <c r="D20" s="83"/>
      <c r="E20" s="83"/>
      <c r="F20" s="83"/>
    </row>
    <row r="21" spans="1:7" ht="18.75" customHeight="1" x14ac:dyDescent="0.15"/>
    <row r="22" spans="1:7" ht="18.75" customHeight="1" x14ac:dyDescent="0.15"/>
    <row r="23" spans="1:7" ht="18.75" customHeight="1" x14ac:dyDescent="0.15"/>
    <row r="24" spans="1:7" ht="18.75" customHeight="1" x14ac:dyDescent="0.15"/>
    <row r="25" spans="1:7" ht="18.75" customHeight="1" x14ac:dyDescent="0.15"/>
    <row r="26" spans="1:7" ht="18.75" customHeight="1" x14ac:dyDescent="0.15"/>
    <row r="27" spans="1:7" ht="18.75" customHeight="1" x14ac:dyDescent="0.15"/>
    <row r="28" spans="1:7" ht="18.75" customHeight="1" x14ac:dyDescent="0.15"/>
    <row r="29" spans="1:7" ht="18.75" customHeight="1" x14ac:dyDescent="0.15"/>
    <row r="30" spans="1:7" ht="18.75" customHeight="1" x14ac:dyDescent="0.15"/>
  </sheetData>
  <mergeCells count="9">
    <mergeCell ref="A17:F17"/>
    <mergeCell ref="A18:F18"/>
    <mergeCell ref="A19:G19"/>
    <mergeCell ref="A20:F20"/>
    <mergeCell ref="A2:B2"/>
    <mergeCell ref="A13:F13"/>
    <mergeCell ref="A14:F14"/>
    <mergeCell ref="A15:F15"/>
    <mergeCell ref="A16:F16"/>
  </mergeCells>
  <phoneticPr fontId="1"/>
  <printOptions horizontalCentered="1"/>
  <pageMargins left="0.39370078740157477" right="0.39370078740157477" top="1.2204724409448819" bottom="1.2204724409448819" header="0.9055118110236221" footer="0.5118110236220472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9"/>
  <sheetViews>
    <sheetView showZeros="0" view="pageBreakPreview" zoomScaleSheetLayoutView="100" workbookViewId="0"/>
  </sheetViews>
  <sheetFormatPr defaultColWidth="9" defaultRowHeight="13.5" x14ac:dyDescent="0.15"/>
  <cols>
    <col min="1" max="1" width="27.625" style="1" customWidth="1"/>
    <col min="2" max="2" width="13.875" style="40" customWidth="1"/>
    <col min="3" max="6" width="13.875" style="1" customWidth="1"/>
    <col min="7" max="7" width="13.875" style="40" customWidth="1"/>
    <col min="8" max="11" width="13.875" style="1" customWidth="1"/>
    <col min="12" max="12" width="9" style="1" bestFit="1" customWidth="1"/>
    <col min="13" max="16384" width="9" style="1"/>
  </cols>
  <sheetData>
    <row r="1" spans="1:14" ht="19.5" customHeight="1" x14ac:dyDescent="0.15">
      <c r="A1" s="2" t="s">
        <v>72</v>
      </c>
      <c r="B1" s="2"/>
    </row>
    <row r="2" spans="1:14" ht="29.25" customHeight="1" x14ac:dyDescent="0.15">
      <c r="A2" s="89" t="s">
        <v>5</v>
      </c>
      <c r="B2" s="89"/>
      <c r="C2" s="89"/>
      <c r="D2" s="89"/>
      <c r="E2" s="89"/>
      <c r="F2" s="89"/>
      <c r="G2" s="89"/>
      <c r="H2" s="89"/>
      <c r="I2" s="89"/>
      <c r="J2" s="89"/>
      <c r="K2" s="89"/>
    </row>
    <row r="3" spans="1:14" ht="42" customHeight="1" x14ac:dyDescent="0.15">
      <c r="A3" s="5"/>
      <c r="B3" s="41"/>
      <c r="C3" s="5"/>
      <c r="D3" s="5"/>
      <c r="E3" s="5"/>
      <c r="H3" s="30" t="s">
        <v>10</v>
      </c>
      <c r="I3" s="10"/>
      <c r="J3" s="10"/>
      <c r="K3" s="10"/>
    </row>
    <row r="4" spans="1:14" ht="42" customHeight="1" x14ac:dyDescent="0.15">
      <c r="A4" s="5"/>
      <c r="B4" s="41"/>
      <c r="C4" s="5"/>
      <c r="D4" s="5"/>
      <c r="E4" s="5"/>
      <c r="H4" s="30" t="s">
        <v>6</v>
      </c>
      <c r="I4" s="10"/>
      <c r="J4" s="10"/>
      <c r="K4" s="10"/>
    </row>
    <row r="5" spans="1:14" ht="29.25" customHeight="1" x14ac:dyDescent="0.15">
      <c r="A5" s="5"/>
      <c r="B5" s="41"/>
      <c r="C5" s="5"/>
      <c r="D5" s="5"/>
      <c r="E5" s="5"/>
      <c r="F5" s="17"/>
      <c r="G5" s="17" t="str">
        <f>IFERROR(ROUNDDOWN(F9/B9,0),"")</f>
        <v/>
      </c>
      <c r="H5" s="17"/>
      <c r="I5" s="18"/>
      <c r="J5" s="18"/>
      <c r="K5" s="35" t="s">
        <v>1</v>
      </c>
    </row>
    <row r="6" spans="1:14" ht="9.9499999999999993" customHeight="1" x14ac:dyDescent="0.15">
      <c r="A6" s="19"/>
      <c r="B6" s="19"/>
      <c r="C6" s="19"/>
      <c r="D6" s="19"/>
      <c r="E6" s="27"/>
      <c r="F6" s="29"/>
      <c r="G6" s="29"/>
      <c r="H6" s="29"/>
      <c r="I6" s="31"/>
      <c r="J6" s="34"/>
      <c r="K6" s="36"/>
    </row>
    <row r="7" spans="1:14" ht="48" x14ac:dyDescent="0.15">
      <c r="A7" s="20" t="s">
        <v>71</v>
      </c>
      <c r="B7" s="48" t="s">
        <v>41</v>
      </c>
      <c r="C7" s="24" t="s">
        <v>11</v>
      </c>
      <c r="D7" s="24" t="s">
        <v>12</v>
      </c>
      <c r="E7" s="28" t="s">
        <v>14</v>
      </c>
      <c r="F7" s="28" t="s">
        <v>7</v>
      </c>
      <c r="G7" s="28" t="s">
        <v>52</v>
      </c>
      <c r="H7" s="28" t="s">
        <v>54</v>
      </c>
      <c r="I7" s="24" t="s">
        <v>19</v>
      </c>
      <c r="J7" s="28" t="s">
        <v>57</v>
      </c>
      <c r="K7" s="28" t="s">
        <v>58</v>
      </c>
    </row>
    <row r="8" spans="1:14" ht="20.100000000000001" customHeight="1" x14ac:dyDescent="0.15">
      <c r="A8" s="21"/>
      <c r="B8" s="21" t="s">
        <v>40</v>
      </c>
      <c r="C8" s="25" t="s">
        <v>8</v>
      </c>
      <c r="D8" s="25" t="s">
        <v>22</v>
      </c>
      <c r="E8" s="13" t="s">
        <v>24</v>
      </c>
      <c r="F8" s="13" t="s">
        <v>17</v>
      </c>
      <c r="G8" s="13" t="s">
        <v>51</v>
      </c>
      <c r="H8" s="13" t="s">
        <v>53</v>
      </c>
      <c r="I8" s="25" t="s">
        <v>55</v>
      </c>
      <c r="J8" s="13" t="s">
        <v>56</v>
      </c>
      <c r="K8" s="13" t="s">
        <v>59</v>
      </c>
    </row>
    <row r="9" spans="1:14" ht="30" customHeight="1" x14ac:dyDescent="0.15">
      <c r="A9" s="7"/>
      <c r="B9" s="70"/>
      <c r="C9" s="70"/>
      <c r="D9" s="70"/>
      <c r="E9" s="69">
        <f>C9-D9</f>
        <v>0</v>
      </c>
      <c r="F9" s="69">
        <f>E9</f>
        <v>0</v>
      </c>
      <c r="G9" s="69" t="str">
        <f>IFERROR(ROUNDDOWN(F9/B9,0),"")</f>
        <v/>
      </c>
      <c r="H9" s="69" t="str">
        <f>IFERROR(ROUNDDOWN(G9*3/4,0),"")</f>
        <v/>
      </c>
      <c r="I9" s="70"/>
      <c r="J9" s="71">
        <f>MIN(H9,I9)</f>
        <v>0</v>
      </c>
      <c r="K9" s="69">
        <f>MIN(ROUNDDOWN(J9,-3)*B9,3000000)</f>
        <v>0</v>
      </c>
    </row>
    <row r="10" spans="1:14" ht="30" customHeight="1" x14ac:dyDescent="0.15">
      <c r="A10" s="7"/>
      <c r="B10" s="70"/>
      <c r="C10" s="70"/>
      <c r="D10" s="70"/>
      <c r="E10" s="69">
        <f>C10-D10</f>
        <v>0</v>
      </c>
      <c r="F10" s="69">
        <f>E10</f>
        <v>0</v>
      </c>
      <c r="G10" s="69" t="str">
        <f t="shared" ref="G10:G12" si="0">IFERROR(ROUNDDOWN(F10/B10,0),"")</f>
        <v/>
      </c>
      <c r="H10" s="69" t="str">
        <f t="shared" ref="H10:H12" si="1">IFERROR(ROUNDDOWN(G10*3/4,0),"")</f>
        <v/>
      </c>
      <c r="I10" s="70"/>
      <c r="J10" s="71">
        <f>MIN(H10,I10)</f>
        <v>0</v>
      </c>
      <c r="K10" s="69">
        <f t="shared" ref="K10:K12" si="2">MIN(ROUNDDOWN(J10,-3)*B10,3000000)</f>
        <v>0</v>
      </c>
    </row>
    <row r="11" spans="1:14" ht="30" customHeight="1" x14ac:dyDescent="0.15">
      <c r="A11" s="7"/>
      <c r="B11" s="70"/>
      <c r="C11" s="70"/>
      <c r="D11" s="70"/>
      <c r="E11" s="69">
        <f>C11-D11</f>
        <v>0</v>
      </c>
      <c r="F11" s="69">
        <f>E11</f>
        <v>0</v>
      </c>
      <c r="G11" s="69" t="str">
        <f t="shared" si="0"/>
        <v/>
      </c>
      <c r="H11" s="69" t="str">
        <f t="shared" si="1"/>
        <v/>
      </c>
      <c r="I11" s="70"/>
      <c r="J11" s="71">
        <f>MIN(H11,I11)</f>
        <v>0</v>
      </c>
      <c r="K11" s="69">
        <f t="shared" si="2"/>
        <v>0</v>
      </c>
    </row>
    <row r="12" spans="1:14" ht="30" customHeight="1" x14ac:dyDescent="0.15">
      <c r="A12" s="7"/>
      <c r="B12" s="70"/>
      <c r="C12" s="70"/>
      <c r="D12" s="70"/>
      <c r="E12" s="69">
        <f>C12-D12</f>
        <v>0</v>
      </c>
      <c r="F12" s="69">
        <f>E12</f>
        <v>0</v>
      </c>
      <c r="G12" s="69" t="str">
        <f t="shared" si="0"/>
        <v/>
      </c>
      <c r="H12" s="69" t="str">
        <f t="shared" si="1"/>
        <v/>
      </c>
      <c r="I12" s="70"/>
      <c r="J12" s="71">
        <f>MIN(H12,I12)</f>
        <v>0</v>
      </c>
      <c r="K12" s="69">
        <f t="shared" si="2"/>
        <v>0</v>
      </c>
    </row>
    <row r="13" spans="1:14" ht="30" customHeight="1" x14ac:dyDescent="0.15">
      <c r="A13" s="8" t="s">
        <v>28</v>
      </c>
      <c r="B13" s="72"/>
      <c r="C13" s="14">
        <f>SUM(C9:C12)</f>
        <v>0</v>
      </c>
      <c r="D13" s="14">
        <f>SUM(D9:D12)</f>
        <v>0</v>
      </c>
      <c r="E13" s="14">
        <f>SUM(E9:E12)</f>
        <v>0</v>
      </c>
      <c r="F13" s="14">
        <f>SUM(F9:F12)</f>
        <v>0</v>
      </c>
      <c r="G13" s="33"/>
      <c r="H13" s="14"/>
      <c r="I13" s="33"/>
      <c r="J13" s="14">
        <f>SUM(J9:J12)</f>
        <v>0</v>
      </c>
      <c r="K13" s="14">
        <f>MIN(SUM(K9:K12),3000000)</f>
        <v>0</v>
      </c>
    </row>
    <row r="14" spans="1:14" ht="16.5" customHeight="1" x14ac:dyDescent="0.15">
      <c r="A14" s="22" t="s">
        <v>23</v>
      </c>
      <c r="B14" s="22"/>
      <c r="C14" s="26"/>
      <c r="D14" s="26"/>
      <c r="E14" s="26"/>
      <c r="F14" s="26"/>
      <c r="G14" s="26"/>
      <c r="H14" s="26"/>
      <c r="I14" s="26"/>
      <c r="J14" s="26"/>
      <c r="K14" s="26"/>
      <c r="L14" s="26"/>
      <c r="M14" s="26"/>
      <c r="N14" s="26"/>
    </row>
    <row r="15" spans="1:14" s="40" customFormat="1" ht="16.5" customHeight="1" x14ac:dyDescent="0.15">
      <c r="A15" s="22" t="s">
        <v>60</v>
      </c>
      <c r="B15" s="22"/>
      <c r="C15" s="26"/>
      <c r="D15" s="26"/>
      <c r="E15" s="26"/>
      <c r="F15" s="26"/>
      <c r="G15" s="26"/>
      <c r="H15" s="26"/>
      <c r="I15" s="26"/>
      <c r="J15" s="26"/>
      <c r="K15" s="26"/>
      <c r="L15" s="26"/>
      <c r="M15" s="26"/>
      <c r="N15" s="26"/>
    </row>
    <row r="16" spans="1:14" ht="18.75" customHeight="1" x14ac:dyDescent="0.15">
      <c r="A16" s="22" t="s">
        <v>61</v>
      </c>
      <c r="B16" s="22"/>
      <c r="C16" s="26"/>
      <c r="D16" s="26"/>
      <c r="E16" s="26"/>
      <c r="F16" s="26"/>
      <c r="G16" s="26"/>
      <c r="H16" s="26"/>
      <c r="I16" s="26"/>
      <c r="J16" s="26"/>
      <c r="K16" s="26"/>
      <c r="L16" s="26"/>
      <c r="M16" s="26"/>
      <c r="N16" s="26"/>
    </row>
    <row r="17" spans="1:14" ht="18.75" customHeight="1" x14ac:dyDescent="0.15">
      <c r="A17" s="22" t="s">
        <v>62</v>
      </c>
      <c r="B17" s="22"/>
      <c r="C17" s="26"/>
      <c r="D17" s="26"/>
      <c r="E17" s="26"/>
      <c r="F17" s="26"/>
      <c r="G17" s="26"/>
      <c r="H17" s="26"/>
      <c r="I17" s="26"/>
      <c r="J17" s="26"/>
      <c r="K17" s="26"/>
      <c r="L17" s="26"/>
      <c r="M17" s="26"/>
      <c r="N17" s="26"/>
    </row>
    <row r="18" spans="1:14" ht="18.75" customHeight="1" x14ac:dyDescent="0.15">
      <c r="A18" s="22" t="s">
        <v>63</v>
      </c>
      <c r="B18" s="22"/>
      <c r="C18" s="26"/>
      <c r="D18" s="26"/>
      <c r="E18" s="26"/>
      <c r="F18" s="26"/>
      <c r="G18" s="26"/>
      <c r="H18" s="26"/>
      <c r="I18" s="26"/>
      <c r="J18" s="26"/>
      <c r="K18" s="26"/>
      <c r="L18" s="37"/>
      <c r="M18" s="37"/>
      <c r="N18" s="37"/>
    </row>
    <row r="19" spans="1:14" s="65" customFormat="1" ht="18.75" customHeight="1" x14ac:dyDescent="0.15">
      <c r="A19" s="22" t="s">
        <v>79</v>
      </c>
      <c r="B19" s="22"/>
      <c r="C19" s="26"/>
      <c r="D19" s="26"/>
      <c r="E19" s="26"/>
      <c r="F19" s="26"/>
      <c r="G19" s="26"/>
      <c r="H19" s="26"/>
      <c r="I19" s="26"/>
      <c r="J19" s="26"/>
      <c r="K19" s="26"/>
      <c r="L19" s="37"/>
      <c r="M19" s="37"/>
      <c r="N19" s="37"/>
    </row>
    <row r="20" spans="1:14" s="65" customFormat="1" ht="18.75" customHeight="1" x14ac:dyDescent="0.15">
      <c r="A20" s="23" t="s">
        <v>80</v>
      </c>
      <c r="B20" s="23"/>
      <c r="C20" s="18"/>
      <c r="D20" s="18"/>
      <c r="E20" s="18"/>
      <c r="F20" s="18"/>
      <c r="G20" s="18"/>
      <c r="H20" s="18"/>
      <c r="I20" s="18"/>
      <c r="J20" s="18"/>
      <c r="K20" s="18"/>
      <c r="L20" s="18"/>
      <c r="M20" s="18"/>
      <c r="N20" s="18"/>
    </row>
    <row r="21" spans="1:14" ht="18.75" customHeight="1" x14ac:dyDescent="0.15">
      <c r="A21" s="90" t="s">
        <v>81</v>
      </c>
      <c r="B21" s="90"/>
      <c r="C21" s="90"/>
      <c r="D21" s="90"/>
      <c r="E21" s="90"/>
      <c r="F21" s="90"/>
      <c r="G21" s="90"/>
      <c r="H21" s="90"/>
      <c r="I21" s="90"/>
      <c r="J21" s="90"/>
    </row>
    <row r="22" spans="1:14" ht="18.75" customHeight="1" x14ac:dyDescent="0.15">
      <c r="A22" s="9" t="s">
        <v>78</v>
      </c>
      <c r="B22" s="9"/>
      <c r="C22" s="15"/>
      <c r="D22" s="15"/>
      <c r="E22" s="15"/>
      <c r="F22" s="15"/>
      <c r="G22" s="15"/>
      <c r="H22" s="15"/>
      <c r="I22" s="15"/>
      <c r="J22" s="15"/>
      <c r="K22" s="15"/>
      <c r="L22" s="18"/>
      <c r="M22" s="18"/>
      <c r="N22" s="18"/>
    </row>
    <row r="23" spans="1:14" ht="18.75" customHeight="1" x14ac:dyDescent="0.15">
      <c r="A23" s="87"/>
      <c r="B23" s="87"/>
      <c r="C23" s="87"/>
      <c r="D23" s="87"/>
      <c r="E23" s="87"/>
      <c r="F23" s="87"/>
      <c r="G23" s="87"/>
      <c r="H23" s="87"/>
      <c r="I23" s="87"/>
      <c r="J23" s="87"/>
    </row>
    <row r="24" spans="1:14" ht="18.75" customHeight="1" x14ac:dyDescent="0.15">
      <c r="A24" s="88"/>
      <c r="B24" s="88"/>
      <c r="C24" s="88"/>
      <c r="D24" s="88"/>
      <c r="E24" s="88"/>
      <c r="F24" s="88"/>
      <c r="G24" s="88"/>
      <c r="H24" s="88"/>
      <c r="I24" s="88"/>
      <c r="J24" s="88"/>
    </row>
    <row r="25" spans="1:14" ht="18.75" customHeight="1" x14ac:dyDescent="0.15">
      <c r="A25" s="83"/>
      <c r="B25" s="83"/>
      <c r="C25" s="83"/>
      <c r="D25" s="83"/>
      <c r="E25" s="83"/>
      <c r="F25" s="83"/>
      <c r="G25" s="83"/>
      <c r="H25" s="83"/>
      <c r="I25" s="83"/>
      <c r="J25" s="83"/>
    </row>
    <row r="26" spans="1:14" ht="18.75" customHeight="1" x14ac:dyDescent="0.15">
      <c r="A26" s="83"/>
      <c r="B26" s="83"/>
      <c r="C26" s="83"/>
      <c r="D26" s="83"/>
      <c r="E26" s="83"/>
      <c r="F26" s="83"/>
      <c r="G26" s="83"/>
      <c r="H26" s="83"/>
      <c r="I26" s="83"/>
      <c r="J26" s="83"/>
    </row>
    <row r="27" spans="1:14" ht="18.75" customHeight="1" x14ac:dyDescent="0.15">
      <c r="A27" s="83"/>
      <c r="B27" s="83"/>
      <c r="C27" s="83"/>
      <c r="D27" s="83"/>
      <c r="E27" s="83"/>
      <c r="F27" s="83"/>
      <c r="G27" s="83"/>
      <c r="H27" s="83"/>
      <c r="I27" s="83"/>
      <c r="J27" s="83"/>
    </row>
    <row r="28" spans="1:14" ht="18.75" customHeight="1" x14ac:dyDescent="0.15">
      <c r="A28" s="83"/>
      <c r="B28" s="83"/>
      <c r="C28" s="83"/>
      <c r="D28" s="83"/>
      <c r="E28" s="83"/>
      <c r="F28" s="83"/>
      <c r="G28" s="83"/>
      <c r="H28" s="83"/>
      <c r="I28" s="83"/>
      <c r="J28" s="83"/>
      <c r="K28" s="83"/>
    </row>
    <row r="29" spans="1:14" ht="18.75" customHeight="1" x14ac:dyDescent="0.15">
      <c r="A29" s="83"/>
      <c r="B29" s="83"/>
      <c r="C29" s="83"/>
      <c r="D29" s="83"/>
      <c r="E29" s="83"/>
      <c r="F29" s="83"/>
      <c r="G29" s="83"/>
      <c r="H29" s="83"/>
      <c r="I29" s="83"/>
      <c r="J29" s="83"/>
    </row>
    <row r="30" spans="1:14" ht="18.75" customHeight="1" x14ac:dyDescent="0.15"/>
    <row r="31" spans="1:14" ht="18.75" customHeight="1" x14ac:dyDescent="0.15"/>
    <row r="32" spans="1:14"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sheetData>
  <mergeCells count="9">
    <mergeCell ref="A26:J26"/>
    <mergeCell ref="A27:J27"/>
    <mergeCell ref="A28:K28"/>
    <mergeCell ref="A29:J29"/>
    <mergeCell ref="A2:K2"/>
    <mergeCell ref="A21:J21"/>
    <mergeCell ref="A23:J23"/>
    <mergeCell ref="A24:J24"/>
    <mergeCell ref="A25:J25"/>
  </mergeCells>
  <phoneticPr fontId="1"/>
  <printOptions horizontalCentered="1"/>
  <pageMargins left="0.19685039370078741" right="0.19685039370078741" top="0.62992125984251968" bottom="0.43307086614173229" header="0.9055118110236221" footer="0.51181102362204722"/>
  <pageSetup paperSize="9" scale="87" fitToHeight="0" orientation="landscape" r:id="rId1"/>
  <headerFooter alignWithMargins="0"/>
  <ignoredErrors>
    <ignoredError sqref="I10:J12 I9:J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4"/>
  <sheetViews>
    <sheetView showZeros="0" view="pageBreakPreview" zoomScaleSheetLayoutView="100" workbookViewId="0">
      <selection activeCell="C25" sqref="C25"/>
    </sheetView>
  </sheetViews>
  <sheetFormatPr defaultColWidth="9" defaultRowHeight="13.5" x14ac:dyDescent="0.15"/>
  <cols>
    <col min="1" max="1" width="27.625" style="1" customWidth="1"/>
    <col min="2" max="9" width="13.875" style="1" customWidth="1"/>
    <col min="10" max="10" width="9" style="1" bestFit="1" customWidth="1"/>
    <col min="11" max="16384" width="9" style="1"/>
  </cols>
  <sheetData>
    <row r="1" spans="1:12" ht="19.5" customHeight="1" x14ac:dyDescent="0.15">
      <c r="A1" s="2" t="s">
        <v>16</v>
      </c>
    </row>
    <row r="2" spans="1:12" ht="29.25" customHeight="1" x14ac:dyDescent="0.15">
      <c r="A2" s="89" t="s">
        <v>5</v>
      </c>
      <c r="B2" s="89"/>
      <c r="C2" s="89"/>
      <c r="D2" s="89"/>
      <c r="E2" s="89"/>
      <c r="F2" s="89"/>
      <c r="G2" s="89"/>
      <c r="H2" s="89"/>
      <c r="I2" s="89"/>
    </row>
    <row r="3" spans="1:12" ht="42" customHeight="1" x14ac:dyDescent="0.15">
      <c r="A3" s="5"/>
      <c r="B3" s="5"/>
      <c r="C3" s="5"/>
      <c r="D3" s="5"/>
      <c r="F3" s="30" t="s">
        <v>10</v>
      </c>
      <c r="G3" s="10"/>
      <c r="H3" s="10"/>
      <c r="I3" s="10"/>
    </row>
    <row r="4" spans="1:12" ht="42" customHeight="1" x14ac:dyDescent="0.15">
      <c r="A4" s="5"/>
      <c r="B4" s="5"/>
      <c r="C4" s="5"/>
      <c r="D4" s="5"/>
      <c r="F4" s="30" t="s">
        <v>6</v>
      </c>
      <c r="G4" s="10"/>
      <c r="H4" s="10"/>
      <c r="I4" s="10"/>
    </row>
    <row r="5" spans="1:12" ht="29.25" customHeight="1" x14ac:dyDescent="0.15">
      <c r="A5" s="5"/>
      <c r="B5" s="5"/>
      <c r="C5" s="5"/>
      <c r="D5" s="5"/>
      <c r="E5" s="17"/>
      <c r="F5" s="17"/>
      <c r="G5" s="18"/>
      <c r="H5" s="18"/>
      <c r="I5" s="35" t="s">
        <v>1</v>
      </c>
    </row>
    <row r="6" spans="1:12" ht="9.9499999999999993" customHeight="1" x14ac:dyDescent="0.15">
      <c r="A6" s="19"/>
      <c r="B6" s="19"/>
      <c r="C6" s="19"/>
      <c r="D6" s="27"/>
      <c r="E6" s="29"/>
      <c r="F6" s="29"/>
      <c r="G6" s="31"/>
      <c r="H6" s="34"/>
      <c r="I6" s="36"/>
    </row>
    <row r="7" spans="1:12" s="38" customFormat="1" ht="48" x14ac:dyDescent="0.15">
      <c r="A7" s="20" t="s">
        <v>42</v>
      </c>
      <c r="B7" s="24" t="s">
        <v>11</v>
      </c>
      <c r="C7" s="24" t="s">
        <v>12</v>
      </c>
      <c r="D7" s="28" t="s">
        <v>14</v>
      </c>
      <c r="E7" s="28" t="s">
        <v>7</v>
      </c>
      <c r="F7" s="28" t="s">
        <v>3</v>
      </c>
      <c r="G7" s="24" t="s">
        <v>19</v>
      </c>
      <c r="H7" s="28" t="s">
        <v>20</v>
      </c>
      <c r="I7" s="28" t="s">
        <v>4</v>
      </c>
      <c r="J7" s="39"/>
      <c r="K7" s="39"/>
      <c r="L7" s="39"/>
    </row>
    <row r="8" spans="1:12" s="38" customFormat="1" ht="20.100000000000001" customHeight="1" x14ac:dyDescent="0.15">
      <c r="A8" s="21"/>
      <c r="B8" s="25" t="s">
        <v>8</v>
      </c>
      <c r="C8" s="25" t="s">
        <v>22</v>
      </c>
      <c r="D8" s="13" t="s">
        <v>24</v>
      </c>
      <c r="E8" s="13" t="s">
        <v>17</v>
      </c>
      <c r="F8" s="13" t="s">
        <v>9</v>
      </c>
      <c r="G8" s="32" t="s">
        <v>25</v>
      </c>
      <c r="H8" s="13" t="s">
        <v>27</v>
      </c>
      <c r="I8" s="13" t="s">
        <v>15</v>
      </c>
      <c r="J8" s="39"/>
      <c r="K8" s="39"/>
      <c r="L8" s="39"/>
    </row>
    <row r="9" spans="1:12" s="38" customFormat="1" ht="30" customHeight="1" x14ac:dyDescent="0.15">
      <c r="A9" s="7"/>
      <c r="B9" s="70"/>
      <c r="C9" s="70"/>
      <c r="D9" s="69">
        <f>B9-C9</f>
        <v>0</v>
      </c>
      <c r="E9" s="69">
        <f>D9</f>
        <v>0</v>
      </c>
      <c r="F9" s="69">
        <f>ROUNDDOWN(E9*3/4,0)</f>
        <v>0</v>
      </c>
      <c r="G9" s="70"/>
      <c r="H9" s="71">
        <f>MIN(F9,G9)</f>
        <v>0</v>
      </c>
      <c r="I9" s="69">
        <f>ROUNDDOWN(H9,-3)</f>
        <v>0</v>
      </c>
      <c r="J9" s="39"/>
      <c r="K9" s="39"/>
      <c r="L9" s="39"/>
    </row>
    <row r="10" spans="1:12" ht="30" customHeight="1" x14ac:dyDescent="0.15">
      <c r="A10" s="8" t="s">
        <v>28</v>
      </c>
      <c r="B10" s="14">
        <f>SUM(B9:B9)</f>
        <v>0</v>
      </c>
      <c r="C10" s="14">
        <f>SUM(C9:C9)</f>
        <v>0</v>
      </c>
      <c r="D10" s="14">
        <f>SUM(D9:D9)</f>
        <v>0</v>
      </c>
      <c r="E10" s="14">
        <f>SUM(E9:E9)</f>
        <v>0</v>
      </c>
      <c r="F10" s="14">
        <f>SUM(F9:F9)</f>
        <v>0</v>
      </c>
      <c r="G10" s="33"/>
      <c r="H10" s="14">
        <f>SUM(H9:H9)</f>
        <v>0</v>
      </c>
      <c r="I10" s="14">
        <f>SUM(I9:I9)</f>
        <v>0</v>
      </c>
    </row>
    <row r="11" spans="1:12" ht="16.5" customHeight="1" x14ac:dyDescent="0.15">
      <c r="A11" s="22" t="s">
        <v>23</v>
      </c>
      <c r="B11" s="26"/>
      <c r="C11" s="26"/>
      <c r="D11" s="26"/>
      <c r="E11" s="26"/>
      <c r="F11" s="26"/>
      <c r="G11" s="26"/>
      <c r="H11" s="26"/>
      <c r="I11" s="26"/>
      <c r="J11" s="26"/>
      <c r="K11" s="26"/>
      <c r="L11" s="26"/>
    </row>
    <row r="12" spans="1:12" ht="18.75" customHeight="1" x14ac:dyDescent="0.15">
      <c r="A12" s="22" t="s">
        <v>86</v>
      </c>
      <c r="B12" s="26"/>
      <c r="C12" s="26"/>
      <c r="D12" s="26"/>
      <c r="E12" s="26"/>
      <c r="F12" s="26"/>
      <c r="G12" s="26"/>
      <c r="H12" s="26"/>
      <c r="I12" s="26"/>
      <c r="J12" s="26"/>
      <c r="K12" s="26"/>
      <c r="L12" s="26"/>
    </row>
    <row r="13" spans="1:12" ht="18.75" customHeight="1" x14ac:dyDescent="0.15">
      <c r="A13" s="22" t="s">
        <v>13</v>
      </c>
      <c r="B13" s="26"/>
      <c r="C13" s="26"/>
      <c r="D13" s="26"/>
      <c r="E13" s="26"/>
      <c r="F13" s="26"/>
      <c r="G13" s="26"/>
      <c r="H13" s="26"/>
      <c r="I13" s="26"/>
      <c r="J13" s="26"/>
      <c r="K13" s="26"/>
      <c r="L13" s="26"/>
    </row>
    <row r="14" spans="1:12" ht="18.75" customHeight="1" x14ac:dyDescent="0.15">
      <c r="A14" s="22" t="s">
        <v>75</v>
      </c>
      <c r="B14" s="26"/>
      <c r="C14" s="26"/>
      <c r="D14" s="26"/>
      <c r="E14" s="26"/>
      <c r="F14" s="26"/>
      <c r="G14" s="26"/>
      <c r="H14" s="26"/>
      <c r="I14" s="26"/>
      <c r="J14" s="37"/>
      <c r="K14" s="37"/>
      <c r="L14" s="37"/>
    </row>
    <row r="15" spans="1:12" ht="18.75" customHeight="1" x14ac:dyDescent="0.15">
      <c r="A15" s="23" t="s">
        <v>43</v>
      </c>
      <c r="B15" s="18"/>
      <c r="C15" s="18"/>
      <c r="D15" s="18"/>
      <c r="E15" s="18"/>
      <c r="F15" s="18"/>
      <c r="G15" s="18"/>
      <c r="H15" s="18"/>
      <c r="I15" s="18"/>
      <c r="J15" s="18"/>
      <c r="K15" s="18"/>
      <c r="L15" s="18"/>
    </row>
    <row r="16" spans="1:12" ht="18.75" customHeight="1" x14ac:dyDescent="0.15">
      <c r="A16" s="9" t="s">
        <v>21</v>
      </c>
      <c r="B16" s="15"/>
      <c r="C16" s="15"/>
      <c r="D16" s="15"/>
      <c r="E16" s="15"/>
      <c r="F16" s="15"/>
      <c r="G16" s="15"/>
      <c r="H16" s="15"/>
      <c r="I16" s="15"/>
      <c r="J16" s="18"/>
      <c r="K16" s="18"/>
      <c r="L16" s="18"/>
    </row>
    <row r="17" spans="1:9" ht="18.75" customHeight="1" x14ac:dyDescent="0.15">
      <c r="A17" s="90"/>
      <c r="B17" s="90"/>
      <c r="C17" s="90"/>
      <c r="D17" s="90"/>
      <c r="E17" s="90"/>
      <c r="F17" s="90"/>
      <c r="G17" s="90"/>
      <c r="H17" s="90"/>
    </row>
    <row r="18" spans="1:9" ht="18.75" customHeight="1" x14ac:dyDescent="0.15">
      <c r="A18" s="87"/>
      <c r="B18" s="87"/>
      <c r="C18" s="87"/>
      <c r="D18" s="87"/>
      <c r="E18" s="87"/>
      <c r="F18" s="87"/>
      <c r="G18" s="87"/>
      <c r="H18" s="87"/>
    </row>
    <row r="19" spans="1:9" ht="18.75" customHeight="1" x14ac:dyDescent="0.15">
      <c r="A19" s="88"/>
      <c r="B19" s="88"/>
      <c r="C19" s="88"/>
      <c r="D19" s="88"/>
      <c r="E19" s="88"/>
      <c r="F19" s="88"/>
      <c r="G19" s="88"/>
      <c r="H19" s="88"/>
    </row>
    <row r="20" spans="1:9" ht="18.75" customHeight="1" x14ac:dyDescent="0.15">
      <c r="A20" s="83"/>
      <c r="B20" s="83"/>
      <c r="C20" s="83"/>
      <c r="D20" s="83"/>
      <c r="E20" s="83"/>
      <c r="F20" s="83"/>
      <c r="G20" s="83"/>
      <c r="H20" s="83"/>
    </row>
    <row r="21" spans="1:9" ht="18.75" customHeight="1" x14ac:dyDescent="0.15">
      <c r="A21" s="83"/>
      <c r="B21" s="83"/>
      <c r="C21" s="83"/>
      <c r="D21" s="83"/>
      <c r="E21" s="83"/>
      <c r="F21" s="83"/>
      <c r="G21" s="83"/>
      <c r="H21" s="83"/>
    </row>
    <row r="22" spans="1:9" ht="18.75" customHeight="1" x14ac:dyDescent="0.15">
      <c r="A22" s="83"/>
      <c r="B22" s="83"/>
      <c r="C22" s="83"/>
      <c r="D22" s="83"/>
      <c r="E22" s="83"/>
      <c r="F22" s="83"/>
      <c r="G22" s="83"/>
      <c r="H22" s="83"/>
    </row>
    <row r="23" spans="1:9" ht="18.75" customHeight="1" x14ac:dyDescent="0.15">
      <c r="A23" s="83"/>
      <c r="B23" s="83"/>
      <c r="C23" s="83"/>
      <c r="D23" s="83"/>
      <c r="E23" s="83"/>
      <c r="F23" s="83"/>
      <c r="G23" s="83"/>
      <c r="H23" s="83"/>
      <c r="I23" s="83"/>
    </row>
    <row r="24" spans="1:9" ht="18.75" customHeight="1" x14ac:dyDescent="0.15">
      <c r="A24" s="83"/>
      <c r="B24" s="83"/>
      <c r="C24" s="83"/>
      <c r="D24" s="83"/>
      <c r="E24" s="83"/>
      <c r="F24" s="83"/>
      <c r="G24" s="83"/>
      <c r="H24" s="83"/>
    </row>
    <row r="25" spans="1:9" ht="18.75" customHeight="1" x14ac:dyDescent="0.15"/>
    <row r="26" spans="1:9" ht="18.75" customHeight="1" x14ac:dyDescent="0.15"/>
    <row r="27" spans="1:9" ht="18.75" customHeight="1" x14ac:dyDescent="0.15"/>
    <row r="28" spans="1:9" ht="18.75" customHeight="1" x14ac:dyDescent="0.15"/>
    <row r="29" spans="1:9" ht="18.75" customHeight="1" x14ac:dyDescent="0.15"/>
    <row r="30" spans="1:9" ht="18.75" customHeight="1" x14ac:dyDescent="0.15"/>
    <row r="31" spans="1:9" ht="18.75" customHeight="1" x14ac:dyDescent="0.15"/>
    <row r="32" spans="1:9" ht="18.75" customHeight="1" x14ac:dyDescent="0.15"/>
    <row r="33" ht="18.75" customHeight="1" x14ac:dyDescent="0.15"/>
    <row r="34" ht="18.75" customHeight="1" x14ac:dyDescent="0.15"/>
  </sheetData>
  <mergeCells count="9">
    <mergeCell ref="A21:H21"/>
    <mergeCell ref="A22:H22"/>
    <mergeCell ref="A23:I23"/>
    <mergeCell ref="A24:H24"/>
    <mergeCell ref="A2:I2"/>
    <mergeCell ref="A17:H17"/>
    <mergeCell ref="A18:H18"/>
    <mergeCell ref="A19:H19"/>
    <mergeCell ref="A20:H20"/>
  </mergeCells>
  <phoneticPr fontId="1"/>
  <printOptions horizontalCentered="1"/>
  <pageMargins left="0.19685039370078741" right="0.19685039370078741" top="0.62992125984251968" bottom="0.43307086614173229" header="0.9055118110236221" footer="0.5118110236220472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9"/>
  <sheetViews>
    <sheetView showZeros="0" view="pageBreakPreview" zoomScaleSheetLayoutView="100" workbookViewId="0"/>
  </sheetViews>
  <sheetFormatPr defaultColWidth="9" defaultRowHeight="13.5" x14ac:dyDescent="0.15"/>
  <cols>
    <col min="1" max="1" width="27.625" style="1" customWidth="1"/>
    <col min="2" max="9" width="13.875" style="1" customWidth="1"/>
    <col min="10" max="10" width="9" style="1" bestFit="1" customWidth="1"/>
    <col min="11" max="16384" width="9" style="1"/>
  </cols>
  <sheetData>
    <row r="1" spans="1:14" ht="19.5" customHeight="1" x14ac:dyDescent="0.15">
      <c r="A1" s="2" t="s">
        <v>37</v>
      </c>
    </row>
    <row r="2" spans="1:14" ht="29.25" customHeight="1" x14ac:dyDescent="0.15">
      <c r="A2" s="89" t="s">
        <v>5</v>
      </c>
      <c r="B2" s="89"/>
      <c r="C2" s="89"/>
      <c r="D2" s="89"/>
      <c r="E2" s="89"/>
      <c r="F2" s="89"/>
      <c r="G2" s="89"/>
      <c r="H2" s="89"/>
      <c r="I2" s="89"/>
    </row>
    <row r="3" spans="1:14" ht="42" customHeight="1" x14ac:dyDescent="0.15">
      <c r="A3" s="5"/>
      <c r="B3" s="5"/>
      <c r="C3" s="5"/>
      <c r="D3" s="5"/>
      <c r="F3" s="30" t="s">
        <v>10</v>
      </c>
      <c r="G3" s="10"/>
      <c r="H3" s="10"/>
      <c r="I3" s="10"/>
    </row>
    <row r="4" spans="1:14" ht="42" customHeight="1" x14ac:dyDescent="0.15">
      <c r="A4" s="5"/>
      <c r="B4" s="5"/>
      <c r="C4" s="5"/>
      <c r="D4" s="5"/>
      <c r="F4" s="30" t="s">
        <v>6</v>
      </c>
      <c r="G4" s="10"/>
      <c r="H4" s="10"/>
      <c r="I4" s="10"/>
    </row>
    <row r="5" spans="1:14" s="40" customFormat="1" ht="29.25" customHeight="1" x14ac:dyDescent="0.15">
      <c r="A5" s="41"/>
      <c r="B5" s="41"/>
      <c r="C5" s="41"/>
      <c r="D5" s="41"/>
      <c r="E5" s="17"/>
      <c r="F5" s="17"/>
      <c r="G5" s="18"/>
      <c r="H5" s="18"/>
      <c r="I5" s="35" t="s">
        <v>1</v>
      </c>
    </row>
    <row r="6" spans="1:14" s="40" customFormat="1" ht="9.9499999999999993" customHeight="1" x14ac:dyDescent="0.15">
      <c r="A6" s="19"/>
      <c r="B6" s="19"/>
      <c r="C6" s="19"/>
      <c r="D6" s="27"/>
      <c r="E6" s="29"/>
      <c r="F6" s="29"/>
      <c r="G6" s="44"/>
      <c r="H6" s="44"/>
      <c r="I6" s="45"/>
    </row>
    <row r="7" spans="1:14" s="40" customFormat="1" ht="48" x14ac:dyDescent="0.15">
      <c r="A7" s="20" t="s">
        <v>73</v>
      </c>
      <c r="B7" s="24" t="s">
        <v>11</v>
      </c>
      <c r="C7" s="24" t="s">
        <v>12</v>
      </c>
      <c r="D7" s="28" t="s">
        <v>14</v>
      </c>
      <c r="E7" s="28" t="s">
        <v>64</v>
      </c>
      <c r="F7" s="28" t="s">
        <v>3</v>
      </c>
      <c r="G7" s="46" t="s">
        <v>19</v>
      </c>
      <c r="H7" s="46" t="s">
        <v>20</v>
      </c>
      <c r="I7" s="46" t="s">
        <v>4</v>
      </c>
    </row>
    <row r="8" spans="1:14" s="40" customFormat="1" ht="20.100000000000001" customHeight="1" x14ac:dyDescent="0.15">
      <c r="A8" s="21"/>
      <c r="B8" s="25" t="s">
        <v>8</v>
      </c>
      <c r="C8" s="25" t="s">
        <v>22</v>
      </c>
      <c r="D8" s="13" t="s">
        <v>24</v>
      </c>
      <c r="E8" s="13" t="s">
        <v>17</v>
      </c>
      <c r="F8" s="13" t="s">
        <v>9</v>
      </c>
      <c r="G8" s="47" t="s">
        <v>25</v>
      </c>
      <c r="H8" s="43" t="s">
        <v>27</v>
      </c>
      <c r="I8" s="43" t="s">
        <v>15</v>
      </c>
    </row>
    <row r="9" spans="1:14" s="40" customFormat="1" ht="30" customHeight="1" x14ac:dyDescent="0.15">
      <c r="A9" s="7"/>
      <c r="B9" s="70"/>
      <c r="C9" s="70"/>
      <c r="D9" s="69">
        <f>B9-C9</f>
        <v>0</v>
      </c>
      <c r="E9" s="69">
        <f>D9</f>
        <v>0</v>
      </c>
      <c r="F9" s="73"/>
      <c r="G9" s="73"/>
      <c r="H9" s="74"/>
      <c r="I9" s="73"/>
    </row>
    <row r="10" spans="1:14" s="40" customFormat="1" ht="30" customHeight="1" x14ac:dyDescent="0.15">
      <c r="A10" s="7"/>
      <c r="B10" s="70"/>
      <c r="C10" s="70"/>
      <c r="D10" s="69">
        <f>B10-C10</f>
        <v>0</v>
      </c>
      <c r="E10" s="69">
        <f>D10</f>
        <v>0</v>
      </c>
      <c r="F10" s="75"/>
      <c r="G10" s="76"/>
      <c r="H10" s="77"/>
      <c r="I10" s="76"/>
    </row>
    <row r="11" spans="1:14" s="40" customFormat="1" ht="30" customHeight="1" x14ac:dyDescent="0.15">
      <c r="A11" s="7"/>
      <c r="B11" s="70"/>
      <c r="C11" s="70"/>
      <c r="D11" s="69">
        <f>B11-C11</f>
        <v>0</v>
      </c>
      <c r="E11" s="69">
        <f>D11</f>
        <v>0</v>
      </c>
      <c r="F11" s="75"/>
      <c r="G11" s="76"/>
      <c r="H11" s="77"/>
      <c r="I11" s="76"/>
    </row>
    <row r="12" spans="1:14" s="40" customFormat="1" ht="30" customHeight="1" x14ac:dyDescent="0.15">
      <c r="A12" s="7"/>
      <c r="B12" s="70"/>
      <c r="C12" s="70"/>
      <c r="D12" s="69">
        <f>B12-C12</f>
        <v>0</v>
      </c>
      <c r="E12" s="69">
        <f>D12</f>
        <v>0</v>
      </c>
      <c r="F12" s="75"/>
      <c r="G12" s="76"/>
      <c r="H12" s="77"/>
      <c r="I12" s="76"/>
    </row>
    <row r="13" spans="1:14" s="40" customFormat="1" ht="30" customHeight="1" x14ac:dyDescent="0.15">
      <c r="A13" s="8" t="s">
        <v>38</v>
      </c>
      <c r="B13" s="14">
        <f>SUM(B9:B12)</f>
        <v>0</v>
      </c>
      <c r="C13" s="14">
        <f>SUM(C9:C12)</f>
        <v>0</v>
      </c>
      <c r="D13" s="14">
        <f>SUM(D9:D12)</f>
        <v>0</v>
      </c>
      <c r="E13" s="14">
        <f>SUM(E9:E12)</f>
        <v>0</v>
      </c>
      <c r="F13" s="33"/>
      <c r="G13" s="33"/>
      <c r="H13" s="33"/>
      <c r="I13" s="33"/>
    </row>
    <row r="14" spans="1:14" s="50" customFormat="1" ht="18.75" customHeight="1" x14ac:dyDescent="0.15">
      <c r="A14" s="51" t="s">
        <v>74</v>
      </c>
      <c r="B14" s="49"/>
      <c r="C14" s="49"/>
      <c r="D14" s="49"/>
      <c r="E14" s="49"/>
      <c r="F14" s="49"/>
      <c r="G14" s="49"/>
      <c r="H14" s="49"/>
      <c r="I14" s="49"/>
    </row>
    <row r="15" spans="1:14" s="40" customFormat="1" ht="18.75" customHeight="1" x14ac:dyDescent="0.15">
      <c r="A15" s="22" t="s">
        <v>23</v>
      </c>
      <c r="B15" s="26"/>
      <c r="C15" s="26"/>
      <c r="D15" s="26"/>
      <c r="E15" s="26"/>
      <c r="F15" s="26"/>
      <c r="G15" s="26"/>
      <c r="H15" s="26"/>
      <c r="I15" s="26"/>
      <c r="J15" s="26"/>
      <c r="K15" s="26"/>
      <c r="L15" s="26"/>
    </row>
    <row r="16" spans="1:14" s="65" customFormat="1" ht="18.75" customHeight="1" x14ac:dyDescent="0.15">
      <c r="A16" s="22" t="s">
        <v>85</v>
      </c>
      <c r="B16" s="22"/>
      <c r="C16" s="26"/>
      <c r="D16" s="26"/>
      <c r="E16" s="26"/>
      <c r="F16" s="26"/>
      <c r="G16" s="26"/>
      <c r="H16" s="26"/>
      <c r="I16" s="26"/>
      <c r="J16" s="26"/>
      <c r="K16" s="26"/>
      <c r="L16" s="37"/>
      <c r="M16" s="37"/>
      <c r="N16" s="37"/>
    </row>
    <row r="17" spans="1:12" s="40" customFormat="1" ht="18.75" customHeight="1" x14ac:dyDescent="0.15">
      <c r="A17" s="22" t="s">
        <v>83</v>
      </c>
      <c r="B17" s="26"/>
      <c r="C17" s="26"/>
      <c r="D17" s="26"/>
      <c r="E17" s="26"/>
      <c r="F17" s="26"/>
      <c r="G17" s="26"/>
      <c r="H17" s="26"/>
      <c r="I17" s="26"/>
      <c r="J17" s="26"/>
      <c r="K17" s="26"/>
      <c r="L17" s="26"/>
    </row>
    <row r="18" spans="1:12" s="40" customFormat="1" ht="18.75" customHeight="1" x14ac:dyDescent="0.15">
      <c r="A18" s="9" t="s">
        <v>65</v>
      </c>
      <c r="B18" s="15"/>
      <c r="C18" s="15"/>
      <c r="D18" s="15"/>
      <c r="E18" s="15"/>
      <c r="F18" s="15"/>
      <c r="G18" s="15"/>
      <c r="H18" s="15"/>
      <c r="I18" s="15"/>
      <c r="J18" s="18"/>
      <c r="K18" s="18"/>
      <c r="L18" s="18"/>
    </row>
    <row r="19" spans="1:12" s="40" customFormat="1" ht="29.25" customHeight="1" x14ac:dyDescent="0.15">
      <c r="A19" s="41"/>
      <c r="B19" s="41"/>
      <c r="C19" s="41"/>
      <c r="D19" s="41"/>
      <c r="E19" s="17"/>
      <c r="F19" s="17"/>
      <c r="G19" s="18"/>
      <c r="H19" s="18"/>
      <c r="I19" s="35" t="s">
        <v>1</v>
      </c>
    </row>
    <row r="20" spans="1:12" s="40" customFormat="1" ht="9.9499999999999993" customHeight="1" x14ac:dyDescent="0.15">
      <c r="A20" s="19"/>
      <c r="B20" s="19"/>
      <c r="C20" s="19"/>
      <c r="D20" s="27"/>
      <c r="E20" s="29"/>
      <c r="F20" s="29"/>
      <c r="G20" s="44"/>
      <c r="H20" s="44"/>
      <c r="I20" s="45"/>
    </row>
    <row r="21" spans="1:12" s="38" customFormat="1" ht="48" x14ac:dyDescent="0.15">
      <c r="A21" s="20" t="s">
        <v>44</v>
      </c>
      <c r="B21" s="24" t="s">
        <v>11</v>
      </c>
      <c r="C21" s="24" t="s">
        <v>12</v>
      </c>
      <c r="D21" s="28" t="s">
        <v>14</v>
      </c>
      <c r="E21" s="28" t="s">
        <v>7</v>
      </c>
      <c r="F21" s="28" t="s">
        <v>3</v>
      </c>
      <c r="G21" s="46" t="s">
        <v>19</v>
      </c>
      <c r="H21" s="46" t="s">
        <v>20</v>
      </c>
      <c r="I21" s="46" t="s">
        <v>4</v>
      </c>
      <c r="J21" s="39"/>
      <c r="K21" s="39"/>
      <c r="L21" s="39"/>
    </row>
    <row r="22" spans="1:12" s="38" customFormat="1" ht="20.100000000000001" customHeight="1" x14ac:dyDescent="0.15">
      <c r="A22" s="21"/>
      <c r="B22" s="25" t="s">
        <v>8</v>
      </c>
      <c r="C22" s="25" t="s">
        <v>22</v>
      </c>
      <c r="D22" s="13" t="s">
        <v>24</v>
      </c>
      <c r="E22" s="13" t="s">
        <v>17</v>
      </c>
      <c r="F22" s="13" t="s">
        <v>9</v>
      </c>
      <c r="G22" s="47" t="s">
        <v>25</v>
      </c>
      <c r="H22" s="43" t="s">
        <v>27</v>
      </c>
      <c r="I22" s="43" t="s">
        <v>15</v>
      </c>
      <c r="J22" s="39"/>
      <c r="K22" s="39"/>
      <c r="L22" s="39"/>
    </row>
    <row r="23" spans="1:12" s="38" customFormat="1" ht="30" customHeight="1" x14ac:dyDescent="0.15">
      <c r="A23" s="7"/>
      <c r="B23" s="70"/>
      <c r="C23" s="70"/>
      <c r="D23" s="69">
        <f>B23-C23</f>
        <v>0</v>
      </c>
      <c r="E23" s="69">
        <f>D23</f>
        <v>0</v>
      </c>
      <c r="F23" s="75"/>
      <c r="G23" s="73"/>
      <c r="H23" s="74"/>
      <c r="I23" s="73"/>
      <c r="J23" s="39"/>
      <c r="K23" s="39"/>
      <c r="L23" s="39"/>
    </row>
    <row r="24" spans="1:12" s="40" customFormat="1" ht="30" customHeight="1" x14ac:dyDescent="0.15">
      <c r="A24" s="8" t="s">
        <v>38</v>
      </c>
      <c r="B24" s="14">
        <f>SUM(B23:B23)</f>
        <v>0</v>
      </c>
      <c r="C24" s="14">
        <f>SUM(C23:C23)</f>
        <v>0</v>
      </c>
      <c r="D24" s="14">
        <f>SUM(D23:D23)</f>
        <v>0</v>
      </c>
      <c r="E24" s="14">
        <f>SUM(E23:E23)</f>
        <v>0</v>
      </c>
      <c r="F24" s="33"/>
      <c r="G24" s="33"/>
      <c r="H24" s="33"/>
      <c r="I24" s="33"/>
    </row>
    <row r="25" spans="1:12" s="50" customFormat="1" ht="18.75" customHeight="1" x14ac:dyDescent="0.15">
      <c r="A25" s="51" t="s">
        <v>46</v>
      </c>
      <c r="B25" s="49"/>
      <c r="C25" s="49"/>
      <c r="D25" s="49"/>
      <c r="E25" s="49"/>
      <c r="F25" s="49"/>
      <c r="G25" s="49"/>
      <c r="H25" s="49"/>
      <c r="I25" s="49"/>
    </row>
    <row r="26" spans="1:12" s="40" customFormat="1" ht="18.75" customHeight="1" x14ac:dyDescent="0.15">
      <c r="A26" s="22" t="s">
        <v>23</v>
      </c>
      <c r="B26" s="26"/>
      <c r="C26" s="26"/>
      <c r="D26" s="26"/>
      <c r="E26" s="26"/>
      <c r="F26" s="26"/>
      <c r="G26" s="26"/>
      <c r="H26" s="26"/>
      <c r="I26" s="26"/>
      <c r="J26" s="26"/>
      <c r="K26" s="26"/>
      <c r="L26" s="26"/>
    </row>
    <row r="27" spans="1:12" s="40" customFormat="1" ht="18.75" customHeight="1" x14ac:dyDescent="0.15">
      <c r="A27" s="22" t="s">
        <v>45</v>
      </c>
      <c r="B27" s="26"/>
      <c r="C27" s="26"/>
      <c r="D27" s="26"/>
      <c r="E27" s="26"/>
      <c r="F27" s="26"/>
      <c r="G27" s="26"/>
      <c r="H27" s="26"/>
      <c r="I27" s="26"/>
      <c r="J27" s="26"/>
      <c r="K27" s="26"/>
      <c r="L27" s="26"/>
    </row>
    <row r="28" spans="1:12" s="40" customFormat="1" ht="18.75" customHeight="1" x14ac:dyDescent="0.15">
      <c r="A28" s="22" t="s">
        <v>83</v>
      </c>
      <c r="B28" s="26"/>
      <c r="C28" s="26"/>
      <c r="D28" s="26"/>
      <c r="E28" s="26"/>
      <c r="F28" s="26"/>
      <c r="G28" s="26"/>
      <c r="H28" s="26"/>
      <c r="I28" s="26"/>
      <c r="J28" s="26"/>
      <c r="K28" s="26"/>
      <c r="L28" s="26"/>
    </row>
    <row r="29" spans="1:12" s="40" customFormat="1" ht="18.600000000000001" customHeight="1" x14ac:dyDescent="0.15">
      <c r="A29" s="9" t="s">
        <v>65</v>
      </c>
      <c r="B29" s="15"/>
      <c r="C29" s="15"/>
      <c r="D29" s="15"/>
      <c r="E29" s="15"/>
      <c r="F29" s="15"/>
      <c r="G29" s="15"/>
      <c r="H29" s="15"/>
      <c r="I29" s="52"/>
      <c r="J29" s="18"/>
      <c r="K29" s="18"/>
      <c r="L29" s="18"/>
    </row>
    <row r="30" spans="1:12" ht="29.25" customHeight="1" x14ac:dyDescent="0.15">
      <c r="A30" s="5"/>
      <c r="B30" s="5"/>
      <c r="C30" s="5"/>
      <c r="D30" s="5"/>
      <c r="E30" s="17"/>
      <c r="F30" s="17"/>
      <c r="G30" s="18"/>
      <c r="H30" s="18"/>
      <c r="I30" s="11" t="s">
        <v>1</v>
      </c>
    </row>
    <row r="31" spans="1:12" ht="9.9499999999999993" customHeight="1" x14ac:dyDescent="0.15">
      <c r="A31" s="19"/>
      <c r="B31" s="19"/>
      <c r="C31" s="19"/>
      <c r="D31" s="27"/>
      <c r="E31" s="29"/>
      <c r="F31" s="29"/>
      <c r="G31" s="44"/>
      <c r="H31" s="34"/>
      <c r="I31" s="36"/>
    </row>
    <row r="32" spans="1:12" s="38" customFormat="1" ht="48" x14ac:dyDescent="0.15">
      <c r="A32" s="42" t="s">
        <v>39</v>
      </c>
      <c r="B32" s="24" t="s">
        <v>11</v>
      </c>
      <c r="C32" s="24" t="s">
        <v>12</v>
      </c>
      <c r="D32" s="28" t="s">
        <v>14</v>
      </c>
      <c r="E32" s="28" t="s">
        <v>7</v>
      </c>
      <c r="F32" s="28" t="s">
        <v>3</v>
      </c>
      <c r="G32" s="46" t="s">
        <v>19</v>
      </c>
      <c r="H32" s="28" t="s">
        <v>20</v>
      </c>
      <c r="I32" s="28" t="s">
        <v>4</v>
      </c>
      <c r="J32" s="39"/>
      <c r="K32" s="39"/>
      <c r="L32" s="39"/>
    </row>
    <row r="33" spans="1:12" s="38" customFormat="1" ht="20.100000000000001" customHeight="1" x14ac:dyDescent="0.15">
      <c r="A33" s="21"/>
      <c r="B33" s="25" t="s">
        <v>8</v>
      </c>
      <c r="C33" s="25" t="s">
        <v>22</v>
      </c>
      <c r="D33" s="13" t="s">
        <v>24</v>
      </c>
      <c r="E33" s="13" t="s">
        <v>17</v>
      </c>
      <c r="F33" s="13" t="s">
        <v>9</v>
      </c>
      <c r="G33" s="47" t="s">
        <v>25</v>
      </c>
      <c r="H33" s="13" t="s">
        <v>27</v>
      </c>
      <c r="I33" s="13" t="s">
        <v>15</v>
      </c>
      <c r="J33" s="39"/>
      <c r="K33" s="39"/>
      <c r="L33" s="39"/>
    </row>
    <row r="34" spans="1:12" s="38" customFormat="1" ht="30" customHeight="1" x14ac:dyDescent="0.15">
      <c r="A34" s="7"/>
      <c r="B34" s="70"/>
      <c r="C34" s="70"/>
      <c r="D34" s="69">
        <f>B34-C34</f>
        <v>0</v>
      </c>
      <c r="E34" s="69">
        <f>D34</f>
        <v>0</v>
      </c>
      <c r="F34" s="75"/>
      <c r="G34" s="73"/>
      <c r="H34" s="78"/>
      <c r="I34" s="75"/>
      <c r="J34" s="39"/>
      <c r="K34" s="39"/>
      <c r="L34" s="39"/>
    </row>
    <row r="35" spans="1:12" ht="30" customHeight="1" x14ac:dyDescent="0.15">
      <c r="A35" s="8" t="s">
        <v>38</v>
      </c>
      <c r="B35" s="14">
        <f>SUM(B34:B34)</f>
        <v>0</v>
      </c>
      <c r="C35" s="14">
        <f>SUM(C34:C34)</f>
        <v>0</v>
      </c>
      <c r="D35" s="14">
        <f>SUM(D34:D34)</f>
        <v>0</v>
      </c>
      <c r="E35" s="14">
        <f>SUM(E34:E34)</f>
        <v>0</v>
      </c>
      <c r="F35" s="33"/>
      <c r="G35" s="33"/>
      <c r="H35" s="33"/>
      <c r="I35" s="33"/>
    </row>
    <row r="36" spans="1:12" s="50" customFormat="1" ht="18.75" customHeight="1" x14ac:dyDescent="0.15">
      <c r="A36" s="16" t="s">
        <v>47</v>
      </c>
      <c r="B36" s="49"/>
      <c r="C36" s="49"/>
      <c r="D36" s="49"/>
      <c r="E36" s="49"/>
      <c r="F36" s="49"/>
      <c r="G36" s="49"/>
      <c r="H36" s="49"/>
      <c r="I36" s="49"/>
    </row>
    <row r="37" spans="1:12" s="40" customFormat="1" ht="18.75" customHeight="1" x14ac:dyDescent="0.15">
      <c r="A37" s="22" t="s">
        <v>23</v>
      </c>
      <c r="B37" s="26"/>
      <c r="C37" s="26"/>
      <c r="D37" s="26"/>
      <c r="E37" s="26"/>
      <c r="F37" s="26"/>
      <c r="G37" s="26"/>
      <c r="H37" s="26"/>
      <c r="I37" s="26"/>
      <c r="J37" s="26"/>
      <c r="K37" s="26"/>
      <c r="L37" s="26"/>
    </row>
    <row r="38" spans="1:12" s="40" customFormat="1" ht="18.75" customHeight="1" x14ac:dyDescent="0.15">
      <c r="A38" s="22" t="s">
        <v>87</v>
      </c>
      <c r="B38" s="26"/>
      <c r="C38" s="26"/>
      <c r="D38" s="26"/>
      <c r="E38" s="26"/>
      <c r="F38" s="26"/>
      <c r="G38" s="26"/>
      <c r="H38" s="26"/>
      <c r="I38" s="26"/>
      <c r="J38" s="26"/>
      <c r="K38" s="26"/>
      <c r="L38" s="26"/>
    </row>
    <row r="39" spans="1:12" s="40" customFormat="1" ht="18.75" customHeight="1" x14ac:dyDescent="0.15">
      <c r="A39" s="22" t="s">
        <v>83</v>
      </c>
      <c r="B39" s="26"/>
      <c r="C39" s="26"/>
      <c r="D39" s="26"/>
      <c r="E39" s="26"/>
      <c r="F39" s="26"/>
      <c r="G39" s="26"/>
      <c r="H39" s="26"/>
      <c r="I39" s="26"/>
      <c r="J39" s="26"/>
      <c r="K39" s="26"/>
      <c r="L39" s="26"/>
    </row>
    <row r="40" spans="1:12" s="40" customFormat="1" ht="18.75" customHeight="1" x14ac:dyDescent="0.15">
      <c r="A40" s="9" t="s">
        <v>65</v>
      </c>
      <c r="B40" s="15"/>
      <c r="C40" s="15"/>
      <c r="D40" s="15"/>
      <c r="E40" s="15"/>
      <c r="F40" s="15"/>
      <c r="G40" s="15"/>
      <c r="H40" s="15"/>
      <c r="I40" s="52"/>
      <c r="J40" s="18"/>
      <c r="K40" s="18"/>
      <c r="L40" s="18"/>
    </row>
    <row r="41" spans="1:12" s="40" customFormat="1" ht="29.25" customHeight="1" thickBot="1" x14ac:dyDescent="0.2">
      <c r="A41" s="41"/>
      <c r="B41" s="41"/>
      <c r="C41" s="41"/>
      <c r="D41" s="41"/>
      <c r="E41" s="17"/>
      <c r="F41" s="17"/>
      <c r="G41" s="18"/>
      <c r="H41" s="18"/>
      <c r="I41" s="11" t="s">
        <v>1</v>
      </c>
    </row>
    <row r="42" spans="1:12" s="40" customFormat="1" ht="9.9499999999999993" customHeight="1" thickTop="1" x14ac:dyDescent="0.15">
      <c r="A42" s="55"/>
      <c r="B42" s="56"/>
      <c r="C42" s="56"/>
      <c r="D42" s="57"/>
      <c r="E42" s="58"/>
      <c r="F42" s="58"/>
      <c r="G42" s="66"/>
      <c r="H42" s="59"/>
      <c r="I42" s="60"/>
    </row>
    <row r="43" spans="1:12" s="38" customFormat="1" ht="48" x14ac:dyDescent="0.15">
      <c r="A43" s="61" t="s">
        <v>49</v>
      </c>
      <c r="B43" s="46" t="s">
        <v>11</v>
      </c>
      <c r="C43" s="46" t="s">
        <v>12</v>
      </c>
      <c r="D43" s="28" t="s">
        <v>14</v>
      </c>
      <c r="E43" s="28" t="s">
        <v>7</v>
      </c>
      <c r="F43" s="28" t="s">
        <v>3</v>
      </c>
      <c r="G43" s="67" t="s">
        <v>19</v>
      </c>
      <c r="H43" s="28" t="s">
        <v>20</v>
      </c>
      <c r="I43" s="62" t="s">
        <v>4</v>
      </c>
      <c r="J43" s="39"/>
      <c r="K43" s="39"/>
      <c r="L43" s="39"/>
    </row>
    <row r="44" spans="1:12" s="38" customFormat="1" ht="20.100000000000001" customHeight="1" thickBot="1" x14ac:dyDescent="0.2">
      <c r="A44" s="63"/>
      <c r="B44" s="43" t="s">
        <v>8</v>
      </c>
      <c r="C44" s="43" t="s">
        <v>22</v>
      </c>
      <c r="D44" s="13" t="s">
        <v>24</v>
      </c>
      <c r="E44" s="13" t="s">
        <v>17</v>
      </c>
      <c r="F44" s="13" t="s">
        <v>9</v>
      </c>
      <c r="G44" s="68" t="s">
        <v>25</v>
      </c>
      <c r="H44" s="13" t="s">
        <v>27</v>
      </c>
      <c r="I44" s="64" t="s">
        <v>15</v>
      </c>
      <c r="J44" s="39"/>
      <c r="K44" s="39"/>
      <c r="L44" s="39"/>
    </row>
    <row r="45" spans="1:12" s="40" customFormat="1" ht="30" customHeight="1" thickTop="1" thickBot="1" x14ac:dyDescent="0.2">
      <c r="A45" s="53" t="s">
        <v>48</v>
      </c>
      <c r="B45" s="54">
        <f>B13+B24+B35</f>
        <v>0</v>
      </c>
      <c r="C45" s="54">
        <f>C13+C24+C35</f>
        <v>0</v>
      </c>
      <c r="D45" s="54">
        <f>D13+D24+D35</f>
        <v>0</v>
      </c>
      <c r="E45" s="54">
        <f>E13+E24+E35</f>
        <v>0</v>
      </c>
      <c r="F45" s="79">
        <f>ROUNDDOWN(E45*3/4,0)</f>
        <v>0</v>
      </c>
      <c r="G45" s="80">
        <f>10000000-介護ロボット等!K13</f>
        <v>10000000</v>
      </c>
      <c r="H45" s="81">
        <f>MIN(F45,G45)</f>
        <v>0</v>
      </c>
      <c r="I45" s="82">
        <f>ROUNDDOWN(H45,-3)</f>
        <v>0</v>
      </c>
    </row>
    <row r="46" spans="1:12" s="50" customFormat="1" ht="18.75" customHeight="1" thickTop="1" x14ac:dyDescent="0.15">
      <c r="A46" s="16" t="s">
        <v>49</v>
      </c>
      <c r="B46" s="49"/>
      <c r="C46" s="49"/>
      <c r="D46" s="49"/>
      <c r="E46" s="49"/>
      <c r="F46" s="49"/>
      <c r="G46" s="49"/>
      <c r="H46" s="49"/>
      <c r="I46" s="49"/>
    </row>
    <row r="47" spans="1:12" ht="18.75" customHeight="1" x14ac:dyDescent="0.15">
      <c r="A47" s="22" t="s">
        <v>66</v>
      </c>
      <c r="B47" s="26"/>
      <c r="C47" s="26"/>
      <c r="D47" s="26"/>
      <c r="E47" s="26"/>
      <c r="F47" s="26"/>
      <c r="G47" s="26"/>
      <c r="H47" s="26"/>
      <c r="I47" s="26"/>
      <c r="J47" s="26"/>
      <c r="K47" s="26"/>
      <c r="L47" s="26"/>
    </row>
    <row r="48" spans="1:12" ht="18.75" customHeight="1" x14ac:dyDescent="0.15">
      <c r="A48" s="22" t="s">
        <v>67</v>
      </c>
      <c r="B48" s="26"/>
      <c r="C48" s="26"/>
      <c r="D48" s="26"/>
      <c r="E48" s="26"/>
      <c r="F48" s="26"/>
      <c r="G48" s="26"/>
      <c r="H48" s="26"/>
      <c r="I48" s="26"/>
      <c r="J48" s="26"/>
      <c r="K48" s="26"/>
      <c r="L48" s="26"/>
    </row>
    <row r="49" spans="1:12" ht="18.75" customHeight="1" x14ac:dyDescent="0.15">
      <c r="A49" s="22" t="s">
        <v>68</v>
      </c>
      <c r="B49" s="26"/>
      <c r="C49" s="26"/>
      <c r="D49" s="26"/>
      <c r="E49" s="26"/>
      <c r="F49" s="26"/>
      <c r="G49" s="26"/>
      <c r="H49" s="26"/>
      <c r="I49" s="26"/>
      <c r="J49" s="37"/>
      <c r="K49" s="37"/>
      <c r="L49" s="37"/>
    </row>
    <row r="50" spans="1:12" s="40" customFormat="1" ht="18.75" customHeight="1" x14ac:dyDescent="0.15">
      <c r="A50" s="22" t="s">
        <v>82</v>
      </c>
      <c r="B50" s="26"/>
      <c r="C50" s="26"/>
      <c r="D50" s="26"/>
      <c r="E50" s="26"/>
      <c r="F50" s="26"/>
      <c r="G50" s="26"/>
      <c r="H50" s="26"/>
      <c r="I50" s="26"/>
      <c r="J50" s="26"/>
      <c r="K50" s="26"/>
      <c r="L50" s="26"/>
    </row>
    <row r="51" spans="1:12" ht="18.75" customHeight="1" x14ac:dyDescent="0.15">
      <c r="A51" s="9" t="s">
        <v>50</v>
      </c>
      <c r="B51" s="15"/>
      <c r="C51" s="15"/>
      <c r="D51" s="15"/>
      <c r="E51" s="15"/>
      <c r="F51" s="15"/>
      <c r="G51" s="15"/>
      <c r="H51" s="15"/>
      <c r="I51" s="15"/>
      <c r="J51" s="18"/>
      <c r="K51" s="18"/>
      <c r="L51" s="18"/>
    </row>
    <row r="52" spans="1:12" ht="18.75" customHeight="1" x14ac:dyDescent="0.15">
      <c r="A52" s="90"/>
      <c r="B52" s="90"/>
      <c r="C52" s="90"/>
      <c r="D52" s="90"/>
      <c r="E52" s="90"/>
      <c r="F52" s="90"/>
      <c r="G52" s="90"/>
      <c r="H52" s="90"/>
    </row>
    <row r="53" spans="1:12" ht="18.75" customHeight="1" x14ac:dyDescent="0.15">
      <c r="A53" s="87"/>
      <c r="B53" s="87"/>
      <c r="C53" s="87"/>
      <c r="D53" s="87"/>
      <c r="E53" s="87"/>
      <c r="F53" s="87"/>
      <c r="G53" s="87"/>
      <c r="H53" s="87"/>
    </row>
    <row r="54" spans="1:12" ht="18.75" customHeight="1" x14ac:dyDescent="0.15">
      <c r="A54" s="88"/>
      <c r="B54" s="88"/>
      <c r="C54" s="88"/>
      <c r="D54" s="88"/>
      <c r="E54" s="88"/>
      <c r="F54" s="88"/>
      <c r="G54" s="88"/>
      <c r="H54" s="88"/>
    </row>
    <row r="55" spans="1:12" ht="18.75" customHeight="1" x14ac:dyDescent="0.15">
      <c r="A55" s="83"/>
      <c r="B55" s="83"/>
      <c r="C55" s="83"/>
      <c r="D55" s="83"/>
      <c r="E55" s="83"/>
      <c r="F55" s="83"/>
      <c r="G55" s="83"/>
      <c r="H55" s="83"/>
    </row>
    <row r="56" spans="1:12" ht="18.75" customHeight="1" x14ac:dyDescent="0.15">
      <c r="A56" s="83"/>
      <c r="B56" s="83"/>
      <c r="C56" s="83"/>
      <c r="D56" s="83"/>
      <c r="E56" s="83"/>
      <c r="F56" s="83"/>
      <c r="G56" s="83"/>
      <c r="H56" s="83"/>
    </row>
    <row r="57" spans="1:12" ht="18.75" customHeight="1" x14ac:dyDescent="0.15">
      <c r="A57" s="83"/>
      <c r="B57" s="83"/>
      <c r="C57" s="83"/>
      <c r="D57" s="83"/>
      <c r="E57" s="83"/>
      <c r="F57" s="83"/>
      <c r="G57" s="83"/>
      <c r="H57" s="83"/>
    </row>
    <row r="58" spans="1:12" ht="18.75" customHeight="1" x14ac:dyDescent="0.15">
      <c r="A58" s="83"/>
      <c r="B58" s="83"/>
      <c r="C58" s="83"/>
      <c r="D58" s="83"/>
      <c r="E58" s="83"/>
      <c r="F58" s="83"/>
      <c r="G58" s="83"/>
      <c r="H58" s="83"/>
      <c r="I58" s="83"/>
    </row>
    <row r="59" spans="1:12" ht="18.75" customHeight="1" x14ac:dyDescent="0.15">
      <c r="A59" s="83"/>
      <c r="B59" s="83"/>
      <c r="C59" s="83"/>
      <c r="D59" s="83"/>
      <c r="E59" s="83"/>
      <c r="F59" s="83"/>
      <c r="G59" s="83"/>
      <c r="H59" s="83"/>
    </row>
    <row r="60" spans="1:12" ht="18.75" customHeight="1" x14ac:dyDescent="0.15"/>
    <row r="61" spans="1:12" ht="18.75" customHeight="1" x14ac:dyDescent="0.15"/>
    <row r="62" spans="1:12" ht="18.75" customHeight="1" x14ac:dyDescent="0.15"/>
    <row r="63" spans="1:12" ht="18.75" customHeight="1" x14ac:dyDescent="0.15"/>
    <row r="64" spans="1:12" ht="18.75" customHeight="1" x14ac:dyDescent="0.15"/>
    <row r="65" ht="18.75" customHeight="1" x14ac:dyDescent="0.15"/>
    <row r="66" ht="18.75" customHeight="1" x14ac:dyDescent="0.15"/>
    <row r="67" ht="18.75" customHeight="1" x14ac:dyDescent="0.15"/>
    <row r="68" ht="18.75" customHeight="1" x14ac:dyDescent="0.15"/>
    <row r="69" ht="18.75" customHeight="1" x14ac:dyDescent="0.15"/>
  </sheetData>
  <mergeCells count="9">
    <mergeCell ref="A56:H56"/>
    <mergeCell ref="A57:H57"/>
    <mergeCell ref="A58:I58"/>
    <mergeCell ref="A59:H59"/>
    <mergeCell ref="A2:I2"/>
    <mergeCell ref="A52:H52"/>
    <mergeCell ref="A53:H53"/>
    <mergeCell ref="A54:H54"/>
    <mergeCell ref="A55:H55"/>
  </mergeCells>
  <phoneticPr fontId="1"/>
  <printOptions horizontalCentered="1"/>
  <pageMargins left="0.19685039370078741" right="0.19685039370078741" top="0.62992125984251968" bottom="0.43307086614173229" header="0.9055118110236221" footer="0.51181102362204722"/>
  <pageSetup paperSize="9" fitToHeight="0" orientation="landscape" r:id="rId1"/>
  <headerFooter alignWithMargins="0"/>
  <rowBreaks count="3" manualBreakCount="3">
    <brk id="18" max="9" man="1"/>
    <brk id="29" max="9" man="1"/>
    <brk id="40"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5"/>
  <sheetViews>
    <sheetView showZeros="0" view="pageBreakPreview" zoomScaleSheetLayoutView="100" workbookViewId="0">
      <selection activeCell="A7" sqref="A7"/>
    </sheetView>
  </sheetViews>
  <sheetFormatPr defaultColWidth="9" defaultRowHeight="13.5" x14ac:dyDescent="0.15"/>
  <cols>
    <col min="1" max="1" width="27.625" style="1" customWidth="1"/>
    <col min="2" max="9" width="13.875" style="1" customWidth="1"/>
    <col min="10" max="10" width="9" style="1" bestFit="1" customWidth="1"/>
    <col min="11" max="16384" width="9" style="1"/>
  </cols>
  <sheetData>
    <row r="1" spans="1:12" ht="19.5" customHeight="1" x14ac:dyDescent="0.15">
      <c r="A1" s="2" t="s">
        <v>18</v>
      </c>
    </row>
    <row r="2" spans="1:12" ht="29.25" customHeight="1" x14ac:dyDescent="0.15">
      <c r="A2" s="89" t="s">
        <v>5</v>
      </c>
      <c r="B2" s="89"/>
      <c r="C2" s="89"/>
      <c r="D2" s="89"/>
      <c r="E2" s="89"/>
      <c r="F2" s="89"/>
      <c r="G2" s="89"/>
      <c r="H2" s="89"/>
      <c r="I2" s="89"/>
    </row>
    <row r="3" spans="1:12" ht="42" customHeight="1" x14ac:dyDescent="0.15">
      <c r="A3" s="5"/>
      <c r="B3" s="5"/>
      <c r="C3" s="5"/>
      <c r="D3" s="5"/>
      <c r="F3" s="30" t="s">
        <v>10</v>
      </c>
      <c r="G3" s="10"/>
      <c r="H3" s="10"/>
      <c r="I3" s="10"/>
    </row>
    <row r="4" spans="1:12" ht="42" customHeight="1" x14ac:dyDescent="0.15">
      <c r="A4" s="5"/>
      <c r="B4" s="5"/>
      <c r="C4" s="5"/>
      <c r="D4" s="5"/>
      <c r="F4" s="30" t="s">
        <v>6</v>
      </c>
      <c r="G4" s="10"/>
      <c r="H4" s="10"/>
      <c r="I4" s="10"/>
    </row>
    <row r="5" spans="1:12" ht="29.25" customHeight="1" x14ac:dyDescent="0.15">
      <c r="A5" s="5"/>
      <c r="B5" s="5"/>
      <c r="C5" s="5"/>
      <c r="D5" s="5"/>
      <c r="E5" s="17"/>
      <c r="F5" s="17"/>
      <c r="G5" s="18"/>
      <c r="H5" s="18"/>
      <c r="I5" s="35" t="s">
        <v>1</v>
      </c>
    </row>
    <row r="6" spans="1:12" ht="9.9499999999999993" customHeight="1" x14ac:dyDescent="0.15">
      <c r="A6" s="19"/>
      <c r="B6" s="19"/>
      <c r="C6" s="19"/>
      <c r="D6" s="27"/>
      <c r="E6" s="29"/>
      <c r="F6" s="29"/>
      <c r="G6" s="31"/>
      <c r="H6" s="34"/>
      <c r="I6" s="36"/>
    </row>
    <row r="7" spans="1:12" s="38" customFormat="1" ht="48" x14ac:dyDescent="0.15">
      <c r="A7" s="20" t="s">
        <v>31</v>
      </c>
      <c r="B7" s="24" t="s">
        <v>11</v>
      </c>
      <c r="C7" s="24" t="s">
        <v>12</v>
      </c>
      <c r="D7" s="28" t="s">
        <v>14</v>
      </c>
      <c r="E7" s="28" t="s">
        <v>7</v>
      </c>
      <c r="F7" s="28" t="s">
        <v>3</v>
      </c>
      <c r="G7" s="24" t="s">
        <v>19</v>
      </c>
      <c r="H7" s="28" t="s">
        <v>20</v>
      </c>
      <c r="I7" s="28" t="s">
        <v>4</v>
      </c>
      <c r="J7" s="39"/>
      <c r="K7" s="39"/>
      <c r="L7" s="39"/>
    </row>
    <row r="8" spans="1:12" s="38" customFormat="1" ht="20.100000000000001" customHeight="1" x14ac:dyDescent="0.15">
      <c r="A8" s="21"/>
      <c r="B8" s="25" t="s">
        <v>8</v>
      </c>
      <c r="C8" s="25" t="s">
        <v>22</v>
      </c>
      <c r="D8" s="13" t="s">
        <v>24</v>
      </c>
      <c r="E8" s="13" t="s">
        <v>17</v>
      </c>
      <c r="F8" s="13" t="s">
        <v>9</v>
      </c>
      <c r="G8" s="32" t="s">
        <v>25</v>
      </c>
      <c r="H8" s="13" t="s">
        <v>27</v>
      </c>
      <c r="I8" s="13" t="s">
        <v>15</v>
      </c>
      <c r="J8" s="39"/>
      <c r="K8" s="39"/>
      <c r="L8" s="39"/>
    </row>
    <row r="9" spans="1:12" s="38" customFormat="1" ht="30" customHeight="1" x14ac:dyDescent="0.15">
      <c r="A9" s="7"/>
      <c r="B9" s="70"/>
      <c r="C9" s="70"/>
      <c r="D9" s="69">
        <f>B9-C9</f>
        <v>0</v>
      </c>
      <c r="E9" s="69">
        <f>D9</f>
        <v>0</v>
      </c>
      <c r="F9" s="69">
        <f>ROUNDDOWN(E9*3/4,0)</f>
        <v>0</v>
      </c>
      <c r="G9" s="70"/>
      <c r="H9" s="71">
        <f>MIN(F9,G9)</f>
        <v>0</v>
      </c>
      <c r="I9" s="69">
        <f>ROUNDDOWN(H9,-3)</f>
        <v>0</v>
      </c>
      <c r="J9" s="39"/>
      <c r="K9" s="39"/>
      <c r="L9" s="39"/>
    </row>
    <row r="10" spans="1:12" s="38" customFormat="1" ht="30" customHeight="1" x14ac:dyDescent="0.15">
      <c r="A10" s="7"/>
      <c r="B10" s="70"/>
      <c r="C10" s="70"/>
      <c r="D10" s="69">
        <f>B10-C10</f>
        <v>0</v>
      </c>
      <c r="E10" s="69">
        <f>D10</f>
        <v>0</v>
      </c>
      <c r="F10" s="69">
        <f>ROUNDDOWN(E10*3/4,0)</f>
        <v>0</v>
      </c>
      <c r="G10" s="70"/>
      <c r="H10" s="71">
        <f>MIN(F10,G10)</f>
        <v>0</v>
      </c>
      <c r="I10" s="69">
        <f>ROUNDDOWN(H10,-3)</f>
        <v>0</v>
      </c>
      <c r="J10" s="39"/>
      <c r="K10" s="39"/>
      <c r="L10" s="39"/>
    </row>
    <row r="11" spans="1:12" ht="30" customHeight="1" x14ac:dyDescent="0.15">
      <c r="A11" s="8" t="s">
        <v>28</v>
      </c>
      <c r="B11" s="14">
        <f>SUM(B9:B10)</f>
        <v>0</v>
      </c>
      <c r="C11" s="14">
        <f>SUM(C9:C10)</f>
        <v>0</v>
      </c>
      <c r="D11" s="14">
        <f>SUM(D9:D10)</f>
        <v>0</v>
      </c>
      <c r="E11" s="14">
        <f>SUM(E9:E10)</f>
        <v>0</v>
      </c>
      <c r="F11" s="14">
        <f>SUM(F9:F10)</f>
        <v>0</v>
      </c>
      <c r="G11" s="33"/>
      <c r="H11" s="14">
        <f>SUM(H9:H10)</f>
        <v>0</v>
      </c>
      <c r="I11" s="14">
        <f>SUM(I9:I10)</f>
        <v>0</v>
      </c>
    </row>
    <row r="12" spans="1:12" ht="16.5" customHeight="1" x14ac:dyDescent="0.15">
      <c r="A12" s="22" t="s">
        <v>23</v>
      </c>
      <c r="B12" s="26"/>
      <c r="C12" s="26"/>
      <c r="D12" s="26"/>
      <c r="E12" s="26"/>
      <c r="F12" s="26"/>
      <c r="G12" s="26"/>
      <c r="H12" s="26"/>
      <c r="I12" s="26"/>
      <c r="J12" s="26"/>
      <c r="K12" s="26"/>
      <c r="L12" s="26"/>
    </row>
    <row r="13" spans="1:12" ht="18.75" customHeight="1" x14ac:dyDescent="0.15">
      <c r="A13" s="22" t="s">
        <v>29</v>
      </c>
      <c r="B13" s="26"/>
      <c r="C13" s="26"/>
      <c r="D13" s="26"/>
      <c r="E13" s="26"/>
      <c r="F13" s="26"/>
      <c r="G13" s="26"/>
      <c r="H13" s="26"/>
      <c r="I13" s="26"/>
      <c r="J13" s="26"/>
      <c r="K13" s="26"/>
      <c r="L13" s="26"/>
    </row>
    <row r="14" spans="1:12" ht="18.75" customHeight="1" x14ac:dyDescent="0.15">
      <c r="A14" s="22" t="s">
        <v>26</v>
      </c>
      <c r="B14" s="26"/>
      <c r="C14" s="26"/>
      <c r="D14" s="26"/>
      <c r="E14" s="26"/>
      <c r="F14" s="26"/>
      <c r="G14" s="26"/>
      <c r="H14" s="26"/>
      <c r="I14" s="26"/>
      <c r="J14" s="26"/>
      <c r="K14" s="26"/>
      <c r="L14" s="26"/>
    </row>
    <row r="15" spans="1:12" ht="18.75" customHeight="1" x14ac:dyDescent="0.15">
      <c r="A15" s="22" t="s">
        <v>30</v>
      </c>
      <c r="B15" s="26"/>
      <c r="C15" s="26"/>
      <c r="D15" s="26"/>
      <c r="E15" s="26"/>
      <c r="F15" s="26"/>
      <c r="G15" s="26"/>
      <c r="H15" s="26"/>
      <c r="I15" s="26"/>
      <c r="J15" s="37"/>
      <c r="K15" s="37"/>
      <c r="L15" s="37"/>
    </row>
    <row r="16" spans="1:12" ht="18.75" customHeight="1" x14ac:dyDescent="0.15">
      <c r="A16" s="23" t="s">
        <v>77</v>
      </c>
      <c r="B16" s="18"/>
      <c r="C16" s="18"/>
      <c r="D16" s="18"/>
      <c r="E16" s="18"/>
      <c r="F16" s="18"/>
      <c r="G16" s="18"/>
      <c r="H16" s="18"/>
      <c r="I16" s="18"/>
      <c r="J16" s="18"/>
      <c r="K16" s="18"/>
      <c r="L16" s="18"/>
    </row>
    <row r="17" spans="1:12" ht="18.75" customHeight="1" x14ac:dyDescent="0.15">
      <c r="A17" s="90" t="s">
        <v>84</v>
      </c>
      <c r="B17" s="90"/>
      <c r="C17" s="90"/>
      <c r="D17" s="90"/>
      <c r="E17" s="90"/>
      <c r="F17" s="90"/>
      <c r="G17" s="90"/>
      <c r="H17" s="90"/>
    </row>
    <row r="18" spans="1:12" ht="18.600000000000001" customHeight="1" x14ac:dyDescent="0.15">
      <c r="A18" s="9" t="s">
        <v>76</v>
      </c>
      <c r="B18" s="15"/>
      <c r="C18" s="15"/>
      <c r="D18" s="15"/>
      <c r="E18" s="15"/>
      <c r="F18" s="15"/>
      <c r="G18" s="15"/>
      <c r="H18" s="15"/>
      <c r="I18" s="15"/>
      <c r="J18" s="18"/>
      <c r="K18" s="18"/>
      <c r="L18" s="18"/>
    </row>
    <row r="19" spans="1:12" ht="18.75" customHeight="1" x14ac:dyDescent="0.15">
      <c r="A19" s="87"/>
      <c r="B19" s="87"/>
      <c r="C19" s="87"/>
      <c r="D19" s="87"/>
      <c r="E19" s="87"/>
      <c r="F19" s="87"/>
      <c r="G19" s="87"/>
      <c r="H19" s="87"/>
    </row>
    <row r="20" spans="1:12" ht="18.75" customHeight="1" x14ac:dyDescent="0.15">
      <c r="A20" s="88"/>
      <c r="B20" s="88"/>
      <c r="C20" s="88"/>
      <c r="D20" s="88"/>
      <c r="E20" s="88"/>
      <c r="F20" s="88"/>
      <c r="G20" s="88"/>
      <c r="H20" s="88"/>
    </row>
    <row r="21" spans="1:12" ht="18.75" customHeight="1" x14ac:dyDescent="0.15">
      <c r="A21" s="83"/>
      <c r="B21" s="83"/>
      <c r="C21" s="83"/>
      <c r="D21" s="83"/>
      <c r="E21" s="83"/>
      <c r="F21" s="83"/>
      <c r="G21" s="83"/>
      <c r="H21" s="83"/>
    </row>
    <row r="22" spans="1:12" ht="18.75" customHeight="1" x14ac:dyDescent="0.15">
      <c r="A22" s="83"/>
      <c r="B22" s="83"/>
      <c r="C22" s="83"/>
      <c r="D22" s="83"/>
      <c r="E22" s="83"/>
      <c r="F22" s="83"/>
      <c r="G22" s="83"/>
      <c r="H22" s="83"/>
    </row>
    <row r="23" spans="1:12" ht="18.75" customHeight="1" x14ac:dyDescent="0.15">
      <c r="A23" s="83"/>
      <c r="B23" s="83"/>
      <c r="C23" s="83"/>
      <c r="D23" s="83"/>
      <c r="E23" s="83"/>
      <c r="F23" s="83"/>
      <c r="G23" s="83"/>
      <c r="H23" s="83"/>
    </row>
    <row r="24" spans="1:12" ht="18.75" customHeight="1" x14ac:dyDescent="0.15">
      <c r="A24" s="83"/>
      <c r="B24" s="83"/>
      <c r="C24" s="83"/>
      <c r="D24" s="83"/>
      <c r="E24" s="83"/>
      <c r="F24" s="83"/>
      <c r="G24" s="83"/>
      <c r="H24" s="83"/>
      <c r="I24" s="83"/>
    </row>
    <row r="25" spans="1:12" ht="18.75" customHeight="1" x14ac:dyDescent="0.15">
      <c r="A25" s="83"/>
      <c r="B25" s="83"/>
      <c r="C25" s="83"/>
      <c r="D25" s="83"/>
      <c r="E25" s="83"/>
      <c r="F25" s="83"/>
      <c r="G25" s="83"/>
      <c r="H25" s="83"/>
    </row>
    <row r="26" spans="1:12" ht="18.75" customHeight="1" x14ac:dyDescent="0.15"/>
    <row r="27" spans="1:12" ht="18.75" customHeight="1" x14ac:dyDescent="0.15"/>
    <row r="28" spans="1:12" ht="18.75" customHeight="1" x14ac:dyDescent="0.15"/>
    <row r="29" spans="1:12" ht="18.75" customHeight="1" x14ac:dyDescent="0.15"/>
    <row r="30" spans="1:12" ht="18.75" customHeight="1" x14ac:dyDescent="0.15"/>
    <row r="31" spans="1:12" ht="18.75" customHeight="1" x14ac:dyDescent="0.15"/>
    <row r="32" spans="1:12" ht="18.75" customHeight="1" x14ac:dyDescent="0.15"/>
    <row r="33" ht="18.75" customHeight="1" x14ac:dyDescent="0.15"/>
    <row r="34" ht="18.75" customHeight="1" x14ac:dyDescent="0.15"/>
    <row r="35" ht="18.75" customHeight="1" x14ac:dyDescent="0.15"/>
  </sheetData>
  <mergeCells count="9">
    <mergeCell ref="A22:H22"/>
    <mergeCell ref="A23:H23"/>
    <mergeCell ref="A24:I24"/>
    <mergeCell ref="A25:H25"/>
    <mergeCell ref="A2:I2"/>
    <mergeCell ref="A17:H17"/>
    <mergeCell ref="A19:H19"/>
    <mergeCell ref="A20:H20"/>
    <mergeCell ref="A21:H21"/>
  </mergeCells>
  <phoneticPr fontId="1"/>
  <printOptions horizontalCentered="1"/>
  <pageMargins left="0.19685039370078741" right="0.19685039370078741" top="0.62992125984251968" bottom="0.43307086614173229" header="0.9055118110236221"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総括表</vt:lpstr>
      <vt:lpstr>介護ロボット等</vt:lpstr>
      <vt:lpstr>ICT等</vt:lpstr>
      <vt:lpstr>介護テクノロジーのパッケージ型導入</vt:lpstr>
      <vt:lpstr>導入支援と一体的に行う業務改善</vt:lpstr>
      <vt:lpstr>ICT等!Print_Area</vt:lpstr>
      <vt:lpstr>介護テクノロジーのパッケージ型導入!Print_Area</vt:lpstr>
      <vt:lpstr>介護ロボット等!Print_Area</vt:lpstr>
      <vt:lpstr>総括表!Print_Area</vt:lpstr>
      <vt:lpstr>導入支援と一体的に行う業務改善!Print_Area</vt:lpstr>
      <vt:lpstr>ICT等!Print_Titles</vt:lpstr>
      <vt:lpstr>介護テクノロジーのパッケージ型導入!Print_Titles</vt:lpstr>
      <vt:lpstr>介護ロボット等!Print_Titles</vt:lpstr>
      <vt:lpstr>総括表!Print_Titles</vt:lpstr>
      <vt:lpstr>導入支援と一体的に行う業務改善!Print_Titles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久米　康太郎</cp:lastModifiedBy>
  <cp:lastPrinted>2024-12-18T11:56:27Z</cp:lastPrinted>
  <dcterms:created xsi:type="dcterms:W3CDTF">2004-06-10T09:24:42Z</dcterms:created>
  <dcterms:modified xsi:type="dcterms:W3CDTF">2024-12-23T05:06:54Z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3.1.10.0</vt:lpwstr>
      <vt:lpwstr>3.1.4.0</vt:lpwstr>
      <vt:lpwstr>3.1.5.0</vt:lpwstr>
      <vt:lpwstr>3.1.9.0</vt:lpwstr>
    </vt:vector>
  </property>
  <property fmtid="{DCFEDD21-7773-49B2-8022-6FC58DB5260B}" pid="3" name="LastSavedVersion">
    <vt:lpwstr>3.1.10.0</vt:lpwstr>
  </property>
  <property fmtid="{DCFEDD21-7773-49B2-8022-6FC58DB5260B}" pid="4" name="LastSavedDate">
    <vt:filetime>2024-07-18T00:32:46Z</vt:filetime>
  </property>
</Properties>
</file>