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embeddings/oleObject1.bin" ContentType="application/vnd.openxmlformats-officedocument.oleObject"/>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19.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10.20.9.1\share\02　木材利用推進班\C-05-73-004■あきた材県内住宅販路強化事業（R7）\02_実施要領\01_当初 (R7.4.1～)\02_事務取扱要領\"/>
    </mc:Choice>
  </mc:AlternateContent>
  <xr:revisionPtr revIDLastSave="0" documentId="13_ncr:1_{15E0EBEA-5AE3-45F7-871C-45AAD9708A32}" xr6:coauthVersionLast="47" xr6:coauthVersionMax="47" xr10:uidLastSave="{00000000-0000-0000-0000-000000000000}"/>
  <bookViews>
    <workbookView xWindow="-105" yWindow="0" windowWidth="14610" windowHeight="15585" tabRatio="842" xr2:uid="{00000000-000D-0000-FFFF-FFFF00000000}"/>
  </bookViews>
  <sheets>
    <sheet name="はじめに" sheetId="47" r:id="rId1"/>
    <sheet name="(基本情報)" sheetId="46" r:id="rId2"/>
    <sheet name="様式一覧①～⑦" sheetId="3" r:id="rId3"/>
    <sheet name="様式①-1 計画量調査(照会)" sheetId="17" r:id="rId4"/>
    <sheet name="様式①-2 計画戸数" sheetId="20" r:id="rId5"/>
    <sheet name="様式②-1 計画量調査(回答)" sheetId="18" r:id="rId6"/>
    <sheet name="様式②-2 計画戸数" sheetId="21" r:id="rId7"/>
    <sheet name="様式③ 計画量調査(通知)" sheetId="19" r:id="rId8"/>
    <sheet name="様式④-1 計画申請書" sheetId="1" r:id="rId9"/>
    <sheet name="様式④-2 計画書" sheetId="12" r:id="rId10"/>
    <sheet name="様式④-3 計画戸数" sheetId="4" r:id="rId11"/>
    <sheet name="様式⑤ 計画承認" sheetId="7" r:id="rId12"/>
    <sheet name="様式⑥-1 変更申請書" sheetId="8" r:id="rId13"/>
    <sheet name="様式⑥-2 変更計画書" sheetId="9" r:id="rId14"/>
    <sheet name="様式⑥-3 変更計画戸数" sheetId="2" r:id="rId15"/>
    <sheet name="様式⑦ 変更計画承認" sheetId="10" r:id="rId16"/>
    <sheet name="様式一覧⑧～⑫" sheetId="22" r:id="rId17"/>
    <sheet name="様式⑧-1 補助金交付申請書" sheetId="23" r:id="rId18"/>
    <sheet name="様式⑧-2 事業計画書" sheetId="24" r:id="rId19"/>
    <sheet name="様式⑧-3 計画戸数" sheetId="25" r:id="rId20"/>
    <sheet name="様式⑨ 交付決定通知書" sheetId="26" r:id="rId21"/>
    <sheet name="←交付条件" sheetId="27" r:id="rId22"/>
    <sheet name="様式⑩-1 変更交付申請書" sheetId="28" r:id="rId23"/>
    <sheet name="様式⑩-2 変更計画書" sheetId="29" r:id="rId24"/>
    <sheet name="様式⑩-3 変更戸数" sheetId="30" r:id="rId25"/>
    <sheet name="様式⑪ 決定変更書" sheetId="31" r:id="rId26"/>
    <sheet name="様式⑫-1 実績報告書" sheetId="32" r:id="rId27"/>
    <sheet name="様式⑫-2 実績書" sheetId="33" r:id="rId28"/>
    <sheet name="様式⑫-3 実績戸数" sheetId="34" r:id="rId29"/>
    <sheet name="様式一覧⑬～⑰" sheetId="35" r:id="rId30"/>
    <sheet name="様式⑬-1 審査依頼書" sheetId="36" r:id="rId31"/>
    <sheet name="様式⑬-2 納品証明書" sheetId="37" r:id="rId32"/>
    <sheet name="様式⑬-3 状況写真" sheetId="38" r:id="rId33"/>
    <sheet name="様式⑭ 審査依頼書" sheetId="39" r:id="rId34"/>
    <sheet name="様式⑮-1 審査結果通知" sheetId="40" r:id="rId35"/>
    <sheet name="様式⑮-2 審査結果通知" sheetId="48" r:id="rId36"/>
    <sheet name="様式⑯ 審査結果表" sheetId="41" r:id="rId37"/>
    <sheet name="様式⑰-1 概算払申請書" sheetId="43" r:id="rId38"/>
    <sheet name="様式⑰-2 請求書" sheetId="44" r:id="rId39"/>
    <sheet name="様式⑰-3 委任状" sheetId="45" r:id="rId40"/>
  </sheets>
  <definedNames>
    <definedName name="_xlnm._FilterDatabase" localSheetId="31" hidden="1">'様式⑬-2 納品証明書'!$B$17:$N$46</definedName>
    <definedName name="_xlnm.Print_Area" localSheetId="1">'(基本情報)'!$B$2:$AL$11</definedName>
    <definedName name="_xlnm.Print_Area" localSheetId="21">←交付条件!$A$1:$AD$33</definedName>
    <definedName name="_xlnm.Print_Area" localSheetId="0">はじめに!$B$2:$M$95</definedName>
    <definedName name="_xlnm.Print_Area" localSheetId="3">'様式①-1 計画量調査(照会)'!$B$1:$AB$41</definedName>
    <definedName name="_xlnm.Print_Area" localSheetId="4">'様式①-2 計画戸数'!$B$1:$AE$42</definedName>
    <definedName name="_xlnm.Print_Area" localSheetId="5">'様式②-1 計画量調査(回答)'!$B$1:$AB$20</definedName>
    <definedName name="_xlnm.Print_Area" localSheetId="6">'様式②-2 計画戸数'!$B$1:$AE$36</definedName>
    <definedName name="_xlnm.Print_Area" localSheetId="7">'様式③ 計画量調査(通知)'!$B$1:$AB$39</definedName>
    <definedName name="_xlnm.Print_Area" localSheetId="8">'様式④-1 計画申請書'!$B$1:$AB$20</definedName>
    <definedName name="_xlnm.Print_Area" localSheetId="9">'様式④-2 計画書'!$B$1:$AD$27</definedName>
    <definedName name="_xlnm.Print_Area" localSheetId="10">'様式④-3 計画戸数'!$B$1:$AE$36</definedName>
    <definedName name="_xlnm.Print_Area" localSheetId="11">'様式⑤ 計画承認'!$B$1:$AB$30</definedName>
    <definedName name="_xlnm.Print_Area" localSheetId="12">'様式⑥-1 変更申請書'!$B$1:$AB$20</definedName>
    <definedName name="_xlnm.Print_Area" localSheetId="13">'様式⑥-2 変更計画書'!$B$1:$AD$39</definedName>
    <definedName name="_xlnm.Print_Area" localSheetId="14">'様式⑥-3 変更計画戸数'!$B$1:$AI$36</definedName>
    <definedName name="_xlnm.Print_Area" localSheetId="15">'様式⑦ 変更計画承認'!$B$1:$AB$37</definedName>
    <definedName name="_xlnm.Print_Area" localSheetId="17">'様式⑧-1 補助金交付申請書'!$B$1:$AB$45</definedName>
    <definedName name="_xlnm.Print_Area" localSheetId="18">'様式⑧-2 事業計画書'!$B$1:$AD$27</definedName>
    <definedName name="_xlnm.Print_Area" localSheetId="19">'様式⑧-3 計画戸数'!$B$1:$AE$36</definedName>
    <definedName name="_xlnm.Print_Area" localSheetId="20">'様式⑨ 交付決定通知書'!$B$1:$AC$39</definedName>
    <definedName name="_xlnm.Print_Area" localSheetId="22">'様式⑩-1 変更交付申請書'!$B$1:$AB$43</definedName>
    <definedName name="_xlnm.Print_Area" localSheetId="23">'様式⑩-2 変更計画書'!$B$1:$AD$39</definedName>
    <definedName name="_xlnm.Print_Area" localSheetId="24">'様式⑩-3 変更戸数'!$B$1:$AI$36</definedName>
    <definedName name="_xlnm.Print_Area" localSheetId="25">'様式⑪ 決定変更書'!$B$1:$AB$38</definedName>
    <definedName name="_xlnm.Print_Area" localSheetId="26">'様式⑫-1 実績報告書'!$B$1:$AB$42</definedName>
    <definedName name="_xlnm.Print_Area" localSheetId="27">'様式⑫-2 実績書'!$B$1:$AD$27</definedName>
    <definedName name="_xlnm.Print_Area" localSheetId="28">'様式⑫-3 実績戸数'!$B$1:$AF$36</definedName>
    <definedName name="_xlnm.Print_Area" localSheetId="30">'様式⑬-1 審査依頼書'!$B$1:$AI$39</definedName>
    <definedName name="_xlnm.Print_Area" localSheetId="31">'様式⑬-2 納品証明書'!$B$1:$N$46</definedName>
    <definedName name="_xlnm.Print_Area" localSheetId="32">'様式⑬-3 状況写真'!$B$1:$AH$33</definedName>
    <definedName name="_xlnm.Print_Area" localSheetId="33">'様式⑭ 審査依頼書'!$B$1:$AB$30</definedName>
    <definedName name="_xlnm.Print_Area" localSheetId="34">'様式⑮-1 審査結果通知'!$B$1:$AB$41</definedName>
    <definedName name="_xlnm.Print_Area" localSheetId="35">'様式⑮-2 審査結果通知'!$B$1:$AB$38</definedName>
    <definedName name="_xlnm.Print_Area" localSheetId="36">'様式⑯ 審査結果表'!$A$1:$AA$49</definedName>
    <definedName name="_xlnm.Print_Area" localSheetId="37">'様式⑰-1 概算払申請書'!$B$1:$AB$44</definedName>
    <definedName name="_xlnm.Print_Area" localSheetId="38">'様式⑰-2 請求書'!$B$1:$L$31</definedName>
    <definedName name="_xlnm.Print_Area" localSheetId="39">'様式⑰-3 委任状'!$B$1:$J$40</definedName>
    <definedName name="_xlnm.Print_Area" localSheetId="2">'様式一覧①～⑦'!$A$1:$AA$26</definedName>
    <definedName name="_xlnm.Print_Area" localSheetId="16">'様式一覧⑧～⑫'!$A$1:$AA$18</definedName>
    <definedName name="_xlnm.Print_Area" localSheetId="29">'様式一覧⑬～⑰'!$A$1:$AB$18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 i="38" l="1"/>
  <c r="I1" i="37"/>
  <c r="P22" i="48" l="1"/>
  <c r="P21" i="48"/>
  <c r="S37" i="48"/>
  <c r="S38" i="48"/>
  <c r="S36" i="48"/>
  <c r="S39" i="40"/>
  <c r="J35" i="37"/>
  <c r="J44" i="37"/>
  <c r="J43" i="37"/>
  <c r="J42" i="37"/>
  <c r="J41" i="37"/>
  <c r="J40" i="37"/>
  <c r="J39" i="37"/>
  <c r="J38" i="37"/>
  <c r="J37" i="37"/>
  <c r="J36" i="37"/>
  <c r="J34" i="37"/>
  <c r="J33" i="37"/>
  <c r="AC32" i="36"/>
  <c r="C8" i="36"/>
  <c r="C7" i="36"/>
  <c r="C6" i="36"/>
  <c r="B17" i="48"/>
  <c r="C6" i="48"/>
  <c r="C8" i="40"/>
  <c r="C7" i="40"/>
  <c r="C6" i="40"/>
  <c r="Q10" i="48"/>
  <c r="Q9" i="48"/>
  <c r="V3" i="48"/>
  <c r="V2" i="48"/>
  <c r="B6" i="45"/>
  <c r="J20" i="37"/>
  <c r="W15" i="12" l="1"/>
  <c r="W18" i="29" s="1"/>
  <c r="M15" i="12"/>
  <c r="M15" i="24" s="1"/>
  <c r="Q12" i="31"/>
  <c r="Q12" i="26"/>
  <c r="S11" i="10"/>
  <c r="S11" i="7"/>
  <c r="AB36" i="21"/>
  <c r="X36" i="21"/>
  <c r="T36" i="21"/>
  <c r="P36" i="21"/>
  <c r="L36" i="21"/>
  <c r="D36" i="21"/>
  <c r="AB35" i="21"/>
  <c r="X35" i="21"/>
  <c r="T35" i="21"/>
  <c r="P35" i="21"/>
  <c r="L35" i="21"/>
  <c r="D35" i="21"/>
  <c r="AB34" i="21"/>
  <c r="X34" i="21"/>
  <c r="T34" i="21"/>
  <c r="P34" i="21"/>
  <c r="L34" i="21"/>
  <c r="D34" i="21"/>
  <c r="AB33" i="21"/>
  <c r="X33" i="21"/>
  <c r="T33" i="21"/>
  <c r="P33" i="21"/>
  <c r="L33" i="21"/>
  <c r="D33" i="21"/>
  <c r="AB32" i="21"/>
  <c r="X32" i="21"/>
  <c r="T32" i="21"/>
  <c r="P32" i="21"/>
  <c r="L32" i="21"/>
  <c r="D32" i="21"/>
  <c r="AB31" i="21"/>
  <c r="X31" i="21"/>
  <c r="T31" i="21"/>
  <c r="P31" i="21"/>
  <c r="L31" i="21"/>
  <c r="D31" i="21"/>
  <c r="AB30" i="21"/>
  <c r="X30" i="21"/>
  <c r="T30" i="21"/>
  <c r="P30" i="21"/>
  <c r="L30" i="21"/>
  <c r="D30" i="21"/>
  <c r="AB29" i="21"/>
  <c r="X29" i="21"/>
  <c r="T29" i="21"/>
  <c r="P29" i="21"/>
  <c r="L29" i="21"/>
  <c r="D29" i="21"/>
  <c r="AB28" i="21"/>
  <c r="X28" i="21"/>
  <c r="T28" i="21"/>
  <c r="P28" i="21"/>
  <c r="L28" i="21"/>
  <c r="D28" i="21"/>
  <c r="AB27" i="21"/>
  <c r="X27" i="21"/>
  <c r="T27" i="21"/>
  <c r="P27" i="21"/>
  <c r="L27" i="21"/>
  <c r="D27" i="21"/>
  <c r="AB26" i="21"/>
  <c r="X26" i="21"/>
  <c r="T26" i="21"/>
  <c r="P26" i="21"/>
  <c r="L26" i="21"/>
  <c r="D26" i="21"/>
  <c r="AB25" i="21"/>
  <c r="X25" i="21"/>
  <c r="T25" i="21"/>
  <c r="P25" i="21"/>
  <c r="L25" i="21"/>
  <c r="D25" i="21"/>
  <c r="AB24" i="21"/>
  <c r="X24" i="21"/>
  <c r="T24" i="21"/>
  <c r="P24" i="21"/>
  <c r="L24" i="21"/>
  <c r="D24" i="21"/>
  <c r="AB23" i="21"/>
  <c r="X23" i="21"/>
  <c r="T23" i="21"/>
  <c r="P23" i="21"/>
  <c r="L23" i="21"/>
  <c r="D23" i="21"/>
  <c r="AB22" i="21"/>
  <c r="X22" i="21"/>
  <c r="T22" i="21"/>
  <c r="P22" i="21"/>
  <c r="L22" i="21"/>
  <c r="D22" i="21"/>
  <c r="AB21" i="21"/>
  <c r="X21" i="21"/>
  <c r="T21" i="21"/>
  <c r="P21" i="21"/>
  <c r="L21" i="21"/>
  <c r="D21" i="21"/>
  <c r="AB20" i="21"/>
  <c r="X20" i="21"/>
  <c r="T20" i="21"/>
  <c r="P20" i="21"/>
  <c r="L20" i="21"/>
  <c r="D20" i="21"/>
  <c r="AB19" i="21"/>
  <c r="X19" i="21"/>
  <c r="T19" i="21"/>
  <c r="P19" i="21"/>
  <c r="L19" i="21"/>
  <c r="D19" i="21"/>
  <c r="AB18" i="21"/>
  <c r="X18" i="21"/>
  <c r="T18" i="21"/>
  <c r="P18" i="21"/>
  <c r="L18" i="21"/>
  <c r="D18" i="21"/>
  <c r="AB17" i="21"/>
  <c r="X17" i="21"/>
  <c r="T17" i="21"/>
  <c r="P17" i="21"/>
  <c r="L17" i="21"/>
  <c r="D17" i="21"/>
  <c r="AB16" i="21"/>
  <c r="X16" i="21"/>
  <c r="T16" i="21"/>
  <c r="P16" i="21"/>
  <c r="L16" i="21"/>
  <c r="D16" i="21"/>
  <c r="AB15" i="21"/>
  <c r="X15" i="21"/>
  <c r="T15" i="21"/>
  <c r="P15" i="21"/>
  <c r="L15" i="21"/>
  <c r="D15" i="21"/>
  <c r="AB14" i="21"/>
  <c r="X14" i="21"/>
  <c r="T14" i="21"/>
  <c r="P14" i="21"/>
  <c r="L14" i="21"/>
  <c r="D14" i="21"/>
  <c r="AB13" i="21"/>
  <c r="X13" i="21"/>
  <c r="T13" i="21"/>
  <c r="P13" i="21"/>
  <c r="L13" i="21"/>
  <c r="D13" i="21"/>
  <c r="AB12" i="21"/>
  <c r="X12" i="21"/>
  <c r="T12" i="21"/>
  <c r="P12" i="21"/>
  <c r="L12" i="21"/>
  <c r="D12" i="21"/>
  <c r="AB11" i="21"/>
  <c r="X11" i="21"/>
  <c r="T11" i="21"/>
  <c r="P11" i="21"/>
  <c r="L11" i="21"/>
  <c r="D11" i="21"/>
  <c r="AB10" i="21"/>
  <c r="X10" i="21"/>
  <c r="T10" i="21"/>
  <c r="P10" i="21"/>
  <c r="L10" i="21"/>
  <c r="D10" i="21"/>
  <c r="AB9" i="21"/>
  <c r="X9" i="21"/>
  <c r="T9" i="21"/>
  <c r="P9" i="21"/>
  <c r="L9" i="21"/>
  <c r="D9" i="21"/>
  <c r="AB8" i="21"/>
  <c r="X8" i="21"/>
  <c r="T8" i="21"/>
  <c r="P8" i="21"/>
  <c r="L8" i="21"/>
  <c r="D8" i="21"/>
  <c r="AB7" i="21"/>
  <c r="X7" i="21"/>
  <c r="T7" i="21"/>
  <c r="P7" i="21"/>
  <c r="L7" i="21"/>
  <c r="D7" i="21"/>
  <c r="AB6" i="21"/>
  <c r="X6" i="21"/>
  <c r="T6" i="21"/>
  <c r="P6" i="21"/>
  <c r="L6" i="21"/>
  <c r="D6" i="21"/>
  <c r="L7" i="34"/>
  <c r="P7" i="34"/>
  <c r="T7" i="34"/>
  <c r="L8" i="34"/>
  <c r="P8" i="34"/>
  <c r="T8" i="34"/>
  <c r="L9" i="34"/>
  <c r="P9" i="34"/>
  <c r="T9" i="34"/>
  <c r="L10" i="34"/>
  <c r="P10" i="34"/>
  <c r="T10" i="34"/>
  <c r="L11" i="34"/>
  <c r="P11" i="34"/>
  <c r="T11" i="34"/>
  <c r="L12" i="34"/>
  <c r="P12" i="34"/>
  <c r="T12" i="34"/>
  <c r="L13" i="34"/>
  <c r="P13" i="34"/>
  <c r="T13" i="34"/>
  <c r="L14" i="34"/>
  <c r="P14" i="34"/>
  <c r="T14" i="34"/>
  <c r="L15" i="34"/>
  <c r="P15" i="34"/>
  <c r="T15" i="34"/>
  <c r="L16" i="34"/>
  <c r="P16" i="34"/>
  <c r="T16" i="34"/>
  <c r="L17" i="34"/>
  <c r="P17" i="34"/>
  <c r="T17" i="34"/>
  <c r="L18" i="34"/>
  <c r="P18" i="34"/>
  <c r="T18" i="34"/>
  <c r="L19" i="34"/>
  <c r="P19" i="34"/>
  <c r="T19" i="34"/>
  <c r="L20" i="34"/>
  <c r="P20" i="34"/>
  <c r="T20" i="34"/>
  <c r="L21" i="34"/>
  <c r="P21" i="34"/>
  <c r="T21" i="34"/>
  <c r="L22" i="34"/>
  <c r="P22" i="34"/>
  <c r="T22" i="34"/>
  <c r="L23" i="34"/>
  <c r="P23" i="34"/>
  <c r="T23" i="34"/>
  <c r="L24" i="34"/>
  <c r="P24" i="34"/>
  <c r="T24" i="34"/>
  <c r="L25" i="34"/>
  <c r="P25" i="34"/>
  <c r="T25" i="34"/>
  <c r="L26" i="34"/>
  <c r="P26" i="34"/>
  <c r="T26" i="34"/>
  <c r="L27" i="34"/>
  <c r="P27" i="34"/>
  <c r="T27" i="34"/>
  <c r="L28" i="34"/>
  <c r="P28" i="34"/>
  <c r="T28" i="34"/>
  <c r="L29" i="34"/>
  <c r="P29" i="34"/>
  <c r="T29" i="34"/>
  <c r="L30" i="34"/>
  <c r="P30" i="34"/>
  <c r="T30" i="34"/>
  <c r="L31" i="34"/>
  <c r="P31" i="34"/>
  <c r="T31" i="34"/>
  <c r="L32" i="34"/>
  <c r="P32" i="34"/>
  <c r="T32" i="34"/>
  <c r="L33" i="34"/>
  <c r="P33" i="34"/>
  <c r="T33" i="34"/>
  <c r="L34" i="34"/>
  <c r="P34" i="34"/>
  <c r="T34" i="34"/>
  <c r="L35" i="34"/>
  <c r="P35" i="34"/>
  <c r="T35" i="34"/>
  <c r="T6" i="34"/>
  <c r="P6" i="34"/>
  <c r="L6" i="34"/>
  <c r="T36" i="30"/>
  <c r="P36" i="30"/>
  <c r="L36" i="30"/>
  <c r="D36" i="30"/>
  <c r="T35" i="30"/>
  <c r="P35" i="30"/>
  <c r="L35" i="30"/>
  <c r="D35" i="30"/>
  <c r="B35" i="30"/>
  <c r="T34" i="30"/>
  <c r="P34" i="30"/>
  <c r="L34" i="30"/>
  <c r="D34" i="30"/>
  <c r="B34" i="30"/>
  <c r="T33" i="30"/>
  <c r="P33" i="30"/>
  <c r="L33" i="30"/>
  <c r="D33" i="30"/>
  <c r="B33" i="30"/>
  <c r="T32" i="30"/>
  <c r="P32" i="30"/>
  <c r="L32" i="30"/>
  <c r="D32" i="30"/>
  <c r="B32" i="30"/>
  <c r="T31" i="30"/>
  <c r="P31" i="30"/>
  <c r="L31" i="30"/>
  <c r="D31" i="30"/>
  <c r="B31" i="30"/>
  <c r="T30" i="30"/>
  <c r="P30" i="30"/>
  <c r="L30" i="30"/>
  <c r="D30" i="30"/>
  <c r="B30" i="30"/>
  <c r="T29" i="30"/>
  <c r="P29" i="30"/>
  <c r="L29" i="30"/>
  <c r="D29" i="30"/>
  <c r="B29" i="30"/>
  <c r="T28" i="30"/>
  <c r="P28" i="30"/>
  <c r="L28" i="30"/>
  <c r="D28" i="30"/>
  <c r="B28" i="30"/>
  <c r="T27" i="30"/>
  <c r="P27" i="30"/>
  <c r="L27" i="30"/>
  <c r="D27" i="30"/>
  <c r="B27" i="30"/>
  <c r="T26" i="30"/>
  <c r="P26" i="30"/>
  <c r="L26" i="30"/>
  <c r="D26" i="30"/>
  <c r="B26" i="30"/>
  <c r="T25" i="30"/>
  <c r="P25" i="30"/>
  <c r="L25" i="30"/>
  <c r="D25" i="30"/>
  <c r="B25" i="30"/>
  <c r="T24" i="30"/>
  <c r="P24" i="30"/>
  <c r="L24" i="30"/>
  <c r="D24" i="30"/>
  <c r="B24" i="30"/>
  <c r="T23" i="30"/>
  <c r="P23" i="30"/>
  <c r="L23" i="30"/>
  <c r="D23" i="30"/>
  <c r="B23" i="30"/>
  <c r="T22" i="30"/>
  <c r="P22" i="30"/>
  <c r="L22" i="30"/>
  <c r="D22" i="30"/>
  <c r="B22" i="30"/>
  <c r="T21" i="30"/>
  <c r="P21" i="30"/>
  <c r="L21" i="30"/>
  <c r="D21" i="30"/>
  <c r="B21" i="30"/>
  <c r="T20" i="30"/>
  <c r="P20" i="30"/>
  <c r="L20" i="30"/>
  <c r="D20" i="30"/>
  <c r="B20" i="30"/>
  <c r="T19" i="30"/>
  <c r="P19" i="30"/>
  <c r="L19" i="30"/>
  <c r="D19" i="30"/>
  <c r="B19" i="30"/>
  <c r="T18" i="30"/>
  <c r="P18" i="30"/>
  <c r="L18" i="30"/>
  <c r="D18" i="30"/>
  <c r="B18" i="30"/>
  <c r="T17" i="30"/>
  <c r="P17" i="30"/>
  <c r="L17" i="30"/>
  <c r="D17" i="30"/>
  <c r="B17" i="30"/>
  <c r="T16" i="30"/>
  <c r="P16" i="30"/>
  <c r="L16" i="30"/>
  <c r="D16" i="30"/>
  <c r="B16" i="30"/>
  <c r="T15" i="30"/>
  <c r="P15" i="30"/>
  <c r="L15" i="30"/>
  <c r="D15" i="30"/>
  <c r="B15" i="30"/>
  <c r="T14" i="30"/>
  <c r="P14" i="30"/>
  <c r="L14" i="30"/>
  <c r="D14" i="30"/>
  <c r="B14" i="30"/>
  <c r="T13" i="30"/>
  <c r="P13" i="30"/>
  <c r="L13" i="30"/>
  <c r="D13" i="30"/>
  <c r="B13" i="30"/>
  <c r="T12" i="30"/>
  <c r="P12" i="30"/>
  <c r="L12" i="30"/>
  <c r="D12" i="30"/>
  <c r="B12" i="30"/>
  <c r="T11" i="30"/>
  <c r="P11" i="30"/>
  <c r="L11" i="30"/>
  <c r="D11" i="30"/>
  <c r="B11" i="30"/>
  <c r="T10" i="30"/>
  <c r="P10" i="30"/>
  <c r="L10" i="30"/>
  <c r="D10" i="30"/>
  <c r="B10" i="30"/>
  <c r="T9" i="30"/>
  <c r="P9" i="30"/>
  <c r="L9" i="30"/>
  <c r="D9" i="30"/>
  <c r="B9" i="30"/>
  <c r="T8" i="30"/>
  <c r="P8" i="30"/>
  <c r="L8" i="30"/>
  <c r="D8" i="30"/>
  <c r="B8" i="30"/>
  <c r="T7" i="30"/>
  <c r="P7" i="30"/>
  <c r="L7" i="30"/>
  <c r="D7" i="30"/>
  <c r="B7" i="30"/>
  <c r="T6" i="30"/>
  <c r="P6" i="30"/>
  <c r="L6" i="30"/>
  <c r="D6" i="30"/>
  <c r="B6" i="30"/>
  <c r="AB36" i="25"/>
  <c r="X36" i="25"/>
  <c r="T36" i="25"/>
  <c r="P36" i="25"/>
  <c r="L36" i="25"/>
  <c r="D36" i="25"/>
  <c r="B36" i="25"/>
  <c r="AB35" i="25"/>
  <c r="X35" i="25"/>
  <c r="T35" i="25"/>
  <c r="P35" i="25"/>
  <c r="L35" i="25"/>
  <c r="D35" i="25"/>
  <c r="B35" i="25"/>
  <c r="AB34" i="25"/>
  <c r="X34" i="25"/>
  <c r="T34" i="25"/>
  <c r="P34" i="25"/>
  <c r="L34" i="25"/>
  <c r="D34" i="25"/>
  <c r="B34" i="25"/>
  <c r="AB33" i="25"/>
  <c r="X33" i="25"/>
  <c r="T33" i="25"/>
  <c r="P33" i="25"/>
  <c r="L33" i="25"/>
  <c r="D33" i="25"/>
  <c r="B33" i="25"/>
  <c r="AB32" i="25"/>
  <c r="X32" i="25"/>
  <c r="T32" i="25"/>
  <c r="P32" i="25"/>
  <c r="L32" i="25"/>
  <c r="D32" i="25"/>
  <c r="B32" i="25"/>
  <c r="AB31" i="25"/>
  <c r="X31" i="25"/>
  <c r="T31" i="25"/>
  <c r="P31" i="25"/>
  <c r="L31" i="25"/>
  <c r="D31" i="25"/>
  <c r="B31" i="25"/>
  <c r="AB30" i="25"/>
  <c r="X30" i="25"/>
  <c r="T30" i="25"/>
  <c r="P30" i="25"/>
  <c r="L30" i="25"/>
  <c r="D30" i="25"/>
  <c r="B30" i="25"/>
  <c r="AB29" i="25"/>
  <c r="X29" i="25"/>
  <c r="T29" i="25"/>
  <c r="P29" i="25"/>
  <c r="L29" i="25"/>
  <c r="D29" i="25"/>
  <c r="B29" i="25"/>
  <c r="AB28" i="25"/>
  <c r="X28" i="25"/>
  <c r="T28" i="25"/>
  <c r="P28" i="25"/>
  <c r="L28" i="25"/>
  <c r="D28" i="25"/>
  <c r="B28" i="25"/>
  <c r="AB27" i="25"/>
  <c r="X27" i="25"/>
  <c r="T27" i="25"/>
  <c r="P27" i="25"/>
  <c r="L27" i="25"/>
  <c r="D27" i="25"/>
  <c r="B27" i="25"/>
  <c r="AB26" i="25"/>
  <c r="X26" i="25"/>
  <c r="T26" i="25"/>
  <c r="P26" i="25"/>
  <c r="L26" i="25"/>
  <c r="D26" i="25"/>
  <c r="B26" i="25"/>
  <c r="AB25" i="25"/>
  <c r="X25" i="25"/>
  <c r="T25" i="25"/>
  <c r="P25" i="25"/>
  <c r="L25" i="25"/>
  <c r="D25" i="25"/>
  <c r="B25" i="25"/>
  <c r="AB24" i="25"/>
  <c r="X24" i="25"/>
  <c r="T24" i="25"/>
  <c r="P24" i="25"/>
  <c r="L24" i="25"/>
  <c r="D24" i="25"/>
  <c r="B24" i="25"/>
  <c r="AB23" i="25"/>
  <c r="X23" i="25"/>
  <c r="T23" i="25"/>
  <c r="P23" i="25"/>
  <c r="L23" i="25"/>
  <c r="D23" i="25"/>
  <c r="B23" i="25"/>
  <c r="AB22" i="25"/>
  <c r="X22" i="25"/>
  <c r="T22" i="25"/>
  <c r="P22" i="25"/>
  <c r="L22" i="25"/>
  <c r="D22" i="25"/>
  <c r="B22" i="25"/>
  <c r="AB21" i="25"/>
  <c r="X21" i="25"/>
  <c r="T21" i="25"/>
  <c r="P21" i="25"/>
  <c r="L21" i="25"/>
  <c r="D21" i="25"/>
  <c r="B21" i="25"/>
  <c r="AB20" i="25"/>
  <c r="X20" i="25"/>
  <c r="T20" i="25"/>
  <c r="P20" i="25"/>
  <c r="L20" i="25"/>
  <c r="D20" i="25"/>
  <c r="B20" i="25"/>
  <c r="AB19" i="25"/>
  <c r="X19" i="25"/>
  <c r="T19" i="25"/>
  <c r="P19" i="25"/>
  <c r="L19" i="25"/>
  <c r="D19" i="25"/>
  <c r="B19" i="25"/>
  <c r="AB18" i="25"/>
  <c r="X18" i="25"/>
  <c r="T18" i="25"/>
  <c r="P18" i="25"/>
  <c r="L18" i="25"/>
  <c r="D18" i="25"/>
  <c r="B18" i="25"/>
  <c r="AB17" i="25"/>
  <c r="X17" i="25"/>
  <c r="T17" i="25"/>
  <c r="P17" i="25"/>
  <c r="L17" i="25"/>
  <c r="D17" i="25"/>
  <c r="B17" i="25"/>
  <c r="AB16" i="25"/>
  <c r="X16" i="25"/>
  <c r="T16" i="25"/>
  <c r="P16" i="25"/>
  <c r="L16" i="25"/>
  <c r="D16" i="25"/>
  <c r="B16" i="25"/>
  <c r="AB15" i="25"/>
  <c r="X15" i="25"/>
  <c r="T15" i="25"/>
  <c r="P15" i="25"/>
  <c r="L15" i="25"/>
  <c r="D15" i="25"/>
  <c r="B15" i="25"/>
  <c r="AB14" i="25"/>
  <c r="X14" i="25"/>
  <c r="T14" i="25"/>
  <c r="P14" i="25"/>
  <c r="L14" i="25"/>
  <c r="D14" i="25"/>
  <c r="B14" i="25"/>
  <c r="AB13" i="25"/>
  <c r="X13" i="25"/>
  <c r="T13" i="25"/>
  <c r="P13" i="25"/>
  <c r="L13" i="25"/>
  <c r="D13" i="25"/>
  <c r="B13" i="25"/>
  <c r="AB12" i="25"/>
  <c r="X12" i="25"/>
  <c r="T12" i="25"/>
  <c r="P12" i="25"/>
  <c r="L12" i="25"/>
  <c r="D12" i="25"/>
  <c r="B12" i="25"/>
  <c r="AB11" i="25"/>
  <c r="X11" i="25"/>
  <c r="T11" i="25"/>
  <c r="P11" i="25"/>
  <c r="L11" i="25"/>
  <c r="D11" i="25"/>
  <c r="B11" i="25"/>
  <c r="AB10" i="25"/>
  <c r="X10" i="25"/>
  <c r="T10" i="25"/>
  <c r="P10" i="25"/>
  <c r="L10" i="25"/>
  <c r="D10" i="25"/>
  <c r="B10" i="25"/>
  <c r="AB9" i="25"/>
  <c r="X9" i="25"/>
  <c r="T9" i="25"/>
  <c r="P9" i="25"/>
  <c r="L9" i="25"/>
  <c r="D9" i="25"/>
  <c r="B9" i="25"/>
  <c r="AB8" i="25"/>
  <c r="X8" i="25"/>
  <c r="T8" i="25"/>
  <c r="P8" i="25"/>
  <c r="L8" i="25"/>
  <c r="D8" i="25"/>
  <c r="B8" i="25"/>
  <c r="AB7" i="25"/>
  <c r="X7" i="25"/>
  <c r="T7" i="25"/>
  <c r="P7" i="25"/>
  <c r="L7" i="25"/>
  <c r="D7" i="25"/>
  <c r="B7" i="25"/>
  <c r="AB6" i="25"/>
  <c r="X6" i="25"/>
  <c r="T6" i="25"/>
  <c r="P6" i="25"/>
  <c r="L6" i="25"/>
  <c r="D6" i="25"/>
  <c r="B6" i="25"/>
  <c r="T36" i="2"/>
  <c r="P36" i="2"/>
  <c r="L36" i="2"/>
  <c r="D36" i="2"/>
  <c r="B36" i="2"/>
  <c r="T35" i="2"/>
  <c r="P35" i="2"/>
  <c r="L35" i="2"/>
  <c r="D35" i="2"/>
  <c r="B35" i="2"/>
  <c r="T34" i="2"/>
  <c r="P34" i="2"/>
  <c r="L34" i="2"/>
  <c r="D34" i="2"/>
  <c r="B34" i="2"/>
  <c r="T33" i="2"/>
  <c r="P33" i="2"/>
  <c r="L33" i="2"/>
  <c r="D33" i="2"/>
  <c r="B33" i="2"/>
  <c r="T32" i="2"/>
  <c r="P32" i="2"/>
  <c r="L32" i="2"/>
  <c r="D32" i="2"/>
  <c r="B32" i="2"/>
  <c r="T31" i="2"/>
  <c r="P31" i="2"/>
  <c r="L31" i="2"/>
  <c r="D31" i="2"/>
  <c r="B31" i="2"/>
  <c r="T30" i="2"/>
  <c r="P30" i="2"/>
  <c r="L30" i="2"/>
  <c r="D30" i="2"/>
  <c r="B30" i="2"/>
  <c r="T29" i="2"/>
  <c r="P29" i="2"/>
  <c r="L29" i="2"/>
  <c r="D29" i="2"/>
  <c r="B29" i="2"/>
  <c r="T28" i="2"/>
  <c r="P28" i="2"/>
  <c r="L28" i="2"/>
  <c r="D28" i="2"/>
  <c r="B28" i="2"/>
  <c r="T27" i="2"/>
  <c r="P27" i="2"/>
  <c r="L27" i="2"/>
  <c r="D27" i="2"/>
  <c r="B27" i="2"/>
  <c r="T26" i="2"/>
  <c r="P26" i="2"/>
  <c r="L26" i="2"/>
  <c r="D26" i="2"/>
  <c r="B26" i="2"/>
  <c r="T25" i="2"/>
  <c r="P25" i="2"/>
  <c r="L25" i="2"/>
  <c r="D25" i="2"/>
  <c r="B25" i="2"/>
  <c r="T24" i="2"/>
  <c r="P24" i="2"/>
  <c r="L24" i="2"/>
  <c r="D24" i="2"/>
  <c r="B24" i="2"/>
  <c r="T23" i="2"/>
  <c r="P23" i="2"/>
  <c r="L23" i="2"/>
  <c r="D23" i="2"/>
  <c r="B23" i="2"/>
  <c r="T22" i="2"/>
  <c r="P22" i="2"/>
  <c r="L22" i="2"/>
  <c r="D22" i="2"/>
  <c r="B22" i="2"/>
  <c r="T21" i="2"/>
  <c r="P21" i="2"/>
  <c r="L21" i="2"/>
  <c r="D21" i="2"/>
  <c r="B21" i="2"/>
  <c r="T20" i="2"/>
  <c r="P20" i="2"/>
  <c r="L20" i="2"/>
  <c r="D20" i="2"/>
  <c r="B20" i="2"/>
  <c r="T19" i="2"/>
  <c r="P19" i="2"/>
  <c r="L19" i="2"/>
  <c r="D19" i="2"/>
  <c r="B19" i="2"/>
  <c r="T18" i="2"/>
  <c r="P18" i="2"/>
  <c r="L18" i="2"/>
  <c r="D18" i="2"/>
  <c r="B18" i="2"/>
  <c r="T17" i="2"/>
  <c r="P17" i="2"/>
  <c r="L17" i="2"/>
  <c r="D17" i="2"/>
  <c r="B17" i="2"/>
  <c r="T16" i="2"/>
  <c r="P16" i="2"/>
  <c r="L16" i="2"/>
  <c r="D16" i="2"/>
  <c r="B16" i="2"/>
  <c r="T15" i="2"/>
  <c r="P15" i="2"/>
  <c r="L15" i="2"/>
  <c r="D15" i="2"/>
  <c r="B15" i="2"/>
  <c r="T14" i="2"/>
  <c r="P14" i="2"/>
  <c r="L14" i="2"/>
  <c r="D14" i="2"/>
  <c r="B14" i="2"/>
  <c r="T13" i="2"/>
  <c r="P13" i="2"/>
  <c r="L13" i="2"/>
  <c r="D13" i="2"/>
  <c r="B13" i="2"/>
  <c r="T12" i="2"/>
  <c r="P12" i="2"/>
  <c r="L12" i="2"/>
  <c r="D12" i="2"/>
  <c r="B12" i="2"/>
  <c r="T11" i="2"/>
  <c r="P11" i="2"/>
  <c r="L11" i="2"/>
  <c r="D11" i="2"/>
  <c r="B11" i="2"/>
  <c r="T10" i="2"/>
  <c r="P10" i="2"/>
  <c r="L10" i="2"/>
  <c r="D10" i="2"/>
  <c r="B10" i="2"/>
  <c r="T9" i="2"/>
  <c r="P9" i="2"/>
  <c r="L9" i="2"/>
  <c r="D9" i="2"/>
  <c r="B9" i="2"/>
  <c r="T8" i="2"/>
  <c r="P8" i="2"/>
  <c r="L8" i="2"/>
  <c r="D8" i="2"/>
  <c r="B8" i="2"/>
  <c r="T7" i="2"/>
  <c r="P7" i="2"/>
  <c r="L7" i="2"/>
  <c r="D7" i="2"/>
  <c r="B7" i="2"/>
  <c r="T6" i="2"/>
  <c r="P6" i="2"/>
  <c r="L6" i="2"/>
  <c r="D6" i="2"/>
  <c r="B6" i="2"/>
  <c r="B9" i="21"/>
  <c r="B10" i="21"/>
  <c r="B11" i="21"/>
  <c r="B12" i="21"/>
  <c r="B13" i="21"/>
  <c r="B14" i="21"/>
  <c r="B15" i="21"/>
  <c r="B16" i="21"/>
  <c r="B17" i="21"/>
  <c r="B18" i="21"/>
  <c r="B19" i="21"/>
  <c r="B20" i="21"/>
  <c r="B21" i="21"/>
  <c r="B22" i="21"/>
  <c r="B23" i="21"/>
  <c r="B24" i="21"/>
  <c r="B25" i="21"/>
  <c r="B26" i="21"/>
  <c r="B27" i="21"/>
  <c r="B28" i="21"/>
  <c r="B29" i="21"/>
  <c r="B30" i="21"/>
  <c r="B31" i="21"/>
  <c r="B32" i="21"/>
  <c r="B33" i="21"/>
  <c r="B34" i="21"/>
  <c r="B35" i="21"/>
  <c r="B36" i="21"/>
  <c r="B6" i="21"/>
  <c r="B7" i="21"/>
  <c r="AB36" i="4"/>
  <c r="X36" i="4"/>
  <c r="T36" i="4"/>
  <c r="P36" i="4"/>
  <c r="L36" i="4"/>
  <c r="D36" i="4"/>
  <c r="B8" i="4"/>
  <c r="B9" i="4"/>
  <c r="B10" i="4"/>
  <c r="B11" i="4"/>
  <c r="B12" i="4"/>
  <c r="B13" i="4"/>
  <c r="B14" i="4"/>
  <c r="B15" i="4"/>
  <c r="B16" i="4"/>
  <c r="B17" i="4"/>
  <c r="B18" i="4"/>
  <c r="B19" i="4"/>
  <c r="B20" i="4"/>
  <c r="B21" i="4"/>
  <c r="B22" i="4"/>
  <c r="B23" i="4"/>
  <c r="B24" i="4"/>
  <c r="B25" i="4"/>
  <c r="B26" i="4"/>
  <c r="B27" i="4"/>
  <c r="B28" i="4"/>
  <c r="B29" i="4"/>
  <c r="B30" i="4"/>
  <c r="B31" i="4"/>
  <c r="B32" i="4"/>
  <c r="B33" i="4"/>
  <c r="B34" i="4"/>
  <c r="B35" i="4"/>
  <c r="B7" i="4"/>
  <c r="B6" i="4"/>
  <c r="M14" i="33"/>
  <c r="W19" i="29"/>
  <c r="M19" i="29"/>
  <c r="M17" i="29"/>
  <c r="M14" i="24"/>
  <c r="W18" i="9"/>
  <c r="M18" i="9"/>
  <c r="M17" i="9"/>
  <c r="M14" i="12"/>
  <c r="J8" i="41"/>
  <c r="J9" i="41"/>
  <c r="J10" i="41"/>
  <c r="J11" i="41"/>
  <c r="J12" i="41"/>
  <c r="J13" i="41"/>
  <c r="J14" i="41"/>
  <c r="J15" i="41"/>
  <c r="J16" i="41"/>
  <c r="J17" i="41"/>
  <c r="J18" i="41"/>
  <c r="J19" i="41"/>
  <c r="J20" i="41"/>
  <c r="J21" i="41"/>
  <c r="J22" i="41"/>
  <c r="J23" i="41"/>
  <c r="J24" i="41"/>
  <c r="J25" i="41"/>
  <c r="J26" i="41"/>
  <c r="J27" i="41"/>
  <c r="J28" i="41"/>
  <c r="J29" i="41"/>
  <c r="J30" i="41"/>
  <c r="J31" i="41"/>
  <c r="J32" i="41"/>
  <c r="J33" i="41"/>
  <c r="J34" i="41"/>
  <c r="J35" i="41"/>
  <c r="J36" i="41"/>
  <c r="J37" i="41"/>
  <c r="J38" i="41"/>
  <c r="I40" i="41"/>
  <c r="J39" i="41"/>
  <c r="M8" i="29"/>
  <c r="M15" i="33" l="1"/>
  <c r="M18" i="29"/>
  <c r="W15" i="33"/>
  <c r="W15" i="24"/>
  <c r="J40" i="41"/>
  <c r="Y29" i="26"/>
  <c r="Q29" i="26"/>
  <c r="M8" i="33"/>
  <c r="M8" i="24"/>
  <c r="M8" i="9"/>
  <c r="M8" i="12"/>
  <c r="C6" i="44" l="1"/>
  <c r="C6" i="43"/>
  <c r="C6" i="39"/>
  <c r="C6" i="32"/>
  <c r="C6" i="28"/>
  <c r="C6" i="23"/>
  <c r="C6" i="8"/>
  <c r="C6" i="1"/>
  <c r="G10" i="44" l="1"/>
  <c r="Q11" i="43"/>
  <c r="Q10" i="43"/>
  <c r="Q9" i="43"/>
  <c r="Q8" i="43"/>
  <c r="Q10" i="39"/>
  <c r="Q9" i="32"/>
  <c r="Q9" i="28"/>
  <c r="Q8" i="23"/>
  <c r="Q9" i="8"/>
  <c r="Q9" i="1"/>
  <c r="Q9" i="18"/>
  <c r="G11" i="44"/>
  <c r="Q12" i="39"/>
  <c r="Q11" i="39"/>
  <c r="Q11" i="32"/>
  <c r="Q10" i="32"/>
  <c r="Q12" i="28"/>
  <c r="Q11" i="28"/>
  <c r="Q10" i="28"/>
  <c r="Q11" i="23"/>
  <c r="Q10" i="23"/>
  <c r="Q9" i="23"/>
  <c r="Q11" i="8"/>
  <c r="Q10" i="8"/>
  <c r="Q11" i="1"/>
  <c r="Q10" i="1"/>
  <c r="C9" i="31"/>
  <c r="C8" i="31"/>
  <c r="C7" i="31"/>
  <c r="C6" i="31"/>
  <c r="C9" i="26"/>
  <c r="C8" i="26"/>
  <c r="C7" i="26"/>
  <c r="C6" i="26"/>
  <c r="C8" i="10"/>
  <c r="C7" i="10"/>
  <c r="C6" i="10"/>
  <c r="C8" i="7"/>
  <c r="C7" i="7"/>
  <c r="C6" i="7"/>
  <c r="C8" i="19"/>
  <c r="C7" i="19"/>
  <c r="C6" i="19"/>
  <c r="Q11" i="18"/>
  <c r="Q10" i="18"/>
  <c r="C6" i="17"/>
  <c r="C7" i="17"/>
  <c r="C8" i="17"/>
  <c r="E23" i="45"/>
  <c r="E21" i="45"/>
  <c r="E19" i="45"/>
  <c r="E17" i="45"/>
  <c r="G12" i="44" l="1"/>
  <c r="G9" i="44"/>
  <c r="G8" i="44"/>
  <c r="W9" i="33"/>
  <c r="M9" i="33"/>
  <c r="W9" i="29"/>
  <c r="M9" i="29"/>
  <c r="W10" i="29"/>
  <c r="M10" i="29"/>
  <c r="W9" i="9"/>
  <c r="M9" i="9"/>
  <c r="B7" i="34"/>
  <c r="B6" i="34"/>
  <c r="H38" i="37"/>
  <c r="H39" i="37"/>
  <c r="H40" i="37"/>
  <c r="H26" i="37"/>
  <c r="J26" i="37" s="1"/>
  <c r="H27" i="37"/>
  <c r="J27" i="37" s="1"/>
  <c r="X6" i="38"/>
  <c r="Y1" i="38"/>
  <c r="L32" i="37"/>
  <c r="H21" i="37"/>
  <c r="J21" i="37" s="1"/>
  <c r="H22" i="37"/>
  <c r="J22" i="37" s="1"/>
  <c r="H23" i="37"/>
  <c r="J23" i="37" s="1"/>
  <c r="H24" i="37"/>
  <c r="J24" i="37" s="1"/>
  <c r="H25" i="37"/>
  <c r="J25" i="37" s="1"/>
  <c r="H28" i="37"/>
  <c r="J28" i="37" s="1"/>
  <c r="H29" i="37"/>
  <c r="J29" i="37" s="1"/>
  <c r="H30" i="37"/>
  <c r="J30" i="37" s="1"/>
  <c r="H31" i="37"/>
  <c r="J31" i="37" s="1"/>
  <c r="C6" i="37"/>
  <c r="C5" i="37"/>
  <c r="L1" i="37"/>
  <c r="X7" i="30"/>
  <c r="AB7" i="30"/>
  <c r="AF7" i="30"/>
  <c r="X8" i="30"/>
  <c r="AB8" i="30"/>
  <c r="AF8" i="30"/>
  <c r="X9" i="30"/>
  <c r="AB9" i="30"/>
  <c r="AF9" i="30"/>
  <c r="X10" i="30"/>
  <c r="AB10" i="30"/>
  <c r="AF10" i="30"/>
  <c r="X11" i="30"/>
  <c r="AB11" i="30"/>
  <c r="AF11" i="30"/>
  <c r="X12" i="30"/>
  <c r="AB12" i="30"/>
  <c r="AF12" i="30"/>
  <c r="X13" i="30"/>
  <c r="AB13" i="30"/>
  <c r="AF13" i="30"/>
  <c r="X14" i="30"/>
  <c r="AB14" i="30"/>
  <c r="AF14" i="30"/>
  <c r="X15" i="30"/>
  <c r="AB15" i="30"/>
  <c r="AF15" i="30"/>
  <c r="X16" i="30"/>
  <c r="AB16" i="30"/>
  <c r="AF16" i="30"/>
  <c r="X17" i="30"/>
  <c r="AB17" i="30"/>
  <c r="AF17" i="30"/>
  <c r="X18" i="30"/>
  <c r="AB18" i="30"/>
  <c r="AF18" i="30"/>
  <c r="X19" i="30"/>
  <c r="AB19" i="30"/>
  <c r="AF19" i="30"/>
  <c r="X20" i="30"/>
  <c r="AB20" i="30"/>
  <c r="AF20" i="30"/>
  <c r="X21" i="30"/>
  <c r="AB21" i="30"/>
  <c r="AF21" i="30"/>
  <c r="X22" i="30"/>
  <c r="AB22" i="30"/>
  <c r="AF22" i="30"/>
  <c r="X23" i="30"/>
  <c r="AB23" i="30"/>
  <c r="AF23" i="30"/>
  <c r="X24" i="30"/>
  <c r="AB24" i="30"/>
  <c r="AF24" i="30"/>
  <c r="X25" i="30"/>
  <c r="AB25" i="30"/>
  <c r="AF25" i="30"/>
  <c r="X26" i="30"/>
  <c r="AB26" i="30"/>
  <c r="AF26" i="30"/>
  <c r="X27" i="30"/>
  <c r="AB27" i="30"/>
  <c r="AF27" i="30"/>
  <c r="X28" i="30"/>
  <c r="AB28" i="30"/>
  <c r="AF28" i="30"/>
  <c r="X29" i="30"/>
  <c r="AB29" i="30"/>
  <c r="AF29" i="30"/>
  <c r="X30" i="30"/>
  <c r="AB30" i="30"/>
  <c r="AF30" i="30"/>
  <c r="X31" i="30"/>
  <c r="AB31" i="30"/>
  <c r="AF31" i="30"/>
  <c r="X32" i="30"/>
  <c r="AB32" i="30"/>
  <c r="AF32" i="30"/>
  <c r="X33" i="30"/>
  <c r="AB33" i="30"/>
  <c r="AF33" i="30"/>
  <c r="X34" i="30"/>
  <c r="AB34" i="30"/>
  <c r="AF34" i="30"/>
  <c r="X35" i="30"/>
  <c r="AB35" i="30"/>
  <c r="AF35" i="30"/>
  <c r="AF6" i="30"/>
  <c r="AB6" i="30"/>
  <c r="X6" i="30"/>
  <c r="W9" i="24"/>
  <c r="M9" i="24"/>
  <c r="AJ8" i="38" l="1"/>
  <c r="AJ22" i="38"/>
  <c r="H20" i="37"/>
  <c r="K32" i="37" s="1"/>
  <c r="H33" i="37"/>
  <c r="H34" i="37"/>
  <c r="H35" i="37"/>
  <c r="H36" i="37"/>
  <c r="H37" i="37"/>
  <c r="H41" i="37"/>
  <c r="H42" i="37"/>
  <c r="H43" i="37"/>
  <c r="H44" i="37"/>
  <c r="K45" i="37"/>
  <c r="K29" i="36" s="1"/>
  <c r="L45" i="37"/>
  <c r="Q29" i="36" s="1"/>
  <c r="M45" i="37"/>
  <c r="M46" i="37" l="1"/>
  <c r="W29" i="36"/>
  <c r="W30" i="36" s="1"/>
  <c r="Q28" i="36"/>
  <c r="Q30" i="36" s="1"/>
  <c r="K28" i="36"/>
  <c r="J32" i="37"/>
  <c r="J45" i="37"/>
  <c r="K46" i="37"/>
  <c r="L46" i="37"/>
  <c r="X36" i="34"/>
  <c r="Q46" i="37" l="1"/>
  <c r="AC29" i="36"/>
  <c r="AC28" i="36"/>
  <c r="K30" i="36"/>
  <c r="J46" i="37"/>
  <c r="P46" i="37" s="1"/>
  <c r="AF36" i="2"/>
  <c r="AB36" i="2"/>
  <c r="M14" i="9" s="1"/>
  <c r="U14" i="9" s="1"/>
  <c r="M29" i="9" s="1"/>
  <c r="X36" i="2"/>
  <c r="R46" i="37" l="1"/>
  <c r="AC30" i="36"/>
  <c r="P35" i="10"/>
  <c r="V35" i="10"/>
  <c r="AF36" i="30"/>
  <c r="M23" i="9"/>
  <c r="L36" i="10" s="1"/>
  <c r="X36" i="30"/>
  <c r="M21" i="9"/>
  <c r="M21" i="29" s="1"/>
  <c r="M12" i="9"/>
  <c r="M12" i="29" s="1"/>
  <c r="AB36" i="30"/>
  <c r="U23" i="9" l="1"/>
  <c r="M31" i="9" s="1"/>
  <c r="M23" i="29"/>
  <c r="L35" i="10"/>
  <c r="M14" i="29"/>
  <c r="F16" i="44"/>
  <c r="F21" i="44"/>
  <c r="V36" i="10" l="1"/>
  <c r="P36" i="10"/>
  <c r="M33" i="9"/>
  <c r="U23" i="29"/>
  <c r="M31" i="29" s="1"/>
  <c r="U14" i="29"/>
  <c r="M29" i="29" l="1"/>
  <c r="M33" i="29" s="1"/>
  <c r="AN33" i="31" s="1"/>
  <c r="AL33" i="31" s="1"/>
  <c r="M35" i="9"/>
  <c r="M37" i="9" s="1"/>
  <c r="M39" i="9" s="1"/>
  <c r="P37" i="10"/>
  <c r="V37" i="10"/>
  <c r="K32" i="28" s="1"/>
  <c r="M35" i="29" l="1"/>
  <c r="M37" i="29" s="1"/>
  <c r="AK33" i="31" s="1"/>
  <c r="AO33" i="31" s="1"/>
  <c r="M39" i="29" l="1"/>
  <c r="P36" i="34"/>
  <c r="T36" i="34"/>
  <c r="L36" i="34"/>
  <c r="B8" i="34"/>
  <c r="B8" i="21"/>
  <c r="B32" i="34"/>
  <c r="B10" i="34"/>
  <c r="B15" i="34"/>
  <c r="B25" i="34"/>
  <c r="B11" i="34"/>
  <c r="B21" i="34"/>
  <c r="B23" i="34"/>
  <c r="B30" i="34"/>
  <c r="B9" i="34"/>
  <c r="B27" i="34"/>
  <c r="B31" i="34"/>
  <c r="B22" i="34"/>
  <c r="B24" i="34"/>
  <c r="B12" i="34"/>
  <c r="B20" i="34"/>
  <c r="B28" i="34"/>
  <c r="B16" i="34"/>
  <c r="B26" i="34"/>
  <c r="B36" i="34"/>
  <c r="B29" i="34"/>
  <c r="B19" i="34"/>
  <c r="B34" i="34"/>
  <c r="B13" i="34"/>
  <c r="B33" i="34"/>
  <c r="B14" i="34"/>
  <c r="B17" i="34"/>
  <c r="B35" i="34"/>
  <c r="B18" i="34"/>
  <c r="D33" i="34"/>
  <c r="D17" i="34"/>
  <c r="D25" i="34"/>
  <c r="D7" i="34"/>
  <c r="D18" i="34"/>
  <c r="D22" i="34"/>
  <c r="D29" i="34"/>
  <c r="D14" i="34"/>
  <c r="D32" i="34"/>
  <c r="D9" i="34"/>
  <c r="D10" i="34"/>
  <c r="D34" i="34"/>
  <c r="D30" i="34"/>
  <c r="D27" i="34"/>
  <c r="D6" i="34"/>
  <c r="D13" i="34"/>
  <c r="D28" i="34"/>
  <c r="D20" i="34"/>
  <c r="M16" i="12"/>
  <c r="M16" i="33" s="1"/>
  <c r="D35" i="34"/>
  <c r="D31" i="34"/>
  <c r="D11" i="34"/>
  <c r="D8" i="34"/>
  <c r="D24" i="34"/>
  <c r="D15" i="34"/>
  <c r="D23" i="34"/>
  <c r="D26" i="34"/>
  <c r="D21" i="34"/>
  <c r="L27" i="19"/>
  <c r="D16" i="34"/>
  <c r="D36" i="34"/>
  <c r="D12" i="34"/>
  <c r="L28" i="19"/>
  <c r="M10" i="12"/>
  <c r="M10" i="24" s="1"/>
  <c r="D19" i="34"/>
  <c r="M11" i="12"/>
  <c r="M17" i="12"/>
  <c r="L30" i="10" s="1"/>
  <c r="M11" i="33" l="1"/>
  <c r="U11" i="33" s="1"/>
  <c r="M22" i="33" s="1"/>
  <c r="U11" i="12"/>
  <c r="M22" i="12" s="1"/>
  <c r="M11" i="29"/>
  <c r="M17" i="33"/>
  <c r="U17" i="33" s="1"/>
  <c r="U17" i="12"/>
  <c r="M23" i="12" s="1"/>
  <c r="M20" i="9"/>
  <c r="P30" i="10"/>
  <c r="P29" i="7"/>
  <c r="M10" i="33"/>
  <c r="M13" i="9"/>
  <c r="M16" i="24"/>
  <c r="L29" i="10"/>
  <c r="M13" i="29"/>
  <c r="M22" i="29"/>
  <c r="M22" i="9"/>
  <c r="M11" i="9"/>
  <c r="L29" i="7"/>
  <c r="M17" i="24"/>
  <c r="M20" i="29"/>
  <c r="L28" i="7"/>
  <c r="M11" i="24"/>
  <c r="V30" i="10" l="1"/>
  <c r="V29" i="7"/>
  <c r="V28" i="7"/>
  <c r="V29" i="10"/>
  <c r="M23" i="33"/>
  <c r="M24" i="33" s="1"/>
  <c r="U22" i="29"/>
  <c r="M30" i="29" s="1"/>
  <c r="U22" i="9"/>
  <c r="M30" i="9" s="1"/>
  <c r="U17" i="24"/>
  <c r="U11" i="24"/>
  <c r="M22" i="24" s="1"/>
  <c r="U13" i="29"/>
  <c r="U13" i="9"/>
  <c r="M28" i="9" s="1"/>
  <c r="M32" i="9" s="1"/>
  <c r="M34" i="9" s="1"/>
  <c r="M36" i="9" s="1"/>
  <c r="M38" i="9" s="1"/>
  <c r="M28" i="29" l="1"/>
  <c r="M32" i="29" s="1"/>
  <c r="M25" i="33"/>
  <c r="M26" i="33" s="1"/>
  <c r="M27" i="33" s="1"/>
  <c r="M23" i="24"/>
  <c r="M24" i="24" s="1"/>
  <c r="V30" i="7"/>
  <c r="K30" i="23" s="1"/>
  <c r="V31" i="10"/>
  <c r="P28" i="7"/>
  <c r="P30" i="7" s="1"/>
  <c r="J27" i="26" s="1"/>
  <c r="J29" i="26" s="1"/>
  <c r="M24" i="12"/>
  <c r="P29" i="10"/>
  <c r="P31" i="10" s="1"/>
  <c r="AI33" i="31" l="1"/>
  <c r="AG33" i="31" s="1"/>
  <c r="M34" i="29"/>
  <c r="M36" i="29" s="1"/>
  <c r="M38" i="29"/>
  <c r="AF33" i="31"/>
  <c r="M25" i="24"/>
  <c r="M26" i="24" s="1"/>
  <c r="M27" i="24" s="1"/>
  <c r="M25" i="12"/>
  <c r="U27" i="26"/>
  <c r="U29" i="26" s="1"/>
  <c r="K20" i="26"/>
  <c r="K29" i="28"/>
  <c r="M26" i="12" l="1"/>
  <c r="M27" i="12" s="1"/>
  <c r="AJ33" i="3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田口　昌樹</author>
  </authors>
  <commentList>
    <comment ref="C59" authorId="0" shapeId="0" xr:uid="{C827E488-DB6B-48F9-8662-CC50E73D0C28}">
      <text>
        <r>
          <rPr>
            <sz val="9"/>
            <color indexed="81"/>
            <rFont val="Meiryo UI"/>
            <family val="3"/>
            <charset val="128"/>
          </rPr>
          <t xml:space="preserve">・補助対象が1戸の場合
・補助対象が複数戸であっても、最後の住宅が完成した後、補助金をまとめて受領することを希望する場合
</t>
        </r>
        <r>
          <rPr>
            <u/>
            <sz val="9"/>
            <color indexed="81"/>
            <rFont val="Meiryo UI"/>
            <family val="3"/>
            <charset val="128"/>
          </rPr>
          <t>※お互いに書類のやりとりの手間が減るので、精算払をおすすめします。</t>
        </r>
      </text>
    </comment>
    <comment ref="C66" authorId="0" shapeId="0" xr:uid="{B4CDE947-FB62-465E-8801-D9C523C9BD1D}">
      <text>
        <r>
          <rPr>
            <sz val="9"/>
            <color indexed="81"/>
            <rFont val="Meiryo UI"/>
            <family val="3"/>
            <charset val="128"/>
          </rPr>
          <t>補助対象が複数戸で、住宅が完成した都度、補助金の受領を希望する場合</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田口　昌樹</author>
  </authors>
  <commentList>
    <comment ref="M4" authorId="0" shapeId="0" xr:uid="{7FCF345C-ECEE-48B0-988D-B0D6FCB366B4}">
      <text>
        <r>
          <rPr>
            <sz val="9"/>
            <color indexed="81"/>
            <rFont val="Meiryo UI"/>
            <family val="3"/>
            <charset val="128"/>
          </rPr>
          <t>職名は正しく入力してください。
　代表取締役　○○ ○○
　代表取締役社長 □□ □□
　代表　◇◇ ◇◇</t>
        </r>
      </text>
    </comment>
    <comment ref="M5" authorId="0" shapeId="0" xr:uid="{3F501584-387B-4E78-94BE-C5EFB48A230D}">
      <text>
        <r>
          <rPr>
            <sz val="9"/>
            <color indexed="81"/>
            <rFont val="Meiryo UI"/>
            <family val="3"/>
            <charset val="128"/>
          </rPr>
          <t>名称は正しく入力してください。
　株式会社 ○○○○
　○○○○ 株式会社
　有限会社 □□□□</t>
        </r>
      </text>
    </comment>
    <comment ref="M6" authorId="0" shapeId="0" xr:uid="{0FF0737A-491F-4540-89E1-BF9C9A21C9F7}">
      <text>
        <r>
          <rPr>
            <sz val="9"/>
            <color indexed="81"/>
            <rFont val="Meiryo UI"/>
            <family val="3"/>
            <charset val="128"/>
          </rPr>
          <t>「秋田県」の入力は不要です。
(県外の場合は都道府県名から)</t>
        </r>
      </text>
    </comment>
    <comment ref="M7" authorId="0" shapeId="0" xr:uid="{B8B5D7D2-463D-40FD-8F2D-255CE5FF53B9}">
      <text>
        <r>
          <rPr>
            <sz val="9"/>
            <color indexed="81"/>
            <rFont val="Meiryo UI"/>
            <family val="3"/>
            <charset val="128"/>
          </rPr>
          <t>半角数字で市外局番から入力してください。</t>
        </r>
      </text>
    </comment>
    <comment ref="M10" authorId="0" shapeId="0" xr:uid="{95C83D16-63EB-406D-8CCF-4090B403FB0C}">
      <text>
        <r>
          <rPr>
            <sz val="9"/>
            <color indexed="81"/>
            <rFont val="Meiryo UI"/>
            <family val="3"/>
            <charset val="128"/>
          </rPr>
          <t>通常枠：該当する地域振興局を選択
チャレンジ枠：秋田県知事を選択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田口　昌樹</author>
  </authors>
  <commentList>
    <comment ref="B19" authorId="0" shapeId="0" xr:uid="{D10CAD37-3B52-4E1F-B64C-709AF361F677}">
      <text>
        <r>
          <rPr>
            <sz val="9"/>
            <color indexed="81"/>
            <rFont val="ＭＳ Ｐゴシック"/>
            <family val="3"/>
            <charset val="128"/>
          </rPr>
          <t>最終の通知を行う場合、なお書き部分を以下のとおり変更
↓
なお、知事(地域振興局長)あてに実績報告書（様式⑫-1～3)を提出してください。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田口　昌樹</author>
  </authors>
  <commentList>
    <comment ref="G6" authorId="0" shapeId="0" xr:uid="{10B41D3C-5E9D-479E-A639-03FAC8BA975B}">
      <text>
        <r>
          <rPr>
            <sz val="10"/>
            <color indexed="81"/>
            <rFont val="Meiryo UI"/>
            <family val="3"/>
            <charset val="128"/>
          </rPr>
          <t>補助対象期間(住宅の完成年月日)より前、もしくは後の日付を入力すると自動で着色されますので、日付を確認してください。</t>
        </r>
      </text>
    </comment>
  </commentList>
</comments>
</file>

<file path=xl/sharedStrings.xml><?xml version="1.0" encoding="utf-8"?>
<sst xmlns="http://schemas.openxmlformats.org/spreadsheetml/2006/main" count="2187" uniqueCount="533">
  <si>
    <t>事業費</t>
    <rPh sb="0" eb="2">
      <t>ジギョウ</t>
    </rPh>
    <rPh sb="2" eb="3">
      <t>ヒ</t>
    </rPh>
    <phoneticPr fontId="4"/>
  </si>
  <si>
    <t>事業者名</t>
    <rPh sb="0" eb="4">
      <t>ジギョウシャメイ</t>
    </rPh>
    <phoneticPr fontId="4"/>
  </si>
  <si>
    <t>円</t>
    <rPh sb="0" eb="1">
      <t>エン</t>
    </rPh>
    <phoneticPr fontId="4"/>
  </si>
  <si>
    <t>戸</t>
    <rPh sb="0" eb="1">
      <t>コ</t>
    </rPh>
    <phoneticPr fontId="4"/>
  </si>
  <si>
    <t>合計</t>
    <rPh sb="0" eb="2">
      <t>ゴウケイ</t>
    </rPh>
    <phoneticPr fontId="4"/>
  </si>
  <si>
    <t>計</t>
    <rPh sb="0" eb="1">
      <t>ケイ</t>
    </rPh>
    <phoneticPr fontId="4"/>
  </si>
  <si>
    <t>全住宅建築戸数</t>
    <rPh sb="0" eb="1">
      <t>ゼン</t>
    </rPh>
    <rPh sb="1" eb="3">
      <t>ジュウタク</t>
    </rPh>
    <rPh sb="3" eb="5">
      <t>ケンチク</t>
    </rPh>
    <rPh sb="5" eb="7">
      <t>コスウ</t>
    </rPh>
    <phoneticPr fontId="4"/>
  </si>
  <si>
    <t>グループ等の名称</t>
    <rPh sb="4" eb="5">
      <t>トウ</t>
    </rPh>
    <rPh sb="6" eb="8">
      <t>メイショウ</t>
    </rPh>
    <phoneticPr fontId="4"/>
  </si>
  <si>
    <t>:</t>
  </si>
  <si>
    <t>事業申請戸数</t>
    <rPh sb="0" eb="2">
      <t>ジギョウ</t>
    </rPh>
    <rPh sb="2" eb="4">
      <t>シンセイ</t>
    </rPh>
    <rPh sb="4" eb="6">
      <t>コスウ</t>
    </rPh>
    <phoneticPr fontId="4"/>
  </si>
  <si>
    <t>～</t>
  </si>
  <si>
    <t>前年度実績</t>
    <rPh sb="0" eb="3">
      <t>ゼンネンド</t>
    </rPh>
    <rPh sb="3" eb="5">
      <t>ジッセキ</t>
    </rPh>
    <phoneticPr fontId="4"/>
  </si>
  <si>
    <t>③</t>
  </si>
  <si>
    <t>全戸数</t>
    <rPh sb="0" eb="1">
      <t>ゼン</t>
    </rPh>
    <rPh sb="1" eb="3">
      <t>コスウ</t>
    </rPh>
    <phoneticPr fontId="4"/>
  </si>
  <si>
    <t>区分</t>
    <rPh sb="0" eb="2">
      <t>クブン</t>
    </rPh>
    <phoneticPr fontId="4"/>
  </si>
  <si>
    <t>備　　考</t>
    <rPh sb="0" eb="1">
      <t>ソナエ</t>
    </rPh>
    <rPh sb="3" eb="4">
      <t>コウ</t>
    </rPh>
    <phoneticPr fontId="4"/>
  </si>
  <si>
    <t>１　事業内容</t>
    <rPh sb="2" eb="4">
      <t>ジギョウ</t>
    </rPh>
    <rPh sb="4" eb="6">
      <t>ナイヨウ</t>
    </rPh>
    <phoneticPr fontId="4"/>
  </si>
  <si>
    <t>様式③</t>
    <rPh sb="0" eb="2">
      <t>ヨウシキ</t>
    </rPh>
    <phoneticPr fontId="4"/>
  </si>
  <si>
    <t>小計</t>
    <rPh sb="0" eb="2">
      <t>ショウケイ</t>
    </rPh>
    <phoneticPr fontId="4"/>
  </si>
  <si>
    <t>その他</t>
    <rPh sb="2" eb="3">
      <t>タ</t>
    </rPh>
    <phoneticPr fontId="4"/>
  </si>
  <si>
    <t>通常枠</t>
    <rPh sb="0" eb="2">
      <t>つうじょう</t>
    </rPh>
    <rPh sb="2" eb="3">
      <t>わく</t>
    </rPh>
    <phoneticPr fontId="1" type="Hiragana"/>
  </si>
  <si>
    <t>様式⑤</t>
    <rPh sb="0" eb="2">
      <t>ヨウシキ</t>
    </rPh>
    <phoneticPr fontId="4"/>
  </si>
  <si>
    <t>代表者職氏名</t>
    <rPh sb="0" eb="2">
      <t>だいひょう</t>
    </rPh>
    <rPh sb="2" eb="3">
      <t>しゃ</t>
    </rPh>
    <rPh sb="3" eb="4">
      <t>しょく</t>
    </rPh>
    <rPh sb="4" eb="6">
      <t>しめい</t>
    </rPh>
    <phoneticPr fontId="1" type="Hiragana"/>
  </si>
  <si>
    <t>番号</t>
    <rPh sb="0" eb="2">
      <t>バンゴウ</t>
    </rPh>
    <phoneticPr fontId="4"/>
  </si>
  <si>
    <t>今年度計画</t>
    <rPh sb="0" eb="3">
      <t>コンネンド</t>
    </rPh>
    <rPh sb="3" eb="5">
      <t>ケイカク</t>
    </rPh>
    <phoneticPr fontId="4"/>
  </si>
  <si>
    <t>変更前</t>
    <rPh sb="0" eb="2">
      <t>ヘンコウ</t>
    </rPh>
    <rPh sb="2" eb="3">
      <t>マエ</t>
    </rPh>
    <phoneticPr fontId="4"/>
  </si>
  <si>
    <t>変更後</t>
    <rPh sb="0" eb="2">
      <t>ヘンコウ</t>
    </rPh>
    <rPh sb="2" eb="3">
      <t>ゴ</t>
    </rPh>
    <phoneticPr fontId="4"/>
  </si>
  <si>
    <t>上段：変更前　下段：変更後</t>
    <rPh sb="0" eb="2">
      <t>ジョウダン</t>
    </rPh>
    <rPh sb="3" eb="6">
      <t>ヘンコウマエ</t>
    </rPh>
    <rPh sb="7" eb="9">
      <t>ゲダン</t>
    </rPh>
    <rPh sb="10" eb="12">
      <t>ヘンコウ</t>
    </rPh>
    <rPh sb="12" eb="13">
      <t>ゴ</t>
    </rPh>
    <phoneticPr fontId="4"/>
  </si>
  <si>
    <t>事業内容</t>
    <rPh sb="0" eb="2">
      <t>ジギョウ</t>
    </rPh>
    <rPh sb="2" eb="4">
      <t>ナイヨウ</t>
    </rPh>
    <phoneticPr fontId="4"/>
  </si>
  <si>
    <t>数量</t>
    <rPh sb="0" eb="2">
      <t>スウリョウ</t>
    </rPh>
    <phoneticPr fontId="4"/>
  </si>
  <si>
    <t>補助金　</t>
    <rPh sb="0" eb="3">
      <t>ホジョキン</t>
    </rPh>
    <phoneticPr fontId="4"/>
  </si>
  <si>
    <t>①</t>
  </si>
  <si>
    <t>②</t>
  </si>
  <si>
    <t>④</t>
  </si>
  <si>
    <t>【当初】</t>
    <rPh sb="1" eb="3">
      <t>トウショ</t>
    </rPh>
    <phoneticPr fontId="4"/>
  </si>
  <si>
    <t>【変更】</t>
    <rPh sb="1" eb="3">
      <t>ヘンコウ</t>
    </rPh>
    <phoneticPr fontId="4"/>
  </si>
  <si>
    <t>新築木造住宅の計画</t>
    <rPh sb="0" eb="2">
      <t>シンチク</t>
    </rPh>
    <rPh sb="2" eb="4">
      <t>モクゾウ</t>
    </rPh>
    <rPh sb="4" eb="6">
      <t>ジュウタク</t>
    </rPh>
    <rPh sb="7" eb="9">
      <t>ケイカク</t>
    </rPh>
    <phoneticPr fontId="4"/>
  </si>
  <si>
    <t>様式一覧表</t>
    <rPh sb="0" eb="2">
      <t>ようしき</t>
    </rPh>
    <rPh sb="2" eb="4">
      <t>いちらん</t>
    </rPh>
    <rPh sb="4" eb="5">
      <t>ひょう</t>
    </rPh>
    <phoneticPr fontId="1" type="Hiragana"/>
  </si>
  <si>
    <t>通常枠</t>
    <rPh sb="0" eb="2">
      <t>ツウジョウ</t>
    </rPh>
    <rPh sb="2" eb="3">
      <t>ワク</t>
    </rPh>
    <phoneticPr fontId="4"/>
  </si>
  <si>
    <t>（１）通常枠</t>
    <rPh sb="3" eb="5">
      <t>ツウジョウ</t>
    </rPh>
    <rPh sb="5" eb="6">
      <t>ワク</t>
    </rPh>
    <phoneticPr fontId="4"/>
  </si>
  <si>
    <t>（２）チャレンジ枠</t>
    <rPh sb="8" eb="9">
      <t>ワク</t>
    </rPh>
    <phoneticPr fontId="4"/>
  </si>
  <si>
    <t>工務店の名称</t>
    <rPh sb="0" eb="3">
      <t>コウムテン</t>
    </rPh>
    <rPh sb="4" eb="6">
      <t>メイショウ</t>
    </rPh>
    <phoneticPr fontId="4"/>
  </si>
  <si>
    <t>チャレンジ枠</t>
    <rPh sb="5" eb="6">
      <t>わく</t>
    </rPh>
    <phoneticPr fontId="1" type="Hiragana"/>
  </si>
  <si>
    <t>チャレンジ枠</t>
    <rPh sb="5" eb="6">
      <t>ワク</t>
    </rPh>
    <phoneticPr fontId="4"/>
  </si>
  <si>
    <t>⑤</t>
    <phoneticPr fontId="1" type="Hiragana"/>
  </si>
  <si>
    <t>⑥</t>
    <phoneticPr fontId="1" type="Hiragana"/>
  </si>
  <si>
    <t>⑦</t>
    <phoneticPr fontId="1" type="Hiragana"/>
  </si>
  <si>
    <t>様式⑦</t>
    <rPh sb="0" eb="2">
      <t>ヨウシキ</t>
    </rPh>
    <phoneticPr fontId="4"/>
  </si>
  <si>
    <t>①</t>
    <phoneticPr fontId="1" type="Hiragana"/>
  </si>
  <si>
    <t>②</t>
    <phoneticPr fontId="1" type="Hiragana"/>
  </si>
  <si>
    <t>③</t>
    <phoneticPr fontId="1" type="Hiragana"/>
  </si>
  <si>
    <t>④</t>
    <phoneticPr fontId="1" type="Hiragana"/>
  </si>
  <si>
    <t>様式④-1</t>
    <rPh sb="0" eb="2">
      <t>ヨウシキ</t>
    </rPh>
    <phoneticPr fontId="4"/>
  </si>
  <si>
    <t>様式④-2</t>
    <rPh sb="0" eb="2">
      <t>ヨウシキ</t>
    </rPh>
    <phoneticPr fontId="4"/>
  </si>
  <si>
    <t>秋田県農林水産部長</t>
    <rPh sb="0" eb="3">
      <t>アキタケン</t>
    </rPh>
    <rPh sb="3" eb="5">
      <t>ノウリン</t>
    </rPh>
    <rPh sb="5" eb="7">
      <t>スイサン</t>
    </rPh>
    <rPh sb="7" eb="9">
      <t>ブチョウ</t>
    </rPh>
    <phoneticPr fontId="7"/>
  </si>
  <si>
    <t>様式①-1</t>
    <rPh sb="0" eb="2">
      <t>ヨウシキ</t>
    </rPh>
    <phoneticPr fontId="4"/>
  </si>
  <si>
    <t>ください。</t>
    <phoneticPr fontId="7"/>
  </si>
  <si>
    <t>様式⑥-1</t>
    <rPh sb="0" eb="2">
      <t>ヨウシキ</t>
    </rPh>
    <phoneticPr fontId="4"/>
  </si>
  <si>
    <t>様式⑥-2</t>
    <rPh sb="0" eb="2">
      <t>ヨウシキ</t>
    </rPh>
    <phoneticPr fontId="4"/>
  </si>
  <si>
    <t>⑫</t>
    <phoneticPr fontId="1" type="Hiragana"/>
  </si>
  <si>
    <t>⑪</t>
    <phoneticPr fontId="1" type="Hiragana"/>
  </si>
  <si>
    <t>⑩</t>
    <phoneticPr fontId="1" type="Hiragana"/>
  </si>
  <si>
    <t>⑨</t>
    <phoneticPr fontId="1" type="Hiragana"/>
  </si>
  <si>
    <t>⑧</t>
    <phoneticPr fontId="1" type="Hiragana"/>
  </si>
  <si>
    <t>　６．補助事業の実施計画</t>
    <rPh sb="3" eb="5">
      <t>ホジョ</t>
    </rPh>
    <rPh sb="5" eb="7">
      <t>ジギョウ</t>
    </rPh>
    <rPh sb="8" eb="10">
      <t>ジッシ</t>
    </rPh>
    <rPh sb="10" eb="12">
      <t>ケイカク</t>
    </rPh>
    <phoneticPr fontId="4"/>
  </si>
  <si>
    <t>　５．補助事業の実施期間</t>
    <rPh sb="3" eb="5">
      <t>ホジョ</t>
    </rPh>
    <rPh sb="5" eb="7">
      <t>ジギョウ</t>
    </rPh>
    <rPh sb="8" eb="10">
      <t>ジッシ</t>
    </rPh>
    <rPh sb="10" eb="12">
      <t>キカン</t>
    </rPh>
    <phoneticPr fontId="4"/>
  </si>
  <si>
    <t>　４．補助金申請額</t>
    <rPh sb="3" eb="6">
      <t>ホジョキン</t>
    </rPh>
    <rPh sb="6" eb="9">
      <t>シンセイガク</t>
    </rPh>
    <phoneticPr fontId="4"/>
  </si>
  <si>
    <t>　３．補助事業等の種類</t>
    <rPh sb="3" eb="5">
      <t>ホジョ</t>
    </rPh>
    <rPh sb="5" eb="7">
      <t>ジギョウ</t>
    </rPh>
    <rPh sb="7" eb="8">
      <t>トウ</t>
    </rPh>
    <rPh sb="9" eb="11">
      <t>シュルイ</t>
    </rPh>
    <phoneticPr fontId="4"/>
  </si>
  <si>
    <t>優先的に利用する「ウッドファースト」に取り組む。</t>
    <rPh sb="0" eb="3">
      <t>ユウセンテキ</t>
    </rPh>
    <rPh sb="4" eb="6">
      <t>リヨウ</t>
    </rPh>
    <rPh sb="19" eb="20">
      <t>ト</t>
    </rPh>
    <rPh sb="21" eb="22">
      <t>ク</t>
    </rPh>
    <phoneticPr fontId="4"/>
  </si>
  <si>
    <t>　県内住宅における県産材利用を促進するため、地域の木材を</t>
    <rPh sb="1" eb="3">
      <t>ケンナイ</t>
    </rPh>
    <rPh sb="3" eb="5">
      <t>ジュウタク</t>
    </rPh>
    <rPh sb="9" eb="12">
      <t>ケンサンザイ</t>
    </rPh>
    <rPh sb="12" eb="14">
      <t>リヨウ</t>
    </rPh>
    <rPh sb="15" eb="17">
      <t>ソクシン</t>
    </rPh>
    <rPh sb="22" eb="24">
      <t>チイキ</t>
    </rPh>
    <rPh sb="25" eb="27">
      <t>モクザイ</t>
    </rPh>
    <phoneticPr fontId="4"/>
  </si>
  <si>
    <t>　２．補助金の使用目的</t>
    <rPh sb="3" eb="5">
      <t>ホジョ</t>
    </rPh>
    <rPh sb="5" eb="6">
      <t>キン</t>
    </rPh>
    <rPh sb="7" eb="9">
      <t>シヨウ</t>
    </rPh>
    <rPh sb="9" eb="11">
      <t>モクテキ</t>
    </rPh>
    <phoneticPr fontId="4"/>
  </si>
  <si>
    <t>　</t>
  </si>
  <si>
    <t>　１．補助金等の名称</t>
    <rPh sb="3" eb="6">
      <t>ホジョキン</t>
    </rPh>
    <rPh sb="6" eb="7">
      <t>トウ</t>
    </rPh>
    <rPh sb="8" eb="10">
      <t>メイショウ</t>
    </rPh>
    <phoneticPr fontId="4"/>
  </si>
  <si>
    <t>補助金の交付について（申請）</t>
    <rPh sb="0" eb="3">
      <t>ホジョキン</t>
    </rPh>
    <rPh sb="4" eb="6">
      <t>コウフ</t>
    </rPh>
    <rPh sb="11" eb="13">
      <t>シンセイ</t>
    </rPh>
    <phoneticPr fontId="4"/>
  </si>
  <si>
    <t>㊞</t>
  </si>
  <si>
    <t>様式⑧-1</t>
    <rPh sb="0" eb="2">
      <t>ヨウシキ</t>
    </rPh>
    <phoneticPr fontId="4"/>
  </si>
  <si>
    <t>様式⑧-2</t>
    <rPh sb="0" eb="2">
      <t>ヨウシキ</t>
    </rPh>
    <phoneticPr fontId="4"/>
  </si>
  <si>
    <t>　（別紙）</t>
    <rPh sb="2" eb="4">
      <t>べっし</t>
    </rPh>
    <phoneticPr fontId="1" type="Hiragana"/>
  </si>
  <si>
    <t>　３．交付条件</t>
    <rPh sb="3" eb="5">
      <t>こうふ</t>
    </rPh>
    <rPh sb="5" eb="7">
      <t>じょうけん</t>
    </rPh>
    <phoneticPr fontId="1" type="Hiragana"/>
  </si>
  <si>
    <t>ファースト」の取組に対して支援する。</t>
    <phoneticPr fontId="1" type="Hiragana"/>
  </si>
  <si>
    <t>　県内住宅における県産材利用を促進するため、地域の木材を優先的に利用する「ウッド</t>
    <phoneticPr fontId="1" type="Hiragana"/>
  </si>
  <si>
    <t>　２．補助事業の目的</t>
    <rPh sb="3" eb="5">
      <t>ほじょ</t>
    </rPh>
    <rPh sb="5" eb="7">
      <t>じぎょう</t>
    </rPh>
    <rPh sb="8" eb="10">
      <t>もくてき</t>
    </rPh>
    <phoneticPr fontId="1" type="Hiragana"/>
  </si>
  <si>
    <t>計</t>
    <rPh sb="0" eb="1">
      <t>けい</t>
    </rPh>
    <phoneticPr fontId="1" type="Hiragana"/>
  </si>
  <si>
    <t>円</t>
    <rPh sb="0" eb="1">
      <t>えん</t>
    </rPh>
    <phoneticPr fontId="1" type="Hiragana"/>
  </si>
  <si>
    <t>県費</t>
    <rPh sb="0" eb="1">
      <t>けん</t>
    </rPh>
    <rPh sb="1" eb="2">
      <t>ひ</t>
    </rPh>
    <phoneticPr fontId="1" type="Hiragana"/>
  </si>
  <si>
    <t>国庫</t>
    <rPh sb="0" eb="2">
      <t>こっこ</t>
    </rPh>
    <phoneticPr fontId="1" type="Hiragana"/>
  </si>
  <si>
    <t>自己負担</t>
    <rPh sb="0" eb="2">
      <t>じこ</t>
    </rPh>
    <rPh sb="2" eb="4">
      <t>ふたん</t>
    </rPh>
    <phoneticPr fontId="1" type="Hiragana"/>
  </si>
  <si>
    <t>交付決定額</t>
    <rPh sb="0" eb="2">
      <t>こうふ</t>
    </rPh>
    <rPh sb="2" eb="4">
      <t>けってい</t>
    </rPh>
    <rPh sb="4" eb="5">
      <t>がく</t>
    </rPh>
    <phoneticPr fontId="1" type="Hiragana"/>
  </si>
  <si>
    <t>事業費総額</t>
    <rPh sb="0" eb="3">
      <t>じぎょうひ</t>
    </rPh>
    <rPh sb="3" eb="5">
      <t>そうがく</t>
    </rPh>
    <phoneticPr fontId="1" type="Hiragana"/>
  </si>
  <si>
    <t>補助対象事項</t>
    <rPh sb="0" eb="2">
      <t>ほじょ</t>
    </rPh>
    <rPh sb="2" eb="4">
      <t>たいしょう</t>
    </rPh>
    <rPh sb="4" eb="6">
      <t>じこう</t>
    </rPh>
    <phoneticPr fontId="1" type="Hiragana"/>
  </si>
  <si>
    <t>交付決定額の内訳</t>
    <rPh sb="0" eb="2">
      <t>こうふ</t>
    </rPh>
    <rPh sb="2" eb="4">
      <t>けってい</t>
    </rPh>
    <rPh sb="4" eb="5">
      <t>がく</t>
    </rPh>
    <rPh sb="6" eb="8">
      <t>うちわけ</t>
    </rPh>
    <phoneticPr fontId="1" type="Hiragana"/>
  </si>
  <si>
    <t>　１．交付決定額</t>
    <rPh sb="3" eb="5">
      <t>こうふ</t>
    </rPh>
    <rPh sb="5" eb="7">
      <t>けってい</t>
    </rPh>
    <rPh sb="7" eb="8">
      <t>がく</t>
    </rPh>
    <phoneticPr fontId="1" type="Hiragana"/>
  </si>
  <si>
    <t>様式⑨</t>
    <rPh sb="0" eb="2">
      <t>ヨウシキ</t>
    </rPh>
    <phoneticPr fontId="4"/>
  </si>
  <si>
    <t>様式　第６号の８</t>
    <rPh sb="0" eb="2">
      <t>ようしき</t>
    </rPh>
    <rPh sb="3" eb="4">
      <t>だい</t>
    </rPh>
    <rPh sb="5" eb="6">
      <t>ごう</t>
    </rPh>
    <phoneticPr fontId="1" type="Hiragana"/>
  </si>
  <si>
    <t>　５．変更を受けたい理由</t>
    <rPh sb="3" eb="5">
      <t>ヘンコウ</t>
    </rPh>
    <rPh sb="6" eb="7">
      <t>ウ</t>
    </rPh>
    <rPh sb="10" eb="12">
      <t>リユウ</t>
    </rPh>
    <phoneticPr fontId="4"/>
  </si>
  <si>
    <t>　４．補助金変更申請額</t>
    <rPh sb="3" eb="6">
      <t>ホジョキン</t>
    </rPh>
    <rPh sb="6" eb="8">
      <t>ヘンコウ</t>
    </rPh>
    <rPh sb="8" eb="10">
      <t>シンセイ</t>
    </rPh>
    <rPh sb="10" eb="11">
      <t>ガク</t>
    </rPh>
    <phoneticPr fontId="4"/>
  </si>
  <si>
    <t>　３．補助金の決定額</t>
    <rPh sb="3" eb="6">
      <t>ホジョキン</t>
    </rPh>
    <rPh sb="7" eb="9">
      <t>ケッテイ</t>
    </rPh>
    <rPh sb="9" eb="10">
      <t>ガク</t>
    </rPh>
    <phoneticPr fontId="4"/>
  </si>
  <si>
    <t>　２．補助事業等の種類</t>
    <rPh sb="3" eb="5">
      <t>ホジョ</t>
    </rPh>
    <rPh sb="5" eb="7">
      <t>ジギョウ</t>
    </rPh>
    <rPh sb="7" eb="8">
      <t>トウ</t>
    </rPh>
    <rPh sb="9" eb="11">
      <t>シュルイ</t>
    </rPh>
    <phoneticPr fontId="4"/>
  </si>
  <si>
    <t>交付条件変更の承認について（申請）</t>
    <rPh sb="0" eb="2">
      <t>コウフ</t>
    </rPh>
    <rPh sb="2" eb="4">
      <t>ジョウケン</t>
    </rPh>
    <rPh sb="4" eb="6">
      <t>ヘンコウ</t>
    </rPh>
    <rPh sb="7" eb="9">
      <t>ショウニン</t>
    </rPh>
    <rPh sb="14" eb="16">
      <t>シンセイ</t>
    </rPh>
    <phoneticPr fontId="4"/>
  </si>
  <si>
    <t>様式⑩-1</t>
    <rPh sb="0" eb="2">
      <t>ヨウシキ</t>
    </rPh>
    <phoneticPr fontId="4"/>
  </si>
  <si>
    <t>様式⑩-2</t>
    <rPh sb="0" eb="2">
      <t>ヨウシキ</t>
    </rPh>
    <phoneticPr fontId="4"/>
  </si>
  <si>
    <t>県</t>
    <rPh sb="0" eb="1">
      <t>ケン</t>
    </rPh>
    <phoneticPr fontId="4"/>
  </si>
  <si>
    <t>国庫</t>
    <rPh sb="0" eb="2">
      <t>コッコ</t>
    </rPh>
    <phoneticPr fontId="4"/>
  </si>
  <si>
    <t>自己
負担</t>
    <rPh sb="0" eb="2">
      <t>ジコ</t>
    </rPh>
    <rPh sb="3" eb="5">
      <t>フタン</t>
    </rPh>
    <phoneticPr fontId="4"/>
  </si>
  <si>
    <t>内訳</t>
    <rPh sb="0" eb="2">
      <t>ウチワケ</t>
    </rPh>
    <phoneticPr fontId="4"/>
  </si>
  <si>
    <t>補助金</t>
    <rPh sb="0" eb="3">
      <t>ホジョキン</t>
    </rPh>
    <phoneticPr fontId="4"/>
  </si>
  <si>
    <t>事業費</t>
    <rPh sb="0" eb="3">
      <t>ジギョウヒ</t>
    </rPh>
    <phoneticPr fontId="4"/>
  </si>
  <si>
    <t>項目</t>
    <rPh sb="0" eb="2">
      <t>コウモク</t>
    </rPh>
    <phoneticPr fontId="4"/>
  </si>
  <si>
    <t>変　更　後</t>
    <rPh sb="0" eb="1">
      <t>ヘン</t>
    </rPh>
    <rPh sb="2" eb="3">
      <t>コウ</t>
    </rPh>
    <rPh sb="4" eb="5">
      <t>ゴ</t>
    </rPh>
    <phoneticPr fontId="4"/>
  </si>
  <si>
    <t>変　更　前</t>
    <rPh sb="0" eb="1">
      <t>ヘン</t>
    </rPh>
    <rPh sb="2" eb="3">
      <t>コウ</t>
    </rPh>
    <rPh sb="4" eb="5">
      <t>マエ</t>
    </rPh>
    <phoneticPr fontId="4"/>
  </si>
  <si>
    <t>　５．交付決定額</t>
    <rPh sb="3" eb="5">
      <t>コウフ</t>
    </rPh>
    <rPh sb="5" eb="7">
      <t>ケッテイ</t>
    </rPh>
    <rPh sb="7" eb="8">
      <t>ガク</t>
    </rPh>
    <phoneticPr fontId="4"/>
  </si>
  <si>
    <t>なし</t>
  </si>
  <si>
    <t>　４．変更による新たな条件</t>
    <rPh sb="3" eb="5">
      <t>ヘンコウ</t>
    </rPh>
    <rPh sb="8" eb="9">
      <t>アラ</t>
    </rPh>
    <rPh sb="11" eb="13">
      <t>ジョウケン</t>
    </rPh>
    <phoneticPr fontId="4"/>
  </si>
  <si>
    <t>事業計画の変更による</t>
    <rPh sb="0" eb="2">
      <t>じぎょう</t>
    </rPh>
    <rPh sb="2" eb="4">
      <t>けいかく</t>
    </rPh>
    <rPh sb="5" eb="7">
      <t>へんこう</t>
    </rPh>
    <phoneticPr fontId="1" type="Hiragana"/>
  </si>
  <si>
    <t>　３．変更の理由</t>
    <rPh sb="3" eb="5">
      <t>ヘンコウ</t>
    </rPh>
    <rPh sb="6" eb="8">
      <t>リユウ</t>
    </rPh>
    <phoneticPr fontId="4"/>
  </si>
  <si>
    <t>事業費及び補助金</t>
    <rPh sb="0" eb="3">
      <t>じぎょうひ</t>
    </rPh>
    <rPh sb="3" eb="4">
      <t>およ</t>
    </rPh>
    <rPh sb="5" eb="8">
      <t>ほじょきん</t>
    </rPh>
    <phoneticPr fontId="1" type="Hiragana"/>
  </si>
  <si>
    <t>　２．変更の範囲</t>
    <rPh sb="3" eb="5">
      <t>ヘンコウ</t>
    </rPh>
    <rPh sb="6" eb="8">
      <t>ハンイ</t>
    </rPh>
    <phoneticPr fontId="4"/>
  </si>
  <si>
    <t>　１．変更する事項</t>
    <rPh sb="3" eb="5">
      <t>ヘンコウ</t>
    </rPh>
    <rPh sb="7" eb="9">
      <t>ジコウ</t>
    </rPh>
    <phoneticPr fontId="4"/>
  </si>
  <si>
    <t>様式⑪</t>
    <rPh sb="0" eb="2">
      <t>ヨウシキ</t>
    </rPh>
    <phoneticPr fontId="4"/>
  </si>
  <si>
    <t>　10．事業実績書</t>
    <rPh sb="4" eb="6">
      <t>ジギョウ</t>
    </rPh>
    <rPh sb="6" eb="8">
      <t>ジッセキ</t>
    </rPh>
    <rPh sb="8" eb="9">
      <t>ショ</t>
    </rPh>
    <phoneticPr fontId="4"/>
  </si>
  <si>
    <t>令和　　年　　月　　日</t>
    <rPh sb="0" eb="2">
      <t>れいわ</t>
    </rPh>
    <rPh sb="4" eb="5">
      <t>ねん</t>
    </rPh>
    <rPh sb="7" eb="8">
      <t>がつ</t>
    </rPh>
    <rPh sb="10" eb="11">
      <t>にち</t>
    </rPh>
    <phoneticPr fontId="1" type="Hiragana"/>
  </si>
  <si>
    <t>　９．補助事業終了日</t>
    <rPh sb="3" eb="5">
      <t>ホジョ</t>
    </rPh>
    <rPh sb="5" eb="7">
      <t>ジギョウ</t>
    </rPh>
    <rPh sb="7" eb="9">
      <t>シュウリョウ</t>
    </rPh>
    <rPh sb="9" eb="10">
      <t>ヒ</t>
    </rPh>
    <phoneticPr fontId="4"/>
  </si>
  <si>
    <t>　８．交付の条件の完了日</t>
    <rPh sb="3" eb="5">
      <t>コウフ</t>
    </rPh>
    <rPh sb="6" eb="8">
      <t>ジョウケン</t>
    </rPh>
    <rPh sb="9" eb="11">
      <t>カンリョウ</t>
    </rPh>
    <rPh sb="11" eb="12">
      <t>ヒ</t>
    </rPh>
    <phoneticPr fontId="4"/>
  </si>
  <si>
    <t>　７．交付決定通知書指令番号</t>
    <rPh sb="3" eb="5">
      <t>コウフ</t>
    </rPh>
    <rPh sb="5" eb="7">
      <t>ケッテイ</t>
    </rPh>
    <rPh sb="7" eb="9">
      <t>ツウチ</t>
    </rPh>
    <rPh sb="9" eb="10">
      <t>ショ</t>
    </rPh>
    <rPh sb="10" eb="12">
      <t>シレイ</t>
    </rPh>
    <rPh sb="12" eb="14">
      <t>バンゴウ</t>
    </rPh>
    <phoneticPr fontId="4"/>
  </si>
  <si>
    <t>　６．交付決定年月日</t>
    <rPh sb="3" eb="5">
      <t>コウフ</t>
    </rPh>
    <rPh sb="5" eb="7">
      <t>ケッテイ</t>
    </rPh>
    <rPh sb="7" eb="10">
      <t>ネンガッピ</t>
    </rPh>
    <phoneticPr fontId="4"/>
  </si>
  <si>
    <t>　４．補助金の実績額</t>
    <rPh sb="3" eb="6">
      <t>ホジョキン</t>
    </rPh>
    <rPh sb="7" eb="9">
      <t>ジッセキ</t>
    </rPh>
    <rPh sb="9" eb="10">
      <t>ガク</t>
    </rPh>
    <phoneticPr fontId="4"/>
  </si>
  <si>
    <t>　秋田県財務規則第２５５条の規定に基づき、補助事業の実績を次のとおり報告します。</t>
    <rPh sb="1" eb="4">
      <t>あきたけん</t>
    </rPh>
    <rPh sb="4" eb="6">
      <t>ざいむ</t>
    </rPh>
    <rPh sb="6" eb="8">
      <t>きそく</t>
    </rPh>
    <rPh sb="8" eb="9">
      <t>だい</t>
    </rPh>
    <rPh sb="12" eb="13">
      <t>じょう</t>
    </rPh>
    <rPh sb="14" eb="16">
      <t>きてい</t>
    </rPh>
    <rPh sb="17" eb="18">
      <t>もと</t>
    </rPh>
    <rPh sb="21" eb="23">
      <t>ほじょ</t>
    </rPh>
    <rPh sb="23" eb="25">
      <t>じぎょう</t>
    </rPh>
    <rPh sb="26" eb="28">
      <t>じっせき</t>
    </rPh>
    <rPh sb="29" eb="30">
      <t>つぎ</t>
    </rPh>
    <rPh sb="34" eb="36">
      <t>ほうこく</t>
    </rPh>
    <phoneticPr fontId="1" type="Hiragana"/>
  </si>
  <si>
    <t>補助事業の実績について（報告）</t>
    <rPh sb="0" eb="2">
      <t>ホジョ</t>
    </rPh>
    <rPh sb="2" eb="4">
      <t>ジギョウ</t>
    </rPh>
    <rPh sb="5" eb="7">
      <t>ジッセキ</t>
    </rPh>
    <rPh sb="12" eb="14">
      <t>ホウコク</t>
    </rPh>
    <phoneticPr fontId="4"/>
  </si>
  <si>
    <t>様式⑫-1</t>
    <rPh sb="0" eb="2">
      <t>ヨウシキ</t>
    </rPh>
    <phoneticPr fontId="4"/>
  </si>
  <si>
    <t>㎥</t>
  </si>
  <si>
    <t>県産材利用量</t>
    <rPh sb="0" eb="3">
      <t>ケンサンザイ</t>
    </rPh>
    <rPh sb="3" eb="6">
      <t>リヨウリョウ</t>
    </rPh>
    <phoneticPr fontId="4"/>
  </si>
  <si>
    <t>今年度実績</t>
    <rPh sb="0" eb="3">
      <t>コンネンド</t>
    </rPh>
    <rPh sb="3" eb="5">
      <t>ジッセキ</t>
    </rPh>
    <phoneticPr fontId="4"/>
  </si>
  <si>
    <t>備考</t>
    <rPh sb="0" eb="2">
      <t>ビコウ</t>
    </rPh>
    <phoneticPr fontId="4"/>
  </si>
  <si>
    <t>新築木造住宅の実績</t>
    <rPh sb="0" eb="2">
      <t>シンチク</t>
    </rPh>
    <rPh sb="2" eb="4">
      <t>モクゾウ</t>
    </rPh>
    <rPh sb="4" eb="6">
      <t>ジュウタク</t>
    </rPh>
    <rPh sb="7" eb="9">
      <t>ジッセキ</t>
    </rPh>
    <phoneticPr fontId="4"/>
  </si>
  <si>
    <t>様式⑫-2</t>
    <rPh sb="0" eb="2">
      <t>ヨウシキ</t>
    </rPh>
    <phoneticPr fontId="4"/>
  </si>
  <si>
    <t>⑰</t>
    <phoneticPr fontId="1" type="Hiragana"/>
  </si>
  <si>
    <t>⑯</t>
    <phoneticPr fontId="1" type="Hiragana"/>
  </si>
  <si>
    <t>⑮</t>
    <phoneticPr fontId="1" type="Hiragana"/>
  </si>
  <si>
    <t>⑭</t>
    <phoneticPr fontId="1" type="Hiragana"/>
  </si>
  <si>
    <t>⑬</t>
    <phoneticPr fontId="1" type="Hiragana"/>
  </si>
  <si>
    <t>添付資料</t>
    <rPh sb="0" eb="2">
      <t>テンプ</t>
    </rPh>
    <rPh sb="2" eb="4">
      <t>シリョウ</t>
    </rPh>
    <phoneticPr fontId="4"/>
  </si>
  <si>
    <t>．</t>
  </si>
  <si>
    <t>％</t>
  </si>
  <si>
    <t>上記以外</t>
    <rPh sb="0" eb="2">
      <t>ジョウキ</t>
    </rPh>
    <rPh sb="2" eb="4">
      <t>イガイ</t>
    </rPh>
    <phoneticPr fontId="4"/>
  </si>
  <si>
    <t>主要構造材</t>
    <rPh sb="0" eb="2">
      <t>シュヨウ</t>
    </rPh>
    <rPh sb="2" eb="5">
      <t>コウゾウザイ</t>
    </rPh>
    <phoneticPr fontId="4"/>
  </si>
  <si>
    <t>乾燥秋田スギ認証品</t>
    <rPh sb="0" eb="2">
      <t>カンソウ</t>
    </rPh>
    <rPh sb="2" eb="4">
      <t>アキタ</t>
    </rPh>
    <rPh sb="6" eb="8">
      <t>ニンショウ</t>
    </rPh>
    <rPh sb="8" eb="9">
      <t>ヒン</t>
    </rPh>
    <phoneticPr fontId="4"/>
  </si>
  <si>
    <t>ＪＡＳ認定品</t>
    <rPh sb="3" eb="5">
      <t>ニンテイ</t>
    </rPh>
    <rPh sb="5" eb="6">
      <t>ヒン</t>
    </rPh>
    <phoneticPr fontId="4"/>
  </si>
  <si>
    <t>利用内訳</t>
    <rPh sb="0" eb="2">
      <t>リヨウ</t>
    </rPh>
    <rPh sb="2" eb="4">
      <t>ウチワケ</t>
    </rPh>
    <phoneticPr fontId="4"/>
  </si>
  <si>
    <t>５</t>
  </si>
  <si>
    <t>㎡</t>
  </si>
  <si>
    <t>：</t>
  </si>
  <si>
    <t>延べ床面積</t>
    <rPh sb="0" eb="1">
      <t>ノ</t>
    </rPh>
    <rPh sb="2" eb="5">
      <t>ユカメンセキ</t>
    </rPh>
    <phoneticPr fontId="4"/>
  </si>
  <si>
    <t>４</t>
  </si>
  <si>
    <t>完成年月日</t>
    <rPh sb="0" eb="2">
      <t>カンセイ</t>
    </rPh>
    <rPh sb="2" eb="5">
      <t>ネンガッピ</t>
    </rPh>
    <phoneticPr fontId="4"/>
  </si>
  <si>
    <t>３</t>
  </si>
  <si>
    <t>建築場所</t>
    <rPh sb="0" eb="2">
      <t>ケンチク</t>
    </rPh>
    <rPh sb="2" eb="4">
      <t>バショ</t>
    </rPh>
    <phoneticPr fontId="4"/>
  </si>
  <si>
    <t>２</t>
  </si>
  <si>
    <t>長屋建住宅</t>
    <rPh sb="0" eb="2">
      <t>ながや</t>
    </rPh>
    <rPh sb="2" eb="3">
      <t>だ</t>
    </rPh>
    <rPh sb="3" eb="5">
      <t>じゅうたく</t>
    </rPh>
    <phoneticPr fontId="1" type="Hiragana"/>
  </si>
  <si>
    <t>住宅兼店舗</t>
    <rPh sb="0" eb="2">
      <t>ジュウタク</t>
    </rPh>
    <rPh sb="2" eb="3">
      <t>ケン</t>
    </rPh>
    <rPh sb="3" eb="5">
      <t>テンポ</t>
    </rPh>
    <phoneticPr fontId="4"/>
  </si>
  <si>
    <t>戸建建売・貸家住宅</t>
    <rPh sb="0" eb="2">
      <t>コダテ</t>
    </rPh>
    <rPh sb="2" eb="4">
      <t>タテウリ</t>
    </rPh>
    <rPh sb="5" eb="6">
      <t>カ</t>
    </rPh>
    <rPh sb="6" eb="7">
      <t>イエ</t>
    </rPh>
    <rPh sb="7" eb="9">
      <t>ジュウタク</t>
    </rPh>
    <phoneticPr fontId="4"/>
  </si>
  <si>
    <t>戸建注文住宅</t>
    <rPh sb="0" eb="2">
      <t>コダテ</t>
    </rPh>
    <rPh sb="2" eb="4">
      <t>チュウモン</t>
    </rPh>
    <rPh sb="4" eb="6">
      <t>ジュウタク</t>
    </rPh>
    <phoneticPr fontId="4"/>
  </si>
  <si>
    <t>対象区分</t>
    <rPh sb="0" eb="2">
      <t>タイショウ</t>
    </rPh>
    <rPh sb="2" eb="4">
      <t>クブン</t>
    </rPh>
    <phoneticPr fontId="4"/>
  </si>
  <si>
    <t>１</t>
  </si>
  <si>
    <t>代表者職氏名</t>
    <rPh sb="0" eb="3">
      <t>ダイヒョウシャ</t>
    </rPh>
    <rPh sb="3" eb="4">
      <t>ショク</t>
    </rPh>
    <rPh sb="4" eb="6">
      <t>シメイ</t>
    </rPh>
    <phoneticPr fontId="4"/>
  </si>
  <si>
    <t>事務委託
団体使用欄</t>
  </si>
  <si>
    <r>
      <t>上記以外の構造材及び下地材</t>
    </r>
    <r>
      <rPr>
        <sz val="11"/>
        <rFont val="ＭＳ Ｐ明朝"/>
        <family val="1"/>
        <charset val="128"/>
      </rPr>
      <t>等</t>
    </r>
    <rPh sb="0" eb="2">
      <t>ジョウキ</t>
    </rPh>
    <rPh sb="2" eb="4">
      <t>イガイ</t>
    </rPh>
    <rPh sb="5" eb="8">
      <t>コウゾウザイ</t>
    </rPh>
    <rPh sb="8" eb="9">
      <t>オヨ</t>
    </rPh>
    <rPh sb="10" eb="13">
      <t>シタジザイ</t>
    </rPh>
    <rPh sb="13" eb="14">
      <t>ナド</t>
    </rPh>
    <phoneticPr fontId="4"/>
  </si>
  <si>
    <t>管柱</t>
    <rPh sb="0" eb="1">
      <t>クダ</t>
    </rPh>
    <rPh sb="1" eb="2">
      <t>ハシラ</t>
    </rPh>
    <phoneticPr fontId="4"/>
  </si>
  <si>
    <t>通し柱</t>
    <rPh sb="0" eb="1">
      <t>トオ</t>
    </rPh>
    <rPh sb="2" eb="3">
      <t>ハシラ</t>
    </rPh>
    <phoneticPr fontId="4"/>
  </si>
  <si>
    <t>←梁、桁、胴差しを分けることが難しい場合、こちらを選択</t>
    <rPh sb="1" eb="2">
      <t>はり</t>
    </rPh>
    <rPh sb="3" eb="4">
      <t>けた</t>
    </rPh>
    <rPh sb="5" eb="7">
      <t>どうざ</t>
    </rPh>
    <rPh sb="9" eb="10">
      <t>わ</t>
    </rPh>
    <rPh sb="15" eb="16">
      <t>むずか</t>
    </rPh>
    <rPh sb="18" eb="20">
      <t>ばあい</t>
    </rPh>
    <rPh sb="25" eb="27">
      <t>せんたく</t>
    </rPh>
    <phoneticPr fontId="1" type="Hiragana"/>
  </si>
  <si>
    <t>梁・桁・胴差し</t>
    <rPh sb="0" eb="1">
      <t>はり</t>
    </rPh>
    <rPh sb="2" eb="3">
      <t>けた</t>
    </rPh>
    <rPh sb="4" eb="6">
      <t>どうざ</t>
    </rPh>
    <phoneticPr fontId="1" type="Hiragana"/>
  </si>
  <si>
    <t>胴差し</t>
    <rPh sb="0" eb="1">
      <t>ドウ</t>
    </rPh>
    <rPh sb="1" eb="2">
      <t>サ</t>
    </rPh>
    <phoneticPr fontId="4"/>
  </si>
  <si>
    <t>桁</t>
    <rPh sb="0" eb="1">
      <t>ケタ</t>
    </rPh>
    <phoneticPr fontId="4"/>
  </si>
  <si>
    <t>梁</t>
    <rPh sb="0" eb="1">
      <t>ハリ</t>
    </rPh>
    <phoneticPr fontId="4"/>
  </si>
  <si>
    <t>（梁・桁・胴差し・通し柱、管柱）</t>
    <rPh sb="1" eb="2">
      <t>はり</t>
    </rPh>
    <rPh sb="3" eb="4">
      <t>けた</t>
    </rPh>
    <rPh sb="5" eb="6">
      <t>どう</t>
    </rPh>
    <rPh sb="6" eb="7">
      <t>さ</t>
    </rPh>
    <phoneticPr fontId="1" type="Hiragana"/>
  </si>
  <si>
    <t>（mm)</t>
  </si>
  <si>
    <t>(mm）</t>
  </si>
  <si>
    <t>（mm）</t>
  </si>
  <si>
    <t>乾燥秋田
スギ認証品</t>
    <rPh sb="0" eb="2">
      <t>かんそう</t>
    </rPh>
    <rPh sb="2" eb="4">
      <t>あきた</t>
    </rPh>
    <rPh sb="7" eb="9">
      <t>にんしょう</t>
    </rPh>
    <rPh sb="9" eb="10">
      <t>しな</t>
    </rPh>
    <phoneticPr fontId="1" type="Hiragana"/>
  </si>
  <si>
    <t>ＪＡＳ
認定品</t>
    <rPh sb="4" eb="6">
      <t>にんてい</t>
    </rPh>
    <rPh sb="6" eb="7">
      <t>しな</t>
    </rPh>
    <phoneticPr fontId="1" type="Hiragana"/>
  </si>
  <si>
    <t>（m3）</t>
  </si>
  <si>
    <t>（本）</t>
    <rPh sb="1" eb="2">
      <t>ほん</t>
    </rPh>
    <phoneticPr fontId="1" type="Hiragana"/>
  </si>
  <si>
    <t>幅</t>
    <rPh sb="0" eb="1">
      <t>ハバ</t>
    </rPh>
    <phoneticPr fontId="4"/>
  </si>
  <si>
    <t>厚さ</t>
    <rPh sb="0" eb="1">
      <t>アツ</t>
    </rPh>
    <phoneticPr fontId="4"/>
  </si>
  <si>
    <t>長さ</t>
    <rPh sb="0" eb="1">
      <t>ナガ</t>
    </rPh>
    <phoneticPr fontId="4"/>
  </si>
  <si>
    <t>製造元</t>
    <rPh sb="0" eb="3">
      <t>セイゾウモト</t>
    </rPh>
    <phoneticPr fontId="4"/>
  </si>
  <si>
    <t>認証材等</t>
    <rPh sb="0" eb="2">
      <t>ニンショウ</t>
    </rPh>
    <rPh sb="2" eb="3">
      <t>ザイ</t>
    </rPh>
    <rPh sb="3" eb="4">
      <t>ナド</t>
    </rPh>
    <phoneticPr fontId="4"/>
  </si>
  <si>
    <t>材積</t>
    <rPh sb="0" eb="2">
      <t>ザイセキ</t>
    </rPh>
    <phoneticPr fontId="4"/>
  </si>
  <si>
    <t>単材積</t>
    <rPh sb="0" eb="1">
      <t>タン</t>
    </rPh>
    <rPh sb="1" eb="3">
      <t>ザイセキ</t>
    </rPh>
    <phoneticPr fontId="4"/>
  </si>
  <si>
    <t>寸法</t>
    <rPh sb="0" eb="2">
      <t>スンポウ</t>
    </rPh>
    <phoneticPr fontId="4"/>
  </si>
  <si>
    <t>部材名</t>
    <rPh sb="0" eb="2">
      <t>ブザイ</t>
    </rPh>
    <rPh sb="2" eb="3">
      <t>メイ</t>
    </rPh>
    <phoneticPr fontId="4"/>
  </si>
  <si>
    <t>　県産材製品として納品した木材は、次の製品であることを証明します。</t>
    <rPh sb="1" eb="4">
      <t>けんさんざい</t>
    </rPh>
    <rPh sb="4" eb="6">
      <t>せいひん</t>
    </rPh>
    <rPh sb="9" eb="11">
      <t>のうひん</t>
    </rPh>
    <rPh sb="13" eb="15">
      <t>もくざい</t>
    </rPh>
    <rPh sb="17" eb="18">
      <t>つぎ</t>
    </rPh>
    <rPh sb="19" eb="21">
      <t>せいひん</t>
    </rPh>
    <rPh sb="27" eb="29">
      <t>しょうめい</t>
    </rPh>
    <phoneticPr fontId="1" type="Hiragana"/>
  </si>
  <si>
    <t>県産材製品納品証明書</t>
    <rPh sb="0" eb="3">
      <t>けんさんざい</t>
    </rPh>
    <rPh sb="3" eb="5">
      <t>せいひん</t>
    </rPh>
    <rPh sb="5" eb="7">
      <t>のうひん</t>
    </rPh>
    <rPh sb="7" eb="10">
      <t>しょうめいしょ</t>
    </rPh>
    <phoneticPr fontId="1" type="Hiragana"/>
  </si>
  <si>
    <t>電話番号</t>
    <rPh sb="0" eb="2">
      <t>でんわ</t>
    </rPh>
    <rPh sb="2" eb="4">
      <t>ばんごう</t>
    </rPh>
    <phoneticPr fontId="1" type="Hiragana"/>
  </si>
  <si>
    <t>　様</t>
    <rPh sb="1" eb="2">
      <t>さま</t>
    </rPh>
    <phoneticPr fontId="1" type="Hiragana"/>
  </si>
  <si>
    <t>様式⑬-1</t>
    <rPh sb="0" eb="2">
      <t>ようしき</t>
    </rPh>
    <phoneticPr fontId="1" type="Hiragana"/>
  </si>
  <si>
    <t>事務委託
団体使用欄</t>
    <rPh sb="0" eb="2">
      <t>じむ</t>
    </rPh>
    <rPh sb="2" eb="4">
      <t>いたく</t>
    </rPh>
    <rPh sb="5" eb="7">
      <t>だんたい</t>
    </rPh>
    <rPh sb="7" eb="9">
      <t>しよう</t>
    </rPh>
    <rPh sb="9" eb="10">
      <t>らん</t>
    </rPh>
    <phoneticPr fontId="1" type="Hiragana"/>
  </si>
  <si>
    <t>　・</t>
  </si>
  <si>
    <t>【注】</t>
    <rPh sb="1" eb="2">
      <t>チュウ</t>
    </rPh>
    <phoneticPr fontId="4"/>
  </si>
  <si>
    <t>外観（全景）の写真をなるべく使うこと。</t>
    <rPh sb="0" eb="2">
      <t>がいかん</t>
    </rPh>
    <rPh sb="3" eb="5">
      <t>ぜんけい</t>
    </rPh>
    <rPh sb="7" eb="9">
      <t>しゃしん</t>
    </rPh>
    <rPh sb="14" eb="15">
      <t>つか</t>
    </rPh>
    <phoneticPr fontId="1" type="Hiragana"/>
  </si>
  <si>
    <t>●住宅が完成していることがわかる写真</t>
    <rPh sb="1" eb="3">
      <t>じゅうたく</t>
    </rPh>
    <rPh sb="4" eb="6">
      <t>かんせい</t>
    </rPh>
    <rPh sb="16" eb="18">
      <t>しゃしん</t>
    </rPh>
    <phoneticPr fontId="1" type="Hiragana"/>
  </si>
  <si>
    <t xml:space="preserve">写真２
</t>
    <rPh sb="0" eb="2">
      <t>シャシン</t>
    </rPh>
    <phoneticPr fontId="4"/>
  </si>
  <si>
    <t>②完成</t>
    <rPh sb="1" eb="3">
      <t>カンセイ</t>
    </rPh>
    <phoneticPr fontId="4"/>
  </si>
  <si>
    <t>様式㉕（納品証明書）とつじつまが合う写真とすること</t>
    <rPh sb="0" eb="2">
      <t>ようしき</t>
    </rPh>
    <rPh sb="4" eb="6">
      <t>のうひん</t>
    </rPh>
    <rPh sb="6" eb="9">
      <t>しょうめいしょ</t>
    </rPh>
    <rPh sb="16" eb="17">
      <t>あ</t>
    </rPh>
    <rPh sb="18" eb="20">
      <t>しゃしん</t>
    </rPh>
    <phoneticPr fontId="1" type="Hiragana"/>
  </si>
  <si>
    <t>●県産材を使用している部分の証拠写真</t>
    <rPh sb="1" eb="4">
      <t>けんさんざい</t>
    </rPh>
    <rPh sb="5" eb="7">
      <t>しよう</t>
    </rPh>
    <rPh sb="11" eb="13">
      <t>ぶぶん</t>
    </rPh>
    <rPh sb="14" eb="16">
      <t>しょうこ</t>
    </rPh>
    <rPh sb="16" eb="18">
      <t>しゃしん</t>
    </rPh>
    <phoneticPr fontId="1" type="Hiragana"/>
  </si>
  <si>
    <t>写真１</t>
    <rPh sb="0" eb="2">
      <t>シャシン</t>
    </rPh>
    <phoneticPr fontId="4"/>
  </si>
  <si>
    <t>①構造材、下地材</t>
    <rPh sb="1" eb="4">
      <t>コウゾウザイ</t>
    </rPh>
    <rPh sb="5" eb="8">
      <t>シタジザイ</t>
    </rPh>
    <phoneticPr fontId="4"/>
  </si>
  <si>
    <t>状　況　写　真</t>
    <rPh sb="0" eb="1">
      <t>ジョウ</t>
    </rPh>
    <rPh sb="2" eb="3">
      <t>キョウ</t>
    </rPh>
    <rPh sb="4" eb="5">
      <t>シャ</t>
    </rPh>
    <rPh sb="6" eb="7">
      <t>マコト</t>
    </rPh>
    <phoneticPr fontId="4"/>
  </si>
  <si>
    <t>２　添付書類</t>
    <rPh sb="2" eb="4">
      <t>テンプ</t>
    </rPh>
    <rPh sb="4" eb="6">
      <t>ショルイ</t>
    </rPh>
    <phoneticPr fontId="4"/>
  </si>
  <si>
    <t>　次のとおり、事業対象となる住宅が完成しましたので、関係書類を提出します。</t>
    <rPh sb="1" eb="2">
      <t>ツギ</t>
    </rPh>
    <rPh sb="7" eb="9">
      <t>ジギョウ</t>
    </rPh>
    <rPh sb="9" eb="11">
      <t>タイショウ</t>
    </rPh>
    <rPh sb="14" eb="16">
      <t>ジュウタク</t>
    </rPh>
    <rPh sb="17" eb="19">
      <t>カンセイ</t>
    </rPh>
    <rPh sb="26" eb="28">
      <t>カンケイ</t>
    </rPh>
    <rPh sb="28" eb="30">
      <t>ショルイ</t>
    </rPh>
    <rPh sb="31" eb="33">
      <t>テイシュツ</t>
    </rPh>
    <phoneticPr fontId="4"/>
  </si>
  <si>
    <t>（事務委託団体経由）</t>
    <rPh sb="1" eb="3">
      <t>じむ</t>
    </rPh>
    <rPh sb="3" eb="5">
      <t>いたく</t>
    </rPh>
    <rPh sb="5" eb="7">
      <t>だんたい</t>
    </rPh>
    <rPh sb="7" eb="9">
      <t>けいゆ</t>
    </rPh>
    <phoneticPr fontId="1" type="Hiragana"/>
  </si>
  <si>
    <t>様式⑭</t>
    <rPh sb="0" eb="2">
      <t>ヨウシキ</t>
    </rPh>
    <phoneticPr fontId="4"/>
  </si>
  <si>
    <t>【担当】</t>
    <rPh sb="1" eb="3">
      <t>タントウ</t>
    </rPh>
    <phoneticPr fontId="4"/>
  </si>
  <si>
    <t>長屋建住宅</t>
    <rPh sb="0" eb="2">
      <t>ナガヤ</t>
    </rPh>
    <rPh sb="2" eb="3">
      <t>タ</t>
    </rPh>
    <rPh sb="3" eb="5">
      <t>ジュウタク</t>
    </rPh>
    <phoneticPr fontId="4"/>
  </si>
  <si>
    <t>戸建建売・貸家</t>
    <rPh sb="0" eb="2">
      <t>コダ</t>
    </rPh>
    <rPh sb="2" eb="4">
      <t>タテウリ</t>
    </rPh>
    <rPh sb="5" eb="7">
      <t>カシヤ</t>
    </rPh>
    <phoneticPr fontId="4"/>
  </si>
  <si>
    <t>ポイント交付申請書チェック項目</t>
    <rPh sb="4" eb="6">
      <t>コウフ</t>
    </rPh>
    <rPh sb="6" eb="8">
      <t>シンセイ</t>
    </rPh>
    <rPh sb="8" eb="9">
      <t>ショ</t>
    </rPh>
    <rPh sb="13" eb="15">
      <t>コウモク</t>
    </rPh>
    <phoneticPr fontId="4"/>
  </si>
  <si>
    <t>提出書類の確認チェック項目</t>
    <rPh sb="0" eb="2">
      <t>テイシュツ</t>
    </rPh>
    <rPh sb="2" eb="4">
      <t>ショルイ</t>
    </rPh>
    <rPh sb="5" eb="7">
      <t>カクニン</t>
    </rPh>
    <rPh sb="11" eb="13">
      <t>コウモク</t>
    </rPh>
    <phoneticPr fontId="4"/>
  </si>
  <si>
    <t>戸建注文</t>
    <rPh sb="0" eb="2">
      <t>コダ</t>
    </rPh>
    <rPh sb="2" eb="4">
      <t>チュウモン</t>
    </rPh>
    <phoneticPr fontId="4"/>
  </si>
  <si>
    <t>…</t>
    <phoneticPr fontId="4"/>
  </si>
  <si>
    <t>適否</t>
    <rPh sb="0" eb="2">
      <t>テキヒ</t>
    </rPh>
    <phoneticPr fontId="4"/>
  </si>
  <si>
    <t>担当者職氏名</t>
    <rPh sb="0" eb="2">
      <t>タントウ</t>
    </rPh>
    <rPh sb="2" eb="3">
      <t>シャ</t>
    </rPh>
    <rPh sb="3" eb="4">
      <t>ショク</t>
    </rPh>
    <rPh sb="4" eb="6">
      <t>シメイ</t>
    </rPh>
    <phoneticPr fontId="4"/>
  </si>
  <si>
    <t>実施年月日</t>
    <rPh sb="0" eb="2">
      <t>ジッシ</t>
    </rPh>
    <rPh sb="2" eb="5">
      <t>ネンガッピ</t>
    </rPh>
    <phoneticPr fontId="4"/>
  </si>
  <si>
    <t>備考</t>
    <rPh sb="0" eb="1">
      <t>ソナエ</t>
    </rPh>
    <rPh sb="1" eb="2">
      <t>コウ</t>
    </rPh>
    <phoneticPr fontId="4"/>
  </si>
  <si>
    <t>⑦</t>
  </si>
  <si>
    <t>⑥</t>
  </si>
  <si>
    <t>⑤</t>
  </si>
  <si>
    <t>（％）</t>
  </si>
  <si>
    <t>（㎥）</t>
  </si>
  <si>
    <t>（㎡）</t>
  </si>
  <si>
    <t>県産材利用率</t>
    <rPh sb="0" eb="3">
      <t>ケンサンザイ</t>
    </rPh>
    <rPh sb="3" eb="6">
      <t>リヨウリツ</t>
    </rPh>
    <phoneticPr fontId="4"/>
  </si>
  <si>
    <t>県産材利用量</t>
    <rPh sb="0" eb="2">
      <t>ケンサン</t>
    </rPh>
    <rPh sb="2" eb="3">
      <t>ザイ</t>
    </rPh>
    <rPh sb="3" eb="6">
      <t>リヨウリョウ</t>
    </rPh>
    <phoneticPr fontId="4"/>
  </si>
  <si>
    <t>延べ面積</t>
    <rPh sb="0" eb="1">
      <t>ノ</t>
    </rPh>
    <rPh sb="2" eb="4">
      <t>メンセキ</t>
    </rPh>
    <phoneticPr fontId="4"/>
  </si>
  <si>
    <t>グループ等名称</t>
    <rPh sb="4" eb="5">
      <t>トウ</t>
    </rPh>
    <rPh sb="5" eb="7">
      <t>メイショウ</t>
    </rPh>
    <phoneticPr fontId="4"/>
  </si>
  <si>
    <t>確認審査結果</t>
    <rPh sb="0" eb="2">
      <t>カクニン</t>
    </rPh>
    <rPh sb="2" eb="4">
      <t>シンサ</t>
    </rPh>
    <rPh sb="4" eb="6">
      <t>ケッカ</t>
    </rPh>
    <phoneticPr fontId="4"/>
  </si>
  <si>
    <t>補助金交付申請書（様式㉑～㉓）の内容チェック</t>
    <rPh sb="0" eb="3">
      <t>ホジョキン</t>
    </rPh>
    <rPh sb="3" eb="5">
      <t>コウフ</t>
    </rPh>
    <rPh sb="7" eb="8">
      <t>ショ</t>
    </rPh>
    <rPh sb="9" eb="11">
      <t>ヨウシキ</t>
    </rPh>
    <rPh sb="16" eb="18">
      <t>ナイヨウ</t>
    </rPh>
    <phoneticPr fontId="4"/>
  </si>
  <si>
    <t>提出書類のチェック</t>
    <rPh sb="0" eb="2">
      <t>テイシュツ</t>
    </rPh>
    <rPh sb="2" eb="4">
      <t>ショルイ</t>
    </rPh>
    <phoneticPr fontId="4"/>
  </si>
  <si>
    <t>対象物件</t>
    <rPh sb="0" eb="1">
      <t>タイ</t>
    </rPh>
    <rPh sb="1" eb="2">
      <t>ゾウ</t>
    </rPh>
    <rPh sb="2" eb="3">
      <t>モノ</t>
    </rPh>
    <rPh sb="3" eb="4">
      <t>ケン</t>
    </rPh>
    <phoneticPr fontId="4"/>
  </si>
  <si>
    <t>申請者</t>
    <rPh sb="0" eb="2">
      <t>シンセイ</t>
    </rPh>
    <rPh sb="2" eb="3">
      <t>シャ</t>
    </rPh>
    <phoneticPr fontId="4"/>
  </si>
  <si>
    <t>整理
番号</t>
    <rPh sb="0" eb="2">
      <t>セイリ</t>
    </rPh>
    <rPh sb="3" eb="4">
      <t>バン</t>
    </rPh>
    <rPh sb="4" eb="5">
      <t>ゴウ</t>
    </rPh>
    <phoneticPr fontId="4"/>
  </si>
  <si>
    <t>様式⑯</t>
    <rPh sb="0" eb="2">
      <t>ヨウシキ</t>
    </rPh>
    <phoneticPr fontId="4"/>
  </si>
  <si>
    <t>事業の円滑な推進のため</t>
    <rPh sb="0" eb="2">
      <t>じぎょう</t>
    </rPh>
    <rPh sb="3" eb="5">
      <t>えんかつ</t>
    </rPh>
    <rPh sb="6" eb="8">
      <t>すいしん</t>
    </rPh>
    <phoneticPr fontId="1" type="Hiragana"/>
  </si>
  <si>
    <t>補助金の概算払について（申請）</t>
    <rPh sb="0" eb="3">
      <t>ホジョキン</t>
    </rPh>
    <rPh sb="4" eb="6">
      <t>ガイサン</t>
    </rPh>
    <rPh sb="6" eb="7">
      <t>ハライ</t>
    </rPh>
    <rPh sb="12" eb="14">
      <t>シンセイ</t>
    </rPh>
    <phoneticPr fontId="4"/>
  </si>
  <si>
    <t>※　債権者押印は廃止とし、摘要欄に以下を記載すること
　・　本件の責任者及び担当者の会社住所・所属・職氏名・電話番号及びメールアドレス
　・　確認のため、県担当課から当該電話番号・メールアドレスへ連絡する場合があります</t>
    <rPh sb="2" eb="5">
      <t>さいけんしゃ</t>
    </rPh>
    <rPh sb="5" eb="7">
      <t>おういん</t>
    </rPh>
    <rPh sb="8" eb="10">
      <t>はいし</t>
    </rPh>
    <rPh sb="30" eb="32">
      <t>ほんけん</t>
    </rPh>
    <rPh sb="33" eb="36">
      <t>せきにんしゃ</t>
    </rPh>
    <rPh sb="36" eb="37">
      <t>およ</t>
    </rPh>
    <rPh sb="38" eb="41">
      <t>たんとうしゃ</t>
    </rPh>
    <rPh sb="42" eb="44">
      <t>かいしゃ</t>
    </rPh>
    <rPh sb="44" eb="46">
      <t>じゅうしょ</t>
    </rPh>
    <rPh sb="47" eb="49">
      <t>しょぞく</t>
    </rPh>
    <rPh sb="50" eb="51">
      <t>しょく</t>
    </rPh>
    <rPh sb="51" eb="53">
      <t>しめい</t>
    </rPh>
    <rPh sb="54" eb="56">
      <t>でんわ</t>
    </rPh>
    <rPh sb="58" eb="59">
      <t>およ</t>
    </rPh>
    <rPh sb="71" eb="73">
      <t>かくにん</t>
    </rPh>
    <rPh sb="77" eb="78">
      <t>けん</t>
    </rPh>
    <rPh sb="78" eb="81">
      <t>たんとうか</t>
    </rPh>
    <rPh sb="83" eb="85">
      <t>とうがい</t>
    </rPh>
    <rPh sb="85" eb="87">
      <t>でんわ</t>
    </rPh>
    <rPh sb="87" eb="89">
      <t>ばんごう</t>
    </rPh>
    <rPh sb="98" eb="100">
      <t>れんらく</t>
    </rPh>
    <rPh sb="102" eb="104">
      <t>ばあい</t>
    </rPh>
    <phoneticPr fontId="1" type="Hiragana"/>
  </si>
  <si>
    <t>　摘　要</t>
    <rPh sb="1" eb="2">
      <t>ツム</t>
    </rPh>
    <rPh sb="3" eb="4">
      <t>ヨウ</t>
    </rPh>
    <phoneticPr fontId="4"/>
  </si>
  <si>
    <t>支店　</t>
    <rPh sb="0" eb="2">
      <t>シテン</t>
    </rPh>
    <phoneticPr fontId="4"/>
  </si>
  <si>
    <t>銀行　</t>
    <rPh sb="0" eb="2">
      <t>ギンコウ</t>
    </rPh>
    <phoneticPr fontId="4"/>
  </si>
  <si>
    <t>隔地払の支払場所</t>
    <rPh sb="0" eb="2">
      <t>カクチ</t>
    </rPh>
    <rPh sb="2" eb="3">
      <t>ハラ</t>
    </rPh>
    <rPh sb="4" eb="6">
      <t>シハラ</t>
    </rPh>
    <rPh sb="6" eb="8">
      <t>バショ</t>
    </rPh>
    <phoneticPr fontId="4"/>
  </si>
  <si>
    <t>口座名義人
※カタカナで記載</t>
    <rPh sb="0" eb="2">
      <t>コウザ</t>
    </rPh>
    <rPh sb="2" eb="4">
      <t>メイギ</t>
    </rPh>
    <rPh sb="4" eb="5">
      <t>ニン</t>
    </rPh>
    <rPh sb="12" eb="14">
      <t>キサイ</t>
    </rPh>
    <phoneticPr fontId="4"/>
  </si>
  <si>
    <t>当
普
別</t>
    <rPh sb="0" eb="1">
      <t>トウ</t>
    </rPh>
    <rPh sb="2" eb="3">
      <t>フ</t>
    </rPh>
    <rPh sb="4" eb="5">
      <t>ベツ</t>
    </rPh>
    <phoneticPr fontId="4"/>
  </si>
  <si>
    <t>口座振替払の
振込銀行及び
口座番号</t>
    <rPh sb="0" eb="2">
      <t>コウザ</t>
    </rPh>
    <rPh sb="2" eb="4">
      <t>フリカエ</t>
    </rPh>
    <rPh sb="4" eb="5">
      <t>ハラ</t>
    </rPh>
    <rPh sb="7" eb="8">
      <t>フ</t>
    </rPh>
    <rPh sb="8" eb="9">
      <t>コ</t>
    </rPh>
    <rPh sb="9" eb="11">
      <t>ギンコウ</t>
    </rPh>
    <rPh sb="11" eb="12">
      <t>オヨ</t>
    </rPh>
    <rPh sb="14" eb="16">
      <t>コウザ</t>
    </rPh>
    <rPh sb="16" eb="18">
      <t>バンゴウ</t>
    </rPh>
    <phoneticPr fontId="4"/>
  </si>
  <si>
    <t>支払方法</t>
    <rPh sb="0" eb="2">
      <t>シハラ</t>
    </rPh>
    <rPh sb="2" eb="4">
      <t>ホウホウ</t>
    </rPh>
    <phoneticPr fontId="4"/>
  </si>
  <si>
    <t>　経費の内訳</t>
    <rPh sb="1" eb="3">
      <t>ケイヒ</t>
    </rPh>
    <rPh sb="4" eb="6">
      <t>ウチワケ</t>
    </rPh>
    <phoneticPr fontId="4"/>
  </si>
  <si>
    <t>￥</t>
  </si>
  <si>
    <t>今後請求額</t>
    <rPh sb="0" eb="2">
      <t>コンゴ</t>
    </rPh>
    <rPh sb="2" eb="4">
      <t>セイキュウ</t>
    </rPh>
    <rPh sb="4" eb="5">
      <t>ガク</t>
    </rPh>
    <phoneticPr fontId="4"/>
  </si>
  <si>
    <t>今回請求額</t>
    <rPh sb="0" eb="2">
      <t>コンカイ</t>
    </rPh>
    <rPh sb="2" eb="4">
      <t>セイキュウ</t>
    </rPh>
    <rPh sb="4" eb="5">
      <t>ガク</t>
    </rPh>
    <phoneticPr fontId="4"/>
  </si>
  <si>
    <t>前回受領額</t>
    <rPh sb="0" eb="2">
      <t>ゼンカイ</t>
    </rPh>
    <rPh sb="2" eb="4">
      <t>ジュリョウ</t>
    </rPh>
    <rPh sb="4" eb="5">
      <t>ガク</t>
    </rPh>
    <phoneticPr fontId="4"/>
  </si>
  <si>
    <t>契約（指令）金額</t>
    <rPh sb="0" eb="2">
      <t>ケイヤク</t>
    </rPh>
    <rPh sb="3" eb="5">
      <t>シレイ</t>
    </rPh>
    <rPh sb="6" eb="8">
      <t>キンガク</t>
    </rPh>
    <phoneticPr fontId="4"/>
  </si>
  <si>
    <t>請　求　金　額</t>
    <rPh sb="0" eb="1">
      <t>ショウ</t>
    </rPh>
    <rPh sb="2" eb="3">
      <t>モトム</t>
    </rPh>
    <rPh sb="4" eb="5">
      <t>キン</t>
    </rPh>
    <rPh sb="6" eb="7">
      <t>ガク</t>
    </rPh>
    <phoneticPr fontId="4"/>
  </si>
  <si>
    <t>　　次のとおり請求します。</t>
    <rPh sb="2" eb="3">
      <t>ツギ</t>
    </rPh>
    <rPh sb="7" eb="9">
      <t>セイキュウ</t>
    </rPh>
    <phoneticPr fontId="4"/>
  </si>
  <si>
    <t>債権者</t>
    <rPh sb="0" eb="2">
      <t>サイケン</t>
    </rPh>
    <rPh sb="2" eb="3">
      <t>シャ</t>
    </rPh>
    <phoneticPr fontId="4"/>
  </si>
  <si>
    <t>令和　　年　　月　　日　　</t>
    <rPh sb="0" eb="2">
      <t>レイワ</t>
    </rPh>
    <rPh sb="4" eb="5">
      <t>ネン</t>
    </rPh>
    <rPh sb="7" eb="8">
      <t>ガツ</t>
    </rPh>
    <rPh sb="10" eb="11">
      <t>ニチ</t>
    </rPh>
    <phoneticPr fontId="4"/>
  </si>
  <si>
    <t>受任者</t>
    <rPh sb="0" eb="2">
      <t>じゅにん</t>
    </rPh>
    <rPh sb="2" eb="3">
      <t>しゃ</t>
    </rPh>
    <phoneticPr fontId="1" type="Hiragana"/>
  </si>
  <si>
    <t>委任者</t>
    <rPh sb="0" eb="2">
      <t>いにん</t>
    </rPh>
    <rPh sb="2" eb="3">
      <t>しゃ</t>
    </rPh>
    <phoneticPr fontId="1" type="Hiragana"/>
  </si>
  <si>
    <t>委　任　状</t>
    <rPh sb="0" eb="1">
      <t>イ</t>
    </rPh>
    <rPh sb="2" eb="3">
      <t>ニン</t>
    </rPh>
    <rPh sb="4" eb="5">
      <t>ジョウ</t>
    </rPh>
    <phoneticPr fontId="4"/>
  </si>
  <si>
    <t>代表者名</t>
    <rPh sb="2" eb="3">
      <t>シャ</t>
    </rPh>
    <rPh sb="3" eb="4">
      <t>メイ</t>
    </rPh>
    <phoneticPr fontId="4"/>
  </si>
  <si>
    <t>代表者所属先</t>
    <rPh sb="0" eb="3">
      <t>ダイヒョウシャ</t>
    </rPh>
    <rPh sb="3" eb="5">
      <t>ショゾク</t>
    </rPh>
    <rPh sb="5" eb="6">
      <t>サキ</t>
    </rPh>
    <phoneticPr fontId="4"/>
  </si>
  <si>
    <t>代表者所在地</t>
  </si>
  <si>
    <t>代表者電話番号</t>
    <rPh sb="0" eb="3">
      <t>ダイヒョウシャ</t>
    </rPh>
    <rPh sb="3" eb="5">
      <t>デンワ</t>
    </rPh>
    <rPh sb="5" eb="7">
      <t>バンゴウ</t>
    </rPh>
    <phoneticPr fontId="4"/>
  </si>
  <si>
    <t>工務店等名称</t>
    <rPh sb="0" eb="3">
      <t>コウムテン</t>
    </rPh>
    <rPh sb="3" eb="4">
      <t>トウ</t>
    </rPh>
    <rPh sb="4" eb="6">
      <t>メイショウ</t>
    </rPh>
    <phoneticPr fontId="4"/>
  </si>
  <si>
    <t>様邸</t>
    <rPh sb="0" eb="1">
      <t>サマ</t>
    </rPh>
    <rPh sb="1" eb="2">
      <t>テイ</t>
    </rPh>
    <phoneticPr fontId="7"/>
  </si>
  <si>
    <t>(</t>
    <phoneticPr fontId="7"/>
  </si>
  <si>
    <t>(リスト) 消さない</t>
    <rPh sb="6" eb="7">
      <t>ケ</t>
    </rPh>
    <phoneticPr fontId="7"/>
  </si>
  <si>
    <t>　代表者職氏名</t>
    <rPh sb="1" eb="3">
      <t>ダイヒョウ</t>
    </rPh>
    <rPh sb="3" eb="4">
      <t>シャ</t>
    </rPh>
    <rPh sb="4" eb="5">
      <t>ショク</t>
    </rPh>
    <rPh sb="5" eb="7">
      <t>シメイ</t>
    </rPh>
    <phoneticPr fontId="4"/>
  </si>
  <si>
    <t>～</t>
    <phoneticPr fontId="7"/>
  </si>
  <si>
    <r>
      <t>請</t>
    </r>
    <r>
      <rPr>
        <sz val="12"/>
        <rFont val="ＭＳ 明朝"/>
        <family val="1"/>
        <charset val="128"/>
      </rPr>
      <t xml:space="preserve">　　求　　書　( 概算払 </t>
    </r>
    <r>
      <rPr>
        <strike/>
        <sz val="12"/>
        <rFont val="ＭＳ 明朝"/>
        <family val="1"/>
        <charset val="128"/>
      </rPr>
      <t xml:space="preserve">・ 前金払 </t>
    </r>
    <r>
      <rPr>
        <sz val="12"/>
        <rFont val="ＭＳ 明朝"/>
        <family val="1"/>
        <charset val="128"/>
      </rPr>
      <t>)</t>
    </r>
    <rPh sb="0" eb="1">
      <t>ショウ</t>
    </rPh>
    <rPh sb="3" eb="4">
      <t>モトム</t>
    </rPh>
    <rPh sb="6" eb="7">
      <t>ショ</t>
    </rPh>
    <rPh sb="10" eb="12">
      <t>ガイサン</t>
    </rPh>
    <rPh sb="12" eb="13">
      <t>ハラ</t>
    </rPh>
    <rPh sb="16" eb="18">
      <t>マエキン</t>
    </rPh>
    <rPh sb="18" eb="19">
      <t>ハラ</t>
    </rPh>
    <phoneticPr fontId="4"/>
  </si>
  <si>
    <t>○○銀行　　○○支店</t>
    <rPh sb="2" eb="4">
      <t>ぎんこう</t>
    </rPh>
    <rPh sb="8" eb="10">
      <t>してん</t>
    </rPh>
    <phoneticPr fontId="1" type="Hiragana"/>
  </si>
  <si>
    <t>口座振替払・　隔地払　・その他(　　　　　)</t>
    <rPh sb="0" eb="2">
      <t>コウザ</t>
    </rPh>
    <rPh sb="2" eb="4">
      <t>フリカエ</t>
    </rPh>
    <rPh sb="4" eb="5">
      <t>ハラ</t>
    </rPh>
    <phoneticPr fontId="4"/>
  </si>
  <si>
    <t>本件の責任者：○○市○○字○○1-1　○○の会事務局　(株)○○ ○○部 部長 ○○ ○○
　　　　　　　TEL：000-000-0000　E-mail：○○@xxx.co.jp
本件の担当者：○○市○○字○○1-1　○○の会事務局　(株)○○ ○○課 主任 ○○ ○○
　　　　　　　TEL：000-000-0000　E-mail：○○@xxx.co.jp</t>
    <phoneticPr fontId="7"/>
  </si>
  <si>
    <t>注意点</t>
    <rPh sb="0" eb="2">
      <t>ちゅうい</t>
    </rPh>
    <rPh sb="2" eb="3">
      <t>てん</t>
    </rPh>
    <phoneticPr fontId="1" type="Hiragana"/>
  </si>
  <si>
    <t>・構造材及び下地材に県産材を利用している状況が分かる写真を添付してください。</t>
    <phoneticPr fontId="7"/>
  </si>
  <si>
    <t>・認証材等を利用した場合で、ラベル等が確認できる場合はその写真を添付してください。</t>
    <phoneticPr fontId="7"/>
  </si>
  <si>
    <t>部長→グループ</t>
    <rPh sb="0" eb="2">
      <t>ぶちょう</t>
    </rPh>
    <phoneticPr fontId="1" type="Hiragana"/>
  </si>
  <si>
    <t>グループ→部長</t>
    <rPh sb="5" eb="7">
      <t>ぶちょう</t>
    </rPh>
    <phoneticPr fontId="1" type="Hiragana"/>
  </si>
  <si>
    <t>各工務店→グループ</t>
    <rPh sb="0" eb="1">
      <t>かく</t>
    </rPh>
    <rPh sb="1" eb="4">
      <t>こうむてん</t>
    </rPh>
    <phoneticPr fontId="1" type="Hiragana"/>
  </si>
  <si>
    <t>令和　　年　　月　　日</t>
    <rPh sb="0" eb="2">
      <t>レイワ</t>
    </rPh>
    <rPh sb="4" eb="5">
      <t>ネン</t>
    </rPh>
    <rPh sb="7" eb="8">
      <t>ガツ</t>
    </rPh>
    <rPh sb="10" eb="11">
      <t>ニチ</t>
    </rPh>
    <phoneticPr fontId="4"/>
  </si>
  <si>
    <t xml:space="preserve"> ← プルダウンメニューから選択</t>
    <rPh sb="14" eb="16">
      <t>センタク</t>
    </rPh>
    <phoneticPr fontId="7"/>
  </si>
  <si>
    <t>○○が○○したことによる</t>
    <phoneticPr fontId="7"/>
  </si>
  <si>
    <t>(単位：円)</t>
    <rPh sb="1" eb="3">
      <t>タンイ</t>
    </rPh>
    <rPh sb="4" eb="5">
      <t>エン</t>
    </rPh>
    <phoneticPr fontId="4"/>
  </si>
  <si>
    <t>チャレンジ枠</t>
    <phoneticPr fontId="7"/>
  </si>
  <si>
    <t>通常枠</t>
    <phoneticPr fontId="7"/>
  </si>
  <si>
    <t>工務店グループ等名称</t>
  </si>
  <si>
    <t>代表者職氏名</t>
  </si>
  <si>
    <t>電話番号</t>
  </si>
  <si>
    <t>０円</t>
    <rPh sb="1" eb="2">
      <t>エン</t>
    </rPh>
    <phoneticPr fontId="4"/>
  </si>
  <si>
    <t>はじめに</t>
    <phoneticPr fontId="7"/>
  </si>
  <si>
    <t>１．事業計画申請 ～ 補助金交付申請について</t>
    <rPh sb="2" eb="6">
      <t>ジギョウケイカク</t>
    </rPh>
    <rPh sb="6" eb="8">
      <t>シンセイ</t>
    </rPh>
    <rPh sb="11" eb="14">
      <t>ホジョキン</t>
    </rPh>
    <rPh sb="14" eb="16">
      <t>コウフ</t>
    </rPh>
    <rPh sb="16" eb="18">
      <t>シンセイ</t>
    </rPh>
    <phoneticPr fontId="7"/>
  </si>
  <si>
    <t>(全て水色セル(＝入力不要)になっているワークシートもありますが、内容を確認してください)</t>
    <rPh sb="1" eb="2">
      <t>スベ</t>
    </rPh>
    <rPh sb="3" eb="5">
      <t>ミズイロ</t>
    </rPh>
    <rPh sb="9" eb="11">
      <t>ニュウリョク</t>
    </rPh>
    <rPh sb="11" eb="13">
      <t>フヨウ</t>
    </rPh>
    <rPh sb="33" eb="35">
      <t>ナイヨウ</t>
    </rPh>
    <rPh sb="36" eb="38">
      <t>カクニン</t>
    </rPh>
    <phoneticPr fontId="7"/>
  </si>
  <si>
    <t>・(基本情報)</t>
    <rPh sb="2" eb="6">
      <t>キホンジョウホウ</t>
    </rPh>
    <phoneticPr fontId="7"/>
  </si>
  <si>
    <t>２．事業計画変更申請について　※変更がある場合のみ</t>
    <rPh sb="2" eb="6">
      <t>ジギョウケイカク</t>
    </rPh>
    <rPh sb="6" eb="8">
      <t>ヘンコウ</t>
    </rPh>
    <rPh sb="8" eb="10">
      <t>シンセイ</t>
    </rPh>
    <rPh sb="16" eb="18">
      <t>ヘンコウ</t>
    </rPh>
    <rPh sb="21" eb="23">
      <t>バアイ</t>
    </rPh>
    <phoneticPr fontId="7"/>
  </si>
  <si>
    <t>３．住宅が完成したら</t>
    <rPh sb="2" eb="4">
      <t>ジュウタク</t>
    </rPh>
    <rPh sb="5" eb="7">
      <t>カンセイ</t>
    </rPh>
    <phoneticPr fontId="7"/>
  </si>
  <si>
    <t>４．補助金の支払いを受ける場合</t>
    <rPh sb="2" eb="5">
      <t>ホジョキン</t>
    </rPh>
    <rPh sb="6" eb="8">
      <t>シハラ</t>
    </rPh>
    <rPh sb="10" eb="11">
      <t>ウ</t>
    </rPh>
    <rPh sb="13" eb="15">
      <t>バアイ</t>
    </rPh>
    <phoneticPr fontId="7"/>
  </si>
  <si>
    <t>1) 精算払</t>
    <rPh sb="3" eb="6">
      <t>セイサンバライ</t>
    </rPh>
    <phoneticPr fontId="7"/>
  </si>
  <si>
    <t>2) 概算払</t>
    <rPh sb="3" eb="6">
      <t>ガイサンバラ</t>
    </rPh>
    <phoneticPr fontId="7"/>
  </si>
  <si>
    <t>※概算払を選択した場合、最終の請求時は以下の書類が必要です。</t>
    <rPh sb="1" eb="4">
      <t>ガイサンバライ</t>
    </rPh>
    <rPh sb="5" eb="7">
      <t>センタク</t>
    </rPh>
    <rPh sb="9" eb="11">
      <t>バアイ</t>
    </rPh>
    <rPh sb="12" eb="14">
      <t>サイシュウ</t>
    </rPh>
    <rPh sb="15" eb="17">
      <t>セイキュウ</t>
    </rPh>
    <rPh sb="17" eb="18">
      <t>ジ</t>
    </rPh>
    <rPh sb="19" eb="21">
      <t>イカ</t>
    </rPh>
    <rPh sb="22" eb="24">
      <t>ショルイ</t>
    </rPh>
    <rPh sb="25" eb="27">
      <t>ヒツヨウ</t>
    </rPh>
    <phoneticPr fontId="7"/>
  </si>
  <si>
    <t>〒010-8570　秋田市山王四丁目1-1</t>
    <rPh sb="10" eb="13">
      <t>アキタシ</t>
    </rPh>
    <rPh sb="13" eb="15">
      <t>サンノウ</t>
    </rPh>
    <rPh sb="15" eb="18">
      <t>ヨンチョウメ</t>
    </rPh>
    <phoneticPr fontId="7"/>
  </si>
  <si>
    <t>秋田県農林水産部 林業木材産業課 木材利用推進チーム</t>
    <rPh sb="0" eb="3">
      <t>アキタケン</t>
    </rPh>
    <rPh sb="3" eb="5">
      <t>ノウリン</t>
    </rPh>
    <rPh sb="5" eb="7">
      <t>スイサン</t>
    </rPh>
    <rPh sb="7" eb="8">
      <t>ブ</t>
    </rPh>
    <rPh sb="9" eb="16">
      <t>リ</t>
    </rPh>
    <rPh sb="17" eb="26">
      <t>モ</t>
    </rPh>
    <phoneticPr fontId="7"/>
  </si>
  <si>
    <t>TEL：018-860-1915</t>
    <phoneticPr fontId="7"/>
  </si>
  <si>
    <t>FAX：018-860-3828</t>
    <phoneticPr fontId="7"/>
  </si>
  <si>
    <t>mail：Taguchi-Masaki@pref.akita.lg.jp</t>
    <phoneticPr fontId="7"/>
  </si>
  <si>
    <t>〒010-0003　秋田市東通二丁目7-35</t>
    <rPh sb="10" eb="13">
      <t>アキタシ</t>
    </rPh>
    <rPh sb="13" eb="14">
      <t>アズマ</t>
    </rPh>
    <rPh sb="14" eb="15">
      <t>ドオリ</t>
    </rPh>
    <rPh sb="15" eb="16">
      <t>フタ</t>
    </rPh>
    <rPh sb="16" eb="18">
      <t>チョウメ</t>
    </rPh>
    <phoneticPr fontId="7"/>
  </si>
  <si>
    <t>秋田県木材産業協同組合連合会</t>
    <rPh sb="0" eb="3">
      <t>アキタケン</t>
    </rPh>
    <rPh sb="3" eb="7">
      <t>モクザイサンギョウ</t>
    </rPh>
    <rPh sb="7" eb="11">
      <t>キョウドウクミアイ</t>
    </rPh>
    <rPh sb="11" eb="14">
      <t>レンゴウカイ</t>
    </rPh>
    <phoneticPr fontId="7"/>
  </si>
  <si>
    <t>主任　嵯峨 直人</t>
    <rPh sb="0" eb="2">
      <t>シュニン</t>
    </rPh>
    <rPh sb="3" eb="5">
      <t>サガ</t>
    </rPh>
    <rPh sb="6" eb="8">
      <t>ナオト</t>
    </rPh>
    <phoneticPr fontId="7"/>
  </si>
  <si>
    <t>TEL：018-837-8091</t>
    <phoneticPr fontId="7"/>
  </si>
  <si>
    <t>FAX：018-837-8093</t>
    <phoneticPr fontId="7"/>
  </si>
  <si>
    <t>mail：AEL03072@nifty.com</t>
    <phoneticPr fontId="7"/>
  </si>
  <si>
    <t>代表工務店等名称</t>
    <rPh sb="0" eb="2">
      <t>ダイヒョウ</t>
    </rPh>
    <rPh sb="2" eb="5">
      <t>コウムテン</t>
    </rPh>
    <phoneticPr fontId="7"/>
  </si>
  <si>
    <t>工務店グループ等所在地</t>
    <rPh sb="0" eb="3">
      <t>コウムテン</t>
    </rPh>
    <rPh sb="7" eb="8">
      <t>トウ</t>
    </rPh>
    <rPh sb="8" eb="11">
      <t>ショザイチ</t>
    </rPh>
    <phoneticPr fontId="7"/>
  </si>
  <si>
    <t>文書番号</t>
    <rPh sb="0" eb="4">
      <t>ぶんしょばんごう</t>
    </rPh>
    <phoneticPr fontId="1" type="Hiragana"/>
  </si>
  <si>
    <t>１　工務店グループ等について</t>
    <rPh sb="2" eb="5">
      <t>コウムテン</t>
    </rPh>
    <rPh sb="9" eb="10">
      <t>トウ</t>
    </rPh>
    <phoneticPr fontId="4"/>
  </si>
  <si>
    <t>令和　年　月　日</t>
    <phoneticPr fontId="7"/>
  </si>
  <si>
    <t>配分戸数：</t>
    <rPh sb="0" eb="2">
      <t>ハイブン</t>
    </rPh>
    <rPh sb="2" eb="4">
      <t>コスウ</t>
    </rPh>
    <phoneticPr fontId="7"/>
  </si>
  <si>
    <t>　なお、割当については次のとおりですので、秋田県林業関係補助金交付要綱第３の(２)に基づき、交付条件変更承認申請書を令和　　年　　月　　日までに提出してください。</t>
    <rPh sb="42" eb="43">
      <t>モト</t>
    </rPh>
    <phoneticPr fontId="4"/>
  </si>
  <si>
    <t>(別紙)</t>
    <rPh sb="1" eb="3">
      <t>ベッシ</t>
    </rPh>
    <phoneticPr fontId="4"/>
  </si>
  <si>
    <t>文書番号</t>
    <rPh sb="0" eb="4">
      <t>ブンショバンゴウ</t>
    </rPh>
    <phoneticPr fontId="4"/>
  </si>
  <si>
    <t>　令和　　年　　月　　日付けで申請のあった補助金の交付について、次のとおり交付することに決定したので、秋田県財務規則第２５０条の規定により、通知します。</t>
    <rPh sb="12" eb="13">
      <t>ツ</t>
    </rPh>
    <rPh sb="15" eb="17">
      <t>シンセイ</t>
    </rPh>
    <rPh sb="21" eb="24">
      <t>ホジョキン</t>
    </rPh>
    <rPh sb="25" eb="27">
      <t>コウフ</t>
    </rPh>
    <rPh sb="32" eb="33">
      <t>ツギ</t>
    </rPh>
    <rPh sb="37" eb="39">
      <t>コウフ</t>
    </rPh>
    <phoneticPr fontId="4"/>
  </si>
  <si>
    <t>　令和　　年　　月　　日付け指令　　－　　　　で交付の決定を受けた補助金の交付条件等について、次のとおり変更したいので、承認されるよう申請します。</t>
    <rPh sb="1" eb="3">
      <t>レイワ</t>
    </rPh>
    <rPh sb="5" eb="6">
      <t>ネン</t>
    </rPh>
    <rPh sb="8" eb="9">
      <t>ガツ</t>
    </rPh>
    <rPh sb="11" eb="12">
      <t>ニチ</t>
    </rPh>
    <rPh sb="12" eb="13">
      <t>ツ</t>
    </rPh>
    <rPh sb="14" eb="16">
      <t>シレイ</t>
    </rPh>
    <rPh sb="24" eb="26">
      <t>コウフ</t>
    </rPh>
    <rPh sb="27" eb="29">
      <t>ケッテイ</t>
    </rPh>
    <rPh sb="30" eb="31">
      <t>ウ</t>
    </rPh>
    <rPh sb="33" eb="36">
      <t>ホジョキン</t>
    </rPh>
    <rPh sb="37" eb="39">
      <t>コウフ</t>
    </rPh>
    <rPh sb="39" eb="41">
      <t>ジョウケン</t>
    </rPh>
    <rPh sb="41" eb="42">
      <t>トウ</t>
    </rPh>
    <phoneticPr fontId="4"/>
  </si>
  <si>
    <t>　令和　　年　　月　　日付け指令　　－　　　　をもって通知した補助金交付決定を次のとおり変更することに決定したので、秋田県財務規則第２５２条の規定により通知します。</t>
    <rPh sb="12" eb="13">
      <t>ツ</t>
    </rPh>
    <rPh sb="14" eb="16">
      <t>シレイ</t>
    </rPh>
    <rPh sb="27" eb="29">
      <t>ツウチ</t>
    </rPh>
    <rPh sb="31" eb="34">
      <t>ホジョキン</t>
    </rPh>
    <rPh sb="34" eb="36">
      <t>コウフ</t>
    </rPh>
    <rPh sb="36" eb="38">
      <t>ケッテイ</t>
    </rPh>
    <rPh sb="39" eb="40">
      <t>ツギ</t>
    </rPh>
    <phoneticPr fontId="4"/>
  </si>
  <si>
    <t>指令　　－</t>
    <rPh sb="0" eb="2">
      <t>しれい</t>
    </rPh>
    <phoneticPr fontId="1" type="Hiragana"/>
  </si>
  <si>
    <t>(別紙)</t>
    <rPh sb="1" eb="3">
      <t>べっし</t>
    </rPh>
    <phoneticPr fontId="1" type="Hiragana"/>
  </si>
  <si>
    <t>工務店等所在地</t>
    <rPh sb="0" eb="3">
      <t>コウムテン</t>
    </rPh>
    <rPh sb="3" eb="4">
      <t>トウ</t>
    </rPh>
    <rPh sb="4" eb="7">
      <t>ショザイチ</t>
    </rPh>
    <phoneticPr fontId="4"/>
  </si>
  <si>
    <t>木材販売者名称</t>
    <rPh sb="0" eb="2">
      <t>もくざい</t>
    </rPh>
    <rPh sb="2" eb="4">
      <t>はんばい</t>
    </rPh>
    <rPh sb="4" eb="5">
      <t>しゃ</t>
    </rPh>
    <rPh sb="5" eb="7">
      <t>めいしょう</t>
    </rPh>
    <phoneticPr fontId="1" type="Hiragana"/>
  </si>
  <si>
    <t>木材販売者所在地</t>
    <rPh sb="0" eb="2">
      <t>モクザイ</t>
    </rPh>
    <rPh sb="2" eb="4">
      <t>ハンバイ</t>
    </rPh>
    <rPh sb="4" eb="5">
      <t>シャ</t>
    </rPh>
    <rPh sb="5" eb="8">
      <t>ショザイチ</t>
    </rPh>
    <phoneticPr fontId="4"/>
  </si>
  <si>
    <t>(４) 工事請負契約書(写)</t>
    <rPh sb="3" eb="5">
      <t>ウケオイ</t>
    </rPh>
    <rPh sb="5" eb="8">
      <t>ケイヤクショ</t>
    </rPh>
    <rPh sb="9" eb="10">
      <t>ウツ</t>
    </rPh>
    <phoneticPr fontId="4"/>
  </si>
  <si>
    <t>(５) 検査済証(写)</t>
    <rPh sb="3" eb="4">
      <t>ズ</t>
    </rPh>
    <rPh sb="4" eb="5">
      <t>ショウ</t>
    </rPh>
    <rPh sb="6" eb="7">
      <t>ウツ</t>
    </rPh>
    <phoneticPr fontId="4"/>
  </si>
  <si>
    <t>事務委託団体名称</t>
    <rPh sb="0" eb="4">
      <t>ジムイタク</t>
    </rPh>
    <rPh sb="4" eb="6">
      <t>ダンタイ</t>
    </rPh>
    <rPh sb="6" eb="8">
      <t>メイショウ</t>
    </rPh>
    <phoneticPr fontId="4"/>
  </si>
  <si>
    <t>　令和　　年　　月　　日付け指令　　－　　　　により補助金の交付の決定を受けましたが、補助金の交付の決定の内容及び補助の条件に従い事業を完全に遂行しますから、補助金の概算払を受けたく申請します。</t>
    <rPh sb="1" eb="3">
      <t>レイワ</t>
    </rPh>
    <rPh sb="5" eb="6">
      <t>ネン</t>
    </rPh>
    <rPh sb="8" eb="9">
      <t>ガツ</t>
    </rPh>
    <rPh sb="11" eb="12">
      <t>ニチ</t>
    </rPh>
    <rPh sb="12" eb="13">
      <t>ツ</t>
    </rPh>
    <rPh sb="14" eb="16">
      <t>シレイ</t>
    </rPh>
    <rPh sb="26" eb="29">
      <t>ホジョキン</t>
    </rPh>
    <rPh sb="30" eb="32">
      <t>コウフ</t>
    </rPh>
    <rPh sb="33" eb="35">
      <t>ケッテイ</t>
    </rPh>
    <rPh sb="36" eb="37">
      <t>ウ</t>
    </rPh>
    <phoneticPr fontId="4"/>
  </si>
  <si>
    <t>(令和　　年　　月　　日付け指令　　－　　　　による補助金)</t>
    <rPh sb="1" eb="3">
      <t>レイワ</t>
    </rPh>
    <rPh sb="5" eb="6">
      <t>ネン</t>
    </rPh>
    <rPh sb="8" eb="9">
      <t>ガツ</t>
    </rPh>
    <rPh sb="11" eb="12">
      <t>ニチ</t>
    </rPh>
    <rPh sb="12" eb="13">
      <t>ツ</t>
    </rPh>
    <rPh sb="14" eb="16">
      <t>シレイ</t>
    </rPh>
    <rPh sb="26" eb="29">
      <t>ホジョキン</t>
    </rPh>
    <phoneticPr fontId="4"/>
  </si>
  <si>
    <t>秋田県会計管理者 (出納員)</t>
    <rPh sb="0" eb="3">
      <t>アキタケン</t>
    </rPh>
    <rPh sb="3" eb="5">
      <t>カイケイ</t>
    </rPh>
    <rPh sb="5" eb="8">
      <t>カンリシャ</t>
    </rPh>
    <rPh sb="10" eb="11">
      <t>オサメ</t>
    </rPh>
    <rPh sb="11" eb="12">
      <t>イン</t>
    </rPh>
    <phoneticPr fontId="7"/>
  </si>
  <si>
    <t>秋田県知事 (地方公所の長)</t>
    <rPh sb="0" eb="5">
      <t>アキタケンチジ</t>
    </rPh>
    <rPh sb="7" eb="11">
      <t>チホウコウショ</t>
    </rPh>
    <rPh sb="12" eb="13">
      <t>チョウ</t>
    </rPh>
    <phoneticPr fontId="7"/>
  </si>
  <si>
    <t>代表工務店等名称</t>
    <rPh sb="0" eb="2">
      <t>だいひょう</t>
    </rPh>
    <rPh sb="2" eb="5">
      <t>こうむてん</t>
    </rPh>
    <rPh sb="5" eb="6">
      <t>とう</t>
    </rPh>
    <rPh sb="6" eb="8">
      <t>めいしょう</t>
    </rPh>
    <phoneticPr fontId="1" type="Hiragana"/>
  </si>
  <si>
    <t>代表工務店等所在地</t>
    <rPh sb="0" eb="6">
      <t>だいひょうこうむてんとう</t>
    </rPh>
    <rPh sb="6" eb="9">
      <t>しょざいち</t>
    </rPh>
    <phoneticPr fontId="1" type="Hiragana"/>
  </si>
  <si>
    <t>(単独の工務店等が実施するチャレンジ枠)</t>
    <rPh sb="1" eb="3">
      <t>タンドク</t>
    </rPh>
    <rPh sb="4" eb="7">
      <t>コウムテン</t>
    </rPh>
    <rPh sb="7" eb="8">
      <t>トウ</t>
    </rPh>
    <rPh sb="9" eb="11">
      <t>ジッシ</t>
    </rPh>
    <rPh sb="18" eb="19">
      <t>ワク</t>
    </rPh>
    <phoneticPr fontId="7"/>
  </si>
  <si>
    <t>最寄りの地域振興局 森づくり推進課 林業振興チーム</t>
    <rPh sb="0" eb="2">
      <t>モヨ</t>
    </rPh>
    <rPh sb="4" eb="9">
      <t>t</t>
    </rPh>
    <rPh sb="10" eb="17">
      <t>モ</t>
    </rPh>
    <rPh sb="18" eb="22">
      <t>リンギョウシンコウ</t>
    </rPh>
    <phoneticPr fontId="7"/>
  </si>
  <si>
    <t>(工務店グループ等が実施する通常枠)</t>
    <rPh sb="1" eb="4">
      <t>コウムテン</t>
    </rPh>
    <rPh sb="8" eb="9">
      <t>トウ</t>
    </rPh>
    <rPh sb="10" eb="12">
      <t>ジッシ</t>
    </rPh>
    <rPh sb="14" eb="17">
      <t>ツウジョウワク</t>
    </rPh>
    <phoneticPr fontId="7"/>
  </si>
  <si>
    <t>・実施主体による入力や確認が必要なワークシートは、タブがピンク色に着色されているワークシートで、</t>
    <rPh sb="1" eb="5">
      <t>ジッシシュタイ</t>
    </rPh>
    <rPh sb="8" eb="10">
      <t>ニュウリョク</t>
    </rPh>
    <rPh sb="11" eb="13">
      <t>カクニン</t>
    </rPh>
    <rPh sb="14" eb="16">
      <t>ヒツヨウ</t>
    </rPh>
    <rPh sb="31" eb="32">
      <t>イロ</t>
    </rPh>
    <rPh sb="33" eb="35">
      <t>チャクショク</t>
    </rPh>
    <phoneticPr fontId="7"/>
  </si>
  <si>
    <t>　このうち、黄色セルに入力してください。 (水色セルはリンクや計算式が入っているため、入力しないでください)</t>
    <rPh sb="3" eb="4">
      <t>ウチ</t>
    </rPh>
    <rPh sb="5" eb="7">
      <t>キイロ</t>
    </rPh>
    <rPh sb="10" eb="12">
      <t>ニュウリョク</t>
    </rPh>
    <rPh sb="35" eb="36">
      <t>ハイ</t>
    </rPh>
    <phoneticPr fontId="7"/>
  </si>
  <si>
    <t>計画量調査について (照会)</t>
    <rPh sb="0" eb="2">
      <t>ケイカク</t>
    </rPh>
    <rPh sb="2" eb="3">
      <t>リョウ</t>
    </rPh>
    <rPh sb="3" eb="5">
      <t>チョウサ</t>
    </rPh>
    <rPh sb="11" eb="13">
      <t>ショウカイ</t>
    </rPh>
    <phoneticPr fontId="4"/>
  </si>
  <si>
    <t>計画量調査について (回答)</t>
    <rPh sb="0" eb="2">
      <t>ケイカク</t>
    </rPh>
    <rPh sb="2" eb="3">
      <t>リョウ</t>
    </rPh>
    <rPh sb="3" eb="5">
      <t>チョウサ</t>
    </rPh>
    <rPh sb="11" eb="13">
      <t>カイトウ</t>
    </rPh>
    <phoneticPr fontId="4"/>
  </si>
  <si>
    <t>計画配分案について (通知)</t>
    <rPh sb="0" eb="2">
      <t>ケイカク</t>
    </rPh>
    <rPh sb="2" eb="4">
      <t>ハイブン</t>
    </rPh>
    <rPh sb="4" eb="5">
      <t>アン</t>
    </rPh>
    <rPh sb="11" eb="13">
      <t>ツウチ</t>
    </rPh>
    <phoneticPr fontId="4"/>
  </si>
  <si>
    <t>計画書の承認について (申請)</t>
    <rPh sb="0" eb="3">
      <t>ケイカクショ</t>
    </rPh>
    <rPh sb="4" eb="6">
      <t>ショウニン</t>
    </rPh>
    <rPh sb="12" eb="14">
      <t>シンセイ</t>
    </rPh>
    <phoneticPr fontId="4"/>
  </si>
  <si>
    <t>計画書の承認について (通知)</t>
    <rPh sb="0" eb="3">
      <t>ケイカクショ</t>
    </rPh>
    <rPh sb="4" eb="6">
      <t>ショウニン</t>
    </rPh>
    <rPh sb="12" eb="14">
      <t>ツウチ</t>
    </rPh>
    <phoneticPr fontId="4"/>
  </si>
  <si>
    <t>変更計画書の承認について (申請)</t>
    <rPh sb="0" eb="2">
      <t>ヘンコウ</t>
    </rPh>
    <rPh sb="2" eb="5">
      <t>ケイカクショ</t>
    </rPh>
    <rPh sb="6" eb="8">
      <t>ショウニン</t>
    </rPh>
    <rPh sb="14" eb="16">
      <t>シンセイ</t>
    </rPh>
    <phoneticPr fontId="4"/>
  </si>
  <si>
    <t>変更計画書の承認について (通知)</t>
    <rPh sb="0" eb="2">
      <t>ヘンコウ</t>
    </rPh>
    <rPh sb="2" eb="5">
      <t>ケイカクショ</t>
    </rPh>
    <rPh sb="6" eb="8">
      <t>ショウニン</t>
    </rPh>
    <rPh sb="14" eb="16">
      <t>ツウチ</t>
    </rPh>
    <phoneticPr fontId="4"/>
  </si>
  <si>
    <t>２　手続きを行う地域振興局等について</t>
    <rPh sb="2" eb="4">
      <t>テツヅ</t>
    </rPh>
    <rPh sb="6" eb="7">
      <t>オコナ</t>
    </rPh>
    <rPh sb="8" eb="13">
      <t>t</t>
    </rPh>
    <rPh sb="13" eb="14">
      <t>トウ</t>
    </rPh>
    <phoneticPr fontId="4"/>
  </si>
  <si>
    <t>あきた材県内住宅販路強化事業</t>
  </si>
  <si>
    <t>あきた材県内住宅販路強化事業</t>
    <phoneticPr fontId="4"/>
  </si>
  <si>
    <r>
      <t>　</t>
    </r>
    <r>
      <rPr>
        <sz val="11"/>
        <rFont val="ＭＳ 明朝"/>
        <family val="1"/>
        <charset val="128"/>
      </rPr>
      <t>あきた材県内住宅販路強化事業の実施に伴い、同事業事務取扱要領第</t>
    </r>
    <r>
      <rPr>
        <sz val="11"/>
        <rFont val="ＭＳ 明朝"/>
        <family val="1"/>
      </rPr>
      <t>３の１の(１)の規定</t>
    </r>
    <rPh sb="16" eb="18">
      <t>ジッシ</t>
    </rPh>
    <rPh sb="19" eb="20">
      <t>トモナ</t>
    </rPh>
    <rPh sb="22" eb="23">
      <t>ドウ</t>
    </rPh>
    <rPh sb="23" eb="25">
      <t>ジギョウ</t>
    </rPh>
    <rPh sb="25" eb="27">
      <t>ジム</t>
    </rPh>
    <rPh sb="27" eb="29">
      <t>トリアツカイ</t>
    </rPh>
    <rPh sb="29" eb="31">
      <t>ヨウリョウ</t>
    </rPh>
    <rPh sb="31" eb="32">
      <t>ダイ</t>
    </rPh>
    <phoneticPr fontId="4"/>
  </si>
  <si>
    <t>により調査表を提出してください。</t>
    <phoneticPr fontId="7"/>
  </si>
  <si>
    <t>により調査表を提出します。</t>
    <rPh sb="3" eb="5">
      <t>チョウサ</t>
    </rPh>
    <rPh sb="5" eb="6">
      <t>ヒョウ</t>
    </rPh>
    <rPh sb="7" eb="9">
      <t>テイシュツ</t>
    </rPh>
    <phoneticPr fontId="4"/>
  </si>
  <si>
    <t>　あきた材県内住宅販路強化事業の実施に伴い、同事業事務取扱要領第３の１の(１)の規定</t>
    <rPh sb="16" eb="18">
      <t>ジッシ</t>
    </rPh>
    <rPh sb="19" eb="20">
      <t>トモナ</t>
    </rPh>
    <rPh sb="22" eb="23">
      <t>ドウ</t>
    </rPh>
    <rPh sb="23" eb="25">
      <t>ジギョウ</t>
    </rPh>
    <rPh sb="25" eb="27">
      <t>ジム</t>
    </rPh>
    <rPh sb="27" eb="29">
      <t>トリアツカイ</t>
    </rPh>
    <rPh sb="29" eb="31">
      <t>ヨウリョウ</t>
    </rPh>
    <phoneticPr fontId="4"/>
  </si>
  <si>
    <t>により配分案を通知します。</t>
    <rPh sb="3" eb="5">
      <t>ハイブン</t>
    </rPh>
    <rPh sb="5" eb="6">
      <t>アン</t>
    </rPh>
    <rPh sb="7" eb="9">
      <t>ツウチ</t>
    </rPh>
    <phoneticPr fontId="4"/>
  </si>
  <si>
    <t>　あきた材県内住宅販路強化事業の実施に伴い、同事業事務取扱要領第３の１の(２)の規定</t>
    <rPh sb="16" eb="18">
      <t>ジッシ</t>
    </rPh>
    <rPh sb="19" eb="20">
      <t>トモナ</t>
    </rPh>
    <rPh sb="22" eb="23">
      <t>ドウ</t>
    </rPh>
    <rPh sb="23" eb="25">
      <t>ジギョウ</t>
    </rPh>
    <rPh sb="25" eb="27">
      <t>ジム</t>
    </rPh>
    <rPh sb="27" eb="29">
      <t>トリアツカイ</t>
    </rPh>
    <rPh sb="29" eb="31">
      <t>ヨウリョウ</t>
    </rPh>
    <rPh sb="31" eb="32">
      <t>ダイ</t>
    </rPh>
    <phoneticPr fontId="4"/>
  </si>
  <si>
    <t>　つきましては、配分案を基に、同事業実施事務取扱要領第３の２の事業計画書を提出して</t>
    <rPh sb="8" eb="10">
      <t>ハイブン</t>
    </rPh>
    <rPh sb="10" eb="11">
      <t>アン</t>
    </rPh>
    <rPh sb="12" eb="13">
      <t>モト</t>
    </rPh>
    <rPh sb="15" eb="16">
      <t>ドウ</t>
    </rPh>
    <rPh sb="16" eb="18">
      <t>ジギョウ</t>
    </rPh>
    <rPh sb="18" eb="20">
      <t>ジッシ</t>
    </rPh>
    <rPh sb="20" eb="22">
      <t>ジム</t>
    </rPh>
    <rPh sb="22" eb="24">
      <t>トリアツカイ</t>
    </rPh>
    <rPh sb="24" eb="26">
      <t>ヨウリョウ</t>
    </rPh>
    <rPh sb="26" eb="27">
      <t>ダイ</t>
    </rPh>
    <rPh sb="31" eb="33">
      <t>ジギョウ</t>
    </rPh>
    <rPh sb="33" eb="36">
      <t>ケイカクショ</t>
    </rPh>
    <rPh sb="37" eb="39">
      <t>テイシュツ</t>
    </rPh>
    <phoneticPr fontId="7"/>
  </si>
  <si>
    <t>　あきた材県内住宅販路強化事業を実施したいので、同事業事務取扱要領第３の２の規定に</t>
    <rPh sb="16" eb="18">
      <t>ジッシ</t>
    </rPh>
    <rPh sb="24" eb="25">
      <t>ドウ</t>
    </rPh>
    <rPh sb="25" eb="27">
      <t>ジギョウ</t>
    </rPh>
    <rPh sb="27" eb="29">
      <t>ジム</t>
    </rPh>
    <rPh sb="29" eb="31">
      <t>トリアツカイ</t>
    </rPh>
    <rPh sb="31" eb="33">
      <t>ヨウリョウ</t>
    </rPh>
    <rPh sb="33" eb="34">
      <t>ダイ</t>
    </rPh>
    <phoneticPr fontId="4"/>
  </si>
  <si>
    <t>より計画書を提出します。</t>
    <rPh sb="2" eb="5">
      <t>ケイカクショ</t>
    </rPh>
    <rPh sb="6" eb="8">
      <t>テイシュツ</t>
    </rPh>
    <phoneticPr fontId="4"/>
  </si>
  <si>
    <t>秋田県知事</t>
  </si>
  <si>
    <t>補助対象期間(住宅の完成年月日)</t>
    <rPh sb="0" eb="2">
      <t>ホジョ</t>
    </rPh>
    <rPh sb="2" eb="4">
      <t>タイショウ</t>
    </rPh>
    <rPh sb="4" eb="6">
      <t>キカン</t>
    </rPh>
    <rPh sb="7" eb="9">
      <t>ジュウタク</t>
    </rPh>
    <rPh sb="10" eb="12">
      <t>カンセイ</t>
    </rPh>
    <rPh sb="12" eb="15">
      <t>ネンガッピ</t>
    </rPh>
    <phoneticPr fontId="4"/>
  </si>
  <si>
    <r>
      <t>　令和</t>
    </r>
    <r>
      <rPr>
        <sz val="11"/>
        <rFont val="ＭＳ 明朝"/>
        <family val="1"/>
        <charset val="128"/>
      </rPr>
      <t>７年度において、次のとおり補助金を交付されるよう申請します。</t>
    </r>
    <rPh sb="1" eb="3">
      <t>レイワ</t>
    </rPh>
    <rPh sb="4" eb="6">
      <t>ネンド</t>
    </rPh>
    <rPh sb="11" eb="12">
      <t>ツギ</t>
    </rPh>
    <rPh sb="16" eb="19">
      <t>ホジョキン</t>
    </rPh>
    <rPh sb="20" eb="22">
      <t>コウフ</t>
    </rPh>
    <rPh sb="27" eb="29">
      <t>シンセイ</t>
    </rPh>
    <phoneticPr fontId="4"/>
  </si>
  <si>
    <t>あきた材県内住宅販路強化事業費補助金</t>
    <rPh sb="14" eb="15">
      <t>ヒ</t>
    </rPh>
    <rPh sb="15" eb="18">
      <t>ホジョキン</t>
    </rPh>
    <phoneticPr fontId="4"/>
  </si>
  <si>
    <t>【本件責任者及び担当者並びに連絡先】</t>
    <phoneticPr fontId="7"/>
  </si>
  <si>
    <t>＜連絡先(共通)＞ 電話：018-860-XXXX　メールアドレス：XXXX＠XXXX.co.jp</t>
    <phoneticPr fontId="7"/>
  </si>
  <si>
    <t>＜本件担当者＞ 秋田市山王四丁目○－○ 株式会社○○ 総務課 係長 ××××</t>
    <phoneticPr fontId="7"/>
  </si>
  <si>
    <t>＜本件責任者＞ 秋田市山王四丁目○－○ 株式会社○○ 総務課 課長 ××××</t>
    <phoneticPr fontId="7"/>
  </si>
  <si>
    <t>２　事業収支</t>
    <rPh sb="2" eb="4">
      <t>ジギョウ</t>
    </rPh>
    <rPh sb="4" eb="6">
      <t>シュウシ</t>
    </rPh>
    <phoneticPr fontId="4"/>
  </si>
  <si>
    <t>差引</t>
    <rPh sb="0" eb="2">
      <t>サシヒキ</t>
    </rPh>
    <phoneticPr fontId="4"/>
  </si>
  <si>
    <t>建築費の一部</t>
    <rPh sb="0" eb="3">
      <t>ケンチクヒ</t>
    </rPh>
    <rPh sb="4" eb="6">
      <t>イチブ</t>
    </rPh>
    <phoneticPr fontId="4"/>
  </si>
  <si>
    <t>金　額</t>
    <rPh sb="0" eb="1">
      <t>コン</t>
    </rPh>
    <rPh sb="2" eb="3">
      <t>ガク</t>
    </rPh>
    <phoneticPr fontId="4"/>
  </si>
  <si>
    <t>通常枠：15万円／戸</t>
    <rPh sb="0" eb="3">
      <t>ツウジョウワク</t>
    </rPh>
    <rPh sb="6" eb="8">
      <t>マンエン</t>
    </rPh>
    <rPh sb="9" eb="10">
      <t>コ</t>
    </rPh>
    <phoneticPr fontId="4"/>
  </si>
  <si>
    <t>チャレンジ枠：7万円／戸</t>
    <rPh sb="5" eb="6">
      <t>ワク</t>
    </rPh>
    <rPh sb="8" eb="10">
      <t>マンエン</t>
    </rPh>
    <rPh sb="11" eb="12">
      <t>コ</t>
    </rPh>
    <phoneticPr fontId="4"/>
  </si>
  <si>
    <t>収入 (補助金)</t>
    <rPh sb="0" eb="2">
      <t>シュウニュウ</t>
    </rPh>
    <rPh sb="4" eb="7">
      <t>ホジョキン</t>
    </rPh>
    <phoneticPr fontId="4"/>
  </si>
  <si>
    <t>支出 (事業費)</t>
    <rPh sb="0" eb="2">
      <t>シシュツ</t>
    </rPh>
    <rPh sb="4" eb="7">
      <t>ジギョウヒ</t>
    </rPh>
    <phoneticPr fontId="4"/>
  </si>
  <si>
    <t>あきた材県内住宅販路強化事業費補助金</t>
    <rPh sb="14" eb="15">
      <t>ひ</t>
    </rPh>
    <rPh sb="15" eb="18">
      <t>ほじょきん</t>
    </rPh>
    <phoneticPr fontId="1" type="Hiragana"/>
  </si>
  <si>
    <t>補助申請戸数及び補助金額</t>
    <rPh sb="0" eb="2">
      <t>ホジョ</t>
    </rPh>
    <rPh sb="2" eb="4">
      <t>シンセイ</t>
    </rPh>
    <rPh sb="4" eb="6">
      <t>コスウ</t>
    </rPh>
    <rPh sb="6" eb="7">
      <t>オヨ</t>
    </rPh>
    <rPh sb="8" eb="12">
      <t>ホジョキンガク</t>
    </rPh>
    <phoneticPr fontId="4"/>
  </si>
  <si>
    <t>あきた材県内住宅販路強化事業費補助金</t>
    <rPh sb="3" eb="4">
      <t>ザイ</t>
    </rPh>
    <rPh sb="4" eb="6">
      <t>ケンナイ</t>
    </rPh>
    <rPh sb="6" eb="8">
      <t>ジュウタク</t>
    </rPh>
    <rPh sb="8" eb="10">
      <t>ハンロ</t>
    </rPh>
    <rPh sb="10" eb="12">
      <t>キョウカ</t>
    </rPh>
    <rPh sb="12" eb="15">
      <t>ジギョウヒ</t>
    </rPh>
    <rPh sb="15" eb="18">
      <t>ホジョキン</t>
    </rPh>
    <phoneticPr fontId="4"/>
  </si>
  <si>
    <r>
      <t xml:space="preserve">あきた材県内住宅販路強化事業費補助金 </t>
    </r>
    <r>
      <rPr>
        <b/>
        <sz val="12"/>
        <rFont val="ＭＳ 明朝"/>
        <family val="1"/>
      </rPr>
      <t>審査依頼書</t>
    </r>
    <rPh sb="19" eb="21">
      <t>シンサ</t>
    </rPh>
    <rPh sb="21" eb="23">
      <t>イライ</t>
    </rPh>
    <phoneticPr fontId="4"/>
  </si>
  <si>
    <t>６</t>
    <phoneticPr fontId="7"/>
  </si>
  <si>
    <t>あきた材県内住宅販路強化事業費補助金 審査依頼書</t>
    <rPh sb="14" eb="15">
      <t>ひ</t>
    </rPh>
    <rPh sb="15" eb="18">
      <t>ほじょきん</t>
    </rPh>
    <rPh sb="19" eb="21">
      <t>しんさ</t>
    </rPh>
    <rPh sb="21" eb="24">
      <t>いらいしょ</t>
    </rPh>
    <phoneticPr fontId="1" type="Hiragana"/>
  </si>
  <si>
    <t>通常枠</t>
    <rPh sb="0" eb="3">
      <t>ツウジョウワク</t>
    </rPh>
    <phoneticPr fontId="7"/>
  </si>
  <si>
    <t>チャレンジ枠</t>
    <rPh sb="5" eb="6">
      <t>ワク</t>
    </rPh>
    <phoneticPr fontId="7"/>
  </si>
  <si>
    <t>①補助金交付申請書 (様式⑬)</t>
    <rPh sb="1" eb="4">
      <t>ホジョキン</t>
    </rPh>
    <rPh sb="4" eb="6">
      <t>コウフ</t>
    </rPh>
    <rPh sb="6" eb="9">
      <t>シンセイショ</t>
    </rPh>
    <rPh sb="11" eb="13">
      <t>ヨウシキ</t>
    </rPh>
    <phoneticPr fontId="4"/>
  </si>
  <si>
    <t>②納品証明書 (様式⑬-1)</t>
    <rPh sb="1" eb="3">
      <t>ノウヒン</t>
    </rPh>
    <rPh sb="3" eb="6">
      <t>ショウメイショ</t>
    </rPh>
    <rPh sb="8" eb="10">
      <t>ヨウシキ</t>
    </rPh>
    <phoneticPr fontId="4"/>
  </si>
  <si>
    <t>③状況写真 (様式⑬-2)</t>
    <rPh sb="1" eb="3">
      <t>ジョウキョウ</t>
    </rPh>
    <rPh sb="3" eb="5">
      <t>シャシン</t>
    </rPh>
    <rPh sb="7" eb="9">
      <t>ヨウシキ</t>
    </rPh>
    <phoneticPr fontId="4"/>
  </si>
  <si>
    <t>④工事請負契約書 (写)</t>
    <rPh sb="1" eb="3">
      <t>コウジ</t>
    </rPh>
    <rPh sb="3" eb="5">
      <t>ウケオイ</t>
    </rPh>
    <rPh sb="5" eb="8">
      <t>ケイヤクショ</t>
    </rPh>
    <rPh sb="10" eb="11">
      <t>ウツ</t>
    </rPh>
    <phoneticPr fontId="4"/>
  </si>
  <si>
    <t>⑤検査済証 (写)</t>
    <rPh sb="1" eb="3">
      <t>ケンサ</t>
    </rPh>
    <rPh sb="3" eb="4">
      <t>ズ</t>
    </rPh>
    <rPh sb="4" eb="5">
      <t>ショウ</t>
    </rPh>
    <rPh sb="7" eb="8">
      <t>ウツ</t>
    </rPh>
    <phoneticPr fontId="4"/>
  </si>
  <si>
    <t>①建築場所 (県内か？検査済証と一致しているか？)</t>
    <rPh sb="1" eb="3">
      <t>ケンチク</t>
    </rPh>
    <rPh sb="3" eb="5">
      <t>バショ</t>
    </rPh>
    <rPh sb="7" eb="9">
      <t>ケンナイ</t>
    </rPh>
    <rPh sb="11" eb="13">
      <t>ケンサ</t>
    </rPh>
    <rPh sb="13" eb="14">
      <t>ズ</t>
    </rPh>
    <rPh sb="14" eb="15">
      <t>ショウ</t>
    </rPh>
    <rPh sb="16" eb="18">
      <t>イッチ</t>
    </rPh>
    <phoneticPr fontId="4"/>
  </si>
  <si>
    <t>②完成年月日 (補助対象期間内か？)</t>
    <rPh sb="1" eb="3">
      <t>カンセイ</t>
    </rPh>
    <rPh sb="3" eb="6">
      <t>ネンガッピ</t>
    </rPh>
    <rPh sb="8" eb="10">
      <t>ホジョ</t>
    </rPh>
    <rPh sb="10" eb="12">
      <t>タイショウ</t>
    </rPh>
    <rPh sb="12" eb="14">
      <t>キカン</t>
    </rPh>
    <rPh sb="14" eb="15">
      <t>ナイ</t>
    </rPh>
    <phoneticPr fontId="4"/>
  </si>
  <si>
    <t>③主要構造材 (ＪＡＳ認定品等を利用しているか？)</t>
    <rPh sb="1" eb="3">
      <t>シュヨウ</t>
    </rPh>
    <rPh sb="3" eb="6">
      <t>コウゾウザイ</t>
    </rPh>
    <rPh sb="11" eb="13">
      <t>ニンテイ</t>
    </rPh>
    <rPh sb="13" eb="14">
      <t>ヒン</t>
    </rPh>
    <rPh sb="14" eb="15">
      <t>トウ</t>
    </rPh>
    <rPh sb="16" eb="18">
      <t>リヨウ</t>
    </rPh>
    <phoneticPr fontId="4"/>
  </si>
  <si>
    <t>④利用内訳 (納品証明書と相違ないか？)</t>
    <rPh sb="1" eb="3">
      <t>リヨウ</t>
    </rPh>
    <rPh sb="3" eb="5">
      <t>ウチワケ</t>
    </rPh>
    <rPh sb="7" eb="9">
      <t>ノウヒン</t>
    </rPh>
    <rPh sb="9" eb="12">
      <t>ショウメイショ</t>
    </rPh>
    <rPh sb="13" eb="15">
      <t>ソウイ</t>
    </rPh>
    <phoneticPr fontId="4"/>
  </si>
  <si>
    <t>⑤県産材利用率 (要件を満たしているか？)</t>
    <rPh sb="1" eb="4">
      <t>ケンサンザイ</t>
    </rPh>
    <rPh sb="4" eb="6">
      <t>リヨウ</t>
    </rPh>
    <rPh sb="6" eb="7">
      <t>リツ</t>
    </rPh>
    <rPh sb="9" eb="11">
      <t>ヨウケン</t>
    </rPh>
    <rPh sb="12" eb="13">
      <t>ミ</t>
    </rPh>
    <phoneticPr fontId="4"/>
  </si>
  <si>
    <t>⑥納品証明書 (製造元は県内工場か？)</t>
    <rPh sb="1" eb="3">
      <t>ノウヒン</t>
    </rPh>
    <rPh sb="3" eb="6">
      <t>ショウメイショ</t>
    </rPh>
    <rPh sb="8" eb="10">
      <t>セイゾウ</t>
    </rPh>
    <rPh sb="10" eb="11">
      <t>モト</t>
    </rPh>
    <rPh sb="12" eb="14">
      <t>ケンナイ</t>
    </rPh>
    <rPh sb="14" eb="16">
      <t>コウジョウ</t>
    </rPh>
    <phoneticPr fontId="4"/>
  </si>
  <si>
    <t>⑦状況写真 (実施状況等が確認できるか？適当か？)</t>
    <rPh sb="1" eb="3">
      <t>ジョウキョウ</t>
    </rPh>
    <rPh sb="3" eb="5">
      <t>シャシン</t>
    </rPh>
    <rPh sb="7" eb="9">
      <t>ジッシ</t>
    </rPh>
    <rPh sb="9" eb="11">
      <t>ジョウキョウ</t>
    </rPh>
    <rPh sb="11" eb="12">
      <t>トウ</t>
    </rPh>
    <rPh sb="13" eb="15">
      <t>カクニン</t>
    </rPh>
    <rPh sb="20" eb="22">
      <t>テキトウ</t>
    </rPh>
    <phoneticPr fontId="4"/>
  </si>
  <si>
    <t>申請
年月日</t>
    <rPh sb="0" eb="2">
      <t>シンセイ</t>
    </rPh>
    <rPh sb="3" eb="6">
      <t>ネンガッピ</t>
    </rPh>
    <phoneticPr fontId="4"/>
  </si>
  <si>
    <t>会社名称
(施主名)</t>
    <rPh sb="0" eb="2">
      <t>カイシャ</t>
    </rPh>
    <rPh sb="2" eb="4">
      <t>メイショウ</t>
    </rPh>
    <rPh sb="6" eb="9">
      <t>セシュメイ</t>
    </rPh>
    <phoneticPr fontId="4"/>
  </si>
  <si>
    <t>検査済証の
発行年月日</t>
    <rPh sb="0" eb="4">
      <t>ケンサズミショウ</t>
    </rPh>
    <rPh sb="6" eb="11">
      <t>ハッコウネンガッピ</t>
    </rPh>
    <phoneticPr fontId="4"/>
  </si>
  <si>
    <t>審査依頼書の審査結果について（通知）</t>
    <rPh sb="0" eb="5">
      <t>シンサイライショ</t>
    </rPh>
    <rPh sb="6" eb="8">
      <t>シンサ</t>
    </rPh>
    <rPh sb="8" eb="10">
      <t>ケッカ</t>
    </rPh>
    <rPh sb="15" eb="17">
      <t>ツウチ</t>
    </rPh>
    <phoneticPr fontId="4"/>
  </si>
  <si>
    <t>グループ→知事又は局長</t>
    <rPh sb="5" eb="7">
      <t>ちじ</t>
    </rPh>
    <rPh sb="7" eb="8">
      <t>また</t>
    </rPh>
    <rPh sb="9" eb="11">
      <t>きょくちょう</t>
    </rPh>
    <phoneticPr fontId="1" type="Hiragana"/>
  </si>
  <si>
    <t>知事又は局長→グループ</t>
  </si>
  <si>
    <t>知事又は局長→グループ</t>
    <rPh sb="0" eb="3">
      <t>ちじまた</t>
    </rPh>
    <rPh sb="4" eb="6">
      <t>きょくちょう</t>
    </rPh>
    <phoneticPr fontId="1" type="Hiragana"/>
  </si>
  <si>
    <t>グループ→知事又は局長</t>
    <rPh sb="5" eb="8">
      <t>ちじまた</t>
    </rPh>
    <rPh sb="9" eb="11">
      <t>きょくちょう</t>
    </rPh>
    <phoneticPr fontId="1" type="Hiragana"/>
  </si>
  <si>
    <t>グループ→知事又は局長</t>
    <phoneticPr fontId="1" type="Hiragana"/>
  </si>
  <si>
    <t>様式⑰-2</t>
    <rPh sb="0" eb="2">
      <t>ようしき</t>
    </rPh>
    <phoneticPr fontId="1" type="Hiragana"/>
  </si>
  <si>
    <r>
      <t>あきた材県内住宅販路強化事業費補助金</t>
    </r>
    <r>
      <rPr>
        <sz val="11"/>
        <rFont val="ＭＳ 明朝"/>
        <family val="1"/>
      </rPr>
      <t>として</t>
    </r>
    <rPh sb="3" eb="4">
      <t>ザイ</t>
    </rPh>
    <rPh sb="4" eb="6">
      <t>ケンナイ</t>
    </rPh>
    <rPh sb="6" eb="8">
      <t>ジュウタク</t>
    </rPh>
    <rPh sb="8" eb="10">
      <t>ハンロ</t>
    </rPh>
    <rPh sb="10" eb="12">
      <t>キョウカ</t>
    </rPh>
    <rPh sb="12" eb="15">
      <t>ジギョウヒ</t>
    </rPh>
    <rPh sb="15" eb="18">
      <t>ホジョキン</t>
    </rPh>
    <phoneticPr fontId="4"/>
  </si>
  <si>
    <t>様式⑮-1</t>
    <rPh sb="0" eb="2">
      <t>ヨウシキ</t>
    </rPh>
    <phoneticPr fontId="4"/>
  </si>
  <si>
    <t>電話番号</t>
    <rPh sb="0" eb="4">
      <t>デンワバンゴウ</t>
    </rPh>
    <phoneticPr fontId="4"/>
  </si>
  <si>
    <t>様式⑮-2</t>
    <rPh sb="0" eb="2">
      <t>ヨウシキ</t>
    </rPh>
    <phoneticPr fontId="4"/>
  </si>
  <si>
    <t>様式⑰-1</t>
    <rPh sb="0" eb="2">
      <t>ヨウシキ</t>
    </rPh>
    <phoneticPr fontId="4"/>
  </si>
  <si>
    <t>様式⑰-3</t>
    <rPh sb="0" eb="2">
      <t>ようしき</t>
    </rPh>
    <phoneticPr fontId="1" type="Hiragana"/>
  </si>
  <si>
    <t>様式⑬-2</t>
    <rPh sb="0" eb="2">
      <t>ようしき</t>
    </rPh>
    <phoneticPr fontId="1" type="Hiragana"/>
  </si>
  <si>
    <t>様式⑬-3</t>
    <rPh sb="0" eb="2">
      <t>ヨウシキ</t>
    </rPh>
    <phoneticPr fontId="4"/>
  </si>
  <si>
    <t>様式⑫-3</t>
    <rPh sb="0" eb="2">
      <t>ヨウシキ</t>
    </rPh>
    <phoneticPr fontId="4"/>
  </si>
  <si>
    <t>様式⑩-3</t>
    <rPh sb="0" eb="2">
      <t>ヨウシキ</t>
    </rPh>
    <phoneticPr fontId="4"/>
  </si>
  <si>
    <t>様式⑧-3</t>
    <rPh sb="0" eb="2">
      <t>ヨウシキ</t>
    </rPh>
    <phoneticPr fontId="4"/>
  </si>
  <si>
    <t>様式⑥-3</t>
    <rPh sb="0" eb="2">
      <t>ヨウシキ</t>
    </rPh>
    <phoneticPr fontId="4"/>
  </si>
  <si>
    <t>様式④-3</t>
    <rPh sb="0" eb="2">
      <t>ヨウシキ</t>
    </rPh>
    <phoneticPr fontId="4"/>
  </si>
  <si>
    <t>様式②-2</t>
    <rPh sb="0" eb="2">
      <t>ヨウシキ</t>
    </rPh>
    <phoneticPr fontId="4"/>
  </si>
  <si>
    <t>様式②-1</t>
    <rPh sb="0" eb="2">
      <t>ヨウシキ</t>
    </rPh>
    <phoneticPr fontId="4"/>
  </si>
  <si>
    <t>様式①-2</t>
    <rPh sb="0" eb="2">
      <t>ヨウシキ</t>
    </rPh>
    <phoneticPr fontId="4"/>
  </si>
  <si>
    <t xml:space="preserve"> (着色されていないワークシートは、県庁及び地域振興局で入力します)</t>
    <rPh sb="2" eb="4">
      <t>チャクショク</t>
    </rPh>
    <rPh sb="18" eb="20">
      <t>ケンチョウ</t>
    </rPh>
    <rPh sb="20" eb="21">
      <t>オヨ</t>
    </rPh>
    <rPh sb="22" eb="27">
      <t>t</t>
    </rPh>
    <rPh sb="28" eb="30">
      <t>ニュウリョク</t>
    </rPh>
    <phoneticPr fontId="7"/>
  </si>
  <si>
    <t>・様式②-1　事業計画量調査(回答)</t>
    <rPh sb="1" eb="3">
      <t>ヨウシキ</t>
    </rPh>
    <rPh sb="7" eb="8">
      <t>ゴト</t>
    </rPh>
    <rPh sb="8" eb="10">
      <t>ギョウケイ</t>
    </rPh>
    <rPh sb="10" eb="11">
      <t>ガ</t>
    </rPh>
    <rPh sb="11" eb="12">
      <t>リョウ</t>
    </rPh>
    <rPh sb="12" eb="14">
      <t>チョウサ</t>
    </rPh>
    <rPh sb="15" eb="17">
      <t>カイトウ</t>
    </rPh>
    <phoneticPr fontId="7"/>
  </si>
  <si>
    <t>・様式②-2　計画戸数</t>
    <rPh sb="1" eb="3">
      <t>ヨウシキ</t>
    </rPh>
    <rPh sb="7" eb="9">
      <t>ケイカク</t>
    </rPh>
    <rPh sb="9" eb="11">
      <t>コスウ</t>
    </rPh>
    <phoneticPr fontId="7"/>
  </si>
  <si>
    <t>R7</t>
    <phoneticPr fontId="1" type="Hiragana"/>
  </si>
  <si>
    <t>副主幹(兼)サブリーダー　田口 昌樹</t>
    <rPh sb="0" eb="18">
      <t>h</t>
    </rPh>
    <phoneticPr fontId="7"/>
  </si>
  <si>
    <t>１．補助金等の名称</t>
    <rPh sb="2" eb="5">
      <t>ホジョキン</t>
    </rPh>
    <rPh sb="5" eb="6">
      <t>トウ</t>
    </rPh>
    <rPh sb="7" eb="9">
      <t>メイショウ</t>
    </rPh>
    <phoneticPr fontId="4"/>
  </si>
  <si>
    <t>２．補助事業等の種類</t>
    <rPh sb="2" eb="4">
      <t>ホジョ</t>
    </rPh>
    <rPh sb="4" eb="6">
      <t>ジギョウ</t>
    </rPh>
    <rPh sb="6" eb="7">
      <t>トウ</t>
    </rPh>
    <rPh sb="8" eb="10">
      <t>シュルイ</t>
    </rPh>
    <phoneticPr fontId="4"/>
  </si>
  <si>
    <t>３．事業完了予定年月日</t>
    <rPh sb="2" eb="4">
      <t>ジギョウ</t>
    </rPh>
    <rPh sb="4" eb="6">
      <t>カンリョウ</t>
    </rPh>
    <rPh sb="6" eb="8">
      <t>ヨテイ</t>
    </rPh>
    <rPh sb="8" eb="11">
      <t>ネンガッピ</t>
    </rPh>
    <phoneticPr fontId="4"/>
  </si>
  <si>
    <t>４．補助金の決定額</t>
    <rPh sb="2" eb="5">
      <t>ホジョキン</t>
    </rPh>
    <rPh sb="6" eb="8">
      <t>ケッテイ</t>
    </rPh>
    <rPh sb="8" eb="9">
      <t>ガク</t>
    </rPh>
    <phoneticPr fontId="4"/>
  </si>
  <si>
    <t>５．既受領額</t>
    <rPh sb="2" eb="3">
      <t>キ</t>
    </rPh>
    <rPh sb="3" eb="5">
      <t>ジュリョウ</t>
    </rPh>
    <rPh sb="5" eb="6">
      <t>ガク</t>
    </rPh>
    <phoneticPr fontId="4"/>
  </si>
  <si>
    <t>６．今回請求額</t>
    <rPh sb="2" eb="4">
      <t>こんかい</t>
    </rPh>
    <rPh sb="4" eb="7">
      <t>せいきゅうがく</t>
    </rPh>
    <phoneticPr fontId="1" type="Hiragana"/>
  </si>
  <si>
    <t>７．概算払申請理由</t>
    <rPh sb="2" eb="4">
      <t>がいさん</t>
    </rPh>
    <rPh sb="4" eb="5">
      <t>はらい</t>
    </rPh>
    <rPh sb="5" eb="7">
      <t>しんせい</t>
    </rPh>
    <rPh sb="7" eb="9">
      <t>りゆう</t>
    </rPh>
    <phoneticPr fontId="1" type="Hiragana"/>
  </si>
  <si>
    <t>８．請求内訳</t>
    <rPh sb="2" eb="4">
      <t>せいきゅう</t>
    </rPh>
    <rPh sb="4" eb="6">
      <t>うちわけ</t>
    </rPh>
    <phoneticPr fontId="1" type="Hiragana"/>
  </si>
  <si>
    <t>(事業計画関係)</t>
    <rPh sb="1" eb="3">
      <t>じぎょう</t>
    </rPh>
    <rPh sb="3" eb="5">
      <t>けいかく</t>
    </rPh>
    <rPh sb="5" eb="7">
      <t>かんけい</t>
    </rPh>
    <phoneticPr fontId="1" type="Hiragana"/>
  </si>
  <si>
    <t>(当初計画時提出)</t>
    <rPh sb="1" eb="3">
      <t>とうしょ</t>
    </rPh>
    <rPh sb="3" eb="5">
      <t>けいかく</t>
    </rPh>
    <rPh sb="5" eb="6">
      <t>じ</t>
    </rPh>
    <rPh sb="6" eb="8">
      <t>ていしゅつ</t>
    </rPh>
    <phoneticPr fontId="1" type="Hiragana"/>
  </si>
  <si>
    <t>(計画変更時提出)</t>
    <rPh sb="1" eb="3">
      <t>けいかく</t>
    </rPh>
    <rPh sb="3" eb="6">
      <t>へんこうじ</t>
    </rPh>
    <rPh sb="6" eb="8">
      <t>ていしゅつ</t>
    </rPh>
    <phoneticPr fontId="1" type="Hiragana"/>
  </si>
  <si>
    <t>あきた材県内住宅販路強化事業 計画量調査について (照会)</t>
    <rPh sb="15" eb="17">
      <t>けいかく</t>
    </rPh>
    <rPh sb="17" eb="18">
      <t>りょう</t>
    </rPh>
    <rPh sb="18" eb="20">
      <t>ちょうさ</t>
    </rPh>
    <rPh sb="26" eb="28">
      <t>しょうかい</t>
    </rPh>
    <phoneticPr fontId="1" type="Hiragana"/>
  </si>
  <si>
    <t>あきた材県内住宅販路強化事業 計画量調査について (回答)</t>
    <rPh sb="15" eb="17">
      <t>けいかく</t>
    </rPh>
    <rPh sb="17" eb="18">
      <t>りょう</t>
    </rPh>
    <rPh sb="18" eb="20">
      <t>ちょうさ</t>
    </rPh>
    <rPh sb="26" eb="28">
      <t>かいとう</t>
    </rPh>
    <phoneticPr fontId="1" type="Hiragana"/>
  </si>
  <si>
    <t>あきた材県内住宅販路強化事業 計画書の承認について (申請)</t>
    <rPh sb="15" eb="18">
      <t>けいかくしょ</t>
    </rPh>
    <rPh sb="19" eb="21">
      <t>しょうにん</t>
    </rPh>
    <rPh sb="27" eb="29">
      <t>しんせい</t>
    </rPh>
    <phoneticPr fontId="1" type="Hiragana"/>
  </si>
  <si>
    <t>あきた材県内住宅販路強化事業 計画書の承認について (通知)</t>
    <rPh sb="15" eb="18">
      <t>けいかくしょ</t>
    </rPh>
    <rPh sb="19" eb="21">
      <t>しょうにん</t>
    </rPh>
    <rPh sb="27" eb="29">
      <t>つうち</t>
    </rPh>
    <phoneticPr fontId="1" type="Hiragana"/>
  </si>
  <si>
    <t>あきた材県内住宅販路強化事業 変更計画書の承認について (申請)</t>
    <rPh sb="15" eb="17">
      <t>へんこう</t>
    </rPh>
    <rPh sb="17" eb="20">
      <t>けいかくしょ</t>
    </rPh>
    <rPh sb="21" eb="23">
      <t>しょうにん</t>
    </rPh>
    <rPh sb="29" eb="31">
      <t>しんせい</t>
    </rPh>
    <phoneticPr fontId="1" type="Hiragana"/>
  </si>
  <si>
    <t>あきた材県内住宅販路強化事業 変更計画書の承認について (通知)</t>
    <rPh sb="15" eb="17">
      <t>へんこう</t>
    </rPh>
    <rPh sb="17" eb="20">
      <t>けいかくしょ</t>
    </rPh>
    <rPh sb="21" eb="23">
      <t>しょうにん</t>
    </rPh>
    <rPh sb="29" eb="31">
      <t>つうち</t>
    </rPh>
    <phoneticPr fontId="1" type="Hiragana"/>
  </si>
  <si>
    <t>　令和　　年　　月　　日付けで提出のあった計画書について、内容を審査したところ適当と認められますので、同事業事務取扱要領第３の３に基づき、承認します。</t>
    <rPh sb="12" eb="13">
      <t>ツ</t>
    </rPh>
    <rPh sb="15" eb="17">
      <t>テイシュツ</t>
    </rPh>
    <phoneticPr fontId="4"/>
  </si>
  <si>
    <t>　なお、割当については次のとおりですので、補助金等交付申請書（様式⑧-1～⑧-3）を令和　　年　　月　　日までに提出してください。</t>
    <rPh sb="4" eb="6">
      <t>わりあて</t>
    </rPh>
    <rPh sb="11" eb="12">
      <t>つぎ</t>
    </rPh>
    <rPh sb="21" eb="24">
      <t>ほじょきん</t>
    </rPh>
    <rPh sb="24" eb="25">
      <t>とう</t>
    </rPh>
    <rPh sb="25" eb="27">
      <t>こうふ</t>
    </rPh>
    <rPh sb="27" eb="30">
      <t>しんせいしょ</t>
    </rPh>
    <rPh sb="31" eb="33">
      <t>ようしき</t>
    </rPh>
    <phoneticPr fontId="1" type="Hiragana"/>
  </si>
  <si>
    <t>　計画書の変更を行いたいので、同事業事務取扱要領第３の４に基づき変更計画書を提出し</t>
    <rPh sb="1" eb="4">
      <t>ケイカクショ</t>
    </rPh>
    <rPh sb="5" eb="7">
      <t>ヘンコウ</t>
    </rPh>
    <rPh sb="8" eb="9">
      <t>オコナ</t>
    </rPh>
    <rPh sb="15" eb="16">
      <t>ドウ</t>
    </rPh>
    <rPh sb="16" eb="18">
      <t>ジギョウ</t>
    </rPh>
    <rPh sb="18" eb="20">
      <t>ジム</t>
    </rPh>
    <phoneticPr fontId="4"/>
  </si>
  <si>
    <t>ます。</t>
    <phoneticPr fontId="1" type="Hiragana"/>
  </si>
  <si>
    <t>　令和　　年　　月　　日付けで提出がありました変更計画書について、内容を審査したところ適当と認められますので、同事業事務取扱要領第３の４に基づき承認します。</t>
    <rPh sb="12" eb="13">
      <t>ツ</t>
    </rPh>
    <rPh sb="15" eb="17">
      <t>テイシュツ</t>
    </rPh>
    <rPh sb="58" eb="62">
      <t>ジムトリアツカイ</t>
    </rPh>
    <phoneticPr fontId="4"/>
  </si>
  <si>
    <t>(公印省略)</t>
    <rPh sb="1" eb="3">
      <t>コウイン</t>
    </rPh>
    <rPh sb="3" eb="5">
      <t>ショウリャク</t>
    </rPh>
    <phoneticPr fontId="7"/>
  </si>
  <si>
    <t>(公印省略)</t>
    <rPh sb="1" eb="3">
      <t>こういん</t>
    </rPh>
    <rPh sb="3" eb="5">
      <t>しょうりゃく</t>
    </rPh>
    <phoneticPr fontId="1" type="Hiragana"/>
  </si>
  <si>
    <t>あきた材県内
住宅販路強化
事業費補助金</t>
    <phoneticPr fontId="1" type="Hiragana"/>
  </si>
  <si>
    <t>(少数点以下第２位まで記入)</t>
    <rPh sb="3" eb="4">
      <t>テン</t>
    </rPh>
    <rPh sb="4" eb="6">
      <t>イカ</t>
    </rPh>
    <rPh sb="8" eb="9">
      <t>イ</t>
    </rPh>
    <rPh sb="11" eb="13">
      <t>キニュウ</t>
    </rPh>
    <phoneticPr fontId="4"/>
  </si>
  <si>
    <t>※算定方法：県産材利用量÷(１㎡当たりの平均木材利用量0.16㎥×延べ床面積)、小数点以下切捨</t>
    <rPh sb="1" eb="3">
      <t>サンテイ</t>
    </rPh>
    <rPh sb="3" eb="5">
      <t>ホウホウ</t>
    </rPh>
    <rPh sb="6" eb="9">
      <t>ケンサンザイ</t>
    </rPh>
    <rPh sb="9" eb="12">
      <t>リヨウリョウ</t>
    </rPh>
    <rPh sb="16" eb="17">
      <t>ア</t>
    </rPh>
    <rPh sb="20" eb="22">
      <t>ヘイキン</t>
    </rPh>
    <rPh sb="22" eb="24">
      <t>モクザイ</t>
    </rPh>
    <rPh sb="24" eb="26">
      <t>リヨウ</t>
    </rPh>
    <rPh sb="26" eb="27">
      <t>リョウ</t>
    </rPh>
    <rPh sb="33" eb="34">
      <t>ノ</t>
    </rPh>
    <rPh sb="35" eb="38">
      <t>ユカメンセキ</t>
    </rPh>
    <rPh sb="40" eb="43">
      <t>ショウスウテン</t>
    </rPh>
    <rPh sb="43" eb="45">
      <t>イカ</t>
    </rPh>
    <rPh sb="45" eb="46">
      <t>キ</t>
    </rPh>
    <rPh sb="46" eb="47">
      <t>ス</t>
    </rPh>
    <phoneticPr fontId="4"/>
  </si>
  <si>
    <t>(１) 県産材利用量</t>
    <rPh sb="7" eb="9">
      <t>リヨウ</t>
    </rPh>
    <phoneticPr fontId="4"/>
  </si>
  <si>
    <t>(２) 県産材利用率</t>
    <rPh sb="7" eb="10">
      <t>リヨウリツ</t>
    </rPh>
    <phoneticPr fontId="4"/>
  </si>
  <si>
    <t xml:space="preserve">(３) 工事請負契約書(写) </t>
    <rPh sb="4" eb="6">
      <t>コウジ</t>
    </rPh>
    <rPh sb="6" eb="8">
      <t>ウケオイ</t>
    </rPh>
    <rPh sb="8" eb="10">
      <t>ケイヤク</t>
    </rPh>
    <rPh sb="10" eb="11">
      <t>ショ</t>
    </rPh>
    <phoneticPr fontId="4"/>
  </si>
  <si>
    <t xml:space="preserve">(４) 検査済証(写) </t>
    <rPh sb="4" eb="6">
      <t>ケンサ</t>
    </rPh>
    <rPh sb="6" eb="7">
      <t>ズ</t>
    </rPh>
    <rPh sb="7" eb="8">
      <t>ショウ</t>
    </rPh>
    <phoneticPr fontId="4"/>
  </si>
  <si>
    <t>(２) 状況写真 (様式⑬-3)</t>
    <rPh sb="4" eb="6">
      <t>ジョウキョウ</t>
    </rPh>
    <rPh sb="6" eb="8">
      <t>シャシン</t>
    </rPh>
    <rPh sb="10" eb="12">
      <t>ヨウシキ</t>
    </rPh>
    <phoneticPr fontId="4"/>
  </si>
  <si>
    <t>(１) 県産材製品納品証明書 (様式⑬-2)</t>
    <rPh sb="4" eb="7">
      <t>ケンサンザイ</t>
    </rPh>
    <rPh sb="7" eb="9">
      <t>セイヒン</t>
    </rPh>
    <rPh sb="9" eb="11">
      <t>ノウヒン</t>
    </rPh>
    <rPh sb="11" eb="14">
      <t>ショウメイショ</t>
    </rPh>
    <phoneticPr fontId="4"/>
  </si>
  <si>
    <t>(１) あきた材県内住宅販路強化事業費補助金 審査依頼書(写) (様式⑬-1)</t>
    <rPh sb="7" eb="8">
      <t>ザイ</t>
    </rPh>
    <rPh sb="8" eb="10">
      <t>ケンナイ</t>
    </rPh>
    <rPh sb="10" eb="12">
      <t>ジュウタク</t>
    </rPh>
    <rPh sb="12" eb="14">
      <t>ハンロ</t>
    </rPh>
    <rPh sb="14" eb="16">
      <t>キョウカ</t>
    </rPh>
    <rPh sb="16" eb="19">
      <t>ジギョウヒ</t>
    </rPh>
    <rPh sb="19" eb="22">
      <t>ホジョキン</t>
    </rPh>
    <rPh sb="23" eb="28">
      <t>シンサイライショ</t>
    </rPh>
    <phoneticPr fontId="4"/>
  </si>
  <si>
    <t>(２) 県産材製品納品証明書(写) (様式⑬-2)</t>
    <rPh sb="4" eb="7">
      <t>ケンサンザイ</t>
    </rPh>
    <rPh sb="7" eb="9">
      <t>セイヒン</t>
    </rPh>
    <rPh sb="9" eb="11">
      <t>ノウヒン</t>
    </rPh>
    <rPh sb="11" eb="13">
      <t>ショウメイ</t>
    </rPh>
    <rPh sb="13" eb="14">
      <t>ショ</t>
    </rPh>
    <rPh sb="15" eb="16">
      <t>ウツ</t>
    </rPh>
    <rPh sb="19" eb="21">
      <t>ヨウシキ</t>
    </rPh>
    <phoneticPr fontId="4"/>
  </si>
  <si>
    <t>(３) 状況写真 (様式⑬-3)</t>
    <rPh sb="4" eb="6">
      <t>ジョウキョウ</t>
    </rPh>
    <rPh sb="6" eb="8">
      <t>シャシン</t>
    </rPh>
    <rPh sb="10" eb="12">
      <t>ヨウシキ</t>
    </rPh>
    <phoneticPr fontId="4"/>
  </si>
  <si>
    <t>材積計</t>
    <rPh sb="0" eb="2">
      <t>ザイセキ</t>
    </rPh>
    <rPh sb="2" eb="3">
      <t>ケイ</t>
    </rPh>
    <phoneticPr fontId="7"/>
  </si>
  <si>
    <t>認証材等計</t>
    <rPh sb="0" eb="3">
      <t>ニンショウザイ</t>
    </rPh>
    <rPh sb="3" eb="4">
      <t>トウ</t>
    </rPh>
    <rPh sb="4" eb="5">
      <t>ケイ</t>
    </rPh>
    <phoneticPr fontId="7"/>
  </si>
  <si>
    <t>チェック</t>
    <phoneticPr fontId="7"/>
  </si>
  <si>
    <t>あきた材県内住宅販路強化事業 計画書</t>
    <rPh sb="15" eb="17">
      <t>ケイカク</t>
    </rPh>
    <rPh sb="17" eb="18">
      <t>ショ</t>
    </rPh>
    <phoneticPr fontId="4"/>
  </si>
  <si>
    <t>あきた材県内住宅販路強化事業 変更計画書</t>
    <rPh sb="15" eb="17">
      <t>ヘンコウ</t>
    </rPh>
    <rPh sb="17" eb="19">
      <t>ケイカク</t>
    </rPh>
    <rPh sb="19" eb="20">
      <t>ショ</t>
    </rPh>
    <phoneticPr fontId="4"/>
  </si>
  <si>
    <t>あきた材県内住宅販路強化事業 計画書</t>
    <rPh sb="15" eb="18">
      <t>ケイカクショ</t>
    </rPh>
    <phoneticPr fontId="4"/>
  </si>
  <si>
    <t>あきた材県内住宅販路強化事業 変更計画書</t>
    <rPh sb="15" eb="17">
      <t>ヘンコウ</t>
    </rPh>
    <rPh sb="17" eb="20">
      <t>ケイカクショ</t>
    </rPh>
    <phoneticPr fontId="4"/>
  </si>
  <si>
    <t>あきた材県内住宅販路強化事業 実績書</t>
    <rPh sb="0" eb="14">
      <t>ウ</t>
    </rPh>
    <rPh sb="15" eb="17">
      <t>ジッセキ</t>
    </rPh>
    <rPh sb="17" eb="18">
      <t>ショ</t>
    </rPh>
    <phoneticPr fontId="4"/>
  </si>
  <si>
    <t>補助金の交付について (申請)</t>
    <rPh sb="0" eb="3">
      <t>ほじょきん</t>
    </rPh>
    <rPh sb="4" eb="6">
      <t>こうふ</t>
    </rPh>
    <rPh sb="12" eb="14">
      <t>しんせい</t>
    </rPh>
    <phoneticPr fontId="1" type="Hiragana"/>
  </si>
  <si>
    <t>補助金の交付決定について (通知)</t>
    <rPh sb="0" eb="3">
      <t>ほじょきん</t>
    </rPh>
    <rPh sb="4" eb="6">
      <t>こうふ</t>
    </rPh>
    <rPh sb="6" eb="8">
      <t>けってい</t>
    </rPh>
    <rPh sb="14" eb="16">
      <t>つうち</t>
    </rPh>
    <phoneticPr fontId="1" type="Hiragana"/>
  </si>
  <si>
    <t>交付条件変更の承認について (申請)</t>
    <rPh sb="0" eb="2">
      <t>こうふ</t>
    </rPh>
    <rPh sb="2" eb="4">
      <t>じょうけん</t>
    </rPh>
    <rPh sb="4" eb="6">
      <t>へんこう</t>
    </rPh>
    <rPh sb="7" eb="9">
      <t>しょうにん</t>
    </rPh>
    <rPh sb="15" eb="17">
      <t>しんせい</t>
    </rPh>
    <phoneticPr fontId="1" type="Hiragana"/>
  </si>
  <si>
    <t>補助金の交付決定変更について (通知)</t>
    <rPh sb="0" eb="3">
      <t>ほじょきん</t>
    </rPh>
    <rPh sb="4" eb="6">
      <t>こうふ</t>
    </rPh>
    <rPh sb="6" eb="8">
      <t>けってい</t>
    </rPh>
    <rPh sb="8" eb="10">
      <t>へんこう</t>
    </rPh>
    <rPh sb="16" eb="18">
      <t>つうち</t>
    </rPh>
    <phoneticPr fontId="1" type="Hiragana"/>
  </si>
  <si>
    <t>補助事業の実績について (報告)</t>
    <rPh sb="0" eb="2">
      <t>ほじょ</t>
    </rPh>
    <rPh sb="2" eb="4">
      <t>じぎょう</t>
    </rPh>
    <rPh sb="5" eb="7">
      <t>じっせき</t>
    </rPh>
    <rPh sb="13" eb="15">
      <t>ほうこく</t>
    </rPh>
    <phoneticPr fontId="1" type="Hiragana"/>
  </si>
  <si>
    <t>(補助金関係)</t>
    <rPh sb="1" eb="4">
      <t>ほじょきん</t>
    </rPh>
    <rPh sb="4" eb="6">
      <t>かんけい</t>
    </rPh>
    <phoneticPr fontId="1" type="Hiragana"/>
  </si>
  <si>
    <t>審査依頼書の審査結果について (通知)</t>
    <rPh sb="0" eb="2">
      <t>しんさ</t>
    </rPh>
    <rPh sb="2" eb="5">
      <t>いらいしょ</t>
    </rPh>
    <rPh sb="6" eb="8">
      <t>しんさ</t>
    </rPh>
    <rPh sb="8" eb="10">
      <t>けっか</t>
    </rPh>
    <rPh sb="16" eb="18">
      <t>つうち</t>
    </rPh>
    <phoneticPr fontId="1" type="Hiragana"/>
  </si>
  <si>
    <t>補助金の概算払について (申請)</t>
    <rPh sb="0" eb="3">
      <t>ほじょきん</t>
    </rPh>
    <rPh sb="4" eb="6">
      <t>がいさん</t>
    </rPh>
    <rPh sb="6" eb="7">
      <t>はらい</t>
    </rPh>
    <rPh sb="13" eb="15">
      <t>しんせい</t>
    </rPh>
    <phoneticPr fontId="1" type="Hiragana"/>
  </si>
  <si>
    <t>(支払関係)</t>
    <rPh sb="1" eb="3">
      <t>しはら</t>
    </rPh>
    <rPh sb="3" eb="5">
      <t>かんけい</t>
    </rPh>
    <phoneticPr fontId="1" type="Hiragana"/>
  </si>
  <si>
    <t>事務委託団体→グループ及び知事又は局長</t>
    <rPh sb="0" eb="4">
      <t>ジムイタク</t>
    </rPh>
    <rPh sb="4" eb="6">
      <t>ダンタイ</t>
    </rPh>
    <rPh sb="11" eb="12">
      <t>オヨ</t>
    </rPh>
    <rPh sb="13" eb="15">
      <t>チジ</t>
    </rPh>
    <rPh sb="15" eb="16">
      <t>マタ</t>
    </rPh>
    <rPh sb="17" eb="19">
      <t>キョクチョウ</t>
    </rPh>
    <phoneticPr fontId="7"/>
  </si>
  <si>
    <t>　令和　　年　　月　　日付けで提出がありました審査依頼書の内容を、別添のとおり審査しましたので通知します。
　なお、必要に応じて、知事(地域振興局長)あてに概算払申請書（様式⑰-1）及び請求書（様式⑰-2）を提出してください。</t>
    <rPh sb="1" eb="3">
      <t>レイワ</t>
    </rPh>
    <rPh sb="5" eb="6">
      <t>ネン</t>
    </rPh>
    <rPh sb="8" eb="9">
      <t>ガツ</t>
    </rPh>
    <rPh sb="11" eb="12">
      <t>ニチ</t>
    </rPh>
    <rPh sb="12" eb="13">
      <t>ツ</t>
    </rPh>
    <rPh sb="23" eb="28">
      <t>シンサイライショ</t>
    </rPh>
    <rPh sb="47" eb="49">
      <t>ツウチ</t>
    </rPh>
    <rPh sb="58" eb="60">
      <t>ヒツヨウ</t>
    </rPh>
    <rPh sb="61" eb="62">
      <t>オウ</t>
    </rPh>
    <rPh sb="65" eb="67">
      <t>チジ</t>
    </rPh>
    <rPh sb="68" eb="73">
      <t>t</t>
    </rPh>
    <rPh sb="73" eb="74">
      <t>チョウ</t>
    </rPh>
    <rPh sb="78" eb="81">
      <t>ガイサンバライ</t>
    </rPh>
    <rPh sb="81" eb="84">
      <t>シンセイショ</t>
    </rPh>
    <rPh sb="85" eb="87">
      <t>ヨウシキ</t>
    </rPh>
    <rPh sb="91" eb="92">
      <t>オヨ</t>
    </rPh>
    <rPh sb="93" eb="96">
      <t>セイキュウショ</t>
    </rPh>
    <rPh sb="104" eb="106">
      <t>テイシュツ</t>
    </rPh>
    <phoneticPr fontId="4"/>
  </si>
  <si>
    <t>１　審査依頼戸数</t>
    <rPh sb="2" eb="4">
      <t>シンサ</t>
    </rPh>
    <rPh sb="4" eb="6">
      <t>イライ</t>
    </rPh>
    <rPh sb="6" eb="8">
      <t>コスウ</t>
    </rPh>
    <phoneticPr fontId="4"/>
  </si>
  <si>
    <r>
      <t>補助条件の審査</t>
    </r>
    <r>
      <rPr>
        <sz val="11"/>
        <rFont val="ＭＳ 明朝"/>
        <family val="1"/>
        <charset val="128"/>
      </rPr>
      <t>について（依頼）</t>
    </r>
    <rPh sb="0" eb="4">
      <t>ホジョジョウケン</t>
    </rPh>
    <rPh sb="5" eb="7">
      <t>シンサ</t>
    </rPh>
    <phoneticPr fontId="4"/>
  </si>
  <si>
    <t>審査結果表</t>
    <rPh sb="0" eb="2">
      <t>シンサ</t>
    </rPh>
    <rPh sb="2" eb="4">
      <t>ケッカ</t>
    </rPh>
    <rPh sb="4" eb="5">
      <t>ヒョウ</t>
    </rPh>
    <phoneticPr fontId="4"/>
  </si>
  <si>
    <t>審査結果表</t>
    <rPh sb="0" eb="2">
      <t>しんさ</t>
    </rPh>
    <rPh sb="2" eb="4">
      <t>けっか</t>
    </rPh>
    <rPh sb="4" eb="5">
      <t>ひょう</t>
    </rPh>
    <phoneticPr fontId="1" type="Hiragana"/>
  </si>
  <si>
    <t>(１) 審査結果表 (様式⑯)</t>
    <rPh sb="4" eb="9">
      <t>シンサケッカヒョウ</t>
    </rPh>
    <rPh sb="11" eb="13">
      <t>ヨウシキ</t>
    </rPh>
    <phoneticPr fontId="4"/>
  </si>
  <si>
    <t>１　審査戸数</t>
    <rPh sb="2" eb="4">
      <t>シンサ</t>
    </rPh>
    <rPh sb="4" eb="6">
      <t>コスウ</t>
    </rPh>
    <phoneticPr fontId="4"/>
  </si>
  <si>
    <t>(２) 審査結果表 (様式⑯)</t>
    <rPh sb="4" eb="9">
      <t>シンサケッカヒョウ</t>
    </rPh>
    <rPh sb="11" eb="13">
      <t>ヨウシキ</t>
    </rPh>
    <phoneticPr fontId="4"/>
  </si>
  <si>
    <t>(１) 実施主体あて審査結果通知 (様式⑮-1)</t>
    <rPh sb="4" eb="8">
      <t>ジッシシュタイ</t>
    </rPh>
    <rPh sb="10" eb="12">
      <t>シンサ</t>
    </rPh>
    <rPh sb="12" eb="14">
      <t>ケッカ</t>
    </rPh>
    <rPh sb="14" eb="16">
      <t>ツウチ</t>
    </rPh>
    <rPh sb="18" eb="20">
      <t>ヨウシキ</t>
    </rPh>
    <phoneticPr fontId="4"/>
  </si>
  <si>
    <t>※様式⑮-1の写しを添付すること。</t>
    <rPh sb="1" eb="3">
      <t>ヨウシキ</t>
    </rPh>
    <rPh sb="7" eb="8">
      <t>ウツ</t>
    </rPh>
    <rPh sb="10" eb="12">
      <t>テンプ</t>
    </rPh>
    <phoneticPr fontId="7"/>
  </si>
  <si>
    <t>※事務委託団体</t>
    <rPh sb="1" eb="7">
      <t>ジムイタクダンタイ</t>
    </rPh>
    <phoneticPr fontId="7"/>
  </si>
  <si>
    <t>地域振興局長等名称</t>
    <rPh sb="0" eb="5">
      <t>t</t>
    </rPh>
    <rPh sb="5" eb="6">
      <t>チョウ</t>
    </rPh>
    <rPh sb="6" eb="7">
      <t>トウ</t>
    </rPh>
    <rPh sb="7" eb="9">
      <t>メイショウ</t>
    </rPh>
    <phoneticPr fontId="4"/>
  </si>
  <si>
    <t>知事氏名</t>
    <rPh sb="0" eb="2">
      <t>チジ</t>
    </rPh>
    <rPh sb="2" eb="4">
      <t>シメイ</t>
    </rPh>
    <phoneticPr fontId="4"/>
  </si>
  <si>
    <t>あきた材県内住宅販路強化事業 計画配分案について (通知)</t>
    <rPh sb="15" eb="17">
      <t>けいかく</t>
    </rPh>
    <rPh sb="17" eb="19">
      <t>はいぶん</t>
    </rPh>
    <rPh sb="19" eb="20">
      <t>あん</t>
    </rPh>
    <rPh sb="26" eb="28">
      <t>つうち</t>
    </rPh>
    <phoneticPr fontId="1" type="Hiragana"/>
  </si>
  <si>
    <t>補助条件の審査について (依頼)</t>
    <rPh sb="0" eb="2">
      <t>ほじょ</t>
    </rPh>
    <rPh sb="2" eb="4">
      <t>じょうけん</t>
    </rPh>
    <rPh sb="5" eb="7">
      <t>しんさ</t>
    </rPh>
    <rPh sb="13" eb="15">
      <t>いらい</t>
    </rPh>
    <phoneticPr fontId="1" type="Hiragana"/>
  </si>
  <si>
    <t>・様式④-1　事業計画申請書</t>
    <rPh sb="1" eb="3">
      <t>ヨウシキ</t>
    </rPh>
    <rPh sb="7" eb="9">
      <t>ジギョウ</t>
    </rPh>
    <rPh sb="9" eb="11">
      <t>ケイカク</t>
    </rPh>
    <rPh sb="11" eb="14">
      <t>シンセイショ</t>
    </rPh>
    <phoneticPr fontId="7"/>
  </si>
  <si>
    <t>・様式④-2　事業計画書</t>
    <rPh sb="1" eb="3">
      <t>ヨウシキ</t>
    </rPh>
    <rPh sb="7" eb="9">
      <t>ジギョウ</t>
    </rPh>
    <rPh sb="9" eb="12">
      <t>ケイカクショ</t>
    </rPh>
    <phoneticPr fontId="7"/>
  </si>
  <si>
    <t>・様式④-3　計画戸数</t>
    <rPh sb="1" eb="3">
      <t>ヨウシキ</t>
    </rPh>
    <rPh sb="7" eb="9">
      <t>ケイカク</t>
    </rPh>
    <rPh sb="9" eb="11">
      <t>コスウ</t>
    </rPh>
    <phoneticPr fontId="7"/>
  </si>
  <si>
    <t>・様式⑧-1　補助金交付申請書</t>
    <rPh sb="1" eb="3">
      <t>ヨウシキ</t>
    </rPh>
    <rPh sb="7" eb="15">
      <t>ホ</t>
    </rPh>
    <phoneticPr fontId="7"/>
  </si>
  <si>
    <t>・様式⑰-2　請求書　※補助金を受け取る口座情報を入力　(金融機関名、口座種別、口座番号、口座名義人)</t>
    <rPh sb="12" eb="15">
      <t>ホジョキン</t>
    </rPh>
    <rPh sb="16" eb="17">
      <t>ウ</t>
    </rPh>
    <rPh sb="18" eb="19">
      <t>ト</t>
    </rPh>
    <rPh sb="20" eb="24">
      <t>コウザジョウホウ</t>
    </rPh>
    <rPh sb="25" eb="27">
      <t>ニュウリョク</t>
    </rPh>
    <rPh sb="29" eb="34">
      <t>キンユウキカンメイ</t>
    </rPh>
    <rPh sb="35" eb="37">
      <t>コウザ</t>
    </rPh>
    <rPh sb="37" eb="39">
      <t>シュベツ</t>
    </rPh>
    <rPh sb="40" eb="44">
      <t>コウザバンゴウ</t>
    </rPh>
    <rPh sb="45" eb="47">
      <t>コウザ</t>
    </rPh>
    <rPh sb="47" eb="50">
      <t>メイギニン</t>
    </rPh>
    <phoneticPr fontId="7"/>
  </si>
  <si>
    <t>・様式⑥-1　変更申請書</t>
  </si>
  <si>
    <t>・様式⑥-2　変更事業計画書</t>
    <rPh sb="1" eb="3">
      <t>ヨウシキ</t>
    </rPh>
    <rPh sb="7" eb="9">
      <t>ヘンコウ</t>
    </rPh>
    <rPh sb="9" eb="11">
      <t>ジギョウ</t>
    </rPh>
    <rPh sb="11" eb="14">
      <t>ケイカクショ</t>
    </rPh>
    <phoneticPr fontId="7"/>
  </si>
  <si>
    <t>・様式⑥-3　変更計画戸数</t>
    <rPh sb="1" eb="3">
      <t>ヨウシキ</t>
    </rPh>
    <rPh sb="7" eb="9">
      <t>ヘンコウ</t>
    </rPh>
    <rPh sb="9" eb="11">
      <t>ケイカク</t>
    </rPh>
    <rPh sb="11" eb="13">
      <t>コスウ</t>
    </rPh>
    <phoneticPr fontId="7"/>
  </si>
  <si>
    <t>・様式⑩-1　変更交付申請書</t>
  </si>
  <si>
    <t>・様式⑩-2　変更計画書</t>
  </si>
  <si>
    <t>・様式⑩-3　変更計画書</t>
    <rPh sb="1" eb="3">
      <t>ヨウシキ</t>
    </rPh>
    <rPh sb="7" eb="9">
      <t>ヘンコウ</t>
    </rPh>
    <rPh sb="9" eb="12">
      <t>ケイカクショ</t>
    </rPh>
    <phoneticPr fontId="7"/>
  </si>
  <si>
    <t>・様式⑬-1　審査依頼書</t>
    <rPh sb="7" eb="12">
      <t>シンサイライショ</t>
    </rPh>
    <phoneticPr fontId="7"/>
  </si>
  <si>
    <t>・様式⑬-3　状況写真</t>
    <rPh sb="1" eb="3">
      <t>ヨウシキ</t>
    </rPh>
    <rPh sb="7" eb="9">
      <t>ジョウキョウ</t>
    </rPh>
    <rPh sb="9" eb="11">
      <t>シャシン</t>
    </rPh>
    <phoneticPr fontId="7"/>
  </si>
  <si>
    <t>・様式⑫-1　実績報告書</t>
  </si>
  <si>
    <t>・様式⑫-2　事業実績書</t>
    <rPh sb="1" eb="3">
      <t>ヨウシキ</t>
    </rPh>
    <rPh sb="7" eb="9">
      <t>ジギョウ</t>
    </rPh>
    <rPh sb="9" eb="11">
      <t>ジッセキ</t>
    </rPh>
    <rPh sb="11" eb="12">
      <t>ショ</t>
    </rPh>
    <phoneticPr fontId="7"/>
  </si>
  <si>
    <t>・様式⑫-3　戸数実績</t>
  </si>
  <si>
    <t>・様式⑰-2　請求書</t>
    <rPh sb="1" eb="3">
      <t>ヨウシキ</t>
    </rPh>
    <rPh sb="7" eb="10">
      <t>セイキュウショ</t>
    </rPh>
    <phoneticPr fontId="7"/>
  </si>
  <si>
    <t>・様式⑰-1　概算払申請書</t>
  </si>
  <si>
    <t>次のワークシートに必要事項を入力のうえ、電子データをメール送信してください。</t>
    <rPh sb="0" eb="1">
      <t>ツギ</t>
    </rPh>
    <rPh sb="9" eb="13">
      <t>ヒツヨウジコウ</t>
    </rPh>
    <rPh sb="14" eb="16">
      <t>ニュウリョク</t>
    </rPh>
    <rPh sb="20" eb="22">
      <t>デンシ</t>
    </rPh>
    <rPh sb="29" eb="31">
      <t>ソウシン</t>
    </rPh>
    <phoneticPr fontId="7"/>
  </si>
  <si>
    <t>承認を受けた事業計画を変更する必要がある場合、次のワークシートに必要事項を入力のうえ、電子データをメール送信してください。</t>
    <rPh sb="0" eb="2">
      <t>ショウニン</t>
    </rPh>
    <rPh sb="3" eb="4">
      <t>ウ</t>
    </rPh>
    <rPh sb="6" eb="10">
      <t>ジギョウケイカク</t>
    </rPh>
    <rPh sb="11" eb="13">
      <t>ヘンコウ</t>
    </rPh>
    <rPh sb="15" eb="17">
      <t>ヒツヨウ</t>
    </rPh>
    <rPh sb="20" eb="22">
      <t>バアイ</t>
    </rPh>
    <rPh sb="23" eb="24">
      <t>ツギ</t>
    </rPh>
    <rPh sb="32" eb="36">
      <t>ヒツヨウジコウ</t>
    </rPh>
    <rPh sb="37" eb="39">
      <t>ニュウリョク</t>
    </rPh>
    <rPh sb="43" eb="45">
      <t>デンシ</t>
    </rPh>
    <rPh sb="52" eb="54">
      <t>ソウシン</t>
    </rPh>
    <phoneticPr fontId="7"/>
  </si>
  <si>
    <t>承認を受けた住宅が完成した場合、次のワークシートに必要事項を入力してください。</t>
    <rPh sb="0" eb="2">
      <t>ショウニン</t>
    </rPh>
    <rPh sb="3" eb="4">
      <t>ウ</t>
    </rPh>
    <rPh sb="6" eb="8">
      <t>ジュウタク</t>
    </rPh>
    <rPh sb="9" eb="11">
      <t>カンセイ</t>
    </rPh>
    <rPh sb="13" eb="15">
      <t>バアイ</t>
    </rPh>
    <rPh sb="16" eb="17">
      <t>ツギ</t>
    </rPh>
    <rPh sb="25" eb="29">
      <t>ヒツヨウジコウ</t>
    </rPh>
    <rPh sb="30" eb="32">
      <t>ニュウリョク</t>
    </rPh>
    <phoneticPr fontId="7"/>
  </si>
  <si>
    <t>・様式⑬-2　納品証明書　※木材販売者の証明印がある証明書の写し(PDFデータ)を提出</t>
    <rPh sb="1" eb="3">
      <t>ヨウシキ</t>
    </rPh>
    <rPh sb="7" eb="9">
      <t>ノウヒン</t>
    </rPh>
    <rPh sb="9" eb="12">
      <t>ショウメイショ</t>
    </rPh>
    <rPh sb="14" eb="19">
      <t>モクザイハンバイシャ</t>
    </rPh>
    <rPh sb="20" eb="22">
      <t>ショウメイ</t>
    </rPh>
    <rPh sb="22" eb="23">
      <t>イン</t>
    </rPh>
    <rPh sb="26" eb="29">
      <t>ショウメイショ</t>
    </rPh>
    <rPh sb="30" eb="31">
      <t>ウツ</t>
    </rPh>
    <rPh sb="41" eb="43">
      <t>テイシュツ</t>
    </rPh>
    <phoneticPr fontId="7"/>
  </si>
  <si>
    <t>・検査済証(写)　※PDFデータ</t>
    <rPh sb="1" eb="5">
      <t>ケンサズミショウ</t>
    </rPh>
    <rPh sb="5" eb="8">
      <t>ウツシ</t>
    </rPh>
    <phoneticPr fontId="7"/>
  </si>
  <si>
    <t>事務委託団体からの審査結果通知後、補助金の支払いを受ける場合、次のワークシートに必要事項を入力のうえ、電子データをメール送信してください。</t>
    <rPh sb="0" eb="6">
      <t>ジムイタクダンタイ</t>
    </rPh>
    <rPh sb="9" eb="11">
      <t>シンサ</t>
    </rPh>
    <rPh sb="11" eb="13">
      <t>ケッカ</t>
    </rPh>
    <rPh sb="13" eb="15">
      <t>ツウチ</t>
    </rPh>
    <rPh sb="15" eb="16">
      <t>ゴ</t>
    </rPh>
    <rPh sb="17" eb="20">
      <t>ホジョキン</t>
    </rPh>
    <rPh sb="21" eb="23">
      <t>シハラ</t>
    </rPh>
    <rPh sb="25" eb="26">
      <t>ウ</t>
    </rPh>
    <rPh sb="28" eb="30">
      <t>バアイ</t>
    </rPh>
    <rPh sb="31" eb="32">
      <t>ツギ</t>
    </rPh>
    <rPh sb="40" eb="44">
      <t>ヒツヨウジコウ</t>
    </rPh>
    <rPh sb="45" eb="47">
      <t>ニュウリョク</t>
    </rPh>
    <rPh sb="51" eb="53">
      <t>デンシ</t>
    </rPh>
    <rPh sb="60" eb="62">
      <t>ソウシン</t>
    </rPh>
    <phoneticPr fontId="7"/>
  </si>
  <si>
    <t>電子データ一式を、事務委託団体(秋田県木材産業協同組合連合会(県木連)にメール送信し、審査を受けてください。</t>
    <rPh sb="0" eb="2">
      <t>デンシ</t>
    </rPh>
    <rPh sb="5" eb="7">
      <t>イッシキ</t>
    </rPh>
    <rPh sb="9" eb="15">
      <t>ジムイタクダンタイ</t>
    </rPh>
    <rPh sb="16" eb="19">
      <t>アキタケン</t>
    </rPh>
    <rPh sb="19" eb="21">
      <t>モクザイ</t>
    </rPh>
    <rPh sb="21" eb="23">
      <t>サンギョウ</t>
    </rPh>
    <rPh sb="23" eb="30">
      <t>キョウドウクミアイレンゴウカイ</t>
    </rPh>
    <rPh sb="31" eb="32">
      <t>ケン</t>
    </rPh>
    <rPh sb="32" eb="34">
      <t>モクレン</t>
    </rPh>
    <rPh sb="39" eb="41">
      <t>ソウシン</t>
    </rPh>
    <rPh sb="43" eb="45">
      <t>シンサ</t>
    </rPh>
    <rPh sb="46" eb="47">
      <t>ウ</t>
    </rPh>
    <phoneticPr fontId="7"/>
  </si>
  <si>
    <t>※住宅1戸につき上記の5点が必要です。</t>
    <rPh sb="1" eb="3">
      <t>ジュウタク</t>
    </rPh>
    <rPh sb="4" eb="5">
      <t>コ</t>
    </rPh>
    <rPh sb="8" eb="10">
      <t>ジョウキ</t>
    </rPh>
    <rPh sb="12" eb="13">
      <t>テン</t>
    </rPh>
    <rPh sb="14" eb="16">
      <t>ヒツヨウ</t>
    </rPh>
    <phoneticPr fontId="7"/>
  </si>
  <si>
    <t>・工事請負契約書(写)　※PDFデータ。 建売・貸家の場合は不要</t>
    <rPh sb="1" eb="3">
      <t>コウジ</t>
    </rPh>
    <rPh sb="3" eb="5">
      <t>ウケオイ</t>
    </rPh>
    <rPh sb="5" eb="8">
      <t>ケイヤクショ</t>
    </rPh>
    <rPh sb="8" eb="11">
      <t>ウツシ</t>
    </rPh>
    <rPh sb="21" eb="23">
      <t>タテウリ</t>
    </rPh>
    <rPh sb="24" eb="26">
      <t>カシヤ</t>
    </rPh>
    <rPh sb="27" eb="29">
      <t>バアイ</t>
    </rPh>
    <rPh sb="30" eb="32">
      <t>フヨウ</t>
    </rPh>
    <phoneticPr fontId="7"/>
  </si>
  <si>
    <t>・様式⑧-2　事業計画書</t>
    <rPh sb="1" eb="3">
      <t>ヨウシキ</t>
    </rPh>
    <rPh sb="7" eb="9">
      <t>ジギョウ</t>
    </rPh>
    <rPh sb="9" eb="12">
      <t>ケイカクショ</t>
    </rPh>
    <phoneticPr fontId="7"/>
  </si>
  <si>
    <t>・様式⑧-3　計画戸数</t>
    <phoneticPr fontId="7"/>
  </si>
  <si>
    <r>
      <t>・</t>
    </r>
    <r>
      <rPr>
        <sz val="10"/>
        <color rgb="FFFF0000"/>
        <rFont val="Meiryo UI"/>
        <family val="3"/>
        <charset val="128"/>
      </rPr>
      <t>【要押印】</t>
    </r>
    <r>
      <rPr>
        <sz val="10"/>
        <color theme="1"/>
        <rFont val="Meiryo UI"/>
        <family val="3"/>
        <charset val="128"/>
      </rPr>
      <t xml:space="preserve"> 様式⑰-3 委任状</t>
    </r>
    <r>
      <rPr>
        <sz val="10"/>
        <rFont val="Meiryo UI"/>
        <family val="3"/>
        <charset val="128"/>
      </rPr>
      <t>　※グループ名義の口座が存在せず、代表工務店等名義の口座で受け取る場合に必要です</t>
    </r>
    <rPh sb="2" eb="3">
      <t>ヨウ</t>
    </rPh>
    <rPh sb="3" eb="5">
      <t>オウイン</t>
    </rPh>
    <rPh sb="7" eb="9">
      <t>ヨウシキ</t>
    </rPh>
    <rPh sb="13" eb="16">
      <t>イニンジョウ</t>
    </rPh>
    <rPh sb="22" eb="24">
      <t>メイギ</t>
    </rPh>
    <rPh sb="25" eb="27">
      <t>コウザ</t>
    </rPh>
    <rPh sb="28" eb="30">
      <t>ソンザイ</t>
    </rPh>
    <rPh sb="33" eb="35">
      <t>ダイヒョウ</t>
    </rPh>
    <rPh sb="35" eb="38">
      <t>コウムテン</t>
    </rPh>
    <rPh sb="38" eb="40">
      <t>メイギ</t>
    </rPh>
    <rPh sb="42" eb="44">
      <t>コウザ</t>
    </rPh>
    <rPh sb="45" eb="46">
      <t>ウ</t>
    </rPh>
    <rPh sb="47" eb="48">
      <t>ト</t>
    </rPh>
    <rPh sb="49" eb="51">
      <t>バアイ</t>
    </rPh>
    <rPh sb="52" eb="54">
      <t>ヒツヨウ</t>
    </rPh>
    <phoneticPr fontId="7"/>
  </si>
  <si>
    <t>※ 「様式⑬-1 審査依頼書」等の提出先、問い合わせ先</t>
    <rPh sb="3" eb="5">
      <t>ヨウシキ</t>
    </rPh>
    <rPh sb="9" eb="14">
      <t>シンサイライショ</t>
    </rPh>
    <rPh sb="15" eb="16">
      <t>トウ</t>
    </rPh>
    <rPh sb="17" eb="19">
      <t>テイシュツ</t>
    </rPh>
    <rPh sb="19" eb="20">
      <t>サキ</t>
    </rPh>
    <rPh sb="21" eb="22">
      <t>ト</t>
    </rPh>
    <rPh sb="23" eb="24">
      <t>ア</t>
    </rPh>
    <rPh sb="26" eb="27">
      <t>サキ</t>
    </rPh>
    <phoneticPr fontId="7"/>
  </si>
  <si>
    <t>※ 電子データの送信先、原本の送付先、問い合わせ先</t>
    <rPh sb="2" eb="4">
      <t>デンシ</t>
    </rPh>
    <rPh sb="8" eb="11">
      <t>ソウシンサキ</t>
    </rPh>
    <rPh sb="12" eb="14">
      <t>ゲンポン</t>
    </rPh>
    <rPh sb="15" eb="17">
      <t>ソウフ</t>
    </rPh>
    <rPh sb="17" eb="18">
      <t>サキ</t>
    </rPh>
    <rPh sb="19" eb="20">
      <t>ト</t>
    </rPh>
    <rPh sb="21" eb="22">
      <t>ア</t>
    </rPh>
    <rPh sb="24" eb="25">
      <t>サキ</t>
    </rPh>
    <phoneticPr fontId="7"/>
  </si>
  <si>
    <t>「要押印」とあるものは、原本を提出(郵送等)してください。</t>
    <rPh sb="1" eb="2">
      <t>ヨウ</t>
    </rPh>
    <rPh sb="2" eb="4">
      <t>オウイン</t>
    </rPh>
    <rPh sb="12" eb="14">
      <t>ゲンポン</t>
    </rPh>
    <rPh sb="15" eb="17">
      <t>テイシュツ</t>
    </rPh>
    <rPh sb="18" eb="20">
      <t>ユウソウ</t>
    </rPh>
    <rPh sb="20" eb="21">
      <t>トウ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</si>
</sst>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76" formatCode="[DBNum3][$-411]0"/>
    <numFmt numFmtId="177" formatCode="[$-F800]dddd\,\ mmmm\ dd\,\ yyyy"/>
    <numFmt numFmtId="178" formatCode="#,##0_ "/>
    <numFmt numFmtId="179" formatCode="###&quot;　社&quot;"/>
    <numFmt numFmtId="180" formatCode="#,##0.00_ "/>
    <numFmt numFmtId="181" formatCode="0_ "/>
    <numFmt numFmtId="182" formatCode="#,##0.0000_ ;[Red]\-#,##0.0000\ "/>
    <numFmt numFmtId="183" formatCode="#,##0.00000_ ;[Red]\-#,##0.00000\ "/>
    <numFmt numFmtId="184" formatCode="#,##0.0000;[Red]\-#,##0.0000"/>
    <numFmt numFmtId="185" formatCode="#,##0.000_ "/>
    <numFmt numFmtId="186" formatCode="\(#,##0.00\)\ "/>
    <numFmt numFmtId="187" formatCode="#,##0.0000_ "/>
    <numFmt numFmtId="188" formatCode="[$-411]ge\.m\.d;@"/>
    <numFmt numFmtId="189" formatCode="###,###,##0&quot; 円&quot;"/>
    <numFmt numFmtId="190" formatCode="0&quot; 社&quot;"/>
    <numFmt numFmtId="191" formatCode="[DBNum3]ggge&quot;年&quot;m&quot;月&quot;d&quot;日&quot;"/>
    <numFmt numFmtId="192" formatCode="[DBNum3]#,##0&quot;.－&quot;"/>
    <numFmt numFmtId="193" formatCode="[DBNum3]#,##0&quot;円&quot;"/>
    <numFmt numFmtId="194" formatCode="[DBNum3]ggge&quot;年&quot;m&quot;月&quot;d&quot;日&quot;;@"/>
  </numFmts>
  <fonts count="50" x14ac:knownFonts="1">
    <font>
      <sz val="11"/>
      <color theme="1"/>
      <name val="ＭＳ Ｐゴシック"/>
      <family val="3"/>
      <scheme val="minor"/>
    </font>
    <font>
      <sz val="6"/>
      <name val="游ゴシック"/>
      <family val="3"/>
    </font>
    <font>
      <sz val="11"/>
      <color theme="1"/>
      <name val="ＭＳ 明朝"/>
      <family val="1"/>
    </font>
    <font>
      <sz val="11"/>
      <name val="ＭＳ 明朝"/>
      <family val="1"/>
    </font>
    <font>
      <sz val="6"/>
      <name val="ＭＳ Ｐゴシック"/>
      <family val="3"/>
      <scheme val="minor"/>
    </font>
    <font>
      <sz val="11"/>
      <color theme="1"/>
      <name val="ＭＳ Ｐゴシック"/>
      <family val="3"/>
      <scheme val="minor"/>
    </font>
    <font>
      <sz val="11"/>
      <name val="ＭＳ 明朝"/>
      <family val="1"/>
      <charset val="128"/>
    </font>
    <font>
      <sz val="6"/>
      <name val="ＭＳ Ｐゴシック"/>
      <family val="3"/>
      <charset val="128"/>
      <scheme val="minor"/>
    </font>
    <font>
      <b/>
      <sz val="14"/>
      <name val="ＭＳ 明朝"/>
      <family val="1"/>
    </font>
    <font>
      <sz val="12"/>
      <name val="ＭＳ 明朝"/>
      <family val="1"/>
      <charset val="128"/>
    </font>
    <font>
      <u/>
      <sz val="11"/>
      <name val="ＭＳ 明朝"/>
      <family val="1"/>
      <charset val="128"/>
    </font>
    <font>
      <b/>
      <sz val="11"/>
      <name val="ＭＳ 明朝"/>
      <family val="1"/>
      <charset val="128"/>
    </font>
    <font>
      <b/>
      <sz val="12"/>
      <name val="ＭＳ 明朝"/>
      <family val="1"/>
      <charset val="128"/>
    </font>
    <font>
      <b/>
      <sz val="14"/>
      <name val="ＭＳ 明朝"/>
      <family val="1"/>
      <charset val="128"/>
    </font>
    <font>
      <sz val="9"/>
      <name val="ＭＳ 明朝"/>
      <family val="1"/>
      <charset val="128"/>
    </font>
    <font>
      <u/>
      <sz val="11"/>
      <name val="ＭＳ 明朝"/>
      <family val="1"/>
    </font>
    <font>
      <sz val="9"/>
      <name val="ＭＳ 明朝"/>
      <family val="1"/>
    </font>
    <font>
      <sz val="10"/>
      <name val="ＭＳ 明朝"/>
      <family val="1"/>
    </font>
    <font>
      <b/>
      <sz val="12"/>
      <name val="ＭＳ 明朝"/>
      <family val="1"/>
    </font>
    <font>
      <sz val="12"/>
      <name val="ＭＳ 明朝"/>
      <family val="1"/>
    </font>
    <font>
      <sz val="20"/>
      <name val="ＭＳ ゴシック"/>
      <family val="3"/>
      <charset val="128"/>
    </font>
    <font>
      <sz val="20"/>
      <name val="ＭＳ ゴシック"/>
      <family val="3"/>
    </font>
    <font>
      <sz val="11"/>
      <name val="ＭＳ Ｐ明朝"/>
      <family val="1"/>
    </font>
    <font>
      <sz val="9"/>
      <name val="ＭＳ Ｐ明朝"/>
      <family val="1"/>
    </font>
    <font>
      <sz val="11"/>
      <name val="ＭＳ Ｐ明朝"/>
      <family val="1"/>
      <charset val="128"/>
    </font>
    <font>
      <sz val="8"/>
      <name val="ＭＳ Ｐ明朝"/>
      <family val="1"/>
    </font>
    <font>
      <b/>
      <sz val="14"/>
      <name val="ＭＳ Ｐ明朝"/>
      <family val="1"/>
    </font>
    <font>
      <b/>
      <sz val="12"/>
      <name val="ＭＳ Ｐ明朝"/>
      <family val="1"/>
      <charset val="128"/>
    </font>
    <font>
      <sz val="11"/>
      <color indexed="8"/>
      <name val="ＭＳ Ｐゴシック"/>
      <family val="3"/>
    </font>
    <font>
      <b/>
      <sz val="16"/>
      <name val="ＭＳ 明朝"/>
      <family val="1"/>
    </font>
    <font>
      <sz val="14"/>
      <name val="ＭＳ 明朝"/>
      <family val="1"/>
    </font>
    <font>
      <b/>
      <sz val="20"/>
      <name val="ＭＳ 明朝"/>
      <family val="1"/>
    </font>
    <font>
      <sz val="10"/>
      <name val="ＭＳ 明朝"/>
      <family val="1"/>
      <charset val="128"/>
    </font>
    <font>
      <b/>
      <sz val="11"/>
      <name val="ＭＳ 明朝"/>
      <family val="1"/>
    </font>
    <font>
      <b/>
      <sz val="10"/>
      <name val="ＭＳ 明朝"/>
      <family val="1"/>
      <charset val="128"/>
    </font>
    <font>
      <sz val="16"/>
      <name val="ＭＳ 明朝"/>
      <family val="1"/>
    </font>
    <font>
      <strike/>
      <sz val="12"/>
      <name val="ＭＳ 明朝"/>
      <family val="1"/>
      <charset val="128"/>
    </font>
    <font>
      <b/>
      <sz val="11"/>
      <name val="ＭＳ ゴシック"/>
      <family val="3"/>
    </font>
    <font>
      <sz val="11"/>
      <name val="ＭＳ ゴシック"/>
      <family val="3"/>
    </font>
    <font>
      <b/>
      <sz val="10"/>
      <color rgb="FF0000FF"/>
      <name val="Meiryo UI"/>
      <family val="3"/>
      <charset val="128"/>
    </font>
    <font>
      <sz val="10"/>
      <color theme="1"/>
      <name val="Meiryo UI"/>
      <family val="3"/>
      <charset val="128"/>
    </font>
    <font>
      <sz val="10"/>
      <name val="Meiryo UI"/>
      <family val="3"/>
      <charset val="128"/>
    </font>
    <font>
      <sz val="10"/>
      <color rgb="FFFF0000"/>
      <name val="Meiryo UI"/>
      <family val="3"/>
      <charset val="128"/>
    </font>
    <font>
      <sz val="9"/>
      <color indexed="81"/>
      <name val="Meiryo UI"/>
      <family val="3"/>
      <charset val="128"/>
    </font>
    <font>
      <u/>
      <sz val="9"/>
      <color indexed="81"/>
      <name val="Meiryo UI"/>
      <family val="3"/>
      <charset val="128"/>
    </font>
    <font>
      <sz val="10"/>
      <name val="ＭＳ Ｐ明朝"/>
      <family val="1"/>
    </font>
    <font>
      <sz val="10"/>
      <name val="ＭＳ Ｐ明朝"/>
      <family val="1"/>
      <charset val="128"/>
    </font>
    <font>
      <sz val="10"/>
      <color indexed="81"/>
      <name val="Meiryo UI"/>
      <family val="3"/>
      <charset val="128"/>
    </font>
    <font>
      <sz val="9"/>
      <color indexed="81"/>
      <name val="ＭＳ Ｐゴシック"/>
      <family val="3"/>
      <charset val="128"/>
    </font>
    <font>
      <b/>
      <sz val="10"/>
      <color theme="1"/>
      <name val="Meiryo UI"/>
      <family val="3"/>
      <charset val="128"/>
    </font>
  </fonts>
  <fills count="4">
    <fill>
      <patternFill patternType="none"/>
    </fill>
    <fill>
      <patternFill patternType="gray125"/>
    </fill>
    <fill>
      <patternFill patternType="solid">
        <fgColor rgb="FFCCFFFF"/>
        <bgColor indexed="64"/>
      </patternFill>
    </fill>
    <fill>
      <patternFill patternType="solid">
        <fgColor rgb="FFFFFF99"/>
        <bgColor indexed="64"/>
      </patternFill>
    </fill>
  </fills>
  <borders count="212">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double">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right/>
      <top style="medium">
        <color indexed="64"/>
      </top>
      <bottom/>
      <diagonal/>
    </border>
    <border>
      <left/>
      <right/>
      <top/>
      <bottom style="thin">
        <color indexed="64"/>
      </bottom>
      <diagonal/>
    </border>
    <border>
      <left/>
      <right/>
      <top style="double">
        <color indexed="64"/>
      </top>
      <bottom style="medium">
        <color indexed="64"/>
      </bottom>
      <diagonal/>
    </border>
    <border>
      <left/>
      <right/>
      <top style="thin">
        <color indexed="64"/>
      </top>
      <bottom style="hair">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double">
        <color indexed="64"/>
      </top>
      <bottom style="medium">
        <color indexed="64"/>
      </bottom>
      <diagonal/>
    </border>
    <border>
      <left/>
      <right style="thin">
        <color indexed="64"/>
      </right>
      <top style="hair">
        <color indexed="64"/>
      </top>
      <bottom style="thin">
        <color indexed="64"/>
      </bottom>
      <diagonal/>
    </border>
    <border>
      <left/>
      <right style="thin">
        <color indexed="64"/>
      </right>
      <top style="double">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double">
        <color indexed="64"/>
      </top>
      <bottom style="medium">
        <color indexed="64"/>
      </bottom>
      <diagonal/>
    </border>
    <border>
      <left/>
      <right style="medium">
        <color indexed="64"/>
      </right>
      <top style="medium">
        <color indexed="64"/>
      </top>
      <bottom/>
      <diagonal/>
    </border>
    <border>
      <left/>
      <right style="medium">
        <color indexed="64"/>
      </right>
      <top style="medium">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diagonal/>
    </border>
    <border>
      <left style="hair">
        <color indexed="64"/>
      </left>
      <right/>
      <top style="medium">
        <color indexed="64"/>
      </top>
      <bottom style="thin">
        <color indexed="64"/>
      </bottom>
      <diagonal/>
    </border>
    <border>
      <left style="hair">
        <color indexed="64"/>
      </left>
      <right/>
      <top style="thin">
        <color indexed="64"/>
      </top>
      <bottom/>
      <diagonal/>
    </border>
    <border>
      <left style="hair">
        <color indexed="64"/>
      </left>
      <right/>
      <top style="double">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diagonal/>
    </border>
    <border>
      <left/>
      <right style="medium">
        <color indexed="64"/>
      </right>
      <top style="medium">
        <color indexed="64"/>
      </top>
      <bottom style="medium">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dashed">
        <color indexed="64"/>
      </right>
      <top/>
      <bottom style="thin">
        <color indexed="64"/>
      </bottom>
      <diagonal/>
    </border>
    <border>
      <left/>
      <right style="dashed">
        <color indexed="64"/>
      </right>
      <top style="thin">
        <color indexed="64"/>
      </top>
      <bottom/>
      <diagonal/>
    </border>
    <border diagonalUp="1">
      <left style="thin">
        <color indexed="64"/>
      </left>
      <right style="medium">
        <color indexed="64"/>
      </right>
      <top style="double">
        <color indexed="64"/>
      </top>
      <bottom style="medium">
        <color indexed="64"/>
      </bottom>
      <diagonal style="thin">
        <color indexed="64"/>
      </diagonal>
    </border>
    <border>
      <left style="thin">
        <color indexed="64"/>
      </left>
      <right style="thin">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diagonalUp="1">
      <left style="thin">
        <color indexed="64"/>
      </left>
      <right style="medium">
        <color indexed="64"/>
      </right>
      <top style="thin">
        <color indexed="64"/>
      </top>
      <bottom style="double">
        <color indexed="64"/>
      </bottom>
      <diagonal style="thin">
        <color indexed="64"/>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right/>
      <top style="dotted">
        <color auto="1"/>
      </top>
      <bottom/>
      <diagonal/>
    </border>
    <border>
      <left/>
      <right/>
      <top/>
      <bottom style="dotted">
        <color auto="1"/>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diagonal/>
    </border>
    <border>
      <left style="hair">
        <color indexed="64"/>
      </left>
      <right/>
      <top/>
      <bottom/>
      <diagonal/>
    </border>
    <border>
      <left/>
      <right style="hair">
        <color indexed="64"/>
      </right>
      <top style="hair">
        <color indexed="64"/>
      </top>
      <bottom/>
      <diagonal/>
    </border>
    <border>
      <left/>
      <right/>
      <top style="hair">
        <color indexed="64"/>
      </top>
      <bottom/>
      <diagonal/>
    </border>
    <border>
      <left style="hair">
        <color indexed="64"/>
      </left>
      <right/>
      <top style="hair">
        <color indexed="64"/>
      </top>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top style="hair">
        <color indexed="64"/>
      </top>
      <bottom style="hair">
        <color indexed="64"/>
      </bottom>
      <diagonal/>
    </border>
    <border>
      <left/>
      <right style="medium">
        <color indexed="64"/>
      </right>
      <top style="thin">
        <color indexed="64"/>
      </top>
      <bottom style="double">
        <color indexed="64"/>
      </bottom>
      <diagonal/>
    </border>
    <border>
      <left style="hair">
        <color indexed="64"/>
      </left>
      <right/>
      <top style="thin">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hair">
        <color indexed="64"/>
      </left>
      <right/>
      <top style="thin">
        <color indexed="64"/>
      </top>
      <bottom style="double">
        <color indexed="64"/>
      </bottom>
      <diagonal/>
    </border>
    <border>
      <left style="thin">
        <color indexed="64"/>
      </left>
      <right/>
      <top style="thin">
        <color indexed="64"/>
      </top>
      <bottom style="hair">
        <color auto="1"/>
      </bottom>
      <diagonal/>
    </border>
    <border>
      <left/>
      <right/>
      <top style="thin">
        <color indexed="64"/>
      </top>
      <bottom style="hair">
        <color auto="1"/>
      </bottom>
      <diagonal/>
    </border>
    <border>
      <left/>
      <right style="medium">
        <color indexed="64"/>
      </right>
      <top style="thin">
        <color indexed="64"/>
      </top>
      <bottom style="hair">
        <color auto="1"/>
      </bottom>
      <diagonal/>
    </border>
    <border>
      <left/>
      <right/>
      <top style="hair">
        <color auto="1"/>
      </top>
      <bottom style="medium">
        <color indexed="64"/>
      </bottom>
      <diagonal/>
    </border>
    <border>
      <left/>
      <right style="medium">
        <color indexed="64"/>
      </right>
      <top style="hair">
        <color auto="1"/>
      </top>
      <bottom style="medium">
        <color indexed="64"/>
      </bottom>
      <diagonal/>
    </border>
    <border>
      <left style="thin">
        <color indexed="64"/>
      </left>
      <right/>
      <top style="medium">
        <color indexed="64"/>
      </top>
      <bottom style="hair">
        <color auto="1"/>
      </bottom>
      <diagonal/>
    </border>
    <border>
      <left/>
      <right/>
      <top style="medium">
        <color indexed="64"/>
      </top>
      <bottom style="hair">
        <color auto="1"/>
      </bottom>
      <diagonal/>
    </border>
    <border>
      <left style="thin">
        <color indexed="64"/>
      </left>
      <right/>
      <top/>
      <bottom style="hair">
        <color auto="1"/>
      </bottom>
      <diagonal/>
    </border>
    <border>
      <left style="thin">
        <color indexed="64"/>
      </left>
      <right/>
      <top style="hair">
        <color auto="1"/>
      </top>
      <bottom/>
      <diagonal/>
    </border>
    <border diagonalUp="1">
      <left/>
      <right style="medium">
        <color indexed="64"/>
      </right>
      <top style="thin">
        <color indexed="64"/>
      </top>
      <bottom style="thin">
        <color indexed="64"/>
      </bottom>
      <diagonal style="thin">
        <color indexed="64"/>
      </diagonal>
    </border>
    <border>
      <left/>
      <right/>
      <top/>
      <bottom style="hair">
        <color auto="1"/>
      </bottom>
      <diagonal/>
    </border>
    <border>
      <left/>
      <right/>
      <top style="hair">
        <color auto="1"/>
      </top>
      <bottom style="hair">
        <color auto="1"/>
      </bottom>
      <diagonal/>
    </border>
    <border>
      <left/>
      <right/>
      <top style="hair">
        <color auto="1"/>
      </top>
      <bottom/>
      <diagonal/>
    </border>
    <border diagonalUp="1">
      <left style="medium">
        <color indexed="64"/>
      </left>
      <right/>
      <top style="medium">
        <color indexed="64"/>
      </top>
      <bottom style="medium">
        <color indexed="64"/>
      </bottom>
      <diagonal style="thin">
        <color indexed="64"/>
      </diagonal>
    </border>
    <border diagonalUp="1">
      <left style="medium">
        <color indexed="64"/>
      </left>
      <right style="medium">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diagonalUp="1">
      <left style="medium">
        <color indexed="64"/>
      </left>
      <right style="thin">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thin">
        <color indexed="64"/>
      </left>
      <right/>
      <top style="thin">
        <color indexed="64"/>
      </top>
      <bottom style="hair">
        <color auto="1"/>
      </bottom>
      <diagonal/>
    </border>
    <border>
      <left/>
      <right/>
      <top style="thin">
        <color indexed="64"/>
      </top>
      <bottom style="hair">
        <color auto="1"/>
      </bottom>
      <diagonal/>
    </border>
    <border>
      <left/>
      <right style="thin">
        <color indexed="64"/>
      </right>
      <top style="thin">
        <color indexed="64"/>
      </top>
      <bottom style="hair">
        <color auto="1"/>
      </bottom>
      <diagonal/>
    </border>
    <border>
      <left style="thin">
        <color indexed="64"/>
      </left>
      <right/>
      <top style="hair">
        <color auto="1"/>
      </top>
      <bottom style="medium">
        <color indexed="64"/>
      </bottom>
      <diagonal/>
    </border>
    <border>
      <left/>
      <right/>
      <top style="hair">
        <color auto="1"/>
      </top>
      <bottom style="medium">
        <color indexed="64"/>
      </bottom>
      <diagonal/>
    </border>
    <border>
      <left/>
      <right style="thin">
        <color indexed="64"/>
      </right>
      <top style="hair">
        <color auto="1"/>
      </top>
      <bottom style="medium">
        <color indexed="64"/>
      </bottom>
      <diagonal/>
    </border>
    <border>
      <left/>
      <right style="medium">
        <color indexed="64"/>
      </right>
      <top style="thin">
        <color indexed="64"/>
      </top>
      <bottom style="hair">
        <color auto="1"/>
      </bottom>
      <diagonal/>
    </border>
    <border>
      <left style="thin">
        <color indexed="64"/>
      </left>
      <right/>
      <top style="hair">
        <color auto="1"/>
      </top>
      <bottom style="thin">
        <color indexed="64"/>
      </bottom>
      <diagonal/>
    </border>
    <border>
      <left/>
      <right/>
      <top style="hair">
        <color auto="1"/>
      </top>
      <bottom style="thin">
        <color indexed="64"/>
      </bottom>
      <diagonal/>
    </border>
    <border>
      <left/>
      <right style="medium">
        <color indexed="64"/>
      </right>
      <top style="hair">
        <color auto="1"/>
      </top>
      <bottom style="thin">
        <color indexed="64"/>
      </bottom>
      <diagonal/>
    </border>
    <border>
      <left/>
      <right style="hair">
        <color auto="1"/>
      </right>
      <top style="medium">
        <color indexed="64"/>
      </top>
      <bottom style="thin">
        <color indexed="64"/>
      </bottom>
      <diagonal/>
    </border>
    <border>
      <left style="hair">
        <color auto="1"/>
      </left>
      <right style="hair">
        <color auto="1"/>
      </right>
      <top style="medium">
        <color indexed="64"/>
      </top>
      <bottom style="thin">
        <color indexed="64"/>
      </bottom>
      <diagonal/>
    </border>
    <border>
      <left style="hair">
        <color auto="1"/>
      </left>
      <right/>
      <top style="medium">
        <color indexed="64"/>
      </top>
      <bottom style="thin">
        <color indexed="64"/>
      </bottom>
      <diagonal/>
    </border>
    <border>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top style="thin">
        <color indexed="64"/>
      </top>
      <bottom style="thin">
        <color indexed="64"/>
      </bottom>
      <diagonal/>
    </border>
    <border>
      <left/>
      <right style="hair">
        <color auto="1"/>
      </right>
      <top style="thin">
        <color indexed="64"/>
      </top>
      <bottom style="double">
        <color indexed="64"/>
      </bottom>
      <diagonal/>
    </border>
    <border>
      <left style="hair">
        <color auto="1"/>
      </left>
      <right style="hair">
        <color auto="1"/>
      </right>
      <top style="thin">
        <color indexed="64"/>
      </top>
      <bottom style="double">
        <color indexed="64"/>
      </bottom>
      <diagonal/>
    </border>
    <border>
      <left style="hair">
        <color auto="1"/>
      </left>
      <right/>
      <top style="thin">
        <color indexed="64"/>
      </top>
      <bottom style="double">
        <color indexed="64"/>
      </bottom>
      <diagonal/>
    </border>
    <border>
      <left style="hair">
        <color auto="1"/>
      </left>
      <right style="hair">
        <color auto="1"/>
      </right>
      <top style="double">
        <color indexed="64"/>
      </top>
      <bottom style="medium">
        <color indexed="64"/>
      </bottom>
      <diagonal/>
    </border>
    <border>
      <left style="hair">
        <color auto="1"/>
      </left>
      <right/>
      <top style="double">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style="thin">
        <color indexed="64"/>
      </bottom>
      <diagonal style="thin">
        <color indexed="64"/>
      </diagonal>
    </border>
    <border>
      <left style="thin">
        <color indexed="64"/>
      </left>
      <right/>
      <top style="thin">
        <color indexed="64"/>
      </top>
      <bottom style="hair">
        <color auto="1"/>
      </bottom>
      <diagonal/>
    </border>
    <border>
      <left/>
      <right/>
      <top style="thin">
        <color indexed="64"/>
      </top>
      <bottom style="hair">
        <color auto="1"/>
      </bottom>
      <diagonal/>
    </border>
    <border>
      <left/>
      <right style="thin">
        <color indexed="64"/>
      </right>
      <top style="thin">
        <color indexed="64"/>
      </top>
      <bottom style="hair">
        <color auto="1"/>
      </bottom>
      <diagonal/>
    </border>
    <border>
      <left style="thin">
        <color indexed="64"/>
      </left>
      <right/>
      <top style="hair">
        <color auto="1"/>
      </top>
      <bottom style="thin">
        <color indexed="64"/>
      </bottom>
      <diagonal/>
    </border>
    <border>
      <left/>
      <right/>
      <top style="hair">
        <color auto="1"/>
      </top>
      <bottom style="thin">
        <color indexed="64"/>
      </bottom>
      <diagonal/>
    </border>
    <border>
      <left/>
      <right style="thin">
        <color indexed="64"/>
      </right>
      <top style="hair">
        <color auto="1"/>
      </top>
      <bottom style="thin">
        <color indexed="64"/>
      </bottom>
      <diagonal/>
    </border>
    <border>
      <left/>
      <right style="hair">
        <color auto="1"/>
      </right>
      <top style="medium">
        <color indexed="64"/>
      </top>
      <bottom style="thin">
        <color indexed="64"/>
      </bottom>
      <diagonal/>
    </border>
    <border>
      <left style="hair">
        <color auto="1"/>
      </left>
      <right/>
      <top style="medium">
        <color indexed="64"/>
      </top>
      <bottom style="thin">
        <color indexed="64"/>
      </bottom>
      <diagonal/>
    </border>
    <border>
      <left/>
      <right style="hair">
        <color auto="1"/>
      </right>
      <top style="thin">
        <color indexed="64"/>
      </top>
      <bottom style="thin">
        <color indexed="64"/>
      </bottom>
      <diagonal/>
    </border>
    <border>
      <left style="hair">
        <color auto="1"/>
      </left>
      <right/>
      <top style="thin">
        <color indexed="64"/>
      </top>
      <bottom style="thin">
        <color indexed="64"/>
      </bottom>
      <diagonal/>
    </border>
    <border>
      <left/>
      <right style="hair">
        <color auto="1"/>
      </right>
      <top style="thin">
        <color indexed="64"/>
      </top>
      <bottom style="double">
        <color indexed="64"/>
      </bottom>
      <diagonal/>
    </border>
    <border>
      <left style="hair">
        <color auto="1"/>
      </left>
      <right/>
      <top style="thin">
        <color indexed="64"/>
      </top>
      <bottom style="double">
        <color indexed="64"/>
      </bottom>
      <diagonal/>
    </border>
    <border>
      <left style="hair">
        <color indexed="64"/>
      </left>
      <right/>
      <top/>
      <bottom style="medium">
        <color indexed="64"/>
      </bottom>
      <diagonal/>
    </border>
    <border>
      <left style="hair">
        <color indexed="64"/>
      </left>
      <right style="thin">
        <color indexed="64"/>
      </right>
      <top style="thin">
        <color indexed="64"/>
      </top>
      <bottom style="medium">
        <color indexed="64"/>
      </bottom>
      <diagonal/>
    </border>
    <border>
      <left/>
      <right style="hair">
        <color auto="1"/>
      </right>
      <top/>
      <bottom style="medium">
        <color indexed="64"/>
      </bottom>
      <diagonal/>
    </border>
    <border>
      <left/>
      <right style="medium">
        <color indexed="64"/>
      </right>
      <top style="hair">
        <color auto="1"/>
      </top>
      <bottom/>
      <diagonal/>
    </border>
    <border>
      <left/>
      <right style="medium">
        <color indexed="64"/>
      </right>
      <top/>
      <bottom style="hair">
        <color auto="1"/>
      </bottom>
      <diagonal/>
    </border>
    <border>
      <left style="thin">
        <color indexed="64"/>
      </left>
      <right/>
      <top/>
      <bottom style="hair">
        <color auto="1"/>
      </bottom>
      <diagonal/>
    </border>
    <border>
      <left/>
      <right/>
      <top/>
      <bottom style="hair">
        <color auto="1"/>
      </bottom>
      <diagonal/>
    </border>
    <border>
      <left/>
      <right style="thin">
        <color indexed="64"/>
      </right>
      <top/>
      <bottom style="hair">
        <color auto="1"/>
      </bottom>
      <diagonal/>
    </border>
    <border>
      <left style="thin">
        <color indexed="64"/>
      </left>
      <right/>
      <top style="hair">
        <color auto="1"/>
      </top>
      <bottom style="hair">
        <color auto="1"/>
      </bottom>
      <diagonal/>
    </border>
    <border>
      <left/>
      <right/>
      <top style="hair">
        <color auto="1"/>
      </top>
      <bottom style="hair">
        <color auto="1"/>
      </bottom>
      <diagonal/>
    </border>
    <border>
      <left/>
      <right style="thin">
        <color indexed="64"/>
      </right>
      <top style="hair">
        <color auto="1"/>
      </top>
      <bottom style="hair">
        <color auto="1"/>
      </bottom>
      <diagonal/>
    </border>
    <border>
      <left style="thin">
        <color indexed="64"/>
      </left>
      <right/>
      <top style="medium">
        <color indexed="64"/>
      </top>
      <bottom style="hair">
        <color auto="1"/>
      </bottom>
      <diagonal/>
    </border>
    <border>
      <left/>
      <right/>
      <top style="medium">
        <color indexed="64"/>
      </top>
      <bottom style="hair">
        <color auto="1"/>
      </bottom>
      <diagonal/>
    </border>
    <border>
      <left/>
      <right style="thin">
        <color indexed="64"/>
      </right>
      <top style="medium">
        <color indexed="64"/>
      </top>
      <bottom style="hair">
        <color auto="1"/>
      </bottom>
      <diagonal/>
    </border>
    <border>
      <left style="thin">
        <color indexed="64"/>
      </left>
      <right/>
      <top style="thin">
        <color indexed="64"/>
      </top>
      <bottom style="hair">
        <color auto="1"/>
      </bottom>
      <diagonal/>
    </border>
    <border>
      <left/>
      <right/>
      <top style="thin">
        <color indexed="64"/>
      </top>
      <bottom style="hair">
        <color auto="1"/>
      </bottom>
      <diagonal/>
    </border>
    <border>
      <left/>
      <right style="thin">
        <color indexed="64"/>
      </right>
      <top style="thin">
        <color indexed="64"/>
      </top>
      <bottom style="hair">
        <color auto="1"/>
      </bottom>
      <diagonal/>
    </border>
    <border>
      <left style="thin">
        <color indexed="64"/>
      </left>
      <right/>
      <top style="hair">
        <color auto="1"/>
      </top>
      <bottom style="medium">
        <color indexed="64"/>
      </bottom>
      <diagonal/>
    </border>
    <border>
      <left/>
      <right/>
      <top style="hair">
        <color auto="1"/>
      </top>
      <bottom style="medium">
        <color indexed="64"/>
      </bottom>
      <diagonal/>
    </border>
    <border>
      <left/>
      <right style="thin">
        <color indexed="64"/>
      </right>
      <top style="hair">
        <color auto="1"/>
      </top>
      <bottom style="medium">
        <color indexed="64"/>
      </bottom>
      <diagonal/>
    </border>
    <border>
      <left style="thin">
        <color indexed="64"/>
      </left>
      <right/>
      <top style="hair">
        <color auto="1"/>
      </top>
      <bottom style="hair">
        <color auto="1"/>
      </bottom>
      <diagonal/>
    </border>
    <border>
      <left/>
      <right/>
      <top style="hair">
        <color auto="1"/>
      </top>
      <bottom style="hair">
        <color auto="1"/>
      </bottom>
      <diagonal/>
    </border>
    <border>
      <left/>
      <right style="thin">
        <color indexed="64"/>
      </right>
      <top style="hair">
        <color auto="1"/>
      </top>
      <bottom style="hair">
        <color auto="1"/>
      </bottom>
      <diagonal/>
    </border>
    <border>
      <left style="medium">
        <color indexed="64"/>
      </left>
      <right style="medium">
        <color indexed="64"/>
      </right>
      <top style="thin">
        <color indexed="64"/>
      </top>
      <bottom/>
      <diagonal/>
    </border>
  </borders>
  <cellStyleXfs count="5">
    <xf numFmtId="0" fontId="0" fillId="0" borderId="0">
      <alignment vertical="center"/>
    </xf>
    <xf numFmtId="38" fontId="5" fillId="0" borderId="0" applyFont="0" applyFill="0" applyBorder="0" applyAlignment="0" applyProtection="0">
      <alignment vertical="center"/>
    </xf>
    <xf numFmtId="0" fontId="28" fillId="0" borderId="0">
      <alignment vertical="center"/>
    </xf>
    <xf numFmtId="0" fontId="28" fillId="0" borderId="0">
      <alignment vertical="center"/>
    </xf>
    <xf numFmtId="9" fontId="5" fillId="0" borderId="0" applyFont="0" applyFill="0" applyBorder="0" applyAlignment="0" applyProtection="0">
      <alignment vertical="center"/>
    </xf>
  </cellStyleXfs>
  <cellXfs count="1088">
    <xf numFmtId="0" fontId="0" fillId="0" borderId="0" xfId="0">
      <alignment vertical="center"/>
    </xf>
    <xf numFmtId="0" fontId="3" fillId="0" borderId="0" xfId="0" applyFont="1" applyBorder="1">
      <alignment vertical="center"/>
    </xf>
    <xf numFmtId="0" fontId="3" fillId="0" borderId="0" xfId="0" applyFont="1">
      <alignment vertical="center"/>
    </xf>
    <xf numFmtId="0" fontId="3" fillId="0" borderId="0" xfId="0" applyFont="1" applyBorder="1" applyAlignment="1">
      <alignment horizontal="center" vertical="center"/>
    </xf>
    <xf numFmtId="0" fontId="3" fillId="0" borderId="0" xfId="0" applyFont="1" applyAlignment="1">
      <alignment horizontal="center" vertical="center"/>
    </xf>
    <xf numFmtId="0" fontId="2" fillId="0" borderId="0" xfId="0" applyNumberFormat="1" applyFont="1" applyFill="1" applyAlignment="1">
      <alignment vertical="center"/>
    </xf>
    <xf numFmtId="0" fontId="6" fillId="0" borderId="0" xfId="0" applyFont="1" applyBorder="1">
      <alignment vertical="center"/>
    </xf>
    <xf numFmtId="0" fontId="3" fillId="0" borderId="0" xfId="0" applyFont="1" applyAlignment="1">
      <alignment horizontal="distributed" vertical="center" indent="2"/>
    </xf>
    <xf numFmtId="0" fontId="3" fillId="0" borderId="0" xfId="0" applyFont="1" applyAlignment="1">
      <alignment horizontal="right" vertical="center"/>
    </xf>
    <xf numFmtId="0" fontId="6" fillId="0" borderId="0" xfId="0" applyFont="1">
      <alignment vertical="center"/>
    </xf>
    <xf numFmtId="0" fontId="9" fillId="0" borderId="0" xfId="0" applyFont="1" applyAlignment="1">
      <alignment horizontal="center" vertical="center"/>
    </xf>
    <xf numFmtId="0" fontId="6" fillId="0" borderId="0" xfId="0" applyFont="1" applyBorder="1" applyAlignment="1">
      <alignment horizontal="left" vertical="center"/>
    </xf>
    <xf numFmtId="0" fontId="6" fillId="0" borderId="0" xfId="0" applyFont="1" applyAlignment="1">
      <alignment horizontal="left" vertical="center"/>
    </xf>
    <xf numFmtId="0" fontId="10" fillId="0" borderId="0" xfId="0" applyFont="1" applyAlignment="1">
      <alignment horizontal="left" vertical="center"/>
    </xf>
    <xf numFmtId="0" fontId="6" fillId="0" borderId="0" xfId="0" applyFont="1" applyAlignment="1">
      <alignment horizontal="distributed" vertical="center" indent="2"/>
    </xf>
    <xf numFmtId="0" fontId="6" fillId="0" borderId="0" xfId="0" applyFont="1" applyAlignment="1">
      <alignment horizontal="right" vertical="center"/>
    </xf>
    <xf numFmtId="0" fontId="6" fillId="0" borderId="0" xfId="0" quotePrefix="1" applyFont="1" applyFill="1">
      <alignment vertical="center"/>
    </xf>
    <xf numFmtId="0" fontId="6" fillId="0" borderId="0" xfId="0" applyFont="1" applyAlignment="1">
      <alignment vertical="center"/>
    </xf>
    <xf numFmtId="0" fontId="6" fillId="0" borderId="0" xfId="0" applyFont="1" applyBorder="1" applyAlignment="1">
      <alignment horizontal="center" vertical="center"/>
    </xf>
    <xf numFmtId="0" fontId="6" fillId="0" borderId="0" xfId="0" applyFont="1" applyAlignment="1">
      <alignment horizontal="center" vertical="center"/>
    </xf>
    <xf numFmtId="0" fontId="6" fillId="0" borderId="0" xfId="0" applyFont="1" applyFill="1" applyBorder="1" applyAlignment="1">
      <alignment vertical="center" wrapText="1"/>
    </xf>
    <xf numFmtId="0" fontId="6" fillId="0" borderId="0" xfId="0" applyNumberFormat="1" applyFont="1" applyFill="1" applyAlignment="1">
      <alignment vertical="center"/>
    </xf>
    <xf numFmtId="0" fontId="6" fillId="0" borderId="0" xfId="0" applyFont="1" applyFill="1" applyAlignment="1">
      <alignment vertical="center" wrapText="1"/>
    </xf>
    <xf numFmtId="0" fontId="6" fillId="0" borderId="17" xfId="0" applyFont="1" applyFill="1" applyBorder="1" applyAlignment="1">
      <alignment vertical="center" textRotation="255"/>
    </xf>
    <xf numFmtId="0" fontId="6" fillId="0" borderId="9" xfId="0" applyFont="1" applyFill="1" applyBorder="1" applyAlignment="1">
      <alignment vertical="center" textRotation="255"/>
    </xf>
    <xf numFmtId="0" fontId="6" fillId="0" borderId="33" xfId="0" applyFont="1" applyFill="1" applyBorder="1" applyAlignment="1">
      <alignment vertical="center" textRotation="255"/>
    </xf>
    <xf numFmtId="0" fontId="6" fillId="0" borderId="0" xfId="0" applyFont="1" applyFill="1" applyBorder="1" applyAlignment="1">
      <alignment vertical="center" textRotation="255"/>
    </xf>
    <xf numFmtId="0" fontId="6" fillId="0" borderId="20" xfId="0" applyFont="1" applyFill="1" applyBorder="1" applyAlignment="1">
      <alignment vertical="center" textRotation="255"/>
    </xf>
    <xf numFmtId="0" fontId="6" fillId="0" borderId="18" xfId="0" applyFont="1" applyFill="1" applyBorder="1" applyAlignment="1">
      <alignment vertical="center" textRotation="255"/>
    </xf>
    <xf numFmtId="0" fontId="6" fillId="0" borderId="11" xfId="0" applyFont="1" applyFill="1" applyBorder="1" applyAlignment="1">
      <alignment vertical="center" textRotation="255"/>
    </xf>
    <xf numFmtId="0" fontId="6" fillId="0" borderId="35" xfId="0" applyFont="1" applyFill="1" applyBorder="1" applyAlignment="1">
      <alignment vertical="center" textRotation="255"/>
    </xf>
    <xf numFmtId="0" fontId="6" fillId="0" borderId="0" xfId="0" applyNumberFormat="1" applyFont="1" applyFill="1" applyBorder="1" applyAlignment="1">
      <alignment vertical="center"/>
    </xf>
    <xf numFmtId="0" fontId="6" fillId="0" borderId="30" xfId="0" applyFont="1" applyFill="1" applyBorder="1" applyAlignment="1">
      <alignment vertical="center" textRotation="255"/>
    </xf>
    <xf numFmtId="0" fontId="6" fillId="0" borderId="15" xfId="0" applyFont="1" applyFill="1" applyBorder="1" applyAlignment="1">
      <alignment vertical="center" textRotation="255"/>
    </xf>
    <xf numFmtId="0" fontId="6" fillId="0" borderId="37" xfId="0" applyFont="1" applyFill="1" applyBorder="1" applyAlignment="1">
      <alignment vertical="center" textRotation="255"/>
    </xf>
    <xf numFmtId="176" fontId="6" fillId="0" borderId="0" xfId="0" applyNumberFormat="1" applyFont="1" applyFill="1" applyAlignment="1">
      <alignment vertical="center"/>
    </xf>
    <xf numFmtId="176" fontId="6" fillId="0" borderId="0" xfId="0" applyNumberFormat="1" applyFont="1" applyFill="1" applyBorder="1" applyAlignment="1">
      <alignment vertical="center"/>
    </xf>
    <xf numFmtId="0" fontId="6" fillId="0" borderId="1" xfId="0" applyNumberFormat="1" applyFont="1" applyFill="1" applyBorder="1" applyAlignment="1">
      <alignment horizontal="center" vertical="center"/>
    </xf>
    <xf numFmtId="176" fontId="6" fillId="0" borderId="9" xfId="0" applyNumberFormat="1" applyFont="1" applyFill="1" applyBorder="1" applyAlignment="1">
      <alignment horizontal="center" vertical="center"/>
    </xf>
    <xf numFmtId="0" fontId="6" fillId="0" borderId="2" xfId="0" applyNumberFormat="1" applyFont="1" applyFill="1" applyBorder="1" applyAlignment="1">
      <alignment horizontal="center" vertical="center"/>
    </xf>
    <xf numFmtId="176" fontId="6" fillId="0" borderId="10" xfId="0" applyNumberFormat="1" applyFont="1" applyFill="1" applyBorder="1" applyAlignment="1">
      <alignment horizontal="center" vertical="center"/>
    </xf>
    <xf numFmtId="176" fontId="6" fillId="0" borderId="62" xfId="0" applyNumberFormat="1" applyFont="1" applyFill="1" applyBorder="1" applyAlignment="1">
      <alignment horizontal="center" vertical="center"/>
    </xf>
    <xf numFmtId="176" fontId="6" fillId="0" borderId="0" xfId="0" applyNumberFormat="1" applyFont="1" applyFill="1" applyBorder="1" applyAlignment="1">
      <alignment horizontal="center" vertical="center"/>
    </xf>
    <xf numFmtId="0" fontId="11" fillId="0" borderId="0" xfId="0" applyFont="1" applyFill="1" applyBorder="1" applyAlignment="1">
      <alignment vertical="center"/>
    </xf>
    <xf numFmtId="0" fontId="6" fillId="0" borderId="0" xfId="0" applyNumberFormat="1" applyFont="1" applyFill="1" applyBorder="1" applyAlignment="1">
      <alignment horizontal="center" vertical="center"/>
    </xf>
    <xf numFmtId="38" fontId="6" fillId="0" borderId="0" xfId="1" applyFont="1" applyFill="1" applyBorder="1" applyAlignment="1">
      <alignment vertical="center"/>
    </xf>
    <xf numFmtId="177" fontId="6" fillId="0" borderId="0" xfId="0" applyNumberFormat="1" applyFont="1" applyFill="1" applyBorder="1" applyAlignment="1">
      <alignment vertical="center"/>
    </xf>
    <xf numFmtId="178" fontId="6" fillId="0" borderId="0" xfId="0" applyNumberFormat="1" applyFont="1" applyFill="1" applyBorder="1" applyAlignment="1">
      <alignment vertical="center"/>
    </xf>
    <xf numFmtId="0" fontId="6" fillId="0" borderId="0" xfId="0" applyFont="1" applyBorder="1" applyAlignment="1">
      <alignment vertical="center"/>
    </xf>
    <xf numFmtId="0" fontId="13" fillId="0" borderId="0" xfId="0" applyFont="1" applyFill="1" applyAlignment="1">
      <alignment horizontal="center" vertical="center"/>
    </xf>
    <xf numFmtId="0" fontId="6" fillId="0" borderId="19" xfId="0" applyFont="1" applyFill="1" applyBorder="1" applyAlignment="1">
      <alignment horizontal="center" vertical="center"/>
    </xf>
    <xf numFmtId="0" fontId="6" fillId="0" borderId="54" xfId="0" applyFont="1" applyFill="1" applyBorder="1" applyAlignment="1">
      <alignment horizontal="center" vertical="center"/>
    </xf>
    <xf numFmtId="0" fontId="6" fillId="0" borderId="10" xfId="0" applyFont="1" applyFill="1" applyBorder="1">
      <alignment vertical="center"/>
    </xf>
    <xf numFmtId="0" fontId="6" fillId="0" borderId="18" xfId="0" applyFont="1" applyFill="1" applyBorder="1" applyAlignment="1">
      <alignment horizontal="center" vertical="center"/>
    </xf>
    <xf numFmtId="0" fontId="6" fillId="0" borderId="0" xfId="0" applyFont="1" applyAlignment="1">
      <alignment horizontal="distributed" vertical="center"/>
    </xf>
    <xf numFmtId="178" fontId="6" fillId="0" borderId="0" xfId="0" applyNumberFormat="1" applyFont="1" applyFill="1" applyAlignment="1">
      <alignment horizontal="right" vertical="center"/>
    </xf>
    <xf numFmtId="178" fontId="6" fillId="0" borderId="0" xfId="0" quotePrefix="1" applyNumberFormat="1" applyFont="1" applyFill="1" applyAlignment="1">
      <alignment horizontal="right" vertical="center"/>
    </xf>
    <xf numFmtId="0" fontId="6" fillId="0" borderId="0" xfId="0" applyFont="1" applyAlignment="1">
      <alignment horizontal="center" vertical="center"/>
    </xf>
    <xf numFmtId="0" fontId="6" fillId="0" borderId="0" xfId="0" applyFont="1" applyAlignment="1">
      <alignment horizontal="center" vertical="center"/>
    </xf>
    <xf numFmtId="0" fontId="6" fillId="0" borderId="59" xfId="0" applyNumberFormat="1" applyFont="1" applyFill="1" applyBorder="1" applyAlignment="1">
      <alignment horizontal="center" vertical="center"/>
    </xf>
    <xf numFmtId="0" fontId="9" fillId="0" borderId="0" xfId="0" applyFont="1">
      <alignment vertical="center"/>
    </xf>
    <xf numFmtId="0" fontId="6" fillId="0" borderId="0" xfId="0" applyFont="1" applyAlignment="1">
      <alignment vertical="top" textRotation="255"/>
    </xf>
    <xf numFmtId="0" fontId="6" fillId="0" borderId="0" xfId="0" applyFont="1" applyAlignment="1">
      <alignment vertical="center" wrapText="1"/>
    </xf>
    <xf numFmtId="177" fontId="6" fillId="0" borderId="0" xfId="0" applyNumberFormat="1" applyFont="1" applyAlignment="1">
      <alignment vertical="distributed"/>
    </xf>
    <xf numFmtId="178" fontId="6" fillId="0" borderId="0" xfId="0" applyNumberFormat="1" applyFont="1" applyAlignment="1">
      <alignment vertical="distributed"/>
    </xf>
    <xf numFmtId="176" fontId="6" fillId="0" borderId="0" xfId="0" applyNumberFormat="1" applyFont="1" applyAlignment="1">
      <alignment horizontal="center" vertical="center"/>
    </xf>
    <xf numFmtId="176" fontId="6" fillId="0" borderId="62" xfId="0" applyNumberFormat="1" applyFont="1" applyBorder="1" applyAlignment="1">
      <alignment horizontal="center" vertical="center"/>
    </xf>
    <xf numFmtId="176" fontId="6" fillId="0" borderId="10" xfId="0" applyNumberFormat="1" applyFont="1" applyBorder="1" applyAlignment="1">
      <alignment horizontal="center" vertical="center"/>
    </xf>
    <xf numFmtId="0" fontId="6" fillId="0" borderId="2" xfId="0" applyFont="1" applyBorder="1" applyAlignment="1">
      <alignment horizontal="center" vertical="center"/>
    </xf>
    <xf numFmtId="176" fontId="6" fillId="0" borderId="9" xfId="0" applyNumberFormat="1" applyFont="1" applyBorder="1" applyAlignment="1">
      <alignment horizontal="center" vertical="center"/>
    </xf>
    <xf numFmtId="0" fontId="6" fillId="0" borderId="1" xfId="0" applyFont="1" applyBorder="1" applyAlignment="1">
      <alignment horizontal="center" vertical="center"/>
    </xf>
    <xf numFmtId="0" fontId="6" fillId="0" borderId="37" xfId="0" applyFont="1" applyBorder="1" applyAlignment="1">
      <alignment vertical="center" textRotation="255"/>
    </xf>
    <xf numFmtId="0" fontId="6" fillId="0" borderId="59" xfId="0" applyFont="1" applyBorder="1" applyAlignment="1">
      <alignment horizontal="center" vertical="center"/>
    </xf>
    <xf numFmtId="0" fontId="3" fillId="0" borderId="0" xfId="0" applyFont="1" applyAlignment="1">
      <alignment horizontal="left" vertical="center"/>
    </xf>
    <xf numFmtId="0" fontId="15" fillId="0" borderId="0" xfId="0" applyFont="1" applyAlignment="1">
      <alignment horizontal="left" vertical="center"/>
    </xf>
    <xf numFmtId="0" fontId="3" fillId="0" borderId="0" xfId="0" applyFont="1" applyAlignment="1">
      <alignment vertical="top" textRotation="255"/>
    </xf>
    <xf numFmtId="49" fontId="3" fillId="0" borderId="0" xfId="0" applyNumberFormat="1" applyFont="1" applyAlignment="1">
      <alignment horizontal="center" vertical="center"/>
    </xf>
    <xf numFmtId="0" fontId="3" fillId="0" borderId="0" xfId="0" applyFont="1">
      <alignment vertical="center"/>
    </xf>
    <xf numFmtId="184" fontId="3" fillId="0" borderId="0" xfId="1" applyNumberFormat="1" applyFont="1" applyFill="1" applyBorder="1" applyAlignment="1">
      <alignment vertical="center"/>
    </xf>
    <xf numFmtId="184" fontId="3" fillId="0" borderId="11" xfId="1" applyNumberFormat="1" applyFont="1" applyFill="1" applyBorder="1" applyAlignment="1">
      <alignment vertical="center"/>
    </xf>
    <xf numFmtId="0" fontId="3" fillId="0" borderId="11" xfId="0" applyFont="1" applyBorder="1" applyAlignment="1">
      <alignment horizontal="distributed" vertical="center"/>
    </xf>
    <xf numFmtId="180" fontId="3" fillId="0" borderId="0" xfId="0" applyNumberFormat="1" applyFont="1" applyAlignment="1">
      <alignment horizontal="center" vertical="center"/>
    </xf>
    <xf numFmtId="0" fontId="23" fillId="0" borderId="81" xfId="0" applyFont="1" applyBorder="1" applyAlignment="1">
      <alignment horizontal="center" vertical="center" shrinkToFit="1"/>
    </xf>
    <xf numFmtId="0" fontId="23" fillId="0" borderId="84" xfId="0" applyFont="1" applyBorder="1" applyAlignment="1">
      <alignment horizontal="center" vertical="center" shrinkToFit="1"/>
    </xf>
    <xf numFmtId="0" fontId="22" fillId="0" borderId="85" xfId="0" applyFont="1" applyBorder="1" applyAlignment="1">
      <alignment horizontal="center" vertical="center" shrinkToFit="1"/>
    </xf>
    <xf numFmtId="0" fontId="22" fillId="0" borderId="0" xfId="0" applyFont="1" applyAlignment="1">
      <alignment vertical="center" shrinkToFit="1"/>
    </xf>
    <xf numFmtId="0" fontId="23" fillId="0" borderId="22" xfId="0" applyFont="1" applyBorder="1" applyAlignment="1">
      <alignment horizontal="center" vertical="center"/>
    </xf>
    <xf numFmtId="0" fontId="22" fillId="0" borderId="46" xfId="0" applyFont="1" applyBorder="1" applyAlignment="1">
      <alignment horizontal="center" vertical="center"/>
    </xf>
    <xf numFmtId="0" fontId="22" fillId="0" borderId="20" xfId="0" applyFont="1" applyBorder="1" applyAlignment="1">
      <alignment horizontal="center" vertical="center"/>
    </xf>
    <xf numFmtId="0" fontId="19" fillId="0" borderId="0" xfId="2" applyFont="1" applyAlignment="1">
      <alignment vertical="center" wrapText="1"/>
    </xf>
    <xf numFmtId="0" fontId="3" fillId="0" borderId="0" xfId="0" quotePrefix="1" applyFont="1">
      <alignment vertical="center"/>
    </xf>
    <xf numFmtId="0" fontId="19" fillId="0" borderId="0" xfId="0" applyFont="1">
      <alignment vertical="center"/>
    </xf>
    <xf numFmtId="0" fontId="3" fillId="0" borderId="18" xfId="3" applyFont="1" applyBorder="1" applyAlignment="1">
      <alignment horizontal="left" vertical="center"/>
    </xf>
    <xf numFmtId="0" fontId="3" fillId="0" borderId="10" xfId="2" applyFont="1" applyBorder="1" applyAlignment="1">
      <alignment horizontal="left" vertical="center"/>
    </xf>
    <xf numFmtId="0" fontId="3" fillId="0" borderId="24" xfId="3" applyFont="1" applyBorder="1" applyAlignment="1">
      <alignment horizontal="left" vertical="center"/>
    </xf>
    <xf numFmtId="0" fontId="3" fillId="0" borderId="26" xfId="3" applyFont="1" applyBorder="1">
      <alignment vertical="center"/>
    </xf>
    <xf numFmtId="0" fontId="3" fillId="0" borderId="18" xfId="3" applyFont="1" applyBorder="1">
      <alignment vertical="center"/>
    </xf>
    <xf numFmtId="0" fontId="3" fillId="0" borderId="10" xfId="3" applyFont="1" applyBorder="1">
      <alignment vertical="center"/>
    </xf>
    <xf numFmtId="0" fontId="3" fillId="0" borderId="24" xfId="3" applyFont="1" applyBorder="1">
      <alignment vertical="center"/>
    </xf>
    <xf numFmtId="0" fontId="3" fillId="0" borderId="0" xfId="3" applyFont="1">
      <alignment vertical="center"/>
    </xf>
    <xf numFmtId="0" fontId="3" fillId="0" borderId="26" xfId="3" applyFont="1" applyBorder="1" applyAlignment="1">
      <alignment horizontal="left" vertical="center" shrinkToFit="1"/>
    </xf>
    <xf numFmtId="0" fontId="33" fillId="0" borderId="0" xfId="3" applyFont="1">
      <alignment vertical="center"/>
    </xf>
    <xf numFmtId="0" fontId="3" fillId="0" borderId="0" xfId="3" applyFont="1" applyAlignment="1">
      <alignment horizontal="left" vertical="center"/>
    </xf>
    <xf numFmtId="49" fontId="3" fillId="0" borderId="108" xfId="3" applyNumberFormat="1" applyFont="1" applyBorder="1" applyAlignment="1">
      <alignment horizontal="center" vertical="center"/>
    </xf>
    <xf numFmtId="49" fontId="3" fillId="0" borderId="110" xfId="3" applyNumberFormat="1" applyFont="1" applyBorder="1" applyAlignment="1">
      <alignment horizontal="center" vertical="center"/>
    </xf>
    <xf numFmtId="0" fontId="3" fillId="0" borderId="107" xfId="3" applyFont="1" applyBorder="1" applyAlignment="1">
      <alignment horizontal="center" vertical="center" shrinkToFit="1"/>
    </xf>
    <xf numFmtId="0" fontId="3" fillId="0" borderId="68" xfId="3" applyFont="1" applyBorder="1" applyAlignment="1">
      <alignment horizontal="center" vertical="center" shrinkToFit="1"/>
    </xf>
    <xf numFmtId="0" fontId="3" fillId="0" borderId="112" xfId="3" applyFont="1" applyBorder="1" applyAlignment="1">
      <alignment horizontal="center" vertical="center" shrinkToFit="1"/>
    </xf>
    <xf numFmtId="0" fontId="3" fillId="0" borderId="25" xfId="3" applyFont="1" applyBorder="1" applyAlignment="1">
      <alignment horizontal="center" vertical="center" shrinkToFit="1"/>
    </xf>
    <xf numFmtId="0" fontId="3" fillId="0" borderId="46" xfId="3" applyFont="1" applyBorder="1" applyAlignment="1">
      <alignment horizontal="center" vertical="center" shrinkToFit="1"/>
    </xf>
    <xf numFmtId="0" fontId="3" fillId="0" borderId="66" xfId="3" applyFont="1" applyBorder="1" applyAlignment="1">
      <alignment horizontal="center" vertical="center" shrinkToFit="1"/>
    </xf>
    <xf numFmtId="0" fontId="3" fillId="0" borderId="64" xfId="3" applyFont="1" applyBorder="1" applyAlignment="1">
      <alignment horizontal="center" vertical="center" shrinkToFit="1"/>
    </xf>
    <xf numFmtId="0" fontId="3" fillId="0" borderId="92" xfId="3" applyFont="1" applyBorder="1" applyAlignment="1">
      <alignment horizontal="center" vertical="center" shrinkToFit="1"/>
    </xf>
    <xf numFmtId="0" fontId="3" fillId="0" borderId="56" xfId="3" applyFont="1" applyBorder="1" applyAlignment="1">
      <alignment horizontal="center" vertical="center" shrinkToFit="1"/>
    </xf>
    <xf numFmtId="0" fontId="3" fillId="0" borderId="93" xfId="0" applyFont="1" applyBorder="1" applyAlignment="1">
      <alignment horizontal="center" vertical="center" shrinkToFit="1"/>
    </xf>
    <xf numFmtId="0" fontId="3" fillId="0" borderId="53" xfId="3" applyFont="1" applyBorder="1" applyAlignment="1">
      <alignment horizontal="center" vertical="center" shrinkToFit="1"/>
    </xf>
    <xf numFmtId="0" fontId="3" fillId="0" borderId="33" xfId="3" applyFont="1" applyBorder="1" applyAlignment="1">
      <alignment horizontal="center" vertical="center" shrinkToFit="1"/>
    </xf>
    <xf numFmtId="0" fontId="34" fillId="0" borderId="0" xfId="3" applyFont="1" applyAlignment="1">
      <alignment horizontal="left" vertical="center"/>
    </xf>
    <xf numFmtId="0" fontId="3" fillId="0" borderId="0" xfId="3" applyFont="1" applyAlignment="1">
      <alignment horizontal="right" vertical="center"/>
    </xf>
    <xf numFmtId="0" fontId="35" fillId="0" borderId="0" xfId="3" applyFont="1" applyAlignment="1">
      <alignment horizontal="left" vertical="center"/>
    </xf>
    <xf numFmtId="0" fontId="18" fillId="0" borderId="0" xfId="3" applyFont="1" applyAlignment="1">
      <alignment horizontal="left" vertical="center" wrapText="1"/>
    </xf>
    <xf numFmtId="0" fontId="18" fillId="0" borderId="0" xfId="3" applyFont="1" applyAlignment="1">
      <alignment vertical="center" wrapText="1"/>
    </xf>
    <xf numFmtId="0" fontId="19" fillId="0" borderId="0" xfId="0" applyFont="1" applyAlignment="1">
      <alignment horizontal="center" vertical="center"/>
    </xf>
    <xf numFmtId="0" fontId="3" fillId="0" borderId="18" xfId="0" applyFont="1" applyBorder="1">
      <alignment vertical="center"/>
    </xf>
    <xf numFmtId="0" fontId="3" fillId="0" borderId="21" xfId="0" applyFont="1" applyBorder="1">
      <alignment vertical="center"/>
    </xf>
    <xf numFmtId="0" fontId="3" fillId="0" borderId="26" xfId="0" applyFont="1" applyBorder="1">
      <alignment vertical="center"/>
    </xf>
    <xf numFmtId="0" fontId="3" fillId="0" borderId="24" xfId="0" applyFont="1" applyBorder="1" applyAlignment="1">
      <alignment horizontal="right" vertical="center"/>
    </xf>
    <xf numFmtId="0" fontId="3" fillId="0" borderId="14" xfId="0" applyFont="1" applyBorder="1" applyAlignment="1">
      <alignment horizontal="right" vertical="center"/>
    </xf>
    <xf numFmtId="0" fontId="3" fillId="0" borderId="21" xfId="0" applyFont="1" applyBorder="1" applyAlignment="1">
      <alignment horizontal="right" vertical="center"/>
    </xf>
    <xf numFmtId="0" fontId="3" fillId="0" borderId="20" xfId="0" applyFont="1" applyBorder="1">
      <alignment vertical="center"/>
    </xf>
    <xf numFmtId="0" fontId="3" fillId="0" borderId="11" xfId="0" applyFont="1" applyBorder="1">
      <alignment vertical="center"/>
    </xf>
    <xf numFmtId="0" fontId="3" fillId="0" borderId="25" xfId="0" applyFont="1" applyBorder="1">
      <alignment vertical="center"/>
    </xf>
    <xf numFmtId="0" fontId="3" fillId="0" borderId="0" xfId="0" applyFont="1" applyAlignment="1">
      <alignment horizontal="center" vertical="center"/>
    </xf>
    <xf numFmtId="0" fontId="3" fillId="0" borderId="0" xfId="0" applyFont="1">
      <alignment vertical="center"/>
    </xf>
    <xf numFmtId="0" fontId="3" fillId="0" borderId="11" xfId="0" applyFont="1" applyBorder="1" applyAlignment="1">
      <alignment horizontal="center" vertical="center"/>
    </xf>
    <xf numFmtId="0" fontId="3" fillId="0" borderId="0" xfId="0" applyFont="1" applyAlignment="1">
      <alignment horizontal="distributed" vertical="center"/>
    </xf>
    <xf numFmtId="0" fontId="23" fillId="0" borderId="93" xfId="0" applyFont="1" applyBorder="1" applyAlignment="1">
      <alignment horizontal="center" vertical="center"/>
    </xf>
    <xf numFmtId="0" fontId="3" fillId="0" borderId="0" xfId="0" applyFont="1" applyAlignment="1">
      <alignment horizontal="right" vertical="center"/>
    </xf>
    <xf numFmtId="0" fontId="19" fillId="0" borderId="0" xfId="2" applyFont="1" applyAlignment="1">
      <alignment vertical="center" wrapText="1"/>
    </xf>
    <xf numFmtId="0" fontId="3" fillId="0" borderId="0" xfId="0" applyFont="1" applyAlignment="1">
      <alignment horizontal="left" vertical="center"/>
    </xf>
    <xf numFmtId="0" fontId="3" fillId="0" borderId="21" xfId="0" applyFont="1" applyBorder="1" applyAlignment="1">
      <alignment horizontal="right" vertical="center"/>
    </xf>
    <xf numFmtId="0" fontId="38" fillId="0" borderId="119" xfId="0" applyFont="1" applyBorder="1">
      <alignment vertical="center"/>
    </xf>
    <xf numFmtId="0" fontId="6" fillId="2" borderId="0" xfId="0" applyFont="1" applyFill="1">
      <alignment vertical="center"/>
    </xf>
    <xf numFmtId="0" fontId="6" fillId="2" borderId="0" xfId="0" applyFont="1" applyFill="1" applyAlignment="1">
      <alignment horizontal="left" vertical="center" indent="1"/>
    </xf>
    <xf numFmtId="0" fontId="6" fillId="3" borderId="0" xfId="0" applyFont="1" applyFill="1">
      <alignment vertical="center"/>
    </xf>
    <xf numFmtId="0" fontId="6" fillId="0" borderId="120" xfId="0" applyFont="1" applyFill="1" applyBorder="1" applyAlignment="1">
      <alignment vertical="center" textRotation="255"/>
    </xf>
    <xf numFmtId="0" fontId="6" fillId="0" borderId="10" xfId="0" applyFont="1" applyFill="1" applyBorder="1" applyAlignment="1">
      <alignment vertical="center" textRotation="255"/>
    </xf>
    <xf numFmtId="0" fontId="6" fillId="0" borderId="34" xfId="0" applyFont="1" applyFill="1" applyBorder="1" applyAlignment="1">
      <alignment vertical="center" textRotation="255"/>
    </xf>
    <xf numFmtId="0" fontId="6" fillId="0" borderId="123" xfId="0" applyFont="1" applyFill="1" applyBorder="1" applyAlignment="1">
      <alignment vertical="center" textRotation="255"/>
    </xf>
    <xf numFmtId="0" fontId="6" fillId="0" borderId="125" xfId="0" applyFont="1" applyFill="1" applyBorder="1" applyAlignment="1">
      <alignment vertical="center" textRotation="255"/>
    </xf>
    <xf numFmtId="0" fontId="11" fillId="0" borderId="0" xfId="0" applyFont="1" applyFill="1" applyBorder="1" applyAlignment="1">
      <alignment horizontal="left" vertical="center"/>
    </xf>
    <xf numFmtId="0" fontId="6" fillId="0" borderId="0" xfId="0" applyFont="1" applyFill="1" applyBorder="1" applyAlignment="1">
      <alignment vertical="center"/>
    </xf>
    <xf numFmtId="176" fontId="6" fillId="0" borderId="0" xfId="0" applyNumberFormat="1" applyFont="1" applyBorder="1" applyAlignment="1">
      <alignment vertical="center"/>
    </xf>
    <xf numFmtId="0" fontId="6" fillId="0" borderId="17" xfId="0" applyFont="1" applyBorder="1" applyAlignment="1">
      <alignment vertical="center"/>
    </xf>
    <xf numFmtId="176" fontId="11" fillId="0" borderId="0" xfId="0" applyNumberFormat="1" applyFont="1" applyAlignment="1">
      <alignment vertical="distributed"/>
    </xf>
    <xf numFmtId="176" fontId="6" fillId="0" borderId="0" xfId="0" applyNumberFormat="1" applyFont="1" applyAlignment="1">
      <alignment vertical="center"/>
    </xf>
    <xf numFmtId="0" fontId="6" fillId="0" borderId="17" xfId="0" applyFont="1" applyFill="1" applyBorder="1" applyAlignment="1">
      <alignment horizontal="center" vertical="center" textRotation="255"/>
    </xf>
    <xf numFmtId="0" fontId="6" fillId="0" borderId="9" xfId="0" applyFont="1" applyFill="1" applyBorder="1" applyAlignment="1">
      <alignment horizontal="center" vertical="center" textRotation="255"/>
    </xf>
    <xf numFmtId="0" fontId="6" fillId="0" borderId="33" xfId="0" applyFont="1" applyFill="1" applyBorder="1" applyAlignment="1">
      <alignment horizontal="center" vertical="center" textRotation="255"/>
    </xf>
    <xf numFmtId="0" fontId="6" fillId="0" borderId="20" xfId="0" applyFont="1" applyFill="1" applyBorder="1" applyAlignment="1">
      <alignment horizontal="center" vertical="center" textRotation="255"/>
    </xf>
    <xf numFmtId="0" fontId="6" fillId="0" borderId="11" xfId="0" applyFont="1" applyFill="1" applyBorder="1" applyAlignment="1">
      <alignment horizontal="center" vertical="center" textRotation="255"/>
    </xf>
    <xf numFmtId="0" fontId="6" fillId="0" borderId="35" xfId="0" applyFont="1" applyFill="1" applyBorder="1" applyAlignment="1">
      <alignment horizontal="center" vertical="center" textRotation="255"/>
    </xf>
    <xf numFmtId="0" fontId="10" fillId="3" borderId="0" xfId="0" applyFont="1" applyFill="1" applyAlignment="1">
      <alignment horizontal="left" vertical="center"/>
    </xf>
    <xf numFmtId="0" fontId="6" fillId="0" borderId="0" xfId="0" applyFont="1" applyAlignment="1">
      <alignment vertical="center"/>
    </xf>
    <xf numFmtId="0" fontId="11" fillId="0" borderId="0" xfId="0" applyFont="1" applyAlignment="1">
      <alignment vertical="center"/>
    </xf>
    <xf numFmtId="0" fontId="3" fillId="0" borderId="0" xfId="0" applyFont="1" applyAlignment="1">
      <alignment vertical="center"/>
    </xf>
    <xf numFmtId="0" fontId="6" fillId="0" borderId="0" xfId="0" applyFont="1" applyAlignment="1">
      <alignment horizontal="center"/>
    </xf>
    <xf numFmtId="0" fontId="11" fillId="0" borderId="0" xfId="0" applyFont="1" applyAlignment="1">
      <alignment horizontal="left" vertical="center"/>
    </xf>
    <xf numFmtId="0" fontId="6" fillId="0" borderId="0" xfId="0" applyFont="1" applyAlignment="1">
      <alignment vertical="top"/>
    </xf>
    <xf numFmtId="177" fontId="6" fillId="0" borderId="0" xfId="0" applyNumberFormat="1" applyFont="1" applyAlignment="1">
      <alignment vertical="center"/>
    </xf>
    <xf numFmtId="178" fontId="6" fillId="0" borderId="0" xfId="0" applyNumberFormat="1" applyFont="1" applyAlignment="1">
      <alignment vertical="center"/>
    </xf>
    <xf numFmtId="0" fontId="6" fillId="0" borderId="0" xfId="0" applyFont="1" applyFill="1" applyBorder="1" applyAlignment="1">
      <alignment horizontal="left" vertical="center"/>
    </xf>
    <xf numFmtId="0" fontId="3" fillId="3" borderId="0" xfId="0" applyFont="1" applyFill="1">
      <alignment vertical="center"/>
    </xf>
    <xf numFmtId="0" fontId="6" fillId="0" borderId="0" xfId="0" applyFont="1" applyFill="1" applyBorder="1" applyAlignment="1">
      <alignment horizontal="center" vertical="center"/>
    </xf>
    <xf numFmtId="0" fontId="6" fillId="0" borderId="0" xfId="0" applyFont="1" applyAlignment="1">
      <alignment horizontal="center" vertical="center"/>
    </xf>
    <xf numFmtId="0" fontId="6" fillId="0" borderId="0" xfId="0" applyFont="1" applyFill="1" applyBorder="1" applyAlignment="1">
      <alignment horizontal="center" vertical="center"/>
    </xf>
    <xf numFmtId="0" fontId="6" fillId="0" borderId="0" xfId="0" applyFont="1" applyAlignment="1">
      <alignment vertical="center"/>
    </xf>
    <xf numFmtId="0" fontId="6" fillId="0" borderId="0" xfId="0" applyFont="1" applyAlignment="1">
      <alignment horizontal="left" vertical="center"/>
    </xf>
    <xf numFmtId="0" fontId="3" fillId="0" borderId="27" xfId="0" applyFont="1" applyBorder="1" applyAlignment="1">
      <alignment horizontal="center" vertical="center"/>
    </xf>
    <xf numFmtId="0" fontId="6" fillId="0" borderId="20" xfId="0" applyFont="1" applyBorder="1" applyAlignment="1">
      <alignment vertical="center"/>
    </xf>
    <xf numFmtId="0" fontId="6" fillId="0" borderId="30" xfId="0" applyFont="1" applyBorder="1" applyAlignment="1">
      <alignment vertical="center"/>
    </xf>
    <xf numFmtId="0" fontId="2" fillId="0" borderId="0" xfId="0" applyFont="1" applyFill="1" applyBorder="1" applyAlignment="1">
      <alignment vertical="center"/>
    </xf>
    <xf numFmtId="0" fontId="2" fillId="0" borderId="0" xfId="0" applyFont="1" applyFill="1" applyAlignment="1">
      <alignment vertical="center"/>
    </xf>
    <xf numFmtId="0" fontId="6" fillId="0" borderId="0" xfId="0" applyFont="1" applyFill="1" applyAlignment="1">
      <alignment vertical="center"/>
    </xf>
    <xf numFmtId="0" fontId="6" fillId="0" borderId="10" xfId="0" applyFont="1" applyFill="1" applyBorder="1" applyAlignment="1">
      <alignment horizontal="center" vertical="center" textRotation="255"/>
    </xf>
    <xf numFmtId="0" fontId="6" fillId="0" borderId="18" xfId="0" applyFont="1" applyFill="1" applyBorder="1" applyAlignment="1">
      <alignment horizontal="center" vertical="center" textRotation="255"/>
    </xf>
    <xf numFmtId="0" fontId="6" fillId="0" borderId="34" xfId="0" applyFont="1" applyFill="1" applyBorder="1" applyAlignment="1">
      <alignment horizontal="center" vertical="center" textRotation="255"/>
    </xf>
    <xf numFmtId="0" fontId="6" fillId="0" borderId="125" xfId="0" applyFont="1" applyFill="1" applyBorder="1" applyAlignment="1">
      <alignment horizontal="center" vertical="center" textRotation="255"/>
    </xf>
    <xf numFmtId="0" fontId="6" fillId="0" borderId="123" xfId="0" applyFont="1" applyFill="1" applyBorder="1" applyAlignment="1">
      <alignment horizontal="center" vertical="center" textRotation="255"/>
    </xf>
    <xf numFmtId="0" fontId="6" fillId="0" borderId="120" xfId="0" applyFont="1" applyFill="1" applyBorder="1" applyAlignment="1">
      <alignment horizontal="center" vertical="center" textRotation="255"/>
    </xf>
    <xf numFmtId="0" fontId="6" fillId="0" borderId="17" xfId="0" applyFont="1" applyBorder="1" applyAlignment="1">
      <alignment vertical="center" textRotation="255"/>
    </xf>
    <xf numFmtId="0" fontId="18" fillId="0" borderId="0" xfId="0" applyFont="1" applyAlignment="1">
      <alignment vertical="center"/>
    </xf>
    <xf numFmtId="0" fontId="11" fillId="0" borderId="0" xfId="0" applyFont="1" applyAlignment="1">
      <alignment horizontal="center" vertical="center"/>
    </xf>
    <xf numFmtId="0" fontId="18" fillId="0" borderId="0" xfId="0" applyFont="1" applyAlignment="1">
      <alignment horizontal="center" vertical="center"/>
    </xf>
    <xf numFmtId="0" fontId="17" fillId="0" borderId="0" xfId="0" applyFont="1" applyAlignment="1">
      <alignment vertical="center"/>
    </xf>
    <xf numFmtId="183" fontId="3" fillId="0" borderId="0" xfId="0" applyNumberFormat="1" applyFont="1" applyAlignment="1">
      <alignment vertical="center"/>
    </xf>
    <xf numFmtId="182" fontId="3" fillId="0" borderId="0" xfId="0" applyNumberFormat="1" applyFont="1" applyAlignment="1">
      <alignment vertical="center"/>
    </xf>
    <xf numFmtId="0" fontId="16" fillId="0" borderId="0" xfId="0" applyFont="1" applyAlignment="1">
      <alignment vertical="center"/>
    </xf>
    <xf numFmtId="0" fontId="3" fillId="0" borderId="0" xfId="0" applyFont="1" applyAlignment="1">
      <alignment vertical="center"/>
    </xf>
    <xf numFmtId="0" fontId="3" fillId="3" borderId="0" xfId="0" applyFont="1" applyFill="1" applyAlignment="1">
      <alignment horizontal="left" vertical="center"/>
    </xf>
    <xf numFmtId="0" fontId="3" fillId="3" borderId="0" xfId="0" applyFont="1" applyFill="1" applyAlignment="1">
      <alignment horizontal="center" vertical="center"/>
    </xf>
    <xf numFmtId="0" fontId="3" fillId="3" borderId="0" xfId="0" applyFont="1" applyFill="1" applyAlignment="1">
      <alignment vertical="center"/>
    </xf>
    <xf numFmtId="0" fontId="22" fillId="0" borderId="0" xfId="0" applyFont="1" applyAlignment="1">
      <alignment vertical="center"/>
    </xf>
    <xf numFmtId="0" fontId="22" fillId="0" borderId="97" xfId="0" applyFont="1" applyBorder="1" applyAlignment="1">
      <alignment vertical="center"/>
    </xf>
    <xf numFmtId="0" fontId="27" fillId="0" borderId="0" xfId="0" applyFont="1" applyAlignment="1">
      <alignment vertical="center"/>
    </xf>
    <xf numFmtId="0" fontId="22" fillId="0" borderId="96" xfId="0" applyFont="1" applyBorder="1" applyAlignment="1">
      <alignment horizontal="right" vertical="center"/>
    </xf>
    <xf numFmtId="0" fontId="22" fillId="0" borderId="0" xfId="0" applyFont="1" applyAlignment="1">
      <alignment horizontal="center" vertical="center"/>
    </xf>
    <xf numFmtId="0" fontId="22" fillId="0" borderId="0" xfId="0" applyFont="1" applyAlignment="1">
      <alignment horizontal="left" vertical="center"/>
    </xf>
    <xf numFmtId="0" fontId="22" fillId="3" borderId="0" xfId="0" applyFont="1" applyFill="1" applyAlignment="1">
      <alignment horizontal="left" vertical="center"/>
    </xf>
    <xf numFmtId="0" fontId="22" fillId="3" borderId="27" xfId="0" applyFont="1" applyFill="1" applyBorder="1" applyAlignment="1">
      <alignment vertical="center" shrinkToFit="1"/>
    </xf>
    <xf numFmtId="178" fontId="22" fillId="3" borderId="70" xfId="0" applyNumberFormat="1" applyFont="1" applyFill="1" applyBorder="1" applyAlignment="1">
      <alignment vertical="center" shrinkToFit="1"/>
    </xf>
    <xf numFmtId="0" fontId="23" fillId="3" borderId="90" xfId="0" applyFont="1" applyFill="1" applyBorder="1" applyAlignment="1">
      <alignment vertical="center" shrinkToFit="1"/>
    </xf>
    <xf numFmtId="0" fontId="22" fillId="3" borderId="23" xfId="0" applyFont="1" applyFill="1" applyBorder="1" applyAlignment="1">
      <alignment vertical="center" shrinkToFit="1"/>
    </xf>
    <xf numFmtId="178" fontId="22" fillId="3" borderId="44" xfId="0" applyNumberFormat="1" applyFont="1" applyFill="1" applyBorder="1" applyAlignment="1">
      <alignment vertical="center" shrinkToFit="1"/>
    </xf>
    <xf numFmtId="0" fontId="23" fillId="3" borderId="51" xfId="0" applyFont="1" applyFill="1" applyBorder="1" applyAlignment="1">
      <alignment vertical="center" shrinkToFit="1"/>
    </xf>
    <xf numFmtId="0" fontId="22" fillId="3" borderId="24" xfId="0" applyFont="1" applyFill="1" applyBorder="1" applyAlignment="1">
      <alignment vertical="center" shrinkToFit="1"/>
    </xf>
    <xf numFmtId="178" fontId="22" fillId="3" borderId="45" xfId="0" applyNumberFormat="1" applyFont="1" applyFill="1" applyBorder="1" applyAlignment="1">
      <alignment vertical="center" shrinkToFit="1"/>
    </xf>
    <xf numFmtId="0" fontId="23" fillId="3" borderId="52" xfId="0" applyFont="1" applyFill="1" applyBorder="1" applyAlignment="1">
      <alignment vertical="center" shrinkToFit="1"/>
    </xf>
    <xf numFmtId="185" fontId="22" fillId="2" borderId="44" xfId="0" applyNumberFormat="1" applyFont="1" applyFill="1" applyBorder="1" applyAlignment="1">
      <alignment vertical="center" shrinkToFit="1"/>
    </xf>
    <xf numFmtId="180" fontId="22" fillId="2" borderId="44" xfId="0" applyNumberFormat="1" applyFont="1" applyFill="1" applyBorder="1" applyAlignment="1">
      <alignment vertical="center" shrinkToFit="1"/>
    </xf>
    <xf numFmtId="185" fontId="22" fillId="2" borderId="45" xfId="0" applyNumberFormat="1" applyFont="1" applyFill="1" applyBorder="1" applyAlignment="1">
      <alignment vertical="center" shrinkToFit="1"/>
    </xf>
    <xf numFmtId="180" fontId="22" fillId="2" borderId="45" xfId="0" applyNumberFormat="1" applyFont="1" applyFill="1" applyBorder="1" applyAlignment="1">
      <alignment vertical="center" shrinkToFit="1"/>
    </xf>
    <xf numFmtId="178" fontId="22" fillId="0" borderId="86" xfId="0" applyNumberFormat="1" applyFont="1" applyBorder="1" applyAlignment="1">
      <alignment vertical="center" shrinkToFit="1"/>
    </xf>
    <xf numFmtId="187" fontId="22" fillId="0" borderId="86" xfId="0" applyNumberFormat="1" applyFont="1" applyBorder="1" applyAlignment="1">
      <alignment vertical="center" shrinkToFit="1"/>
    </xf>
    <xf numFmtId="180" fontId="22" fillId="2" borderId="85" xfId="0" applyNumberFormat="1" applyFont="1" applyFill="1" applyBorder="1" applyAlignment="1">
      <alignment vertical="center" shrinkToFit="1"/>
    </xf>
    <xf numFmtId="0" fontId="22" fillId="3" borderId="44" xfId="0" applyFont="1" applyFill="1" applyBorder="1" applyAlignment="1">
      <alignment horizontal="center" vertical="center" shrinkToFit="1"/>
    </xf>
    <xf numFmtId="0" fontId="22" fillId="0" borderId="91" xfId="0" applyFont="1" applyBorder="1" applyAlignment="1">
      <alignment horizontal="center" vertical="center" shrinkToFit="1"/>
    </xf>
    <xf numFmtId="0" fontId="22" fillId="3" borderId="45" xfId="0" applyFont="1" applyFill="1" applyBorder="1" applyAlignment="1">
      <alignment horizontal="center" vertical="center" shrinkToFit="1"/>
    </xf>
    <xf numFmtId="0" fontId="22" fillId="0" borderId="89" xfId="0" applyFont="1" applyBorder="1" applyAlignment="1">
      <alignment horizontal="center" vertical="center" shrinkToFit="1"/>
    </xf>
    <xf numFmtId="186" fontId="22" fillId="2" borderId="85" xfId="0" applyNumberFormat="1" applyFont="1" applyFill="1" applyBorder="1" applyAlignment="1">
      <alignment vertical="center" shrinkToFit="1"/>
    </xf>
    <xf numFmtId="186" fontId="22" fillId="0" borderId="86" xfId="0" applyNumberFormat="1" applyFont="1" applyBorder="1" applyAlignment="1">
      <alignment horizontal="center" vertical="center" shrinkToFit="1"/>
    </xf>
    <xf numFmtId="185" fontId="22" fillId="2" borderId="70" xfId="0" applyNumberFormat="1" applyFont="1" applyFill="1" applyBorder="1" applyAlignment="1">
      <alignment vertical="center" shrinkToFit="1"/>
    </xf>
    <xf numFmtId="178" fontId="22" fillId="0" borderId="83" xfId="0" applyNumberFormat="1" applyFont="1" applyBorder="1" applyAlignment="1">
      <alignment vertical="center" shrinkToFit="1"/>
    </xf>
    <xf numFmtId="187" fontId="22" fillId="0" borderId="83" xfId="0" applyNumberFormat="1" applyFont="1" applyBorder="1" applyAlignment="1">
      <alignment vertical="center" shrinkToFit="1"/>
    </xf>
    <xf numFmtId="180" fontId="22" fillId="2" borderId="82" xfId="0" applyNumberFormat="1" applyFont="1" applyFill="1" applyBorder="1" applyAlignment="1">
      <alignment vertical="center" shrinkToFit="1"/>
    </xf>
    <xf numFmtId="186" fontId="22" fillId="2" borderId="82" xfId="0" applyNumberFormat="1" applyFont="1" applyFill="1" applyBorder="1" applyAlignment="1">
      <alignment vertical="center" shrinkToFit="1"/>
    </xf>
    <xf numFmtId="0" fontId="22" fillId="3" borderId="70" xfId="0" applyFont="1" applyFill="1" applyBorder="1" applyAlignment="1">
      <alignment horizontal="center" vertical="center" shrinkToFit="1"/>
    </xf>
    <xf numFmtId="0" fontId="3" fillId="0" borderId="0" xfId="0" applyFont="1" applyFill="1">
      <alignment vertical="center"/>
    </xf>
    <xf numFmtId="0" fontId="3" fillId="0" borderId="0" xfId="0" applyFont="1" applyFill="1" applyAlignment="1">
      <alignment horizontal="distributed" vertical="center" indent="2"/>
    </xf>
    <xf numFmtId="0" fontId="3" fillId="0" borderId="0" xfId="0" applyFont="1" applyFill="1" applyAlignment="1">
      <alignment horizontal="right" vertical="center"/>
    </xf>
    <xf numFmtId="0" fontId="6" fillId="0" borderId="0" xfId="0" applyFont="1" applyFill="1">
      <alignment vertical="center"/>
    </xf>
    <xf numFmtId="0" fontId="8" fillId="0" borderId="0" xfId="0" applyFont="1" applyFill="1" applyAlignment="1">
      <alignment horizontal="center" vertical="center"/>
    </xf>
    <xf numFmtId="0" fontId="3" fillId="0" borderId="0" xfId="0" quotePrefix="1" applyFont="1" applyFill="1">
      <alignment vertical="center"/>
    </xf>
    <xf numFmtId="0" fontId="15" fillId="3" borderId="0" xfId="0" applyFont="1" applyFill="1" applyAlignment="1">
      <alignment horizontal="left" vertical="center"/>
    </xf>
    <xf numFmtId="0" fontId="6" fillId="0" borderId="156" xfId="0" applyFont="1" applyFill="1" applyBorder="1" applyAlignment="1">
      <alignment horizontal="center" vertical="center" textRotation="255"/>
    </xf>
    <xf numFmtId="0" fontId="6" fillId="0" borderId="159" xfId="0" applyFont="1" applyFill="1" applyBorder="1" applyAlignment="1">
      <alignment horizontal="center" vertical="center" textRotation="255"/>
    </xf>
    <xf numFmtId="0" fontId="6" fillId="0" borderId="162" xfId="0" applyFont="1" applyFill="1" applyBorder="1" applyAlignment="1">
      <alignment horizontal="center" vertical="center" textRotation="255"/>
    </xf>
    <xf numFmtId="176" fontId="11" fillId="0" borderId="0" xfId="0" applyNumberFormat="1" applyFont="1" applyFill="1" applyBorder="1" applyAlignment="1">
      <alignment vertical="center"/>
    </xf>
    <xf numFmtId="0" fontId="11" fillId="0" borderId="0" xfId="0" applyFont="1" applyFill="1" applyBorder="1" applyAlignment="1">
      <alignment horizontal="center" vertical="center"/>
    </xf>
    <xf numFmtId="0" fontId="22" fillId="0" borderId="0" xfId="0" applyFont="1" applyAlignment="1">
      <alignment horizontal="center" vertical="center"/>
    </xf>
    <xf numFmtId="0" fontId="3" fillId="2" borderId="0" xfId="0" applyFont="1" applyFill="1">
      <alignment vertical="center"/>
    </xf>
    <xf numFmtId="0" fontId="3" fillId="0" borderId="11" xfId="0" applyFont="1" applyFill="1" applyBorder="1" applyAlignment="1">
      <alignment horizontal="left" vertical="top"/>
    </xf>
    <xf numFmtId="0" fontId="3" fillId="0" borderId="20" xfId="0" applyFont="1" applyFill="1" applyBorder="1" applyAlignment="1">
      <alignment horizontal="left" vertical="top"/>
    </xf>
    <xf numFmtId="0" fontId="3" fillId="0" borderId="11" xfId="0" applyFont="1" applyFill="1" applyBorder="1">
      <alignment vertical="center"/>
    </xf>
    <xf numFmtId="176" fontId="3" fillId="3" borderId="160" xfId="0" applyNumberFormat="1" applyFont="1" applyFill="1" applyBorder="1" applyAlignment="1">
      <alignment horizontal="center" vertical="center"/>
    </xf>
    <xf numFmtId="176" fontId="3" fillId="3" borderId="168" xfId="0" applyNumberFormat="1" applyFont="1" applyFill="1" applyBorder="1" applyAlignment="1">
      <alignment horizontal="center" vertical="center"/>
    </xf>
    <xf numFmtId="0" fontId="6" fillId="0" borderId="0" xfId="0" applyFont="1" applyAlignment="1">
      <alignment vertical="center" textRotation="255"/>
    </xf>
    <xf numFmtId="176" fontId="11" fillId="0" borderId="0" xfId="0" applyNumberFormat="1" applyFont="1" applyAlignment="1">
      <alignment vertical="center"/>
    </xf>
    <xf numFmtId="177" fontId="6" fillId="0" borderId="0" xfId="0" applyNumberFormat="1" applyFont="1" applyFill="1" applyAlignment="1">
      <alignment vertical="center"/>
    </xf>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right" vertical="center"/>
    </xf>
    <xf numFmtId="0" fontId="3" fillId="2" borderId="0" xfId="0" applyFont="1" applyFill="1" applyAlignment="1">
      <alignment horizontal="left" vertical="center" indent="1"/>
    </xf>
    <xf numFmtId="0" fontId="19" fillId="0" borderId="0" xfId="2" applyFont="1" applyAlignment="1">
      <alignment vertical="center"/>
    </xf>
    <xf numFmtId="0" fontId="38" fillId="0" borderId="146" xfId="0" applyFont="1" applyBorder="1">
      <alignment vertical="center"/>
    </xf>
    <xf numFmtId="176" fontId="38" fillId="0" borderId="147" xfId="0" applyNumberFormat="1" applyFont="1" applyBorder="1" applyAlignment="1">
      <alignment horizontal="center" vertical="center"/>
    </xf>
    <xf numFmtId="176" fontId="38" fillId="0" borderId="26" xfId="0" applyNumberFormat="1" applyFont="1" applyBorder="1">
      <alignment vertical="center"/>
    </xf>
    <xf numFmtId="176" fontId="38" fillId="0" borderId="138" xfId="0" applyNumberFormat="1" applyFont="1" applyBorder="1" applyAlignment="1">
      <alignment horizontal="center" vertical="center"/>
    </xf>
    <xf numFmtId="176" fontId="38" fillId="0" borderId="27" xfId="0" applyNumberFormat="1" applyFont="1" applyBorder="1">
      <alignment vertical="center"/>
    </xf>
    <xf numFmtId="0" fontId="38" fillId="0" borderId="153" xfId="0" applyFont="1" applyBorder="1">
      <alignment vertical="center"/>
    </xf>
    <xf numFmtId="176" fontId="38" fillId="0" borderId="154" xfId="0" applyNumberFormat="1" applyFont="1" applyBorder="1" applyAlignment="1">
      <alignment horizontal="center" vertical="center"/>
    </xf>
    <xf numFmtId="176" fontId="38" fillId="0" borderId="43" xfId="0" applyNumberFormat="1" applyFont="1" applyBorder="1">
      <alignment vertical="center"/>
    </xf>
    <xf numFmtId="176" fontId="38" fillId="0" borderId="70" xfId="0" applyNumberFormat="1" applyFont="1" applyBorder="1">
      <alignment vertical="center"/>
    </xf>
    <xf numFmtId="0" fontId="6" fillId="2" borderId="0" xfId="0" applyFont="1" applyFill="1" applyBorder="1" applyAlignment="1">
      <alignment vertical="center"/>
    </xf>
    <xf numFmtId="0" fontId="6"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6" fillId="0" borderId="18" xfId="0" applyFont="1" applyFill="1" applyBorder="1" applyAlignment="1">
      <alignment horizontal="center" vertical="center"/>
    </xf>
    <xf numFmtId="0" fontId="3" fillId="0" borderId="0" xfId="0" applyFont="1" applyAlignment="1">
      <alignment vertical="center"/>
    </xf>
    <xf numFmtId="0" fontId="3" fillId="0" borderId="0" xfId="0" applyFont="1" applyBorder="1" applyAlignment="1">
      <alignment vertical="distributed" wrapText="1"/>
    </xf>
    <xf numFmtId="0" fontId="3" fillId="0" borderId="0" xfId="0" applyFont="1" applyAlignment="1">
      <alignment horizontal="left" vertical="center"/>
    </xf>
    <xf numFmtId="0" fontId="14" fillId="0" borderId="46" xfId="0" applyFont="1" applyBorder="1" applyAlignment="1">
      <alignment horizontal="center" vertical="center"/>
    </xf>
    <xf numFmtId="0" fontId="14" fillId="0" borderId="43" xfId="0" applyFont="1" applyBorder="1" applyAlignment="1">
      <alignment horizontal="center" vertical="center"/>
    </xf>
    <xf numFmtId="0" fontId="14" fillId="0" borderId="70" xfId="0" applyFont="1" applyBorder="1" applyAlignment="1">
      <alignment horizontal="center" vertical="center"/>
    </xf>
    <xf numFmtId="0" fontId="14" fillId="0" borderId="45" xfId="0" applyFont="1" applyBorder="1" applyAlignment="1">
      <alignment horizontal="center" vertical="center"/>
    </xf>
    <xf numFmtId="0" fontId="6" fillId="0" borderId="177" xfId="0" applyFont="1" applyFill="1" applyBorder="1" applyAlignment="1">
      <alignment horizontal="center" vertical="center"/>
    </xf>
    <xf numFmtId="0" fontId="6" fillId="0" borderId="178" xfId="0" applyFont="1" applyFill="1" applyBorder="1" applyAlignment="1">
      <alignment horizontal="center" vertical="center"/>
    </xf>
    <xf numFmtId="0" fontId="6" fillId="0" borderId="180" xfId="0" applyFont="1" applyFill="1" applyBorder="1" applyAlignment="1">
      <alignment horizontal="center" vertical="center"/>
    </xf>
    <xf numFmtId="0" fontId="6" fillId="0" borderId="181" xfId="0" applyFont="1" applyFill="1" applyBorder="1" applyAlignment="1">
      <alignment horizontal="center" vertical="center"/>
    </xf>
    <xf numFmtId="0" fontId="39" fillId="0" borderId="0" xfId="0" applyFont="1">
      <alignment vertical="center"/>
    </xf>
    <xf numFmtId="0" fontId="40" fillId="0" borderId="0" xfId="0" applyFont="1">
      <alignment vertical="center"/>
    </xf>
    <xf numFmtId="0" fontId="41" fillId="0" borderId="0" xfId="0" applyFont="1">
      <alignment vertical="center"/>
    </xf>
    <xf numFmtId="0" fontId="40" fillId="0" borderId="0" xfId="0" applyFont="1" applyAlignment="1">
      <alignment horizontal="left" vertical="center" indent="1"/>
    </xf>
    <xf numFmtId="9" fontId="3" fillId="2" borderId="53" xfId="4" applyFont="1" applyFill="1" applyBorder="1">
      <alignment vertical="center"/>
    </xf>
    <xf numFmtId="188" fontId="3" fillId="3" borderId="110" xfId="3" applyNumberFormat="1" applyFont="1" applyFill="1" applyBorder="1" applyAlignment="1">
      <alignment horizontal="center" vertical="center" shrinkToFit="1"/>
    </xf>
    <xf numFmtId="188" fontId="3" fillId="3" borderId="7" xfId="3" applyNumberFormat="1" applyFont="1" applyFill="1" applyBorder="1" applyAlignment="1">
      <alignment horizontal="center" vertical="center" shrinkToFit="1"/>
    </xf>
    <xf numFmtId="188" fontId="3" fillId="3" borderId="90" xfId="3" applyNumberFormat="1" applyFont="1" applyFill="1" applyBorder="1" applyAlignment="1">
      <alignment horizontal="center" vertical="center" shrinkToFit="1"/>
    </xf>
    <xf numFmtId="0" fontId="3" fillId="3" borderId="111" xfId="0" applyFont="1" applyFill="1" applyBorder="1" applyAlignment="1">
      <alignment horizontal="center" vertical="center" shrinkToFit="1"/>
    </xf>
    <xf numFmtId="0" fontId="3" fillId="3" borderId="70" xfId="0" applyFont="1" applyFill="1" applyBorder="1" applyAlignment="1">
      <alignment vertical="center" shrinkToFit="1"/>
    </xf>
    <xf numFmtId="0" fontId="3" fillId="3" borderId="111" xfId="0" applyFont="1" applyFill="1" applyBorder="1" applyAlignment="1">
      <alignment horizontal="center" vertical="center"/>
    </xf>
    <xf numFmtId="0" fontId="3" fillId="3" borderId="70" xfId="3" applyFont="1" applyFill="1" applyBorder="1" applyAlignment="1">
      <alignment horizontal="center" vertical="center"/>
    </xf>
    <xf numFmtId="0" fontId="3" fillId="3" borderId="27" xfId="3" applyFont="1" applyFill="1" applyBorder="1" applyAlignment="1">
      <alignment horizontal="center" vertical="center"/>
    </xf>
    <xf numFmtId="0" fontId="3" fillId="3" borderId="90" xfId="3" applyFont="1" applyFill="1" applyBorder="1" applyAlignment="1">
      <alignment horizontal="center" vertical="center"/>
    </xf>
    <xf numFmtId="0" fontId="3" fillId="3" borderId="58" xfId="3" applyFont="1" applyFill="1" applyBorder="1" applyAlignment="1">
      <alignment horizontal="center" vertical="center"/>
    </xf>
    <xf numFmtId="0" fontId="3" fillId="3" borderId="44" xfId="3" applyFont="1" applyFill="1" applyBorder="1" applyAlignment="1">
      <alignment horizontal="center" vertical="center"/>
    </xf>
    <xf numFmtId="0" fontId="3" fillId="3" borderId="23" xfId="3" applyFont="1" applyFill="1" applyBorder="1" applyAlignment="1">
      <alignment horizontal="center" vertical="center"/>
    </xf>
    <xf numFmtId="0" fontId="3" fillId="3" borderId="51" xfId="3" applyFont="1" applyFill="1" applyBorder="1">
      <alignment vertical="center"/>
    </xf>
    <xf numFmtId="188" fontId="3" fillId="3" borderId="27" xfId="3" applyNumberFormat="1" applyFont="1" applyFill="1" applyBorder="1" applyAlignment="1">
      <alignment horizontal="center" vertical="center"/>
    </xf>
    <xf numFmtId="0" fontId="3" fillId="3" borderId="110" xfId="3" applyFont="1" applyFill="1" applyBorder="1" applyAlignment="1">
      <alignment horizontal="center" vertical="center"/>
    </xf>
    <xf numFmtId="188" fontId="3" fillId="3" borderId="108" xfId="3" applyNumberFormat="1" applyFont="1" applyFill="1" applyBorder="1" applyAlignment="1">
      <alignment horizontal="center" vertical="center" shrinkToFit="1"/>
    </xf>
    <xf numFmtId="188" fontId="3" fillId="3" borderId="2" xfId="3" applyNumberFormat="1" applyFont="1" applyFill="1" applyBorder="1" applyAlignment="1">
      <alignment horizontal="center" vertical="center" shrinkToFit="1"/>
    </xf>
    <xf numFmtId="188" fontId="3" fillId="3" borderId="52" xfId="3" applyNumberFormat="1" applyFont="1" applyFill="1" applyBorder="1" applyAlignment="1">
      <alignment horizontal="center" vertical="center" shrinkToFit="1"/>
    </xf>
    <xf numFmtId="0" fontId="3" fillId="3" borderId="60" xfId="0" applyFont="1" applyFill="1" applyBorder="1" applyAlignment="1">
      <alignment horizontal="center" vertical="center" shrinkToFit="1"/>
    </xf>
    <xf numFmtId="0" fontId="3" fillId="3" borderId="45" xfId="0" applyFont="1" applyFill="1" applyBorder="1" applyAlignment="1">
      <alignment vertical="center" shrinkToFit="1"/>
    </xf>
    <xf numFmtId="0" fontId="3" fillId="3" borderId="60" xfId="0" applyFont="1" applyFill="1" applyBorder="1" applyAlignment="1">
      <alignment horizontal="center" vertical="center"/>
    </xf>
    <xf numFmtId="0" fontId="3" fillId="3" borderId="45" xfId="3" applyFont="1" applyFill="1" applyBorder="1" applyAlignment="1">
      <alignment horizontal="center" vertical="center"/>
    </xf>
    <xf numFmtId="0" fontId="3" fillId="3" borderId="24" xfId="3" applyFont="1" applyFill="1" applyBorder="1" applyAlignment="1">
      <alignment horizontal="center" vertical="center"/>
    </xf>
    <xf numFmtId="0" fontId="3" fillId="3" borderId="52" xfId="3" applyFont="1" applyFill="1" applyBorder="1" applyAlignment="1">
      <alignment horizontal="center" vertical="center"/>
    </xf>
    <xf numFmtId="0" fontId="3" fillId="3" borderId="52" xfId="3" applyFont="1" applyFill="1" applyBorder="1">
      <alignment vertical="center"/>
    </xf>
    <xf numFmtId="188" fontId="3" fillId="3" borderId="24" xfId="3" applyNumberFormat="1" applyFont="1" applyFill="1" applyBorder="1" applyAlignment="1">
      <alignment horizontal="center" vertical="center"/>
    </xf>
    <xf numFmtId="0" fontId="3" fillId="3" borderId="24" xfId="3" applyFont="1" applyFill="1" applyBorder="1" applyAlignment="1">
      <alignment horizontal="left" vertical="center"/>
    </xf>
    <xf numFmtId="0" fontId="3" fillId="3" borderId="108" xfId="3" applyFont="1" applyFill="1" applyBorder="1" applyAlignment="1">
      <alignment horizontal="center" vertical="center"/>
    </xf>
    <xf numFmtId="0" fontId="3" fillId="3" borderId="109" xfId="0" applyFont="1" applyFill="1" applyBorder="1" applyAlignment="1">
      <alignment horizontal="center" vertical="center"/>
    </xf>
    <xf numFmtId="0" fontId="3" fillId="3" borderId="46" xfId="3" applyFont="1" applyFill="1" applyBorder="1" applyAlignment="1">
      <alignment horizontal="center" vertical="center"/>
    </xf>
    <xf numFmtId="0" fontId="3" fillId="3" borderId="25" xfId="3" applyFont="1" applyFill="1" applyBorder="1" applyAlignment="1">
      <alignment horizontal="center" vertical="center"/>
    </xf>
    <xf numFmtId="0" fontId="3" fillId="3" borderId="53" xfId="3" applyFont="1" applyFill="1" applyBorder="1" applyAlignment="1">
      <alignment horizontal="center" vertical="center"/>
    </xf>
    <xf numFmtId="9" fontId="3" fillId="2" borderId="90" xfId="4" applyFont="1" applyFill="1" applyBorder="1">
      <alignment vertical="center"/>
    </xf>
    <xf numFmtId="9" fontId="3" fillId="2" borderId="52" xfId="4" applyFont="1" applyFill="1" applyBorder="1">
      <alignment vertical="center"/>
    </xf>
    <xf numFmtId="9" fontId="3" fillId="2" borderId="65" xfId="4" applyFont="1" applyFill="1" applyBorder="1">
      <alignment vertical="center"/>
    </xf>
    <xf numFmtId="40" fontId="3" fillId="3" borderId="27" xfId="1" applyNumberFormat="1" applyFont="1" applyFill="1" applyBorder="1">
      <alignment vertical="center"/>
    </xf>
    <xf numFmtId="40" fontId="3" fillId="3" borderId="24" xfId="1" applyNumberFormat="1" applyFont="1" applyFill="1" applyBorder="1">
      <alignment vertical="center"/>
    </xf>
    <xf numFmtId="40" fontId="3" fillId="2" borderId="106" xfId="1" applyNumberFormat="1" applyFont="1" applyFill="1" applyBorder="1">
      <alignment vertical="center"/>
    </xf>
    <xf numFmtId="0" fontId="6" fillId="0" borderId="0" xfId="0" applyFont="1" applyAlignment="1">
      <alignment horizontal="center" vertical="center"/>
    </xf>
    <xf numFmtId="0" fontId="6" fillId="0" borderId="0" xfId="0" applyFont="1" applyAlignment="1">
      <alignment horizontal="distributed" vertical="distributed"/>
    </xf>
    <xf numFmtId="0" fontId="6" fillId="0" borderId="0" xfId="0" applyFont="1" applyAlignment="1">
      <alignment vertical="center"/>
    </xf>
    <xf numFmtId="0" fontId="6" fillId="0" borderId="0" xfId="0" applyFont="1" applyAlignment="1">
      <alignment horizontal="right" vertical="center"/>
    </xf>
    <xf numFmtId="0" fontId="6" fillId="0" borderId="182" xfId="0" applyFont="1" applyFill="1" applyBorder="1" applyAlignment="1">
      <alignment vertical="center" textRotation="255"/>
    </xf>
    <xf numFmtId="0" fontId="6" fillId="0" borderId="184" xfId="0" applyFont="1" applyFill="1" applyBorder="1" applyAlignment="1">
      <alignment vertical="center" textRotation="255"/>
    </xf>
    <xf numFmtId="0" fontId="6" fillId="0" borderId="186" xfId="0" applyFont="1" applyFill="1" applyBorder="1" applyAlignment="1">
      <alignment vertical="center" textRotation="255"/>
    </xf>
    <xf numFmtId="0" fontId="3" fillId="3" borderId="0" xfId="0" applyFont="1" applyFill="1" applyAlignment="1">
      <alignment horizontal="left" vertical="center" indent="1"/>
    </xf>
    <xf numFmtId="0" fontId="6" fillId="0" borderId="0" xfId="0" quotePrefix="1" applyFont="1">
      <alignment vertical="center"/>
    </xf>
    <xf numFmtId="49" fontId="6" fillId="0" borderId="0" xfId="0" applyNumberFormat="1" applyFont="1">
      <alignment vertical="center"/>
    </xf>
    <xf numFmtId="3" fontId="6" fillId="3" borderId="0" xfId="0" applyNumberFormat="1" applyFont="1" applyFill="1" applyAlignment="1">
      <alignment horizontal="left" vertical="center" indent="1"/>
    </xf>
    <xf numFmtId="3" fontId="10" fillId="0" borderId="0" xfId="0" applyNumberFormat="1" applyFont="1" applyAlignment="1">
      <alignment horizontal="left" vertical="center"/>
    </xf>
    <xf numFmtId="0" fontId="6" fillId="3" borderId="0" xfId="0" applyFont="1" applyFill="1" applyAlignment="1">
      <alignment horizontal="left" vertical="center" indent="1"/>
    </xf>
    <xf numFmtId="189" fontId="10" fillId="0" borderId="0" xfId="0" applyNumberFormat="1" applyFont="1">
      <alignment vertical="center"/>
    </xf>
    <xf numFmtId="3" fontId="6" fillId="0" borderId="0" xfId="0" applyNumberFormat="1" applyFont="1" applyAlignment="1">
      <alignment horizontal="left" vertical="center"/>
    </xf>
    <xf numFmtId="0" fontId="6" fillId="0" borderId="0" xfId="0" applyFont="1" applyAlignment="1">
      <alignment horizontal="left" vertical="center" indent="2"/>
    </xf>
    <xf numFmtId="189" fontId="6" fillId="0" borderId="0" xfId="0" applyNumberFormat="1" applyFont="1">
      <alignment vertical="center"/>
    </xf>
    <xf numFmtId="0" fontId="6" fillId="2" borderId="0" xfId="0" applyFont="1" applyFill="1" applyAlignment="1">
      <alignment horizontal="left" vertical="center" indent="2"/>
    </xf>
    <xf numFmtId="189" fontId="6" fillId="3" borderId="0" xfId="0" applyNumberFormat="1" applyFont="1" applyFill="1" applyAlignment="1">
      <alignment horizontal="left" vertical="center" indent="2"/>
    </xf>
    <xf numFmtId="0" fontId="6" fillId="0" borderId="22" xfId="0" applyFont="1" applyFill="1" applyBorder="1" applyAlignment="1">
      <alignment vertical="center" textRotation="255"/>
    </xf>
    <xf numFmtId="0" fontId="6" fillId="0" borderId="12" xfId="0" applyFont="1" applyFill="1" applyBorder="1" applyAlignment="1">
      <alignment vertical="center" textRotation="255"/>
    </xf>
    <xf numFmtId="0" fontId="6" fillId="0" borderId="57" xfId="0" applyFont="1" applyFill="1" applyBorder="1" applyAlignment="1">
      <alignment vertical="center" textRotation="255"/>
    </xf>
    <xf numFmtId="0" fontId="6" fillId="0" borderId="190" xfId="0" applyFont="1" applyFill="1" applyBorder="1" applyAlignment="1">
      <alignment vertical="center" textRotation="255"/>
    </xf>
    <xf numFmtId="0" fontId="6" fillId="0" borderId="22" xfId="0" applyFont="1" applyBorder="1" applyAlignment="1">
      <alignment vertical="center" textRotation="255"/>
    </xf>
    <xf numFmtId="0" fontId="6" fillId="0" borderId="18" xfId="0" applyFont="1" applyBorder="1" applyAlignment="1">
      <alignment vertical="center" textRotation="255"/>
    </xf>
    <xf numFmtId="0" fontId="6" fillId="0" borderId="123" xfId="0" applyFont="1" applyBorder="1" applyAlignment="1">
      <alignment vertical="center" textRotation="255"/>
    </xf>
    <xf numFmtId="0" fontId="38" fillId="0" borderId="176" xfId="0" applyFont="1" applyBorder="1">
      <alignment vertical="center"/>
    </xf>
    <xf numFmtId="176" fontId="38" fillId="0" borderId="177" xfId="0" applyNumberFormat="1" applyFont="1" applyBorder="1" applyAlignment="1">
      <alignment horizontal="center" vertical="center"/>
    </xf>
    <xf numFmtId="0" fontId="38" fillId="0" borderId="179" xfId="0" applyFont="1" applyBorder="1">
      <alignment vertical="center"/>
    </xf>
    <xf numFmtId="176" fontId="38" fillId="0" borderId="180" xfId="0" applyNumberFormat="1" applyFont="1" applyBorder="1" applyAlignment="1">
      <alignment horizontal="center" vertical="center"/>
    </xf>
    <xf numFmtId="0" fontId="3" fillId="0" borderId="0" xfId="0" applyFont="1" applyAlignment="1">
      <alignment horizontal="left" vertical="center"/>
    </xf>
    <xf numFmtId="0" fontId="3" fillId="0" borderId="0" xfId="0" applyFont="1" applyFill="1" applyAlignment="1">
      <alignment horizontal="center" vertical="center"/>
    </xf>
    <xf numFmtId="0" fontId="19" fillId="0" borderId="0" xfId="2" applyFont="1" applyFill="1" applyAlignment="1">
      <alignment vertical="center" wrapText="1"/>
    </xf>
    <xf numFmtId="0" fontId="8" fillId="0" borderId="0" xfId="2" applyFont="1" applyFill="1" applyAlignment="1">
      <alignment horizontal="center" vertical="center" wrapText="1"/>
    </xf>
    <xf numFmtId="0" fontId="31" fillId="0" borderId="0" xfId="0" applyFont="1" applyFill="1" applyAlignment="1">
      <alignment horizontal="center" vertical="center"/>
    </xf>
    <xf numFmtId="0" fontId="17" fillId="0" borderId="0" xfId="0" applyFont="1" applyFill="1">
      <alignment vertical="center"/>
    </xf>
    <xf numFmtId="0" fontId="29" fillId="0" borderId="0" xfId="2" applyFont="1" applyFill="1" applyAlignment="1">
      <alignment horizontal="center" vertical="center" wrapText="1"/>
    </xf>
    <xf numFmtId="0" fontId="29" fillId="0" borderId="0" xfId="2" applyFont="1" applyFill="1" applyAlignment="1">
      <alignment vertical="center" wrapText="1"/>
    </xf>
    <xf numFmtId="0" fontId="32" fillId="0" borderId="0" xfId="0" applyFont="1" applyFill="1">
      <alignment vertical="center"/>
    </xf>
    <xf numFmtId="0" fontId="3" fillId="0" borderId="139" xfId="0" applyFont="1" applyFill="1" applyBorder="1" applyAlignment="1">
      <alignment horizontal="center" vertical="center"/>
    </xf>
    <xf numFmtId="0" fontId="3" fillId="0" borderId="139" xfId="0" applyFont="1" applyFill="1" applyBorder="1">
      <alignment vertical="center"/>
    </xf>
    <xf numFmtId="0" fontId="19" fillId="0" borderId="0" xfId="2" applyFont="1" applyFill="1">
      <alignment vertical="center"/>
    </xf>
    <xf numFmtId="0" fontId="6" fillId="0" borderId="0" xfId="0" applyFont="1" applyFill="1" applyBorder="1" applyAlignment="1">
      <alignment horizontal="center" vertical="center"/>
    </xf>
    <xf numFmtId="0" fontId="6" fillId="0" borderId="0" xfId="0" applyFont="1" applyAlignment="1">
      <alignment vertical="center"/>
    </xf>
    <xf numFmtId="0" fontId="16" fillId="3" borderId="0" xfId="0" applyFont="1" applyFill="1">
      <alignment vertical="center"/>
    </xf>
    <xf numFmtId="0" fontId="14" fillId="3" borderId="0" xfId="0" applyFont="1" applyFill="1">
      <alignment vertical="center"/>
    </xf>
    <xf numFmtId="0" fontId="6" fillId="0" borderId="0" xfId="0" applyFont="1" applyAlignment="1">
      <alignment vertical="center"/>
    </xf>
    <xf numFmtId="0" fontId="3" fillId="0" borderId="0" xfId="0" applyFont="1" applyAlignment="1">
      <alignment vertical="center"/>
    </xf>
    <xf numFmtId="0" fontId="3" fillId="0" borderId="0" xfId="0" applyFont="1" applyAlignment="1">
      <alignment horizontal="left" vertical="center"/>
    </xf>
    <xf numFmtId="49" fontId="3" fillId="0" borderId="211" xfId="3" applyNumberFormat="1" applyFont="1" applyBorder="1" applyAlignment="1">
      <alignment horizontal="center" vertical="center"/>
    </xf>
    <xf numFmtId="188" fontId="3" fillId="3" borderId="211" xfId="3" applyNumberFormat="1" applyFont="1" applyFill="1" applyBorder="1" applyAlignment="1">
      <alignment horizontal="center" vertical="center" shrinkToFit="1"/>
    </xf>
    <xf numFmtId="188" fontId="3" fillId="3" borderId="3" xfId="3" applyNumberFormat="1" applyFont="1" applyFill="1" applyBorder="1" applyAlignment="1">
      <alignment horizontal="center" vertical="center" shrinkToFit="1"/>
    </xf>
    <xf numFmtId="188" fontId="3" fillId="3" borderId="53" xfId="3" applyNumberFormat="1" applyFont="1" applyFill="1" applyBorder="1" applyAlignment="1">
      <alignment horizontal="center" vertical="center" shrinkToFit="1"/>
    </xf>
    <xf numFmtId="0" fontId="3" fillId="3" borderId="109" xfId="0" applyFont="1" applyFill="1" applyBorder="1" applyAlignment="1">
      <alignment horizontal="center" vertical="center" shrinkToFit="1"/>
    </xf>
    <xf numFmtId="0" fontId="3" fillId="3" borderId="46" xfId="0" applyFont="1" applyFill="1" applyBorder="1" applyAlignment="1">
      <alignment vertical="center" shrinkToFit="1"/>
    </xf>
    <xf numFmtId="40" fontId="3" fillId="3" borderId="25" xfId="1" applyNumberFormat="1" applyFont="1" applyFill="1" applyBorder="1">
      <alignment vertical="center"/>
    </xf>
    <xf numFmtId="0" fontId="3" fillId="3" borderId="53" xfId="3" applyFont="1" applyFill="1" applyBorder="1">
      <alignment vertical="center"/>
    </xf>
    <xf numFmtId="188" fontId="3" fillId="3" borderId="25" xfId="3" applyNumberFormat="1" applyFont="1" applyFill="1" applyBorder="1" applyAlignment="1">
      <alignment horizontal="center" vertical="center"/>
    </xf>
    <xf numFmtId="0" fontId="3" fillId="3" borderId="25" xfId="3" applyFont="1" applyFill="1" applyBorder="1" applyAlignment="1">
      <alignment horizontal="left" vertical="center"/>
    </xf>
    <xf numFmtId="0" fontId="3" fillId="3" borderId="211" xfId="3" applyFont="1" applyFill="1" applyBorder="1" applyAlignment="1">
      <alignment horizontal="center" vertical="center"/>
    </xf>
    <xf numFmtId="49" fontId="3" fillId="0" borderId="107" xfId="3" applyNumberFormat="1" applyFont="1" applyFill="1" applyBorder="1" applyAlignment="1">
      <alignment horizontal="center" vertical="center"/>
    </xf>
    <xf numFmtId="40" fontId="3" fillId="0" borderId="106" xfId="1" applyNumberFormat="1" applyFont="1" applyFill="1" applyBorder="1">
      <alignment vertical="center"/>
    </xf>
    <xf numFmtId="188" fontId="3" fillId="0" borderId="141" xfId="3" applyNumberFormat="1" applyFont="1" applyFill="1" applyBorder="1" applyAlignment="1">
      <alignment horizontal="center" vertical="center" shrinkToFit="1"/>
    </xf>
    <xf numFmtId="188" fontId="3" fillId="0" borderId="140" xfId="3" applyNumberFormat="1" applyFont="1" applyFill="1" applyBorder="1" applyAlignment="1">
      <alignment horizontal="center" vertical="center" shrinkToFit="1"/>
    </xf>
    <xf numFmtId="188" fontId="3" fillId="0" borderId="142" xfId="3" applyNumberFormat="1" applyFont="1" applyFill="1" applyBorder="1" applyAlignment="1">
      <alignment horizontal="center" vertical="center" shrinkToFit="1"/>
    </xf>
    <xf numFmtId="0" fontId="3" fillId="0" borderId="143" xfId="0" applyFont="1" applyFill="1" applyBorder="1" applyAlignment="1">
      <alignment horizontal="center" vertical="center" shrinkToFit="1"/>
    </xf>
    <xf numFmtId="0" fontId="3" fillId="0" borderId="144" xfId="0" applyFont="1" applyFill="1" applyBorder="1" applyAlignment="1">
      <alignment vertical="center" shrinkToFit="1"/>
    </xf>
    <xf numFmtId="0" fontId="3" fillId="0" borderId="143" xfId="0" applyFont="1" applyFill="1" applyBorder="1" applyAlignment="1">
      <alignment horizontal="center" vertical="center"/>
    </xf>
    <xf numFmtId="0" fontId="3" fillId="0" borderId="144" xfId="3" applyFont="1" applyFill="1" applyBorder="1" applyAlignment="1">
      <alignment horizontal="center" vertical="center"/>
    </xf>
    <xf numFmtId="0" fontId="3" fillId="0" borderId="145" xfId="3" applyFont="1" applyFill="1" applyBorder="1" applyAlignment="1">
      <alignment horizontal="center" vertical="center"/>
    </xf>
    <xf numFmtId="0" fontId="3" fillId="0" borderId="142" xfId="3" applyFont="1" applyFill="1" applyBorder="1" applyAlignment="1">
      <alignment horizontal="center" vertical="center"/>
    </xf>
    <xf numFmtId="0" fontId="3" fillId="0" borderId="142" xfId="3" applyFont="1" applyFill="1" applyBorder="1">
      <alignment vertical="center"/>
    </xf>
    <xf numFmtId="188" fontId="3" fillId="0" borderId="145" xfId="3" applyNumberFormat="1" applyFont="1" applyFill="1" applyBorder="1" applyAlignment="1">
      <alignment horizontal="center" vertical="center"/>
    </xf>
    <xf numFmtId="0" fontId="3" fillId="0" borderId="145" xfId="3" applyFont="1" applyFill="1" applyBorder="1" applyAlignment="1">
      <alignment horizontal="left" vertical="center"/>
    </xf>
    <xf numFmtId="0" fontId="3" fillId="0" borderId="141" xfId="3" applyFont="1" applyFill="1" applyBorder="1" applyAlignment="1">
      <alignment horizontal="center" vertical="center"/>
    </xf>
    <xf numFmtId="188" fontId="3" fillId="3" borderId="27" xfId="0" applyNumberFormat="1" applyFont="1" applyFill="1" applyBorder="1" applyAlignment="1">
      <alignment horizontal="center" vertical="center" shrinkToFit="1"/>
    </xf>
    <xf numFmtId="188" fontId="3" fillId="3" borderId="24" xfId="0" applyNumberFormat="1" applyFont="1" applyFill="1" applyBorder="1" applyAlignment="1">
      <alignment horizontal="center" vertical="center" shrinkToFit="1"/>
    </xf>
    <xf numFmtId="188" fontId="3" fillId="3" borderId="25" xfId="0" applyNumberFormat="1" applyFont="1" applyFill="1" applyBorder="1" applyAlignment="1">
      <alignment horizontal="center" vertical="center" shrinkToFit="1"/>
    </xf>
    <xf numFmtId="188" fontId="3" fillId="0" borderId="106" xfId="0" applyNumberFormat="1" applyFont="1" applyFill="1" applyBorder="1" applyAlignment="1">
      <alignment horizontal="center" vertical="center" shrinkToFit="1"/>
    </xf>
    <xf numFmtId="0" fontId="3" fillId="0" borderId="0" xfId="0" applyFont="1" applyAlignment="1">
      <alignment vertical="center"/>
    </xf>
    <xf numFmtId="0" fontId="18" fillId="0" borderId="0" xfId="0" applyFont="1" applyAlignment="1">
      <alignment horizontal="center" vertical="center"/>
    </xf>
    <xf numFmtId="0" fontId="3" fillId="0" borderId="0" xfId="0" applyFont="1" applyAlignment="1">
      <alignment horizontal="left" vertical="center" indent="1"/>
    </xf>
    <xf numFmtId="0" fontId="45" fillId="0" borderId="0" xfId="0" applyFont="1" applyAlignment="1">
      <alignment horizontal="center" vertical="center"/>
    </xf>
    <xf numFmtId="0" fontId="46" fillId="0" borderId="0" xfId="0" applyFont="1" applyAlignment="1">
      <alignment horizontal="center" vertical="center"/>
    </xf>
    <xf numFmtId="180" fontId="46" fillId="0" borderId="0" xfId="0" applyNumberFormat="1" applyFont="1" applyAlignment="1">
      <alignment horizontal="center" vertical="center"/>
    </xf>
    <xf numFmtId="186" fontId="46" fillId="0" borderId="0" xfId="0" applyNumberFormat="1" applyFont="1" applyAlignment="1">
      <alignment horizontal="center" vertical="center"/>
    </xf>
    <xf numFmtId="0" fontId="3" fillId="0" borderId="0" xfId="0" applyFont="1" applyAlignment="1">
      <alignment horizontal="left" vertical="center"/>
    </xf>
    <xf numFmtId="0" fontId="6" fillId="0" borderId="0" xfId="0" applyFont="1" applyAlignment="1">
      <alignment vertical="center"/>
    </xf>
    <xf numFmtId="0" fontId="38" fillId="0" borderId="180" xfId="0" applyFont="1" applyBorder="1">
      <alignment vertical="center"/>
    </xf>
    <xf numFmtId="0" fontId="38" fillId="0" borderId="179" xfId="0" applyFont="1" applyFill="1" applyBorder="1" applyAlignment="1">
      <alignment vertical="center" shrinkToFit="1"/>
    </xf>
    <xf numFmtId="0" fontId="38" fillId="0" borderId="180" xfId="0" applyFont="1" applyFill="1" applyBorder="1" applyAlignment="1">
      <alignment vertical="center" shrinkToFit="1"/>
    </xf>
    <xf numFmtId="0" fontId="38" fillId="0" borderId="181" xfId="0" applyFont="1" applyFill="1" applyBorder="1" applyAlignment="1">
      <alignment vertical="center" shrinkToFit="1"/>
    </xf>
    <xf numFmtId="176" fontId="37" fillId="0" borderId="25" xfId="0" applyNumberFormat="1" applyFont="1" applyBorder="1" applyAlignment="1">
      <alignment horizontal="left" vertical="center"/>
    </xf>
    <xf numFmtId="176" fontId="37" fillId="0" borderId="10" xfId="0" applyNumberFormat="1" applyFont="1" applyBorder="1" applyAlignment="1">
      <alignment horizontal="left" vertical="center"/>
    </xf>
    <xf numFmtId="176" fontId="37" fillId="0" borderId="18" xfId="0" applyNumberFormat="1" applyFont="1" applyBorder="1" applyAlignment="1">
      <alignment horizontal="left" vertical="center"/>
    </xf>
    <xf numFmtId="0" fontId="38" fillId="0" borderId="177" xfId="0" applyFont="1" applyBorder="1">
      <alignment vertical="center"/>
    </xf>
    <xf numFmtId="0" fontId="38" fillId="3" borderId="176" xfId="0" applyFont="1" applyFill="1" applyBorder="1" applyAlignment="1">
      <alignment vertical="center" shrinkToFit="1"/>
    </xf>
    <xf numFmtId="0" fontId="38" fillId="3" borderId="177" xfId="0" applyFont="1" applyFill="1" applyBorder="1" applyAlignment="1">
      <alignment vertical="center" shrinkToFit="1"/>
    </xf>
    <xf numFmtId="0" fontId="38" fillId="3" borderId="178" xfId="0" applyFont="1" applyFill="1" applyBorder="1" applyAlignment="1">
      <alignment vertical="center" shrinkToFit="1"/>
    </xf>
    <xf numFmtId="0" fontId="38" fillId="0" borderId="138" xfId="0" applyFont="1" applyBorder="1">
      <alignment vertical="center"/>
    </xf>
    <xf numFmtId="0" fontId="38" fillId="3" borderId="119" xfId="0" applyFont="1" applyFill="1" applyBorder="1" applyAlignment="1">
      <alignment vertical="center" shrinkToFit="1"/>
    </xf>
    <xf numFmtId="0" fontId="38" fillId="3" borderId="138" xfId="0" applyFont="1" applyFill="1" applyBorder="1" applyAlignment="1">
      <alignment vertical="center" shrinkToFit="1"/>
    </xf>
    <xf numFmtId="0" fontId="38" fillId="3" borderId="169" xfId="0" applyFont="1" applyFill="1" applyBorder="1" applyAlignment="1">
      <alignment vertical="center" shrinkToFit="1"/>
    </xf>
    <xf numFmtId="0" fontId="38" fillId="0" borderId="154" xfId="0" applyFont="1" applyBorder="1">
      <alignment vertical="center"/>
    </xf>
    <xf numFmtId="0" fontId="38" fillId="3" borderId="153" xfId="0" applyFont="1" applyFill="1" applyBorder="1" applyAlignment="1">
      <alignment vertical="center" shrinkToFit="1"/>
    </xf>
    <xf numFmtId="0" fontId="38" fillId="3" borderId="154" xfId="0" applyFont="1" applyFill="1" applyBorder="1" applyAlignment="1">
      <alignment vertical="center" shrinkToFit="1"/>
    </xf>
    <xf numFmtId="0" fontId="38" fillId="3" borderId="29" xfId="0" applyFont="1" applyFill="1" applyBorder="1" applyAlignment="1">
      <alignment vertical="center" shrinkToFit="1"/>
    </xf>
    <xf numFmtId="0" fontId="38" fillId="0" borderId="147" xfId="0" applyFont="1" applyBorder="1">
      <alignment vertical="center"/>
    </xf>
    <xf numFmtId="0" fontId="38" fillId="3" borderId="146" xfId="0" applyFont="1" applyFill="1" applyBorder="1" applyAlignment="1">
      <alignment vertical="center" shrinkToFit="1"/>
    </xf>
    <xf numFmtId="0" fontId="38" fillId="3" borderId="147" xfId="0" applyFont="1" applyFill="1" applyBorder="1" applyAlignment="1">
      <alignment vertical="center" shrinkToFit="1"/>
    </xf>
    <xf numFmtId="0" fontId="38" fillId="3" borderId="148" xfId="0" applyFont="1" applyFill="1" applyBorder="1" applyAlignment="1">
      <alignment vertical="center" shrinkToFit="1"/>
    </xf>
    <xf numFmtId="0" fontId="8" fillId="0" borderId="0" xfId="0" applyFont="1" applyBorder="1" applyAlignment="1">
      <alignment horizontal="center" vertical="center"/>
    </xf>
    <xf numFmtId="0" fontId="6" fillId="0" borderId="0" xfId="0" applyFont="1" applyBorder="1" applyAlignment="1">
      <alignment horizontal="center" vertical="center"/>
    </xf>
    <xf numFmtId="0" fontId="3" fillId="3" borderId="0" xfId="0" applyFont="1" applyFill="1" applyBorder="1" applyAlignment="1">
      <alignment horizontal="center" vertical="center"/>
    </xf>
    <xf numFmtId="0" fontId="6" fillId="0" borderId="0" xfId="0" applyFont="1" applyAlignment="1">
      <alignment horizontal="center" vertical="center"/>
    </xf>
    <xf numFmtId="0" fontId="6" fillId="3" borderId="0" xfId="0" applyFont="1" applyFill="1" applyBorder="1" applyAlignment="1">
      <alignment horizontal="distributed" vertical="center"/>
    </xf>
    <xf numFmtId="194" fontId="6" fillId="3" borderId="0" xfId="0" applyNumberFormat="1" applyFont="1" applyFill="1" applyBorder="1" applyAlignment="1">
      <alignment horizontal="distributed" vertical="center"/>
    </xf>
    <xf numFmtId="0" fontId="6" fillId="0" borderId="0" xfId="0" applyFont="1" applyAlignment="1">
      <alignment horizontal="distributed" vertical="distributed"/>
    </xf>
    <xf numFmtId="0" fontId="6" fillId="0" borderId="47" xfId="0" applyFont="1" applyFill="1" applyBorder="1" applyAlignment="1">
      <alignment horizontal="center" vertical="center" shrinkToFit="1"/>
    </xf>
    <xf numFmtId="0" fontId="6" fillId="0" borderId="46" xfId="0" applyFont="1" applyFill="1" applyBorder="1" applyAlignment="1">
      <alignment horizontal="center" vertical="center" shrinkToFit="1"/>
    </xf>
    <xf numFmtId="0" fontId="6" fillId="0" borderId="53" xfId="0" applyFont="1" applyFill="1" applyBorder="1" applyAlignment="1">
      <alignment horizontal="center" vertical="center" shrinkToFit="1"/>
    </xf>
    <xf numFmtId="0" fontId="6" fillId="0" borderId="1"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48" xfId="0" applyFont="1" applyFill="1" applyBorder="1" applyAlignment="1">
      <alignment horizontal="center" vertical="center"/>
    </xf>
    <xf numFmtId="0" fontId="2" fillId="0" borderId="0" xfId="0" applyFont="1" applyFill="1" applyBorder="1" applyAlignment="1">
      <alignment vertical="center"/>
    </xf>
    <xf numFmtId="0" fontId="3" fillId="0" borderId="40" xfId="0" applyFont="1" applyFill="1" applyBorder="1" applyAlignment="1">
      <alignment horizontal="center" vertical="center"/>
    </xf>
    <xf numFmtId="0" fontId="6" fillId="0" borderId="42" xfId="0" applyFont="1" applyFill="1" applyBorder="1" applyAlignment="1">
      <alignment horizontal="center" vertical="center"/>
    </xf>
    <xf numFmtId="0" fontId="6" fillId="0" borderId="41" xfId="0" applyFont="1" applyFill="1" applyBorder="1" applyAlignment="1">
      <alignment horizontal="center" vertical="center"/>
    </xf>
    <xf numFmtId="0" fontId="6" fillId="0" borderId="43" xfId="0" applyFont="1" applyFill="1" applyBorder="1" applyAlignment="1">
      <alignment horizontal="center" vertical="center"/>
    </xf>
    <xf numFmtId="0" fontId="6" fillId="0" borderId="44" xfId="0" applyFont="1" applyFill="1" applyBorder="1" applyAlignment="1">
      <alignment horizontal="center" vertical="center"/>
    </xf>
    <xf numFmtId="0" fontId="6" fillId="0" borderId="51" xfId="0" applyFont="1" applyFill="1" applyBorder="1" applyAlignment="1">
      <alignment horizontal="center" vertical="center"/>
    </xf>
    <xf numFmtId="0" fontId="6" fillId="0" borderId="45" xfId="0" applyFont="1" applyFill="1" applyBorder="1" applyAlignment="1">
      <alignment horizontal="center" vertical="center"/>
    </xf>
    <xf numFmtId="0" fontId="6" fillId="0" borderId="52" xfId="0" applyFont="1" applyFill="1" applyBorder="1" applyAlignment="1">
      <alignment horizontal="center" vertical="center"/>
    </xf>
    <xf numFmtId="0" fontId="6" fillId="0" borderId="25" xfId="0" applyFont="1" applyFill="1" applyBorder="1" applyAlignment="1">
      <alignment horizontal="center" vertical="center" shrinkToFit="1"/>
    </xf>
    <xf numFmtId="0" fontId="6" fillId="0" borderId="49"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25"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30" xfId="0" applyFont="1" applyFill="1" applyBorder="1" applyAlignment="1">
      <alignment horizontal="center" vertical="center"/>
    </xf>
    <xf numFmtId="179" fontId="6" fillId="0" borderId="28" xfId="0" applyNumberFormat="1" applyFont="1" applyFill="1" applyBorder="1" applyAlignment="1">
      <alignment horizontal="center" vertical="center"/>
    </xf>
    <xf numFmtId="179" fontId="6" fillId="0" borderId="15" xfId="0" applyNumberFormat="1" applyFont="1" applyFill="1" applyBorder="1" applyAlignment="1">
      <alignment horizontal="center" vertical="center"/>
    </xf>
    <xf numFmtId="0" fontId="6" fillId="0" borderId="28"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50" xfId="0" applyFont="1" applyFill="1" applyBorder="1" applyAlignment="1">
      <alignment horizontal="center" vertical="center"/>
    </xf>
    <xf numFmtId="0" fontId="6" fillId="0" borderId="189" xfId="0" applyFont="1" applyFill="1" applyBorder="1" applyAlignment="1">
      <alignment horizontal="center" vertical="center" shrinkToFit="1"/>
    </xf>
    <xf numFmtId="0" fontId="6" fillId="0" borderId="64" xfId="0" applyFont="1" applyFill="1" applyBorder="1" applyAlignment="1">
      <alignment horizontal="center" vertical="center" shrinkToFit="1"/>
    </xf>
    <xf numFmtId="0" fontId="6" fillId="0" borderId="66" xfId="0" applyFont="1" applyFill="1" applyBorder="1" applyAlignment="1">
      <alignment horizontal="center" vertical="center" shrinkToFit="1"/>
    </xf>
    <xf numFmtId="0" fontId="6" fillId="2" borderId="1"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23"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83" xfId="0" applyFont="1" applyFill="1" applyBorder="1" applyAlignment="1">
      <alignment horizontal="center" vertical="center"/>
    </xf>
    <xf numFmtId="0" fontId="3" fillId="0" borderId="0" xfId="0" applyFont="1" applyFill="1" applyBorder="1" applyAlignment="1">
      <alignment vertical="center"/>
    </xf>
    <xf numFmtId="0" fontId="6" fillId="0" borderId="40" xfId="0" applyFont="1" applyFill="1" applyBorder="1" applyAlignment="1">
      <alignment horizontal="center" vertical="center"/>
    </xf>
    <xf numFmtId="0" fontId="6" fillId="0" borderId="113" xfId="0" applyFont="1" applyFill="1" applyBorder="1" applyAlignment="1">
      <alignment horizontal="center" vertical="center"/>
    </xf>
    <xf numFmtId="0" fontId="6" fillId="0" borderId="93" xfId="0" applyFont="1" applyFill="1" applyBorder="1" applyAlignment="1">
      <alignment horizontal="center" vertical="center"/>
    </xf>
    <xf numFmtId="0" fontId="6" fillId="0" borderId="68" xfId="0" applyFont="1" applyFill="1" applyBorder="1" applyAlignment="1">
      <alignment horizontal="center" vertical="center" shrinkToFit="1"/>
    </xf>
    <xf numFmtId="0" fontId="6" fillId="2" borderId="185"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24" xfId="0" applyFont="1" applyFill="1" applyBorder="1" applyAlignment="1">
      <alignment horizontal="center" vertical="center"/>
    </xf>
    <xf numFmtId="0" fontId="6" fillId="2" borderId="187" xfId="0" applyFont="1" applyFill="1" applyBorder="1" applyAlignment="1">
      <alignment horizontal="center" vertical="center"/>
    </xf>
    <xf numFmtId="0" fontId="6" fillId="2" borderId="125" xfId="0" applyFont="1" applyFill="1" applyBorder="1" applyAlignment="1">
      <alignment horizontal="center" vertical="center"/>
    </xf>
    <xf numFmtId="0" fontId="6" fillId="2" borderId="4" xfId="0" applyFont="1" applyFill="1" applyBorder="1" applyAlignment="1">
      <alignment horizontal="center" vertical="center" wrapText="1"/>
    </xf>
    <xf numFmtId="0" fontId="6" fillId="2" borderId="22" xfId="0" applyFont="1" applyFill="1" applyBorder="1" applyAlignment="1">
      <alignment horizontal="center" vertical="center" wrapText="1"/>
    </xf>
    <xf numFmtId="190" fontId="6" fillId="2" borderId="56" xfId="0" applyNumberFormat="1" applyFont="1" applyFill="1" applyBorder="1" applyAlignment="1">
      <alignment horizontal="center" vertical="center"/>
    </xf>
    <xf numFmtId="190" fontId="6" fillId="2" borderId="12" xfId="0" applyNumberFormat="1" applyFont="1" applyFill="1" applyBorder="1" applyAlignment="1">
      <alignment horizontal="center" vertical="center"/>
    </xf>
    <xf numFmtId="0" fontId="6" fillId="2" borderId="56"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88" xfId="0" applyFont="1" applyFill="1" applyBorder="1" applyAlignment="1">
      <alignment horizontal="center" vertical="center"/>
    </xf>
    <xf numFmtId="0" fontId="6" fillId="2" borderId="122" xfId="0" applyFont="1" applyFill="1" applyBorder="1" applyAlignment="1">
      <alignment horizontal="center" vertical="center" wrapText="1"/>
    </xf>
    <xf numFmtId="0" fontId="6" fillId="2" borderId="123" xfId="0" applyFont="1" applyFill="1" applyBorder="1" applyAlignment="1">
      <alignment horizontal="center" vertical="center" wrapText="1"/>
    </xf>
    <xf numFmtId="0" fontId="6" fillId="2" borderId="124" xfId="0" applyFont="1" applyFill="1" applyBorder="1" applyAlignment="1">
      <alignment horizontal="center" vertical="center"/>
    </xf>
    <xf numFmtId="38" fontId="3" fillId="2" borderId="0" xfId="0" applyNumberFormat="1" applyFont="1" applyFill="1" applyAlignment="1">
      <alignment horizontal="center" vertical="center"/>
    </xf>
    <xf numFmtId="0" fontId="3" fillId="2" borderId="0" xfId="0" applyFont="1" applyFill="1" applyAlignment="1">
      <alignment horizontal="center" vertical="center"/>
    </xf>
    <xf numFmtId="0" fontId="6" fillId="0" borderId="56"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57" xfId="0" applyFont="1" applyFill="1" applyBorder="1" applyAlignment="1">
      <alignment horizontal="center" vertical="center"/>
    </xf>
    <xf numFmtId="0" fontId="6" fillId="0" borderId="179" xfId="0" applyFont="1" applyFill="1" applyBorder="1" applyAlignment="1">
      <alignment horizontal="center" vertical="center"/>
    </xf>
    <xf numFmtId="0" fontId="6" fillId="0" borderId="180" xfId="0" applyFont="1" applyFill="1" applyBorder="1" applyAlignment="1">
      <alignment horizontal="center" vertical="center"/>
    </xf>
    <xf numFmtId="0" fontId="6" fillId="0" borderId="155" xfId="0" applyFont="1" applyFill="1" applyBorder="1" applyAlignment="1">
      <alignment horizontal="center" vertical="center"/>
    </xf>
    <xf numFmtId="38" fontId="6" fillId="2" borderId="68" xfId="1" applyFont="1" applyFill="1" applyBorder="1" applyAlignment="1">
      <alignment horizontal="center" vertical="center"/>
    </xf>
    <xf numFmtId="38" fontId="6" fillId="2" borderId="62" xfId="1" applyFont="1" applyFill="1" applyBorder="1" applyAlignment="1">
      <alignment horizontal="center" vertical="center"/>
    </xf>
    <xf numFmtId="176" fontId="6" fillId="0" borderId="10" xfId="0" applyNumberFormat="1" applyFont="1" applyFill="1" applyBorder="1" applyAlignment="1">
      <alignment horizontal="center" vertical="center"/>
    </xf>
    <xf numFmtId="176" fontId="6" fillId="0" borderId="18" xfId="0" applyNumberFormat="1" applyFont="1" applyFill="1" applyBorder="1" applyAlignment="1">
      <alignment horizontal="center" vertical="center"/>
    </xf>
    <xf numFmtId="0" fontId="6" fillId="0" borderId="31"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38" xfId="0" applyFont="1" applyFill="1" applyBorder="1" applyAlignment="1">
      <alignment horizontal="center" vertical="center"/>
    </xf>
    <xf numFmtId="178" fontId="6" fillId="2" borderId="132" xfId="0" applyNumberFormat="1" applyFont="1" applyFill="1" applyBorder="1" applyAlignment="1">
      <alignment horizontal="right" vertical="center"/>
    </xf>
    <xf numFmtId="178" fontId="6" fillId="2" borderId="133" xfId="0" applyNumberFormat="1" applyFont="1" applyFill="1" applyBorder="1" applyAlignment="1">
      <alignment horizontal="right" vertical="center"/>
    </xf>
    <xf numFmtId="0" fontId="6" fillId="0" borderId="132" xfId="0" applyFont="1" applyFill="1" applyBorder="1" applyAlignment="1">
      <alignment horizontal="center" vertical="center"/>
    </xf>
    <xf numFmtId="0" fontId="6" fillId="0" borderId="133" xfId="0" applyFont="1" applyFill="1" applyBorder="1" applyAlignment="1">
      <alignment horizontal="center" vertical="center"/>
    </xf>
    <xf numFmtId="0" fontId="6" fillId="0" borderId="39" xfId="0" applyFont="1" applyFill="1" applyBorder="1" applyAlignment="1">
      <alignment horizontal="center" vertical="center"/>
    </xf>
    <xf numFmtId="38" fontId="6" fillId="0" borderId="62" xfId="1" applyFont="1" applyFill="1" applyBorder="1" applyAlignment="1">
      <alignment horizontal="center" vertical="center"/>
    </xf>
    <xf numFmtId="38" fontId="6" fillId="0" borderId="69" xfId="1" applyFont="1" applyFill="1" applyBorder="1" applyAlignment="1">
      <alignment horizontal="center" vertical="center"/>
    </xf>
    <xf numFmtId="176" fontId="11" fillId="0" borderId="78" xfId="0" applyNumberFormat="1" applyFont="1" applyFill="1" applyBorder="1" applyAlignment="1">
      <alignment horizontal="center" vertical="center"/>
    </xf>
    <xf numFmtId="176" fontId="11" fillId="0" borderId="77" xfId="0" applyNumberFormat="1" applyFont="1" applyFill="1" applyBorder="1" applyAlignment="1">
      <alignment horizontal="center" vertical="center"/>
    </xf>
    <xf numFmtId="176" fontId="11" fillId="0" borderId="136" xfId="0" applyNumberFormat="1" applyFont="1" applyFill="1" applyBorder="1" applyAlignment="1">
      <alignment horizontal="center" vertical="center"/>
    </xf>
    <xf numFmtId="176" fontId="6" fillId="0" borderId="62" xfId="0" applyNumberFormat="1" applyFont="1" applyFill="1" applyBorder="1" applyAlignment="1">
      <alignment horizontal="center" vertical="center"/>
    </xf>
    <xf numFmtId="176" fontId="6" fillId="0" borderId="67" xfId="0" applyNumberFormat="1" applyFont="1" applyFill="1" applyBorder="1" applyAlignment="1">
      <alignment horizontal="center" vertical="center"/>
    </xf>
    <xf numFmtId="0" fontId="12" fillId="0" borderId="0" xfId="0" applyFont="1" applyFill="1" applyBorder="1" applyAlignment="1">
      <alignment horizontal="center" vertical="center"/>
    </xf>
    <xf numFmtId="0" fontId="6" fillId="0" borderId="9" xfId="0" applyFont="1" applyFill="1" applyBorder="1" applyAlignment="1">
      <alignment vertical="center"/>
    </xf>
    <xf numFmtId="0" fontId="6" fillId="0" borderId="17" xfId="0" applyFont="1" applyFill="1" applyBorder="1" applyAlignment="1">
      <alignment vertical="center"/>
    </xf>
    <xf numFmtId="176" fontId="6" fillId="2" borderId="23" xfId="0" applyNumberFormat="1" applyFont="1" applyFill="1" applyBorder="1" applyAlignment="1">
      <alignment horizontal="left" vertical="center" indent="1"/>
    </xf>
    <xf numFmtId="176" fontId="6" fillId="2" borderId="9" xfId="0" applyNumberFormat="1" applyFont="1" applyFill="1" applyBorder="1" applyAlignment="1">
      <alignment horizontal="left" vertical="center" indent="1"/>
    </xf>
    <xf numFmtId="176" fontId="6" fillId="2" borderId="33" xfId="0" applyNumberFormat="1" applyFont="1" applyFill="1" applyBorder="1" applyAlignment="1">
      <alignment horizontal="left" vertical="center" indent="1"/>
    </xf>
    <xf numFmtId="0" fontId="6" fillId="0" borderId="10" xfId="0" applyFont="1" applyFill="1" applyBorder="1" applyAlignment="1">
      <alignment vertical="center" shrinkToFit="1"/>
    </xf>
    <xf numFmtId="0" fontId="6" fillId="0" borderId="18" xfId="0" applyFont="1" applyFill="1" applyBorder="1" applyAlignment="1">
      <alignment vertical="center" shrinkToFit="1"/>
    </xf>
    <xf numFmtId="191" fontId="6" fillId="3" borderId="24" xfId="0" applyNumberFormat="1" applyFont="1" applyFill="1" applyBorder="1" applyAlignment="1">
      <alignment horizontal="center" vertical="center"/>
    </xf>
    <xf numFmtId="191" fontId="6" fillId="3" borderId="10" xfId="0" applyNumberFormat="1" applyFont="1" applyFill="1" applyBorder="1" applyAlignment="1">
      <alignment horizontal="center" vertical="center"/>
    </xf>
    <xf numFmtId="191" fontId="6" fillId="3" borderId="34" xfId="0" applyNumberFormat="1" applyFont="1" applyFill="1" applyBorder="1" applyAlignment="1">
      <alignment horizontal="center" vertical="center"/>
    </xf>
    <xf numFmtId="0" fontId="6" fillId="0" borderId="10" xfId="0" applyFont="1" applyFill="1" applyBorder="1" applyAlignment="1">
      <alignment vertical="center"/>
    </xf>
    <xf numFmtId="0" fontId="6" fillId="0" borderId="18" xfId="0" applyFont="1" applyFill="1" applyBorder="1" applyAlignment="1">
      <alignment vertical="center"/>
    </xf>
    <xf numFmtId="38" fontId="6" fillId="2" borderId="24" xfId="1" applyFont="1" applyFill="1" applyBorder="1" applyAlignment="1">
      <alignment horizontal="center" vertical="center"/>
    </xf>
    <xf numFmtId="38" fontId="6" fillId="2" borderId="10" xfId="1" applyFont="1" applyFill="1" applyBorder="1" applyAlignment="1">
      <alignment horizontal="center" vertical="center"/>
    </xf>
    <xf numFmtId="0" fontId="6" fillId="0" borderId="62" xfId="0" applyFont="1" applyFill="1" applyBorder="1" applyAlignment="1">
      <alignment horizontal="left" vertical="center" shrinkToFit="1"/>
    </xf>
    <xf numFmtId="0" fontId="6" fillId="0" borderId="67" xfId="0" applyFont="1" applyFill="1" applyBorder="1" applyAlignment="1">
      <alignment horizontal="left" vertical="center" shrinkToFit="1"/>
    </xf>
    <xf numFmtId="191" fontId="6" fillId="2" borderId="24" xfId="0" applyNumberFormat="1" applyFont="1" applyFill="1" applyBorder="1" applyAlignment="1">
      <alignment horizontal="center" vertical="center"/>
    </xf>
    <xf numFmtId="191" fontId="6" fillId="2" borderId="10" xfId="0" applyNumberFormat="1" applyFont="1" applyFill="1" applyBorder="1" applyAlignment="1">
      <alignment horizontal="center" vertical="center"/>
    </xf>
    <xf numFmtId="191" fontId="6" fillId="2" borderId="34" xfId="0" applyNumberFormat="1" applyFont="1" applyFill="1" applyBorder="1" applyAlignment="1">
      <alignment horizontal="center" vertical="center"/>
    </xf>
    <xf numFmtId="178" fontId="6" fillId="2" borderId="23" xfId="0" applyNumberFormat="1" applyFont="1" applyFill="1" applyBorder="1" applyAlignment="1">
      <alignment horizontal="right" vertical="center"/>
    </xf>
    <xf numFmtId="178" fontId="6" fillId="2" borderId="9" xfId="0" applyNumberFormat="1" applyFont="1" applyFill="1" applyBorder="1" applyAlignment="1">
      <alignment horizontal="right" vertical="center"/>
    </xf>
    <xf numFmtId="0" fontId="6" fillId="0" borderId="33" xfId="0" applyFont="1" applyFill="1" applyBorder="1" applyAlignment="1">
      <alignment horizontal="center" vertical="center"/>
    </xf>
    <xf numFmtId="0" fontId="6" fillId="0" borderId="1" xfId="0" applyFont="1" applyFill="1" applyBorder="1" applyAlignment="1">
      <alignment horizontal="center" vertical="center" wrapText="1" shrinkToFit="1"/>
    </xf>
    <xf numFmtId="0" fontId="6" fillId="0" borderId="9" xfId="0" applyFont="1" applyFill="1" applyBorder="1" applyAlignment="1">
      <alignment horizontal="center" vertical="center" wrapText="1" shrinkToFit="1"/>
    </xf>
    <xf numFmtId="0" fontId="6" fillId="0" borderId="17" xfId="0" applyFont="1" applyFill="1" applyBorder="1" applyAlignment="1">
      <alignment horizontal="center" vertical="center" wrapText="1" shrinkToFit="1"/>
    </xf>
    <xf numFmtId="0" fontId="6" fillId="0" borderId="61" xfId="0" applyFont="1" applyFill="1" applyBorder="1" applyAlignment="1">
      <alignment horizontal="center" vertical="center"/>
    </xf>
    <xf numFmtId="0" fontId="6" fillId="0" borderId="6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6" xfId="0" applyFont="1" applyFill="1" applyBorder="1" applyAlignment="1">
      <alignment horizontal="center" vertical="center" wrapText="1" shrinkToFit="1"/>
    </xf>
    <xf numFmtId="0" fontId="6" fillId="0" borderId="13" xfId="0" applyFont="1" applyFill="1" applyBorder="1" applyAlignment="1">
      <alignment horizontal="center" vertical="center" wrapText="1" shrinkToFit="1"/>
    </xf>
    <xf numFmtId="0" fontId="6" fillId="0" borderId="32" xfId="0" applyFont="1" applyFill="1" applyBorder="1" applyAlignment="1">
      <alignment horizontal="center" vertical="center" wrapText="1" shrinkToFit="1"/>
    </xf>
    <xf numFmtId="0" fontId="6" fillId="0" borderId="7" xfId="0" applyFont="1" applyFill="1" applyBorder="1" applyAlignment="1">
      <alignment horizontal="center" vertical="center" wrapText="1" shrinkToFit="1"/>
    </xf>
    <xf numFmtId="0" fontId="6" fillId="0" borderId="14" xfId="0" applyFont="1" applyFill="1" applyBorder="1" applyAlignment="1">
      <alignment horizontal="center" vertical="center" wrapText="1" shrinkToFit="1"/>
    </xf>
    <xf numFmtId="0" fontId="6" fillId="0" borderId="54" xfId="0" applyFont="1" applyFill="1" applyBorder="1" applyAlignment="1">
      <alignment horizontal="center" vertical="center" wrapText="1" shrinkToFit="1"/>
    </xf>
    <xf numFmtId="178" fontId="6" fillId="2" borderId="56" xfId="0" applyNumberFormat="1" applyFont="1" applyFill="1" applyBorder="1" applyAlignment="1">
      <alignment horizontal="right" vertical="center"/>
    </xf>
    <xf numFmtId="178" fontId="6" fillId="2" borderId="12" xfId="0" applyNumberFormat="1" applyFont="1" applyFill="1" applyBorder="1" applyAlignment="1">
      <alignment horizontal="right" vertical="center"/>
    </xf>
    <xf numFmtId="178" fontId="6" fillId="2" borderId="179" xfId="0" applyNumberFormat="1" applyFont="1" applyFill="1" applyBorder="1" applyAlignment="1">
      <alignment horizontal="right" vertical="center"/>
    </xf>
    <xf numFmtId="178" fontId="6" fillId="2" borderId="180" xfId="0" applyNumberFormat="1" applyFont="1" applyFill="1" applyBorder="1" applyAlignment="1">
      <alignment horizontal="right" vertical="center"/>
    </xf>
    <xf numFmtId="190" fontId="6" fillId="2" borderId="28" xfId="0" applyNumberFormat="1" applyFont="1" applyFill="1" applyBorder="1" applyAlignment="1">
      <alignment horizontal="center" vertical="center"/>
    </xf>
    <xf numFmtId="190" fontId="6" fillId="2" borderId="15" xfId="0" applyNumberFormat="1" applyFont="1" applyFill="1" applyBorder="1" applyAlignment="1">
      <alignment horizontal="center" vertical="center"/>
    </xf>
    <xf numFmtId="0" fontId="6" fillId="2" borderId="28"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50"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20" xfId="0" applyFont="1" applyFill="1" applyBorder="1" applyAlignment="1">
      <alignment horizontal="center" vertical="center"/>
    </xf>
    <xf numFmtId="0" fontId="6" fillId="3" borderId="25"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49" xfId="0" applyFont="1" applyFill="1" applyBorder="1" applyAlignment="1">
      <alignment horizontal="center" vertical="center"/>
    </xf>
    <xf numFmtId="0" fontId="6" fillId="2" borderId="122" xfId="0" applyFont="1" applyFill="1" applyBorder="1" applyAlignment="1">
      <alignment horizontal="center" vertical="center"/>
    </xf>
    <xf numFmtId="0" fontId="6" fillId="2" borderId="123" xfId="0" applyFont="1" applyFill="1" applyBorder="1" applyAlignment="1">
      <alignment horizontal="center" vertical="center"/>
    </xf>
    <xf numFmtId="0" fontId="6" fillId="3" borderId="124" xfId="0" applyFont="1" applyFill="1" applyBorder="1" applyAlignment="1">
      <alignment horizontal="center" vertical="center"/>
    </xf>
    <xf numFmtId="0" fontId="6" fillId="3" borderId="125" xfId="0" applyFont="1" applyFill="1" applyBorder="1" applyAlignment="1">
      <alignment horizontal="center" vertical="center"/>
    </xf>
    <xf numFmtId="0" fontId="6" fillId="3" borderId="187"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7" xfId="0" applyFont="1" applyFill="1" applyBorder="1" applyAlignment="1">
      <alignment horizontal="center" vertical="center"/>
    </xf>
    <xf numFmtId="0" fontId="6" fillId="3" borderId="23"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48" xfId="0" applyFont="1" applyFill="1" applyBorder="1" applyAlignment="1">
      <alignment horizontal="center" vertical="center"/>
    </xf>
    <xf numFmtId="0" fontId="3" fillId="0" borderId="0" xfId="0" applyFont="1" applyFill="1" applyBorder="1" applyAlignment="1">
      <alignment vertical="center" wrapText="1"/>
    </xf>
    <xf numFmtId="0" fontId="6" fillId="0" borderId="44" xfId="0" applyFont="1" applyFill="1" applyBorder="1" applyAlignment="1">
      <alignment horizontal="center" vertical="center" wrapText="1"/>
    </xf>
    <xf numFmtId="0" fontId="6" fillId="0" borderId="51" xfId="0" applyFont="1" applyFill="1" applyBorder="1" applyAlignment="1">
      <alignment horizontal="center" vertical="center" wrapText="1"/>
    </xf>
    <xf numFmtId="0" fontId="6" fillId="0" borderId="45" xfId="0" applyFont="1" applyFill="1" applyBorder="1" applyAlignment="1">
      <alignment horizontal="center" vertical="center" wrapText="1"/>
    </xf>
    <xf numFmtId="0" fontId="6" fillId="0" borderId="52" xfId="0" applyFont="1" applyFill="1" applyBorder="1" applyAlignment="1">
      <alignment horizontal="center" vertical="center" wrapText="1"/>
    </xf>
    <xf numFmtId="0" fontId="6" fillId="0" borderId="40"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6" fillId="0" borderId="41"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6" fillId="0" borderId="55" xfId="0" applyFont="1" applyFill="1" applyBorder="1" applyAlignment="1">
      <alignment horizontal="center" vertical="center" shrinkToFit="1"/>
    </xf>
    <xf numFmtId="0" fontId="6" fillId="0" borderId="16" xfId="0" applyFont="1" applyFill="1" applyBorder="1" applyAlignment="1">
      <alignment horizontal="center" vertical="center" shrinkToFit="1"/>
    </xf>
    <xf numFmtId="0" fontId="6" fillId="0" borderId="19" xfId="0" applyFont="1" applyFill="1" applyBorder="1" applyAlignment="1">
      <alignment horizontal="center" vertical="center" shrinkToFit="1"/>
    </xf>
    <xf numFmtId="0" fontId="6" fillId="0" borderId="27" xfId="0" applyFont="1" applyFill="1" applyBorder="1" applyAlignment="1">
      <alignment horizontal="center" vertical="center" shrinkToFit="1"/>
    </xf>
    <xf numFmtId="0" fontId="6" fillId="0" borderId="14" xfId="0" applyFont="1" applyFill="1" applyBorder="1" applyAlignment="1">
      <alignment horizontal="center" vertical="center" shrinkToFit="1"/>
    </xf>
    <xf numFmtId="0" fontId="6" fillId="0" borderId="54" xfId="0" applyFont="1" applyFill="1" applyBorder="1" applyAlignment="1">
      <alignment horizontal="center" vertical="center" shrinkToFit="1"/>
    </xf>
    <xf numFmtId="178" fontId="6" fillId="2" borderId="176" xfId="0" applyNumberFormat="1" applyFont="1" applyFill="1" applyBorder="1" applyAlignment="1">
      <alignment horizontal="right" vertical="center"/>
    </xf>
    <xf numFmtId="178" fontId="6" fillId="2" borderId="177" xfId="0" applyNumberFormat="1" applyFont="1" applyFill="1" applyBorder="1" applyAlignment="1">
      <alignment horizontal="right" vertical="center"/>
    </xf>
    <xf numFmtId="178" fontId="6" fillId="2" borderId="176" xfId="0" quotePrefix="1" applyNumberFormat="1" applyFont="1" applyFill="1" applyBorder="1" applyAlignment="1">
      <alignment horizontal="right" vertical="center"/>
    </xf>
    <xf numFmtId="178" fontId="6" fillId="2" borderId="177" xfId="0" quotePrefix="1" applyNumberFormat="1" applyFont="1" applyFill="1" applyBorder="1" applyAlignment="1">
      <alignment horizontal="right" vertical="center"/>
    </xf>
    <xf numFmtId="38" fontId="6" fillId="2" borderId="179" xfId="0" applyNumberFormat="1" applyFont="1" applyFill="1" applyBorder="1" applyAlignment="1">
      <alignment horizontal="center" vertical="center"/>
    </xf>
    <xf numFmtId="0" fontId="6" fillId="2" borderId="180" xfId="0" applyFont="1" applyFill="1" applyBorder="1" applyAlignment="1">
      <alignment horizontal="center" vertical="center"/>
    </xf>
    <xf numFmtId="178" fontId="6" fillId="2" borderId="179" xfId="0" quotePrefix="1" applyNumberFormat="1" applyFont="1" applyFill="1" applyBorder="1" applyAlignment="1">
      <alignment horizontal="right" vertical="center"/>
    </xf>
    <xf numFmtId="178" fontId="6" fillId="2" borderId="180" xfId="0" quotePrefix="1" applyNumberFormat="1" applyFont="1" applyFill="1" applyBorder="1" applyAlignment="1">
      <alignment horizontal="right" vertical="center"/>
    </xf>
    <xf numFmtId="0" fontId="6" fillId="3" borderId="0" xfId="0" applyFont="1" applyFill="1" applyAlignment="1">
      <alignment vertical="distributed" wrapText="1"/>
    </xf>
    <xf numFmtId="0" fontId="3" fillId="3" borderId="0" xfId="0" applyFont="1" applyFill="1" applyBorder="1" applyAlignment="1">
      <alignment vertical="distributed" wrapText="1"/>
    </xf>
    <xf numFmtId="0" fontId="6" fillId="0" borderId="24"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0" xfId="0" applyFont="1" applyBorder="1" applyAlignment="1">
      <alignment horizontal="distributed" vertical="center"/>
    </xf>
    <xf numFmtId="0" fontId="6" fillId="0" borderId="18" xfId="0" applyFont="1" applyFill="1" applyBorder="1" applyAlignment="1">
      <alignment horizontal="center" vertical="center"/>
    </xf>
    <xf numFmtId="178" fontId="6" fillId="2" borderId="24" xfId="0" applyNumberFormat="1" applyFont="1" applyFill="1" applyBorder="1" applyAlignment="1">
      <alignment horizontal="right" vertical="center"/>
    </xf>
    <xf numFmtId="178" fontId="6" fillId="2" borderId="10" xfId="0" applyNumberFormat="1" applyFont="1" applyFill="1" applyBorder="1" applyAlignment="1">
      <alignment horizontal="right" vertical="center"/>
    </xf>
    <xf numFmtId="178" fontId="6" fillId="2" borderId="24" xfId="0" quotePrefix="1" applyNumberFormat="1" applyFont="1" applyFill="1" applyBorder="1" applyAlignment="1">
      <alignment horizontal="right" vertical="center"/>
    </xf>
    <xf numFmtId="178" fontId="6" fillId="2" borderId="10" xfId="0" quotePrefix="1" applyNumberFormat="1" applyFont="1" applyFill="1" applyBorder="1" applyAlignment="1">
      <alignment horizontal="right" vertical="center"/>
    </xf>
    <xf numFmtId="38" fontId="6" fillId="2" borderId="176" xfId="0" applyNumberFormat="1" applyFont="1" applyFill="1" applyBorder="1" applyAlignment="1">
      <alignment horizontal="center" vertical="center"/>
    </xf>
    <xf numFmtId="0" fontId="6" fillId="2" borderId="177" xfId="0" applyFont="1" applyFill="1" applyBorder="1" applyAlignment="1">
      <alignment horizontal="center" vertical="center"/>
    </xf>
    <xf numFmtId="176" fontId="6" fillId="0" borderId="11" xfId="0" applyNumberFormat="1" applyFont="1" applyFill="1" applyBorder="1" applyAlignment="1">
      <alignment horizontal="center" vertical="center"/>
    </xf>
    <xf numFmtId="176" fontId="6" fillId="0" borderId="14" xfId="0" applyNumberFormat="1" applyFont="1" applyFill="1" applyBorder="1" applyAlignment="1">
      <alignment horizontal="center" vertical="center"/>
    </xf>
    <xf numFmtId="0" fontId="6" fillId="0" borderId="3" xfId="0" applyNumberFormat="1" applyFont="1" applyFill="1" applyBorder="1" applyAlignment="1">
      <alignment horizontal="center" vertical="center"/>
    </xf>
    <xf numFmtId="0" fontId="6" fillId="0" borderId="7" xfId="0" applyNumberFormat="1" applyFont="1" applyFill="1" applyBorder="1" applyAlignment="1">
      <alignment horizontal="center" vertical="center"/>
    </xf>
    <xf numFmtId="0" fontId="6" fillId="0" borderId="11" xfId="0" applyFont="1" applyFill="1" applyBorder="1" applyAlignment="1">
      <alignment vertical="center"/>
    </xf>
    <xf numFmtId="0" fontId="6" fillId="0" borderId="20" xfId="0" applyFont="1" applyFill="1" applyBorder="1" applyAlignment="1">
      <alignment vertical="center"/>
    </xf>
    <xf numFmtId="0" fontId="6" fillId="0" borderId="14" xfId="0" applyFont="1" applyFill="1" applyBorder="1" applyAlignment="1">
      <alignment vertical="center"/>
    </xf>
    <xf numFmtId="0" fontId="6" fillId="0" borderId="54" xfId="0" applyFont="1" applyFill="1" applyBorder="1" applyAlignment="1">
      <alignment vertical="center"/>
    </xf>
    <xf numFmtId="0" fontId="6" fillId="0" borderId="9" xfId="0" applyFont="1" applyBorder="1" applyAlignment="1">
      <alignment vertical="center"/>
    </xf>
    <xf numFmtId="0" fontId="6" fillId="0" borderId="17" xfId="0" applyFont="1" applyBorder="1" applyAlignment="1">
      <alignment vertical="center"/>
    </xf>
    <xf numFmtId="0" fontId="6" fillId="0" borderId="4" xfId="0" applyNumberFormat="1" applyFont="1" applyFill="1" applyBorder="1" applyAlignment="1">
      <alignment horizontal="center" vertical="center"/>
    </xf>
    <xf numFmtId="176" fontId="6" fillId="0" borderId="12" xfId="0" applyNumberFormat="1" applyFont="1" applyFill="1" applyBorder="1" applyAlignment="1">
      <alignment horizontal="center" vertical="center"/>
    </xf>
    <xf numFmtId="38" fontId="6" fillId="0" borderId="150" xfId="1" applyFont="1" applyFill="1" applyBorder="1" applyAlignment="1">
      <alignment horizontal="center" vertical="center"/>
    </xf>
    <xf numFmtId="38" fontId="6" fillId="0" borderId="131" xfId="1" applyFont="1" applyFill="1" applyBorder="1" applyAlignment="1">
      <alignment horizontal="center" vertical="center"/>
    </xf>
    <xf numFmtId="0" fontId="6" fillId="0" borderId="11" xfId="0" applyFont="1" applyBorder="1" applyAlignment="1">
      <alignment horizontal="left" vertical="center" shrinkToFit="1"/>
    </xf>
    <xf numFmtId="0" fontId="6" fillId="0" borderId="20" xfId="0" applyFont="1" applyBorder="1" applyAlignment="1">
      <alignment horizontal="left" vertical="center" shrinkToFit="1"/>
    </xf>
    <xf numFmtId="0" fontId="6" fillId="0" borderId="12" xfId="0" applyFont="1" applyBorder="1" applyAlignment="1">
      <alignment horizontal="left" vertical="center" shrinkToFit="1"/>
    </xf>
    <xf numFmtId="0" fontId="6" fillId="0" borderId="22" xfId="0" applyFont="1" applyBorder="1" applyAlignment="1">
      <alignment horizontal="left" vertical="center" shrinkToFit="1"/>
    </xf>
    <xf numFmtId="176" fontId="6" fillId="0" borderId="154" xfId="0" applyNumberFormat="1" applyFont="1" applyBorder="1" applyAlignment="1">
      <alignment horizontal="center" vertical="center"/>
    </xf>
    <xf numFmtId="191" fontId="6" fillId="3" borderId="154" xfId="0" applyNumberFormat="1" applyFont="1" applyFill="1" applyBorder="1" applyAlignment="1">
      <alignment horizontal="center" vertical="center"/>
    </xf>
    <xf numFmtId="191" fontId="6" fillId="3" borderId="155" xfId="0" applyNumberFormat="1" applyFont="1" applyFill="1" applyBorder="1" applyAlignment="1">
      <alignment horizontal="center" vertical="center"/>
    </xf>
    <xf numFmtId="38" fontId="6" fillId="2" borderId="146" xfId="1" applyFont="1" applyFill="1" applyBorder="1" applyAlignment="1">
      <alignment horizontal="center" vertical="center"/>
    </xf>
    <xf numFmtId="38" fontId="6" fillId="2" borderId="147" xfId="1" applyFont="1" applyFill="1" applyBorder="1" applyAlignment="1">
      <alignment horizontal="center" vertical="center"/>
    </xf>
    <xf numFmtId="176" fontId="6" fillId="0" borderId="147" xfId="0" applyNumberFormat="1" applyFont="1" applyFill="1" applyBorder="1" applyAlignment="1">
      <alignment horizontal="center" vertical="center"/>
    </xf>
    <xf numFmtId="176" fontId="6" fillId="0" borderId="148" xfId="0" applyNumberFormat="1" applyFont="1" applyFill="1" applyBorder="1" applyAlignment="1">
      <alignment horizontal="center" vertical="center"/>
    </xf>
    <xf numFmtId="38" fontId="6" fillId="0" borderId="147" xfId="1" applyFont="1" applyFill="1" applyBorder="1" applyAlignment="1">
      <alignment horizontal="center" vertical="center"/>
    </xf>
    <xf numFmtId="38" fontId="6" fillId="0" borderId="152" xfId="1" applyFont="1" applyFill="1" applyBorder="1" applyAlignment="1">
      <alignment horizontal="center" vertical="center"/>
    </xf>
    <xf numFmtId="176" fontId="11" fillId="0" borderId="170" xfId="0" applyNumberFormat="1" applyFont="1" applyFill="1" applyBorder="1" applyAlignment="1">
      <alignment horizontal="center" vertical="center"/>
    </xf>
    <xf numFmtId="176" fontId="11" fillId="0" borderId="171" xfId="0" applyNumberFormat="1" applyFont="1" applyFill="1" applyBorder="1" applyAlignment="1">
      <alignment horizontal="center" vertical="center"/>
    </xf>
    <xf numFmtId="176" fontId="11" fillId="0" borderId="174" xfId="0" applyNumberFormat="1" applyFont="1" applyFill="1" applyBorder="1" applyAlignment="1">
      <alignment horizontal="center" vertical="center"/>
    </xf>
    <xf numFmtId="176" fontId="11" fillId="0" borderId="172" xfId="0" applyNumberFormat="1" applyFont="1" applyFill="1" applyBorder="1" applyAlignment="1">
      <alignment horizontal="center" vertical="center"/>
    </xf>
    <xf numFmtId="176" fontId="11" fillId="0" borderId="173" xfId="0" applyNumberFormat="1" applyFont="1" applyFill="1" applyBorder="1" applyAlignment="1">
      <alignment horizontal="center" vertical="center"/>
    </xf>
    <xf numFmtId="176" fontId="11" fillId="0" borderId="175" xfId="0" applyNumberFormat="1" applyFont="1" applyFill="1" applyBorder="1" applyAlignment="1">
      <alignment horizontal="center" vertical="center"/>
    </xf>
    <xf numFmtId="38" fontId="6" fillId="2" borderId="153" xfId="1" applyFont="1" applyFill="1" applyBorder="1" applyAlignment="1">
      <alignment horizontal="center" vertical="center"/>
    </xf>
    <xf numFmtId="38" fontId="6" fillId="2" borderId="154" xfId="1" applyFont="1" applyFill="1" applyBorder="1" applyAlignment="1">
      <alignment horizontal="center" vertical="center"/>
    </xf>
    <xf numFmtId="176" fontId="6" fillId="0" borderId="154" xfId="0" applyNumberFormat="1" applyFont="1" applyFill="1" applyBorder="1" applyAlignment="1">
      <alignment horizontal="center" vertical="center"/>
    </xf>
    <xf numFmtId="176" fontId="6" fillId="0" borderId="29" xfId="0" applyNumberFormat="1" applyFont="1" applyFill="1" applyBorder="1" applyAlignment="1">
      <alignment horizontal="center" vertical="center"/>
    </xf>
    <xf numFmtId="38" fontId="6" fillId="2" borderId="149" xfId="1" applyFont="1" applyFill="1" applyBorder="1" applyAlignment="1">
      <alignment horizontal="center" vertical="center"/>
    </xf>
    <xf numFmtId="38" fontId="6" fillId="2" borderId="150" xfId="1" applyFont="1" applyFill="1" applyBorder="1" applyAlignment="1">
      <alignment horizontal="center" vertical="center"/>
    </xf>
    <xf numFmtId="176" fontId="6" fillId="0" borderId="150" xfId="0" applyNumberFormat="1" applyFont="1" applyBorder="1" applyAlignment="1">
      <alignment horizontal="center" vertical="center"/>
    </xf>
    <xf numFmtId="176" fontId="6" fillId="0" borderId="151" xfId="0" applyNumberFormat="1" applyFont="1" applyBorder="1" applyAlignment="1">
      <alignment horizontal="center" vertical="center"/>
    </xf>
    <xf numFmtId="191" fontId="6" fillId="2" borderId="147" xfId="0" applyNumberFormat="1" applyFont="1" applyFill="1" applyBorder="1" applyAlignment="1">
      <alignment horizontal="center" vertical="center"/>
    </xf>
    <xf numFmtId="191" fontId="6" fillId="2" borderId="152" xfId="0" applyNumberFormat="1" applyFont="1" applyFill="1" applyBorder="1" applyAlignment="1">
      <alignment horizontal="center" vertical="center"/>
    </xf>
    <xf numFmtId="191" fontId="6" fillId="2" borderId="146" xfId="0" applyNumberFormat="1" applyFont="1" applyFill="1" applyBorder="1" applyAlignment="1">
      <alignment horizontal="center" vertical="center"/>
    </xf>
    <xf numFmtId="0" fontId="6" fillId="0" borderId="7" xfId="0" applyFont="1" applyBorder="1" applyAlignment="1">
      <alignment horizontal="center" vertical="center"/>
    </xf>
    <xf numFmtId="176" fontId="6" fillId="0" borderId="14" xfId="0" applyNumberFormat="1" applyFont="1" applyBorder="1" applyAlignment="1">
      <alignment horizontal="center" vertical="center"/>
    </xf>
    <xf numFmtId="0" fontId="6" fillId="0" borderId="11" xfId="0" applyFont="1" applyFill="1" applyBorder="1" applyAlignment="1">
      <alignment vertical="center" shrinkToFit="1"/>
    </xf>
    <xf numFmtId="0" fontId="6" fillId="0" borderId="20" xfId="0" applyFont="1" applyFill="1" applyBorder="1" applyAlignment="1">
      <alignment vertical="center" shrinkToFit="1"/>
    </xf>
    <xf numFmtId="0" fontId="6" fillId="0" borderId="14" xfId="0" applyFont="1" applyFill="1" applyBorder="1" applyAlignment="1">
      <alignment vertical="center" shrinkToFit="1"/>
    </xf>
    <xf numFmtId="0" fontId="6" fillId="0" borderId="54" xfId="0" applyFont="1" applyFill="1" applyBorder="1" applyAlignment="1">
      <alignment vertical="center" shrinkToFit="1"/>
    </xf>
    <xf numFmtId="191" fontId="6" fillId="3" borderId="153" xfId="0" applyNumberFormat="1" applyFont="1" applyFill="1" applyBorder="1" applyAlignment="1">
      <alignment horizontal="center" vertical="center"/>
    </xf>
    <xf numFmtId="0" fontId="6" fillId="0" borderId="0" xfId="0" applyFont="1" applyFill="1" applyBorder="1" applyAlignment="1">
      <alignment horizontal="right" vertical="center"/>
    </xf>
    <xf numFmtId="0" fontId="6" fillId="0" borderId="106" xfId="0" applyFont="1" applyFill="1" applyBorder="1" applyAlignment="1">
      <alignment horizontal="center" vertical="center"/>
    </xf>
    <xf numFmtId="0" fontId="6" fillId="0" borderId="72" xfId="0" applyFont="1" applyFill="1" applyBorder="1" applyAlignment="1">
      <alignment horizontal="center" vertical="center"/>
    </xf>
    <xf numFmtId="178" fontId="6" fillId="2" borderId="199" xfId="0" applyNumberFormat="1" applyFont="1" applyFill="1" applyBorder="1" applyAlignment="1">
      <alignment horizontal="right" vertical="center"/>
    </xf>
    <xf numFmtId="178" fontId="6" fillId="2" borderId="200" xfId="0" applyNumberFormat="1" applyFont="1" applyFill="1" applyBorder="1" applyAlignment="1">
      <alignment horizontal="right" vertical="center"/>
    </xf>
    <xf numFmtId="178" fontId="6" fillId="2" borderId="201" xfId="0" applyNumberFormat="1" applyFont="1" applyFill="1" applyBorder="1" applyAlignment="1">
      <alignment horizontal="right" vertical="center"/>
    </xf>
    <xf numFmtId="178" fontId="6" fillId="2" borderId="196" xfId="0" applyNumberFormat="1" applyFont="1" applyFill="1" applyBorder="1" applyAlignment="1">
      <alignment horizontal="right" vertical="center"/>
    </xf>
    <xf numFmtId="178" fontId="6" fillId="2" borderId="197" xfId="0" applyNumberFormat="1" applyFont="1" applyFill="1" applyBorder="1" applyAlignment="1">
      <alignment horizontal="right" vertical="center"/>
    </xf>
    <xf numFmtId="178" fontId="6" fillId="2" borderId="198" xfId="0" applyNumberFormat="1" applyFont="1" applyFill="1" applyBorder="1" applyAlignment="1">
      <alignment horizontal="right" vertical="center"/>
    </xf>
    <xf numFmtId="0" fontId="6" fillId="0" borderId="5" xfId="0" applyFont="1" applyFill="1" applyBorder="1" applyAlignment="1">
      <alignment horizontal="center" vertical="center" wrapText="1" shrinkToFit="1"/>
    </xf>
    <xf numFmtId="0" fontId="6" fillId="0" borderId="0" xfId="0" applyFont="1" applyFill="1" applyBorder="1" applyAlignment="1">
      <alignment horizontal="center" vertical="center" wrapText="1" shrinkToFit="1"/>
    </xf>
    <xf numFmtId="0" fontId="6" fillId="0" borderId="21" xfId="0" applyFont="1" applyFill="1" applyBorder="1" applyAlignment="1">
      <alignment horizontal="center" vertical="center" wrapText="1" shrinkToFit="1"/>
    </xf>
    <xf numFmtId="0" fontId="6" fillId="0" borderId="135" xfId="0" applyFont="1" applyFill="1" applyBorder="1" applyAlignment="1">
      <alignment horizontal="center" vertical="center"/>
    </xf>
    <xf numFmtId="0" fontId="6" fillId="0" borderId="139" xfId="0" applyFont="1" applyFill="1" applyBorder="1" applyAlignment="1">
      <alignment horizontal="center" vertical="center"/>
    </xf>
    <xf numFmtId="0" fontId="6" fillId="0" borderId="191" xfId="0" applyFont="1" applyFill="1" applyBorder="1" applyAlignment="1">
      <alignment horizontal="center" vertical="center"/>
    </xf>
    <xf numFmtId="0" fontId="6" fillId="0" borderId="27"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36" xfId="0" applyFont="1" applyFill="1" applyBorder="1" applyAlignment="1">
      <alignment horizontal="center" vertical="center"/>
    </xf>
    <xf numFmtId="0" fontId="6" fillId="0" borderId="134" xfId="0" applyFont="1" applyFill="1" applyBorder="1" applyAlignment="1">
      <alignment horizontal="center" vertical="center"/>
    </xf>
    <xf numFmtId="0" fontId="6" fillId="0" borderId="137" xfId="0" applyFont="1" applyFill="1" applyBorder="1" applyAlignment="1">
      <alignment horizontal="center" vertical="center"/>
    </xf>
    <xf numFmtId="0" fontId="6" fillId="0" borderId="192" xfId="0" applyFont="1" applyFill="1" applyBorder="1" applyAlignment="1">
      <alignment horizontal="center" vertical="center"/>
    </xf>
    <xf numFmtId="178" fontId="6" fillId="2" borderId="208" xfId="0" applyNumberFormat="1" applyFont="1" applyFill="1" applyBorder="1" applyAlignment="1">
      <alignment horizontal="right" vertical="center"/>
    </xf>
    <xf numFmtId="178" fontId="6" fillId="2" borderId="209" xfId="0" applyNumberFormat="1" applyFont="1" applyFill="1" applyBorder="1" applyAlignment="1">
      <alignment horizontal="right" vertical="center"/>
    </xf>
    <xf numFmtId="178" fontId="6" fillId="2" borderId="210" xfId="0" applyNumberFormat="1" applyFont="1" applyFill="1" applyBorder="1" applyAlignment="1">
      <alignment horizontal="right" vertical="center"/>
    </xf>
    <xf numFmtId="178" fontId="6" fillId="2" borderId="181" xfId="0" applyNumberFormat="1" applyFont="1" applyFill="1" applyBorder="1" applyAlignment="1">
      <alignment horizontal="right" vertical="center"/>
    </xf>
    <xf numFmtId="178" fontId="6" fillId="2" borderId="193" xfId="0" applyNumberFormat="1" applyFont="1" applyFill="1" applyBorder="1" applyAlignment="1">
      <alignment horizontal="right" vertical="center"/>
    </xf>
    <xf numFmtId="178" fontId="6" fillId="2" borderId="194" xfId="0" applyNumberFormat="1" applyFont="1" applyFill="1" applyBorder="1" applyAlignment="1">
      <alignment horizontal="right" vertical="center"/>
    </xf>
    <xf numFmtId="178" fontId="6" fillId="2" borderId="195" xfId="0" applyNumberFormat="1" applyFont="1" applyFill="1" applyBorder="1" applyAlignment="1">
      <alignment horizontal="right" vertical="center"/>
    </xf>
    <xf numFmtId="0" fontId="6" fillId="0" borderId="26"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71"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22" xfId="0" applyFont="1" applyFill="1" applyBorder="1" applyAlignment="1">
      <alignment horizontal="center" vertical="center"/>
    </xf>
    <xf numFmtId="178" fontId="6" fillId="2" borderId="202" xfId="0" applyNumberFormat="1" applyFont="1" applyFill="1" applyBorder="1" applyAlignment="1">
      <alignment horizontal="right" vertical="center"/>
    </xf>
    <xf numFmtId="178" fontId="6" fillId="2" borderId="203" xfId="0" applyNumberFormat="1" applyFont="1" applyFill="1" applyBorder="1" applyAlignment="1">
      <alignment horizontal="right" vertical="center"/>
    </xf>
    <xf numFmtId="178" fontId="6" fillId="2" borderId="204" xfId="0" applyNumberFormat="1" applyFont="1" applyFill="1" applyBorder="1" applyAlignment="1">
      <alignment horizontal="right" vertical="center"/>
    </xf>
    <xf numFmtId="0" fontId="6" fillId="0" borderId="3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32" xfId="0" applyFont="1" applyFill="1" applyBorder="1" applyAlignment="1">
      <alignment horizontal="center" vertical="center"/>
    </xf>
    <xf numFmtId="178" fontId="6" fillId="2" borderId="205" xfId="0" applyNumberFormat="1" applyFont="1" applyFill="1" applyBorder="1" applyAlignment="1">
      <alignment horizontal="right" vertical="center"/>
    </xf>
    <xf numFmtId="178" fontId="6" fillId="2" borderId="206" xfId="0" applyNumberFormat="1" applyFont="1" applyFill="1" applyBorder="1" applyAlignment="1">
      <alignment horizontal="right" vertical="center"/>
    </xf>
    <xf numFmtId="178" fontId="6" fillId="2" borderId="207" xfId="0" applyNumberFormat="1" applyFont="1" applyFill="1" applyBorder="1" applyAlignment="1">
      <alignment horizontal="right" vertical="center"/>
    </xf>
    <xf numFmtId="0" fontId="6" fillId="2" borderId="121" xfId="0" applyFont="1" applyFill="1" applyBorder="1" applyAlignment="1">
      <alignment horizontal="center" vertical="center"/>
    </xf>
    <xf numFmtId="0" fontId="6" fillId="2" borderId="126" xfId="0" applyFont="1" applyFill="1" applyBorder="1" applyAlignment="1">
      <alignment horizontal="center" vertical="center"/>
    </xf>
    <xf numFmtId="0" fontId="6" fillId="0" borderId="4" xfId="0" applyFont="1" applyFill="1" applyBorder="1" applyAlignment="1">
      <alignment horizontal="center" vertical="center" wrapText="1"/>
    </xf>
    <xf numFmtId="0" fontId="6" fillId="0" borderId="22" xfId="0" applyFont="1" applyFill="1" applyBorder="1" applyAlignment="1">
      <alignment horizontal="center" vertical="center" wrapText="1"/>
    </xf>
    <xf numFmtId="190" fontId="6" fillId="2" borderId="22" xfId="0" applyNumberFormat="1" applyFont="1" applyFill="1" applyBorder="1" applyAlignment="1">
      <alignment horizontal="center" vertical="center"/>
    </xf>
    <xf numFmtId="0" fontId="6" fillId="2" borderId="48" xfId="0" applyFont="1" applyFill="1" applyBorder="1" applyAlignment="1">
      <alignment horizontal="center" vertical="center"/>
    </xf>
    <xf numFmtId="0" fontId="8" fillId="0" borderId="0" xfId="0" applyFont="1" applyAlignment="1">
      <alignment horizontal="center" vertical="center"/>
    </xf>
    <xf numFmtId="191" fontId="6" fillId="3" borderId="0" xfId="0" applyNumberFormat="1" applyFont="1" applyFill="1" applyAlignment="1">
      <alignment horizontal="left" vertical="center" shrinkToFit="1"/>
    </xf>
    <xf numFmtId="193" fontId="10" fillId="2" borderId="0" xfId="1" applyNumberFormat="1" applyFont="1" applyFill="1" applyAlignment="1">
      <alignment horizontal="left" vertical="center"/>
    </xf>
    <xf numFmtId="0" fontId="6" fillId="0" borderId="0" xfId="0" applyFont="1" applyAlignment="1">
      <alignment vertical="center"/>
    </xf>
    <xf numFmtId="0" fontId="12" fillId="0" borderId="0" xfId="0" applyFont="1" applyAlignment="1">
      <alignment horizontal="center" vertical="center"/>
    </xf>
    <xf numFmtId="176" fontId="6" fillId="2" borderId="23" xfId="0" applyNumberFormat="1" applyFont="1" applyFill="1" applyBorder="1" applyAlignment="1">
      <alignment horizontal="left" vertical="distributed" indent="1"/>
    </xf>
    <xf numFmtId="176" fontId="6" fillId="2" borderId="9" xfId="0" applyNumberFormat="1" applyFont="1" applyFill="1" applyBorder="1" applyAlignment="1">
      <alignment horizontal="left" vertical="distributed" indent="1"/>
    </xf>
    <xf numFmtId="176" fontId="6" fillId="2" borderId="33" xfId="0" applyNumberFormat="1" applyFont="1" applyFill="1" applyBorder="1" applyAlignment="1">
      <alignment horizontal="left" vertical="distributed" indent="1"/>
    </xf>
    <xf numFmtId="191" fontId="6" fillId="2" borderId="24" xfId="0" applyNumberFormat="1" applyFont="1" applyFill="1" applyBorder="1" applyAlignment="1">
      <alignment horizontal="center" vertical="distributed"/>
    </xf>
    <xf numFmtId="191" fontId="6" fillId="2" borderId="10" xfId="0" applyNumberFormat="1" applyFont="1" applyFill="1" applyBorder="1" applyAlignment="1">
      <alignment horizontal="center" vertical="distributed"/>
    </xf>
    <xf numFmtId="176" fontId="6" fillId="0" borderId="10" xfId="0" applyNumberFormat="1" applyFont="1" applyFill="1" applyBorder="1" applyAlignment="1">
      <alignment horizontal="center" vertical="distributed"/>
    </xf>
    <xf numFmtId="191" fontId="6" fillId="2" borderId="34" xfId="0" applyNumberFormat="1" applyFont="1" applyFill="1" applyBorder="1" applyAlignment="1">
      <alignment horizontal="center" vertical="distributed"/>
    </xf>
    <xf numFmtId="176" fontId="6" fillId="0" borderId="18" xfId="0" applyNumberFormat="1" applyFont="1" applyFill="1" applyBorder="1" applyAlignment="1">
      <alignment horizontal="center" vertical="distributed"/>
    </xf>
    <xf numFmtId="0" fontId="6" fillId="0" borderId="10" xfId="0" applyFont="1" applyBorder="1" applyAlignment="1">
      <alignment vertical="center"/>
    </xf>
    <xf numFmtId="0" fontId="6" fillId="0" borderId="18" xfId="0" applyFont="1" applyBorder="1" applyAlignment="1">
      <alignment vertical="center"/>
    </xf>
    <xf numFmtId="176" fontId="11" fillId="0" borderId="78" xfId="0" applyNumberFormat="1" applyFont="1" applyFill="1" applyBorder="1" applyAlignment="1">
      <alignment horizontal="center" vertical="distributed"/>
    </xf>
    <xf numFmtId="176" fontId="11" fillId="0" borderId="77" xfId="0" applyNumberFormat="1" applyFont="1" applyFill="1" applyBorder="1" applyAlignment="1">
      <alignment horizontal="center" vertical="distributed"/>
    </xf>
    <xf numFmtId="176" fontId="11" fillId="0" borderId="136" xfId="0" applyNumberFormat="1" applyFont="1" applyFill="1" applyBorder="1" applyAlignment="1">
      <alignment horizontal="center" vertical="distributed"/>
    </xf>
    <xf numFmtId="176" fontId="6" fillId="0" borderId="62" xfId="0" applyNumberFormat="1" applyFont="1" applyFill="1" applyBorder="1" applyAlignment="1">
      <alignment horizontal="center" vertical="distributed"/>
    </xf>
    <xf numFmtId="176" fontId="6" fillId="0" borderId="67" xfId="0" applyNumberFormat="1" applyFont="1" applyFill="1" applyBorder="1" applyAlignment="1">
      <alignment horizontal="center" vertical="distributed"/>
    </xf>
    <xf numFmtId="0" fontId="6" fillId="0" borderId="0" xfId="0" applyFont="1" applyAlignment="1">
      <alignment vertical="center" wrapText="1"/>
    </xf>
    <xf numFmtId="0" fontId="6" fillId="0" borderId="46" xfId="0" applyFont="1" applyBorder="1" applyAlignment="1">
      <alignment horizontal="center" vertical="center" shrinkToFit="1"/>
    </xf>
    <xf numFmtId="0" fontId="6" fillId="0" borderId="25" xfId="0" applyFont="1" applyBorder="1" applyAlignment="1">
      <alignment horizontal="center" vertical="center" shrinkToFit="1"/>
    </xf>
    <xf numFmtId="0" fontId="6" fillId="0" borderId="47" xfId="0" applyFont="1" applyBorder="1" applyAlignment="1">
      <alignment horizontal="center" vertical="center" shrinkToFit="1"/>
    </xf>
    <xf numFmtId="0" fontId="6" fillId="0" borderId="53" xfId="0" applyFont="1" applyBorder="1" applyAlignment="1">
      <alignment horizontal="center" vertical="center" shrinkToFit="1"/>
    </xf>
    <xf numFmtId="0" fontId="6" fillId="0" borderId="40"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44" xfId="0" applyFont="1" applyBorder="1" applyAlignment="1">
      <alignment horizontal="center" vertical="center" wrapText="1"/>
    </xf>
    <xf numFmtId="0" fontId="6" fillId="0" borderId="51" xfId="0" applyFont="1" applyBorder="1" applyAlignment="1">
      <alignment horizontal="center" vertical="center" wrapText="1"/>
    </xf>
    <xf numFmtId="0" fontId="6" fillId="0" borderId="45" xfId="0" applyFont="1" applyBorder="1" applyAlignment="1">
      <alignment horizontal="center" vertical="center" wrapText="1"/>
    </xf>
    <xf numFmtId="0" fontId="6" fillId="0" borderId="52" xfId="0" applyFont="1" applyBorder="1" applyAlignment="1">
      <alignment horizontal="center" vertical="center" wrapText="1"/>
    </xf>
    <xf numFmtId="0" fontId="6" fillId="0" borderId="25" xfId="0" applyFont="1" applyBorder="1" applyAlignment="1">
      <alignment horizontal="right" vertical="center"/>
    </xf>
    <xf numFmtId="0" fontId="6" fillId="0" borderId="11" xfId="0" applyFont="1" applyBorder="1" applyAlignment="1">
      <alignment horizontal="right" vertical="center"/>
    </xf>
    <xf numFmtId="0" fontId="6" fillId="0" borderId="20" xfId="0" applyFont="1" applyBorder="1" applyAlignment="1">
      <alignment horizontal="right" vertical="center"/>
    </xf>
    <xf numFmtId="0" fontId="6" fillId="0" borderId="11" xfId="0" applyFont="1" applyBorder="1" applyAlignment="1">
      <alignment horizontal="center" vertical="center"/>
    </xf>
    <xf numFmtId="0" fontId="6" fillId="0" borderId="20" xfId="0" applyFont="1" applyBorder="1" applyAlignment="1">
      <alignment horizontal="center" vertical="center"/>
    </xf>
    <xf numFmtId="0" fontId="6" fillId="0" borderId="14" xfId="0" applyFont="1" applyBorder="1" applyAlignment="1">
      <alignment horizontal="center" vertical="center"/>
    </xf>
    <xf numFmtId="0" fontId="6" fillId="0" borderId="54" xfId="0" applyFont="1" applyBorder="1" applyAlignment="1">
      <alignment horizontal="center" vertical="center"/>
    </xf>
    <xf numFmtId="38" fontId="6" fillId="2" borderId="26" xfId="1" applyFont="1" applyFill="1" applyBorder="1" applyAlignment="1">
      <alignment horizontal="center" vertical="center"/>
    </xf>
    <xf numFmtId="38" fontId="6" fillId="2" borderId="0" xfId="1" applyFont="1" applyFill="1" applyAlignment="1">
      <alignment horizontal="center" vertical="center"/>
    </xf>
    <xf numFmtId="38" fontId="6" fillId="2" borderId="21" xfId="1" applyFont="1" applyFill="1" applyBorder="1" applyAlignment="1">
      <alignment horizontal="center" vertical="center"/>
    </xf>
    <xf numFmtId="38" fontId="6" fillId="2" borderId="27" xfId="1" applyFont="1" applyFill="1" applyBorder="1" applyAlignment="1">
      <alignment horizontal="center" vertical="center"/>
    </xf>
    <xf numFmtId="38" fontId="6" fillId="2" borderId="14" xfId="1" applyFont="1" applyFill="1" applyBorder="1" applyAlignment="1">
      <alignment horizontal="center" vertical="center"/>
    </xf>
    <xf numFmtId="38" fontId="6" fillId="2" borderId="54" xfId="1" applyFont="1" applyFill="1" applyBorder="1" applyAlignment="1">
      <alignment horizontal="center" vertical="center"/>
    </xf>
    <xf numFmtId="38" fontId="6" fillId="0" borderId="26" xfId="1" applyFont="1" applyBorder="1" applyAlignment="1">
      <alignment horizontal="center" vertical="center"/>
    </xf>
    <xf numFmtId="38" fontId="6" fillId="0" borderId="0" xfId="1" applyFont="1" applyAlignment="1">
      <alignment horizontal="center" vertical="center"/>
    </xf>
    <xf numFmtId="38" fontId="6" fillId="0" borderId="21" xfId="1" applyFont="1" applyBorder="1" applyAlignment="1">
      <alignment horizontal="center" vertical="center"/>
    </xf>
    <xf numFmtId="38" fontId="6" fillId="0" borderId="27" xfId="1" applyFont="1" applyBorder="1" applyAlignment="1">
      <alignment horizontal="center" vertical="center"/>
    </xf>
    <xf numFmtId="38" fontId="6" fillId="0" borderId="14" xfId="1" applyFont="1" applyBorder="1" applyAlignment="1">
      <alignment horizontal="center" vertical="center"/>
    </xf>
    <xf numFmtId="38" fontId="6" fillId="0" borderId="54" xfId="1" applyFont="1" applyBorder="1" applyAlignment="1">
      <alignment horizontal="center" vertical="center"/>
    </xf>
    <xf numFmtId="0" fontId="6" fillId="0" borderId="24" xfId="0" applyFont="1" applyBorder="1" applyAlignment="1">
      <alignment horizontal="center" vertical="center"/>
    </xf>
    <xf numFmtId="0" fontId="6" fillId="0" borderId="10" xfId="0" applyFont="1" applyBorder="1" applyAlignment="1">
      <alignment horizontal="center" vertical="center"/>
    </xf>
    <xf numFmtId="0" fontId="6" fillId="0" borderId="18" xfId="0" applyFont="1" applyBorder="1" applyAlignment="1">
      <alignment horizontal="center" vertical="center"/>
    </xf>
    <xf numFmtId="0" fontId="6" fillId="0" borderId="45" xfId="0" applyFont="1" applyBorder="1" applyAlignment="1">
      <alignment horizontal="center" vertical="center"/>
    </xf>
    <xf numFmtId="38" fontId="6" fillId="2" borderId="45" xfId="1" applyFont="1" applyFill="1" applyBorder="1" applyAlignment="1">
      <alignment horizontal="center" vertical="center"/>
    </xf>
    <xf numFmtId="38" fontId="6" fillId="0" borderId="45" xfId="1" applyFont="1" applyBorder="1" applyAlignment="1">
      <alignment horizontal="center" vertical="center"/>
    </xf>
    <xf numFmtId="0" fontId="6" fillId="0" borderId="25" xfId="0" applyFont="1" applyBorder="1" applyAlignment="1">
      <alignment horizontal="center" vertical="center"/>
    </xf>
    <xf numFmtId="0" fontId="6" fillId="0" borderId="27" xfId="0" applyFont="1" applyBorder="1" applyAlignment="1">
      <alignment horizontal="center" vertical="center"/>
    </xf>
    <xf numFmtId="0" fontId="6" fillId="0" borderId="46" xfId="0" applyFont="1" applyBorder="1" applyAlignment="1">
      <alignment horizontal="center" vertical="center"/>
    </xf>
    <xf numFmtId="0" fontId="6" fillId="0" borderId="70" xfId="0" applyFont="1" applyBorder="1" applyAlignment="1">
      <alignment horizontal="center" vertical="center"/>
    </xf>
    <xf numFmtId="0" fontId="6" fillId="3" borderId="0" xfId="0" applyFont="1" applyFill="1" applyAlignment="1">
      <alignment horizontal="distributed" vertical="center"/>
    </xf>
    <xf numFmtId="193" fontId="10" fillId="2" borderId="0" xfId="0" applyNumberFormat="1" applyFont="1" applyFill="1" applyAlignment="1">
      <alignment horizontal="left" vertical="center"/>
    </xf>
    <xf numFmtId="0" fontId="3" fillId="3" borderId="0" xfId="0" applyFont="1" applyFill="1" applyAlignment="1">
      <alignment vertical="distributed" wrapText="1"/>
    </xf>
    <xf numFmtId="38" fontId="6" fillId="0" borderId="45" xfId="0" applyNumberFormat="1" applyFont="1" applyBorder="1" applyAlignment="1">
      <alignment horizontal="center" vertical="center"/>
    </xf>
    <xf numFmtId="0" fontId="6" fillId="3" borderId="0" xfId="0" applyFont="1" applyFill="1" applyAlignment="1">
      <alignment vertical="top"/>
    </xf>
    <xf numFmtId="38" fontId="6" fillId="0" borderId="130" xfId="1" applyFont="1" applyFill="1" applyBorder="1" applyAlignment="1">
      <alignment horizontal="center" vertical="center"/>
    </xf>
    <xf numFmtId="0" fontId="6" fillId="0" borderId="3" xfId="0" applyFont="1" applyBorder="1" applyAlignment="1">
      <alignment horizontal="center" vertical="center"/>
    </xf>
    <xf numFmtId="176" fontId="6" fillId="0" borderId="11" xfId="0" applyNumberFormat="1" applyFont="1" applyBorder="1" applyAlignment="1">
      <alignment horizontal="center" vertical="center"/>
    </xf>
    <xf numFmtId="0" fontId="6" fillId="0" borderId="14" xfId="0" applyFont="1" applyBorder="1" applyAlignment="1">
      <alignment horizontal="left" vertical="center" shrinkToFit="1"/>
    </xf>
    <xf numFmtId="0" fontId="6" fillId="0" borderId="54" xfId="0" applyFont="1" applyBorder="1" applyAlignment="1">
      <alignment horizontal="left" vertical="center" shrinkToFit="1"/>
    </xf>
    <xf numFmtId="0" fontId="6" fillId="0" borderId="4" xfId="0" applyFont="1" applyBorder="1" applyAlignment="1">
      <alignment horizontal="center" vertical="center"/>
    </xf>
    <xf numFmtId="176" fontId="6" fillId="0" borderId="12" xfId="0" applyNumberFormat="1" applyFont="1" applyBorder="1" applyAlignment="1">
      <alignment horizontal="center" vertical="center"/>
    </xf>
    <xf numFmtId="191" fontId="6" fillId="2" borderId="153" xfId="0" applyNumberFormat="1" applyFont="1" applyFill="1" applyBorder="1" applyAlignment="1">
      <alignment horizontal="center" vertical="center"/>
    </xf>
    <xf numFmtId="191" fontId="6" fillId="2" borderId="154" xfId="0" applyNumberFormat="1" applyFont="1" applyFill="1" applyBorder="1" applyAlignment="1">
      <alignment horizontal="center" vertical="center"/>
    </xf>
    <xf numFmtId="191" fontId="6" fillId="2" borderId="155" xfId="0" applyNumberFormat="1" applyFont="1" applyFill="1" applyBorder="1" applyAlignment="1">
      <alignment horizontal="center" vertical="center"/>
    </xf>
    <xf numFmtId="38" fontId="6" fillId="0" borderId="128" xfId="1" applyFont="1" applyFill="1" applyBorder="1" applyAlignment="1">
      <alignment horizontal="center" vertical="center"/>
    </xf>
    <xf numFmtId="38" fontId="6" fillId="0" borderId="129" xfId="1" applyFont="1" applyFill="1" applyBorder="1" applyAlignment="1">
      <alignment horizontal="center" vertical="center"/>
    </xf>
    <xf numFmtId="0" fontId="6" fillId="0" borderId="0" xfId="0" applyFont="1" applyAlignment="1">
      <alignment horizontal="right" vertical="center"/>
    </xf>
    <xf numFmtId="0" fontId="6" fillId="2" borderId="163" xfId="0" applyFont="1" applyFill="1" applyBorder="1" applyAlignment="1">
      <alignment horizontal="center" vertical="center"/>
    </xf>
    <xf numFmtId="0" fontId="6" fillId="2" borderId="164" xfId="0" applyFont="1" applyFill="1" applyBorder="1" applyAlignment="1">
      <alignment horizontal="center" vertical="center"/>
    </xf>
    <xf numFmtId="0" fontId="6" fillId="0" borderId="8" xfId="0" applyFont="1" applyBorder="1" applyAlignment="1">
      <alignment horizontal="center" vertical="center"/>
    </xf>
    <xf numFmtId="0" fontId="6" fillId="0" borderId="30" xfId="0" applyFont="1" applyBorder="1" applyAlignment="1">
      <alignment horizontal="center" vertical="center"/>
    </xf>
    <xf numFmtId="190" fontId="6" fillId="2" borderId="30" xfId="0" applyNumberFormat="1" applyFont="1" applyFill="1" applyBorder="1" applyAlignment="1">
      <alignment horizontal="center" vertical="center"/>
    </xf>
    <xf numFmtId="0" fontId="6" fillId="2" borderId="165" xfId="0" applyFont="1" applyFill="1" applyBorder="1" applyAlignment="1">
      <alignment horizontal="center" vertical="center"/>
    </xf>
    <xf numFmtId="0" fontId="6" fillId="2" borderId="166" xfId="0" applyFont="1" applyFill="1" applyBorder="1" applyAlignment="1">
      <alignment horizontal="center" vertical="center"/>
    </xf>
    <xf numFmtId="0" fontId="6" fillId="2" borderId="160" xfId="0" applyFont="1" applyFill="1" applyBorder="1" applyAlignment="1">
      <alignment horizontal="center" vertical="center"/>
    </xf>
    <xf numFmtId="0" fontId="6" fillId="2" borderId="161" xfId="0" applyFont="1" applyFill="1" applyBorder="1" applyAlignment="1">
      <alignment horizontal="center" vertical="center"/>
    </xf>
    <xf numFmtId="0" fontId="6" fillId="2" borderId="157" xfId="0" applyFont="1" applyFill="1" applyBorder="1" applyAlignment="1">
      <alignment horizontal="center" vertical="center"/>
    </xf>
    <xf numFmtId="0" fontId="6" fillId="2" borderId="158" xfId="0" applyFont="1" applyFill="1" applyBorder="1" applyAlignment="1">
      <alignment horizontal="center" vertical="center"/>
    </xf>
    <xf numFmtId="0" fontId="14" fillId="0" borderId="24" xfId="0" applyFont="1" applyBorder="1" applyAlignment="1">
      <alignment horizontal="center" vertical="center"/>
    </xf>
    <xf numFmtId="0" fontId="14" fillId="0" borderId="18" xfId="0" applyFont="1" applyBorder="1" applyAlignment="1">
      <alignment horizontal="center" vertical="center"/>
    </xf>
    <xf numFmtId="0" fontId="14" fillId="0" borderId="14" xfId="0" applyFont="1" applyBorder="1" applyAlignment="1">
      <alignment horizontal="right" vertical="center"/>
    </xf>
    <xf numFmtId="0" fontId="14" fillId="0" borderId="45" xfId="0" applyFont="1" applyBorder="1" applyAlignment="1">
      <alignment horizontal="center" vertical="center"/>
    </xf>
    <xf numFmtId="0" fontId="14" fillId="0" borderId="46" xfId="0" applyFont="1" applyBorder="1" applyAlignment="1">
      <alignment horizontal="center" vertical="center" wrapText="1"/>
    </xf>
    <xf numFmtId="0" fontId="14" fillId="0" borderId="70" xfId="0" applyFont="1" applyBorder="1" applyAlignment="1">
      <alignment horizontal="center" vertical="center"/>
    </xf>
    <xf numFmtId="0" fontId="14" fillId="0" borderId="46" xfId="0" applyFont="1" applyBorder="1" applyAlignment="1">
      <alignment horizontal="center" vertical="center"/>
    </xf>
    <xf numFmtId="0" fontId="14" fillId="0" borderId="43" xfId="0" applyFont="1" applyBorder="1" applyAlignment="1">
      <alignment horizontal="center" vertical="center" wrapText="1"/>
    </xf>
    <xf numFmtId="0" fontId="14" fillId="0" borderId="70" xfId="0" applyFont="1" applyBorder="1" applyAlignment="1">
      <alignment horizontal="center" vertical="center" wrapText="1"/>
    </xf>
    <xf numFmtId="3" fontId="14" fillId="0" borderId="46" xfId="0" applyNumberFormat="1" applyFont="1" applyBorder="1" applyAlignment="1">
      <alignment horizontal="right" vertical="center" shrinkToFit="1"/>
    </xf>
    <xf numFmtId="3" fontId="14" fillId="0" borderId="43" xfId="0" applyNumberFormat="1" applyFont="1" applyBorder="1" applyAlignment="1">
      <alignment horizontal="right" vertical="center" shrinkToFit="1"/>
    </xf>
    <xf numFmtId="3" fontId="14" fillId="0" borderId="70" xfId="0" applyNumberFormat="1" applyFont="1" applyBorder="1" applyAlignment="1">
      <alignment horizontal="right" vertical="center" shrinkToFit="1"/>
    </xf>
    <xf numFmtId="0" fontId="6" fillId="0" borderId="0" xfId="0" applyFont="1" applyAlignment="1">
      <alignment horizontal="left" vertical="center" shrinkToFit="1"/>
    </xf>
    <xf numFmtId="191" fontId="3" fillId="3" borderId="0" xfId="0" applyNumberFormat="1" applyFont="1" applyFill="1" applyAlignment="1">
      <alignment horizontal="left" vertical="center"/>
    </xf>
    <xf numFmtId="191" fontId="6" fillId="3" borderId="127" xfId="0" applyNumberFormat="1" applyFont="1" applyFill="1" applyBorder="1" applyAlignment="1">
      <alignment horizontal="center" vertical="distributed"/>
    </xf>
    <xf numFmtId="191" fontId="6" fillId="3" borderId="128" xfId="0" applyNumberFormat="1" applyFont="1" applyFill="1" applyBorder="1" applyAlignment="1">
      <alignment horizontal="center" vertical="distributed"/>
    </xf>
    <xf numFmtId="176" fontId="6" fillId="0" borderId="128" xfId="0" applyNumberFormat="1" applyFont="1" applyFill="1" applyBorder="1" applyAlignment="1">
      <alignment horizontal="center" vertical="distributed"/>
    </xf>
    <xf numFmtId="191" fontId="6" fillId="3" borderId="129" xfId="0" applyNumberFormat="1" applyFont="1" applyFill="1" applyBorder="1" applyAlignment="1">
      <alignment horizontal="center" vertical="distributed"/>
    </xf>
    <xf numFmtId="38" fontId="6" fillId="3" borderId="24" xfId="1" applyFont="1" applyFill="1" applyBorder="1" applyAlignment="1">
      <alignment horizontal="center" vertical="center"/>
    </xf>
    <xf numFmtId="38" fontId="6" fillId="3" borderId="10" xfId="1" applyFont="1" applyFill="1" applyBorder="1" applyAlignment="1">
      <alignment horizontal="center" vertical="center"/>
    </xf>
    <xf numFmtId="38" fontId="6" fillId="3" borderId="68" xfId="1" applyFont="1" applyFill="1" applyBorder="1" applyAlignment="1">
      <alignment horizontal="center" vertical="center"/>
    </xf>
    <xf numFmtId="38" fontId="6" fillId="3" borderId="62" xfId="1" applyFont="1" applyFill="1" applyBorder="1" applyAlignment="1">
      <alignment horizontal="center" vertical="center"/>
    </xf>
    <xf numFmtId="0" fontId="6" fillId="0" borderId="23" xfId="0" applyFont="1" applyBorder="1" applyAlignment="1">
      <alignment horizontal="center" vertical="center"/>
    </xf>
    <xf numFmtId="0" fontId="6" fillId="0" borderId="9" xfId="0" applyFont="1" applyBorder="1" applyAlignment="1">
      <alignment horizontal="center" vertical="center"/>
    </xf>
    <xf numFmtId="0" fontId="6" fillId="0" borderId="17" xfId="0" applyFont="1" applyBorder="1" applyAlignment="1">
      <alignment horizontal="center" vertical="center"/>
    </xf>
    <xf numFmtId="0" fontId="6" fillId="0" borderId="40" xfId="0" applyFont="1" applyBorder="1" applyAlignment="1">
      <alignment horizontal="center" vertical="center"/>
    </xf>
    <xf numFmtId="0" fontId="6" fillId="0" borderId="42" xfId="0" applyFont="1" applyBorder="1" applyAlignment="1">
      <alignment horizontal="center" vertical="center"/>
    </xf>
    <xf numFmtId="0" fontId="6" fillId="0" borderId="41" xfId="0" applyFont="1" applyBorder="1" applyAlignment="1">
      <alignment horizontal="center" vertical="center"/>
    </xf>
    <xf numFmtId="0" fontId="6" fillId="0" borderId="43" xfId="0" applyFont="1" applyBorder="1" applyAlignment="1">
      <alignment horizontal="center" vertical="center"/>
    </xf>
    <xf numFmtId="0" fontId="6" fillId="0" borderId="23" xfId="0" applyFont="1" applyBorder="1" applyAlignment="1">
      <alignment horizontal="center" vertical="center" textRotation="255"/>
    </xf>
    <xf numFmtId="0" fontId="6" fillId="0" borderId="9" xfId="0" applyFont="1" applyBorder="1" applyAlignment="1">
      <alignment horizontal="center" vertical="center" textRotation="255"/>
    </xf>
    <xf numFmtId="0" fontId="6" fillId="0" borderId="33" xfId="0" applyFont="1" applyBorder="1" applyAlignment="1">
      <alignment horizontal="center" vertical="center" textRotation="255"/>
    </xf>
    <xf numFmtId="0" fontId="6" fillId="3" borderId="24"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185" xfId="0" applyFont="1" applyFill="1" applyBorder="1" applyAlignment="1">
      <alignment horizontal="center" vertical="center"/>
    </xf>
    <xf numFmtId="40" fontId="6" fillId="3" borderId="24" xfId="1" applyNumberFormat="1" applyFont="1" applyFill="1" applyBorder="1" applyAlignment="1">
      <alignment horizontal="center" vertical="center"/>
    </xf>
    <xf numFmtId="40" fontId="6" fillId="3" borderId="10" xfId="1" applyNumberFormat="1" applyFont="1" applyFill="1" applyBorder="1" applyAlignment="1">
      <alignment horizontal="center" vertical="center"/>
    </xf>
    <xf numFmtId="0" fontId="6" fillId="0" borderId="24" xfId="0" applyFont="1" applyBorder="1" applyAlignment="1">
      <alignment horizontal="center" vertical="center" textRotation="255"/>
    </xf>
    <xf numFmtId="0" fontId="6" fillId="0" borderId="10" xfId="0" applyFont="1" applyBorder="1" applyAlignment="1">
      <alignment horizontal="center" vertical="center" textRotation="255"/>
    </xf>
    <xf numFmtId="0" fontId="6" fillId="0" borderId="34" xfId="0" applyFont="1" applyBorder="1" applyAlignment="1">
      <alignment horizontal="center" vertical="center" textRotation="255"/>
    </xf>
    <xf numFmtId="0" fontId="6" fillId="3" borderId="183" xfId="0" applyFont="1" applyFill="1" applyBorder="1" applyAlignment="1">
      <alignment horizontal="center" vertical="center"/>
    </xf>
    <xf numFmtId="40" fontId="6" fillId="3" borderId="23" xfId="1" applyNumberFormat="1" applyFont="1" applyFill="1" applyBorder="1" applyAlignment="1">
      <alignment horizontal="center" vertical="center"/>
    </xf>
    <xf numFmtId="40" fontId="6" fillId="3" borderId="9" xfId="1" applyNumberFormat="1" applyFont="1" applyFill="1" applyBorder="1" applyAlignment="1">
      <alignment horizontal="center" vertical="center"/>
    </xf>
    <xf numFmtId="0" fontId="6" fillId="0" borderId="28" xfId="0" applyFont="1" applyBorder="1" applyAlignment="1">
      <alignment horizontal="center" vertical="center" textRotation="255"/>
    </xf>
    <xf numFmtId="0" fontId="6" fillId="0" borderId="15" xfId="0" applyFont="1" applyBorder="1" applyAlignment="1">
      <alignment horizontal="center" vertical="center" textRotation="255"/>
    </xf>
    <xf numFmtId="0" fontId="6" fillId="0" borderId="37" xfId="0" applyFont="1" applyBorder="1" applyAlignment="1">
      <alignment horizontal="center" vertical="center" textRotation="255"/>
    </xf>
    <xf numFmtId="40" fontId="6" fillId="2" borderId="28" xfId="1" applyNumberFormat="1" applyFont="1" applyFill="1" applyBorder="1" applyAlignment="1">
      <alignment horizontal="center" vertical="center"/>
    </xf>
    <xf numFmtId="40" fontId="6" fillId="2" borderId="15" xfId="1" applyNumberFormat="1" applyFont="1" applyFill="1" applyBorder="1" applyAlignment="1">
      <alignment horizontal="center" vertical="center"/>
    </xf>
    <xf numFmtId="0" fontId="6" fillId="0" borderId="31" xfId="0" applyFont="1" applyBorder="1" applyAlignment="1">
      <alignment horizontal="center" vertical="center"/>
    </xf>
    <xf numFmtId="0" fontId="6" fillId="0" borderId="13" xfId="0" applyFont="1" applyBorder="1" applyAlignment="1">
      <alignment horizontal="center" vertical="center"/>
    </xf>
    <xf numFmtId="0" fontId="6" fillId="0" borderId="38" xfId="0" applyFont="1" applyBorder="1" applyAlignment="1">
      <alignment horizontal="center" vertical="center"/>
    </xf>
    <xf numFmtId="0" fontId="6" fillId="0" borderId="26" xfId="0" applyFont="1" applyBorder="1" applyAlignment="1">
      <alignment horizontal="center" vertical="center"/>
    </xf>
    <xf numFmtId="0" fontId="6" fillId="0" borderId="71" xfId="0" applyFont="1" applyBorder="1" applyAlignment="1">
      <alignment horizontal="center" vertical="center"/>
    </xf>
    <xf numFmtId="0" fontId="3" fillId="0" borderId="0" xfId="0" applyFont="1" applyAlignment="1">
      <alignment horizontal="center" vertical="center"/>
    </xf>
    <xf numFmtId="191" fontId="3" fillId="3" borderId="14" xfId="0" applyNumberFormat="1" applyFont="1" applyFill="1" applyBorder="1" applyAlignment="1">
      <alignment horizontal="left" vertical="center"/>
    </xf>
    <xf numFmtId="0" fontId="3" fillId="0" borderId="0" xfId="0" applyFont="1" applyAlignment="1">
      <alignment horizontal="distributed" vertical="center"/>
    </xf>
    <xf numFmtId="40" fontId="3" fillId="3" borderId="14" xfId="1" applyNumberFormat="1" applyFont="1" applyFill="1" applyBorder="1" applyAlignment="1">
      <alignment horizontal="center" vertical="center"/>
    </xf>
    <xf numFmtId="0" fontId="3" fillId="0" borderId="14" xfId="0" applyFont="1" applyBorder="1" applyAlignment="1">
      <alignment horizontal="center" vertical="center"/>
    </xf>
    <xf numFmtId="0" fontId="3" fillId="3" borderId="14" xfId="0" applyFont="1" applyFill="1" applyBorder="1" applyAlignment="1">
      <alignment horizontal="left" vertical="center"/>
    </xf>
    <xf numFmtId="0" fontId="3" fillId="0" borderId="0" xfId="0" applyFont="1" applyAlignment="1">
      <alignment vertical="center"/>
    </xf>
    <xf numFmtId="0" fontId="21" fillId="0" borderId="25" xfId="0" applyFont="1" applyBorder="1" applyAlignment="1">
      <alignment horizontal="center" vertical="center" shrinkToFit="1"/>
    </xf>
    <xf numFmtId="0" fontId="20" fillId="0" borderId="11" xfId="0" applyFont="1" applyBorder="1" applyAlignment="1">
      <alignment horizontal="center" vertical="center" shrinkToFit="1"/>
    </xf>
    <xf numFmtId="0" fontId="20" fillId="0" borderId="27" xfId="0" applyFont="1" applyBorder="1" applyAlignment="1">
      <alignment horizontal="center" vertical="center" shrinkToFit="1"/>
    </xf>
    <xf numFmtId="0" fontId="20" fillId="0" borderId="14" xfId="0" applyFont="1" applyBorder="1" applyAlignment="1">
      <alignment horizontal="center" vertical="center" shrinkToFit="1"/>
    </xf>
    <xf numFmtId="0" fontId="3" fillId="0" borderId="11"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25" xfId="1" applyNumberFormat="1" applyFont="1" applyFill="1" applyBorder="1" applyAlignment="1">
      <alignment horizontal="center" vertical="center" shrinkToFit="1"/>
    </xf>
    <xf numFmtId="0" fontId="3" fillId="3" borderId="11" xfId="1" applyNumberFormat="1" applyFont="1" applyFill="1" applyBorder="1" applyAlignment="1">
      <alignment horizontal="center" vertical="center" shrinkToFit="1"/>
    </xf>
    <xf numFmtId="0" fontId="3" fillId="3" borderId="80" xfId="1" applyNumberFormat="1" applyFont="1" applyFill="1" applyBorder="1" applyAlignment="1">
      <alignment horizontal="center" vertical="center" shrinkToFit="1"/>
    </xf>
    <xf numFmtId="0" fontId="3" fillId="3" borderId="27" xfId="1" applyNumberFormat="1" applyFont="1" applyFill="1" applyBorder="1" applyAlignment="1">
      <alignment horizontal="center" vertical="center" shrinkToFit="1"/>
    </xf>
    <xf numFmtId="0" fontId="3" fillId="3" borderId="14" xfId="1" applyNumberFormat="1" applyFont="1" applyFill="1" applyBorder="1" applyAlignment="1">
      <alignment horizontal="center" vertical="center" shrinkToFit="1"/>
    </xf>
    <xf numFmtId="0" fontId="3" fillId="3" borderId="79" xfId="1" applyNumberFormat="1" applyFont="1" applyFill="1" applyBorder="1" applyAlignment="1">
      <alignment horizontal="center" vertical="center" shrinkToFit="1"/>
    </xf>
    <xf numFmtId="0" fontId="3" fillId="0" borderId="11" xfId="0" applyFont="1" applyBorder="1" applyAlignment="1">
      <alignment vertical="center"/>
    </xf>
    <xf numFmtId="0" fontId="3" fillId="0" borderId="20" xfId="0" applyFont="1" applyBorder="1" applyAlignment="1">
      <alignment vertical="center"/>
    </xf>
    <xf numFmtId="0" fontId="3" fillId="0" borderId="14" xfId="0" applyFont="1" applyBorder="1" applyAlignment="1">
      <alignment vertical="center"/>
    </xf>
    <xf numFmtId="0" fontId="3" fillId="0" borderId="54" xfId="0" applyFont="1" applyBorder="1" applyAlignment="1">
      <alignment vertical="center"/>
    </xf>
    <xf numFmtId="180" fontId="3" fillId="2" borderId="25" xfId="1" applyNumberFormat="1" applyFont="1" applyFill="1" applyBorder="1" applyAlignment="1">
      <alignment vertical="center"/>
    </xf>
    <xf numFmtId="180" fontId="3" fillId="2" borderId="11" xfId="1" applyNumberFormat="1" applyFont="1" applyFill="1" applyBorder="1" applyAlignment="1">
      <alignment vertical="center"/>
    </xf>
    <xf numFmtId="0" fontId="3" fillId="0" borderId="11" xfId="0" applyFont="1" applyBorder="1" applyAlignment="1">
      <alignment horizontal="center" vertical="center"/>
    </xf>
    <xf numFmtId="0" fontId="3" fillId="0" borderId="20" xfId="0" applyFont="1" applyBorder="1" applyAlignment="1">
      <alignment horizontal="center" vertical="center"/>
    </xf>
    <xf numFmtId="180" fontId="3" fillId="2" borderId="24" xfId="1" applyNumberFormat="1" applyFont="1" applyFill="1" applyBorder="1" applyAlignment="1">
      <alignment vertical="center"/>
    </xf>
    <xf numFmtId="180" fontId="3" fillId="2" borderId="10" xfId="1" applyNumberFormat="1" applyFont="1" applyFill="1" applyBorder="1" applyAlignment="1">
      <alignment vertical="center"/>
    </xf>
    <xf numFmtId="0" fontId="3" fillId="0" borderId="74" xfId="0" applyFont="1" applyBorder="1" applyAlignment="1">
      <alignment horizontal="center" vertical="center"/>
    </xf>
    <xf numFmtId="0" fontId="3" fillId="0" borderId="73" xfId="0" applyFont="1" applyBorder="1" applyAlignment="1">
      <alignment horizontal="center" vertical="center"/>
    </xf>
    <xf numFmtId="180" fontId="3" fillId="2" borderId="75" xfId="1" applyNumberFormat="1" applyFont="1" applyFill="1" applyBorder="1" applyAlignment="1">
      <alignment vertical="center"/>
    </xf>
    <xf numFmtId="180" fontId="3" fillId="2" borderId="74" xfId="1" applyNumberFormat="1" applyFont="1" applyFill="1" applyBorder="1" applyAlignment="1">
      <alignment vertical="center"/>
    </xf>
    <xf numFmtId="181" fontId="11" fillId="2" borderId="61" xfId="0" applyNumberFormat="1" applyFont="1" applyFill="1" applyBorder="1" applyAlignment="1">
      <alignment horizontal="right" vertical="center"/>
    </xf>
    <xf numFmtId="181" fontId="11" fillId="2" borderId="63" xfId="0" applyNumberFormat="1" applyFont="1" applyFill="1" applyBorder="1" applyAlignment="1">
      <alignment horizontal="right" vertical="center"/>
    </xf>
    <xf numFmtId="0" fontId="3" fillId="0" borderId="63" xfId="0" applyFont="1" applyBorder="1" applyAlignment="1">
      <alignment horizontal="center" vertical="center"/>
    </xf>
    <xf numFmtId="0" fontId="3" fillId="0" borderId="72" xfId="0" applyFont="1" applyBorder="1" applyAlignment="1">
      <alignment horizontal="center" vertical="center"/>
    </xf>
    <xf numFmtId="0" fontId="16" fillId="0" borderId="0" xfId="0" applyFont="1" applyAlignment="1">
      <alignment horizontal="left" vertical="center" shrinkToFit="1"/>
    </xf>
    <xf numFmtId="185" fontId="3" fillId="0" borderId="78" xfId="1" applyNumberFormat="1" applyFont="1" applyFill="1" applyBorder="1" applyAlignment="1">
      <alignment vertical="center"/>
    </xf>
    <xf numFmtId="185" fontId="3" fillId="0" borderId="77" xfId="1" applyNumberFormat="1" applyFont="1" applyFill="1" applyBorder="1" applyAlignment="1">
      <alignment vertical="center"/>
    </xf>
    <xf numFmtId="0" fontId="3" fillId="0" borderId="10" xfId="0" applyFont="1" applyBorder="1" applyAlignment="1">
      <alignment horizontal="center" vertical="center"/>
    </xf>
    <xf numFmtId="0" fontId="3" fillId="0" borderId="18" xfId="0" applyFont="1" applyBorder="1" applyAlignment="1">
      <alignment horizontal="center" vertical="center"/>
    </xf>
    <xf numFmtId="0" fontId="3" fillId="0" borderId="46" xfId="0" applyFont="1" applyBorder="1" applyAlignment="1">
      <alignment horizontal="distributed" vertical="center"/>
    </xf>
    <xf numFmtId="0" fontId="3" fillId="0" borderId="11"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45" xfId="0" applyFont="1" applyBorder="1" applyAlignment="1">
      <alignment horizontal="distributed" vertical="center"/>
    </xf>
    <xf numFmtId="0" fontId="3" fillId="0" borderId="76" xfId="0" applyFont="1" applyBorder="1" applyAlignment="1">
      <alignment horizontal="distributed" vertical="center"/>
    </xf>
    <xf numFmtId="0" fontId="3" fillId="0" borderId="45" xfId="0" applyFont="1" applyBorder="1" applyAlignment="1">
      <alignment horizontal="center" vertical="center"/>
    </xf>
    <xf numFmtId="0" fontId="3" fillId="0" borderId="45" xfId="0" applyFont="1" applyBorder="1" applyAlignment="1">
      <alignment horizontal="center" vertical="center" shrinkToFit="1"/>
    </xf>
    <xf numFmtId="0" fontId="18" fillId="0" borderId="0" xfId="0" applyFont="1" applyAlignment="1">
      <alignment horizontal="center" vertical="center"/>
    </xf>
    <xf numFmtId="0" fontId="22" fillId="0" borderId="0" xfId="0" applyFont="1" applyAlignment="1">
      <alignment horizontal="center" vertical="center"/>
    </xf>
    <xf numFmtId="0" fontId="22" fillId="0" borderId="95" xfId="0" applyFont="1" applyBorder="1" applyAlignment="1">
      <alignment horizontal="center" vertical="center"/>
    </xf>
    <xf numFmtId="0" fontId="22" fillId="0" borderId="94" xfId="0" applyFont="1" applyBorder="1" applyAlignment="1">
      <alignment horizontal="center" vertical="center"/>
    </xf>
    <xf numFmtId="0" fontId="22" fillId="0" borderId="92" xfId="0" applyFont="1" applyBorder="1" applyAlignment="1">
      <alignment horizontal="center" vertical="center"/>
    </xf>
    <xf numFmtId="0" fontId="22" fillId="2" borderId="96" xfId="0" applyFont="1" applyFill="1" applyBorder="1" applyAlignment="1">
      <alignment horizontal="left" vertical="center" shrinkToFit="1"/>
    </xf>
    <xf numFmtId="0" fontId="22" fillId="0" borderId="42" xfId="0" applyFont="1" applyBorder="1" applyAlignment="1">
      <alignment horizontal="center" vertical="center"/>
    </xf>
    <xf numFmtId="0" fontId="22" fillId="0" borderId="43" xfId="0" applyFont="1" applyBorder="1" applyAlignment="1">
      <alignment horizontal="center" vertical="center"/>
    </xf>
    <xf numFmtId="0" fontId="22" fillId="0" borderId="93" xfId="0" applyFont="1" applyBorder="1" applyAlignment="1">
      <alignment horizontal="center" vertical="center"/>
    </xf>
    <xf numFmtId="0" fontId="22" fillId="0" borderId="6" xfId="0" applyFont="1" applyBorder="1" applyAlignment="1">
      <alignment horizontal="center" vertical="center"/>
    </xf>
    <xf numFmtId="0" fontId="22" fillId="0" borderId="32" xfId="0" applyFont="1" applyBorder="1" applyAlignment="1">
      <alignment horizontal="center" vertical="center"/>
    </xf>
    <xf numFmtId="0" fontId="22" fillId="0" borderId="5" xfId="0" applyFont="1" applyBorder="1" applyAlignment="1">
      <alignment horizontal="center" vertical="center"/>
    </xf>
    <xf numFmtId="0" fontId="22" fillId="0" borderId="21" xfId="0" applyFont="1" applyBorder="1" applyAlignment="1">
      <alignment horizontal="center" vertical="center"/>
    </xf>
    <xf numFmtId="0" fontId="22" fillId="0" borderId="4" xfId="0" applyFont="1" applyBorder="1" applyAlignment="1">
      <alignment horizontal="center" vertical="center"/>
    </xf>
    <xf numFmtId="0" fontId="22" fillId="0" borderId="22" xfId="0" applyFont="1" applyBorder="1" applyAlignment="1">
      <alignment horizontal="center" vertical="center"/>
    </xf>
    <xf numFmtId="0" fontId="22" fillId="2" borderId="97" xfId="0" applyFont="1" applyFill="1" applyBorder="1" applyAlignment="1">
      <alignment horizontal="left" vertical="center" shrinkToFit="1"/>
    </xf>
    <xf numFmtId="0" fontId="22" fillId="0" borderId="8" xfId="0" applyFont="1" applyBorder="1" applyAlignment="1">
      <alignment horizontal="center" vertical="center"/>
    </xf>
    <xf numFmtId="0" fontId="22" fillId="0" borderId="15" xfId="0" applyFont="1" applyBorder="1" applyAlignment="1">
      <alignment horizontal="center" vertical="center"/>
    </xf>
    <xf numFmtId="0" fontId="22" fillId="0" borderId="30" xfId="0" applyFont="1" applyBorder="1" applyAlignment="1">
      <alignment horizontal="center" vertical="center"/>
    </xf>
    <xf numFmtId="0" fontId="22" fillId="0" borderId="11"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23" xfId="0" applyFont="1" applyBorder="1" applyAlignment="1">
      <alignment horizontal="center" vertical="center"/>
    </xf>
    <xf numFmtId="0" fontId="22" fillId="0" borderId="9" xfId="0" applyFont="1" applyBorder="1" applyAlignment="1">
      <alignment horizontal="center" vertical="center"/>
    </xf>
    <xf numFmtId="0" fontId="22" fillId="0" borderId="17" xfId="0" applyFont="1" applyBorder="1" applyAlignment="1">
      <alignment horizontal="center" vertical="center"/>
    </xf>
    <xf numFmtId="0" fontId="23" fillId="0" borderId="46" xfId="0" applyFont="1" applyBorder="1" applyAlignment="1">
      <alignment horizontal="center" vertical="center" wrapText="1"/>
    </xf>
    <xf numFmtId="0" fontId="23" fillId="0" borderId="93" xfId="0" applyFont="1" applyBorder="1" applyAlignment="1">
      <alignment horizontal="center" vertical="center" wrapText="1"/>
    </xf>
    <xf numFmtId="0" fontId="23" fillId="0" borderId="46" xfId="0" applyFont="1" applyBorder="1" applyAlignment="1">
      <alignment horizontal="center" vertical="center" wrapText="1" shrinkToFit="1"/>
    </xf>
    <xf numFmtId="0" fontId="23" fillId="0" borderId="93" xfId="0" applyFont="1" applyBorder="1" applyAlignment="1">
      <alignment horizontal="center" vertical="center" wrapText="1" shrinkToFit="1"/>
    </xf>
    <xf numFmtId="0" fontId="23" fillId="0" borderId="46" xfId="0" applyFont="1" applyBorder="1" applyAlignment="1">
      <alignment horizontal="center" vertical="center"/>
    </xf>
    <xf numFmtId="0" fontId="23" fillId="0" borderId="93" xfId="0" applyFont="1" applyBorder="1" applyAlignment="1">
      <alignment horizontal="center" vertical="center"/>
    </xf>
    <xf numFmtId="0" fontId="22" fillId="2" borderId="25" xfId="0" applyNumberFormat="1" applyFont="1" applyFill="1" applyBorder="1" applyAlignment="1">
      <alignment horizontal="center" vertical="center" shrinkToFit="1"/>
    </xf>
    <xf numFmtId="0" fontId="22" fillId="2" borderId="80" xfId="0" applyNumberFormat="1" applyFont="1" applyFill="1" applyBorder="1" applyAlignment="1">
      <alignment horizontal="center" vertical="center" shrinkToFit="1"/>
    </xf>
    <xf numFmtId="0" fontId="22" fillId="2" borderId="27" xfId="0" applyNumberFormat="1" applyFont="1" applyFill="1" applyBorder="1" applyAlignment="1">
      <alignment horizontal="center" vertical="center" shrinkToFit="1"/>
    </xf>
    <xf numFmtId="0" fontId="22" fillId="2" borderId="79" xfId="0" applyNumberFormat="1" applyFont="1" applyFill="1" applyBorder="1" applyAlignment="1">
      <alignment horizontal="center" vertical="center" shrinkToFit="1"/>
    </xf>
    <xf numFmtId="0" fontId="22" fillId="0" borderId="88" xfId="0" applyFont="1" applyBorder="1" applyAlignment="1">
      <alignment vertical="center" textRotation="255"/>
    </xf>
    <xf numFmtId="0" fontId="22" fillId="0" borderId="76" xfId="0" applyFont="1" applyBorder="1" applyAlignment="1">
      <alignment vertical="center" textRotation="255"/>
    </xf>
    <xf numFmtId="0" fontId="22" fillId="0" borderId="60" xfId="0" applyFont="1" applyBorder="1" applyAlignment="1">
      <alignment vertical="center" textRotation="255"/>
    </xf>
    <xf numFmtId="0" fontId="22" fillId="0" borderId="45" xfId="0" applyFont="1" applyBorder="1" applyAlignment="1">
      <alignment vertical="center" textRotation="255"/>
    </xf>
    <xf numFmtId="0" fontId="22" fillId="0" borderId="87" xfId="0" applyFont="1" applyBorder="1" applyAlignment="1">
      <alignment vertical="center" textRotation="255"/>
    </xf>
    <xf numFmtId="0" fontId="22" fillId="0" borderId="85" xfId="0" applyFont="1" applyBorder="1" applyAlignment="1">
      <alignment vertical="center" textRotation="255"/>
    </xf>
    <xf numFmtId="0" fontId="26" fillId="0" borderId="0" xfId="0" applyFont="1" applyAlignment="1">
      <alignment horizontal="center" vertical="center"/>
    </xf>
    <xf numFmtId="0" fontId="22" fillId="0" borderId="20" xfId="0" applyFont="1" applyBorder="1" applyAlignment="1">
      <alignment vertical="center"/>
    </xf>
    <xf numFmtId="0" fontId="22" fillId="0" borderId="54" xfId="0" applyFont="1" applyBorder="1" applyAlignment="1">
      <alignment vertical="center"/>
    </xf>
    <xf numFmtId="0" fontId="22" fillId="0" borderId="5" xfId="0" applyFont="1" applyBorder="1" applyAlignment="1">
      <alignment vertical="center" textRotation="255"/>
    </xf>
    <xf numFmtId="0" fontId="25" fillId="0" borderId="21" xfId="0" applyFont="1" applyBorder="1" applyAlignment="1">
      <alignment vertical="center" textRotation="255" shrinkToFit="1"/>
    </xf>
    <xf numFmtId="0" fontId="30" fillId="0" borderId="14" xfId="2" applyFont="1" applyFill="1" applyBorder="1" applyAlignment="1">
      <alignment horizontal="right" vertical="center" wrapText="1"/>
    </xf>
    <xf numFmtId="0" fontId="21" fillId="0" borderId="25" xfId="0" applyFont="1" applyFill="1" applyBorder="1" applyAlignment="1">
      <alignment horizontal="center" vertical="center" shrinkToFit="1"/>
    </xf>
    <xf numFmtId="0" fontId="20" fillId="0" borderId="11" xfId="0" applyFont="1" applyFill="1" applyBorder="1" applyAlignment="1">
      <alignment horizontal="center" vertical="center" shrinkToFit="1"/>
    </xf>
    <xf numFmtId="0" fontId="20" fillId="0" borderId="27" xfId="0" applyFont="1" applyFill="1" applyBorder="1" applyAlignment="1">
      <alignment horizontal="center" vertical="center" shrinkToFit="1"/>
    </xf>
    <xf numFmtId="0" fontId="20" fillId="0" borderId="14" xfId="0" applyFont="1" applyFill="1" applyBorder="1" applyAlignment="1">
      <alignment horizontal="center" vertical="center" shrinkToFit="1"/>
    </xf>
    <xf numFmtId="0" fontId="3" fillId="0" borderId="11"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25" xfId="0" applyNumberFormat="1" applyFont="1" applyFill="1" applyBorder="1" applyAlignment="1">
      <alignment horizontal="center" vertical="center" shrinkToFit="1"/>
    </xf>
    <xf numFmtId="0" fontId="3" fillId="0" borderId="11" xfId="0" applyNumberFormat="1" applyFont="1" applyFill="1" applyBorder="1" applyAlignment="1">
      <alignment horizontal="center" vertical="center" shrinkToFit="1"/>
    </xf>
    <xf numFmtId="0" fontId="3" fillId="0" borderId="80" xfId="0" applyNumberFormat="1" applyFont="1" applyFill="1" applyBorder="1" applyAlignment="1">
      <alignment horizontal="center" vertical="center" shrinkToFit="1"/>
    </xf>
    <xf numFmtId="0" fontId="3" fillId="0" borderId="27" xfId="0" applyNumberFormat="1" applyFont="1" applyFill="1" applyBorder="1" applyAlignment="1">
      <alignment horizontal="center" vertical="center" shrinkToFit="1"/>
    </xf>
    <xf numFmtId="0" fontId="3" fillId="0" borderId="14" xfId="0" applyNumberFormat="1" applyFont="1" applyFill="1" applyBorder="1" applyAlignment="1">
      <alignment horizontal="center" vertical="center" shrinkToFit="1"/>
    </xf>
    <xf numFmtId="0" fontId="3" fillId="0" borderId="79" xfId="0" applyNumberFormat="1" applyFont="1" applyFill="1" applyBorder="1" applyAlignment="1">
      <alignment horizontal="center" vertical="center" shrinkToFit="1"/>
    </xf>
    <xf numFmtId="0" fontId="3" fillId="0" borderId="11" xfId="0" applyFont="1" applyFill="1" applyBorder="1">
      <alignment vertical="center"/>
    </xf>
    <xf numFmtId="0" fontId="3" fillId="0" borderId="20" xfId="0" applyFont="1" applyFill="1" applyBorder="1">
      <alignment vertical="center"/>
    </xf>
    <xf numFmtId="0" fontId="3" fillId="0" borderId="14" xfId="0" applyFont="1" applyFill="1" applyBorder="1">
      <alignment vertical="center"/>
    </xf>
    <xf numFmtId="0" fontId="3" fillId="0" borderId="54" xfId="0" applyFont="1" applyFill="1" applyBorder="1">
      <alignment vertical="center"/>
    </xf>
    <xf numFmtId="0" fontId="31" fillId="0" borderId="0" xfId="2" applyFont="1" applyFill="1" applyAlignment="1">
      <alignment horizontal="center" vertical="center" wrapText="1"/>
    </xf>
    <xf numFmtId="0" fontId="12" fillId="0" borderId="138" xfId="2" applyFont="1" applyFill="1" applyBorder="1">
      <alignment vertical="center"/>
    </xf>
    <xf numFmtId="0" fontId="3" fillId="0" borderId="0" xfId="2" applyFont="1" applyFill="1" applyAlignment="1">
      <alignment horizontal="left" vertical="center" wrapText="1"/>
    </xf>
    <xf numFmtId="0" fontId="6" fillId="0" borderId="0" xfId="2" applyFont="1" applyFill="1" applyAlignment="1">
      <alignment horizontal="left" vertical="center" wrapText="1"/>
    </xf>
    <xf numFmtId="0" fontId="19" fillId="0" borderId="137" xfId="2" applyFont="1" applyFill="1" applyBorder="1" applyAlignment="1">
      <alignment horizontal="left" vertical="center" shrinkToFit="1"/>
    </xf>
    <xf numFmtId="0" fontId="9" fillId="0" borderId="138" xfId="2" applyFont="1" applyFill="1" applyBorder="1">
      <alignment vertical="center"/>
    </xf>
    <xf numFmtId="0" fontId="29" fillId="0" borderId="105" xfId="2" applyFont="1" applyFill="1" applyBorder="1" applyAlignment="1">
      <alignment horizontal="center" vertical="center" wrapText="1"/>
    </xf>
    <xf numFmtId="0" fontId="29" fillId="0" borderId="104" xfId="2" applyFont="1" applyFill="1" applyBorder="1" applyAlignment="1">
      <alignment horizontal="center" vertical="center" wrapText="1"/>
    </xf>
    <xf numFmtId="0" fontId="29" fillId="0" borderId="103" xfId="2" applyFont="1" applyFill="1" applyBorder="1" applyAlignment="1">
      <alignment horizontal="center" vertical="center" wrapText="1"/>
    </xf>
    <xf numFmtId="0" fontId="29" fillId="0" borderId="102" xfId="2" applyFont="1" applyFill="1" applyBorder="1" applyAlignment="1">
      <alignment horizontal="center" vertical="center" wrapText="1"/>
    </xf>
    <xf numFmtId="0" fontId="29" fillId="0" borderId="0" xfId="2" applyFont="1" applyFill="1" applyAlignment="1">
      <alignment horizontal="center" vertical="center" wrapText="1"/>
    </xf>
    <xf numFmtId="0" fontId="29" fillId="0" borderId="101" xfId="2" applyFont="1" applyFill="1" applyBorder="1" applyAlignment="1">
      <alignment horizontal="center" vertical="center" wrapText="1"/>
    </xf>
    <xf numFmtId="0" fontId="29" fillId="0" borderId="100" xfId="2" applyFont="1" applyFill="1" applyBorder="1" applyAlignment="1">
      <alignment horizontal="center" vertical="center" wrapText="1"/>
    </xf>
    <xf numFmtId="0" fontId="29" fillId="0" borderId="99" xfId="2" applyFont="1" applyFill="1" applyBorder="1" applyAlignment="1">
      <alignment horizontal="center" vertical="center" wrapText="1"/>
    </xf>
    <xf numFmtId="0" fontId="29" fillId="0" borderId="98" xfId="2" applyFont="1" applyFill="1" applyBorder="1" applyAlignment="1">
      <alignment horizontal="center" vertical="center" wrapText="1"/>
    </xf>
    <xf numFmtId="0" fontId="9" fillId="0" borderId="138" xfId="2" applyFont="1" applyFill="1" applyBorder="1" applyAlignment="1">
      <alignment horizontal="left" vertical="center"/>
    </xf>
    <xf numFmtId="38" fontId="3" fillId="3" borderId="0" xfId="1" applyFont="1" applyFill="1" applyAlignment="1">
      <alignment horizontal="center" vertical="center"/>
    </xf>
    <xf numFmtId="0" fontId="3" fillId="0" borderId="0" xfId="0" applyFont="1" applyFill="1" applyAlignment="1">
      <alignment horizontal="center" vertical="center"/>
    </xf>
    <xf numFmtId="38" fontId="3" fillId="2" borderId="0" xfId="1" applyFont="1" applyFill="1" applyAlignment="1">
      <alignment horizontal="center" vertical="center"/>
    </xf>
    <xf numFmtId="0" fontId="6" fillId="2" borderId="0" xfId="0" applyFont="1" applyFill="1" applyAlignment="1">
      <alignment horizontal="distributed" vertical="center"/>
    </xf>
    <xf numFmtId="194" fontId="6" fillId="2" borderId="0" xfId="0" applyNumberFormat="1" applyFont="1" applyFill="1" applyBorder="1" applyAlignment="1">
      <alignment horizontal="distributed" vertical="center"/>
    </xf>
    <xf numFmtId="0" fontId="3" fillId="0" borderId="0" xfId="3" applyFont="1" applyAlignment="1">
      <alignment horizontal="left" vertical="center"/>
    </xf>
    <xf numFmtId="0" fontId="3" fillId="0" borderId="24" xfId="3" applyFont="1" applyBorder="1" applyAlignment="1">
      <alignment horizontal="left" vertical="center" shrinkToFit="1"/>
    </xf>
    <xf numFmtId="0" fontId="3" fillId="0" borderId="10" xfId="3" applyFont="1" applyBorder="1" applyAlignment="1">
      <alignment horizontal="left" vertical="center" shrinkToFit="1"/>
    </xf>
    <xf numFmtId="0" fontId="3" fillId="0" borderId="18" xfId="3" applyFont="1" applyBorder="1" applyAlignment="1">
      <alignment horizontal="left" vertical="center" shrinkToFit="1"/>
    </xf>
    <xf numFmtId="0" fontId="3" fillId="0" borderId="118" xfId="3" applyFont="1" applyBorder="1" applyAlignment="1">
      <alignment horizontal="center" vertical="center" wrapText="1" shrinkToFit="1"/>
    </xf>
    <xf numFmtId="0" fontId="3" fillId="0" borderId="108" xfId="3" applyFont="1" applyBorder="1" applyAlignment="1">
      <alignment horizontal="center" vertical="center" shrinkToFit="1"/>
    </xf>
    <xf numFmtId="0" fontId="3" fillId="0" borderId="115" xfId="3" applyFont="1" applyBorder="1" applyAlignment="1">
      <alignment horizontal="center" vertical="center" shrinkToFit="1"/>
    </xf>
    <xf numFmtId="0" fontId="3" fillId="0" borderId="117" xfId="3" applyFont="1" applyBorder="1" applyAlignment="1">
      <alignment horizontal="center" vertical="center" wrapText="1" shrinkToFit="1"/>
    </xf>
    <xf numFmtId="0" fontId="3" fillId="0" borderId="116" xfId="3" applyFont="1" applyBorder="1" applyAlignment="1">
      <alignment horizontal="center" vertical="center" wrapText="1" shrinkToFit="1"/>
    </xf>
    <xf numFmtId="0" fontId="3" fillId="0" borderId="114" xfId="3" applyFont="1" applyBorder="1" applyAlignment="1">
      <alignment horizontal="center" vertical="center" wrapText="1" shrinkToFit="1"/>
    </xf>
    <xf numFmtId="0" fontId="3" fillId="0" borderId="1" xfId="3" applyFont="1" applyBorder="1" applyAlignment="1">
      <alignment horizontal="center" vertical="center" shrinkToFit="1"/>
    </xf>
    <xf numFmtId="0" fontId="3" fillId="0" borderId="9" xfId="3" applyFont="1" applyBorder="1" applyAlignment="1">
      <alignment horizontal="center" vertical="center" shrinkToFit="1"/>
    </xf>
    <xf numFmtId="0" fontId="3" fillId="0" borderId="33" xfId="3" applyFont="1" applyBorder="1" applyAlignment="1">
      <alignment horizontal="center" vertical="center" shrinkToFit="1"/>
    </xf>
    <xf numFmtId="0" fontId="3" fillId="0" borderId="2" xfId="3" applyFont="1" applyBorder="1" applyAlignment="1">
      <alignment horizontal="center" vertical="center" shrinkToFit="1"/>
    </xf>
    <xf numFmtId="0" fontId="3" fillId="0" borderId="10" xfId="3" applyFont="1" applyBorder="1" applyAlignment="1">
      <alignment horizontal="center" vertical="center" shrinkToFit="1"/>
    </xf>
    <xf numFmtId="0" fontId="3" fillId="0" borderId="34" xfId="3" applyFont="1" applyBorder="1" applyAlignment="1">
      <alignment horizontal="center" vertical="center" shrinkToFit="1"/>
    </xf>
    <xf numFmtId="0" fontId="3" fillId="0" borderId="46" xfId="3" applyFont="1" applyBorder="1" applyAlignment="1">
      <alignment horizontal="center" vertical="center" wrapText="1" shrinkToFit="1"/>
    </xf>
    <xf numFmtId="0" fontId="3" fillId="0" borderId="93" xfId="0" applyFont="1" applyBorder="1" applyAlignment="1">
      <alignment horizontal="center" vertical="center" shrinkToFit="1"/>
    </xf>
    <xf numFmtId="0" fontId="3" fillId="0" borderId="6" xfId="3" applyFont="1" applyBorder="1" applyAlignment="1">
      <alignment horizontal="center" vertical="center" shrinkToFit="1"/>
    </xf>
    <xf numFmtId="0" fontId="3" fillId="0" borderId="13" xfId="3" applyFont="1" applyBorder="1" applyAlignment="1">
      <alignment horizontal="center" vertical="center" shrinkToFit="1"/>
    </xf>
    <xf numFmtId="0" fontId="3" fillId="0" borderId="38" xfId="3" applyFont="1" applyBorder="1" applyAlignment="1">
      <alignment horizontal="center" vertical="center" shrinkToFit="1"/>
    </xf>
    <xf numFmtId="0" fontId="3" fillId="0" borderId="7" xfId="3" applyFont="1" applyBorder="1" applyAlignment="1">
      <alignment horizontal="center" vertical="center" shrinkToFit="1"/>
    </xf>
    <xf numFmtId="0" fontId="3" fillId="0" borderId="14" xfId="3" applyFont="1" applyBorder="1" applyAlignment="1">
      <alignment horizontal="center" vertical="center" shrinkToFit="1"/>
    </xf>
    <xf numFmtId="0" fontId="3" fillId="0" borderId="71" xfId="3" applyFont="1" applyBorder="1" applyAlignment="1">
      <alignment horizontal="center" vertical="center" shrinkToFit="1"/>
    </xf>
    <xf numFmtId="14" fontId="3" fillId="0" borderId="3" xfId="3" applyNumberFormat="1" applyFont="1" applyBorder="1" applyAlignment="1">
      <alignment horizontal="center" vertical="center" shrinkToFit="1"/>
    </xf>
    <xf numFmtId="14" fontId="3" fillId="0" borderId="4" xfId="3" applyNumberFormat="1" applyFont="1" applyBorder="1" applyAlignment="1">
      <alignment horizontal="center" vertical="center" shrinkToFit="1"/>
    </xf>
    <xf numFmtId="14" fontId="3" fillId="0" borderId="53" xfId="3" applyNumberFormat="1" applyFont="1" applyBorder="1" applyAlignment="1">
      <alignment horizontal="center" vertical="center" wrapText="1" shrinkToFit="1"/>
    </xf>
    <xf numFmtId="14" fontId="3" fillId="0" borderId="92" xfId="3" applyNumberFormat="1" applyFont="1" applyBorder="1" applyAlignment="1">
      <alignment horizontal="center" vertical="center" shrinkToFit="1"/>
    </xf>
    <xf numFmtId="0" fontId="3" fillId="0" borderId="109" xfId="3" applyFont="1" applyBorder="1" applyAlignment="1">
      <alignment horizontal="center" vertical="center" shrinkToFit="1"/>
    </xf>
    <xf numFmtId="0" fontId="3" fillId="0" borderId="113" xfId="3" applyFont="1" applyBorder="1" applyAlignment="1">
      <alignment horizontal="center" vertical="center" shrinkToFit="1"/>
    </xf>
    <xf numFmtId="0" fontId="3" fillId="0" borderId="46" xfId="3" applyFont="1" applyBorder="1" applyAlignment="1">
      <alignment horizontal="center" vertical="center" shrinkToFit="1"/>
    </xf>
    <xf numFmtId="0" fontId="3" fillId="0" borderId="36" xfId="3" applyFont="1" applyBorder="1" applyAlignment="1">
      <alignment horizontal="center" vertical="center" shrinkToFit="1"/>
    </xf>
    <xf numFmtId="14" fontId="3" fillId="0" borderId="6" xfId="3" applyNumberFormat="1" applyFont="1" applyBorder="1" applyAlignment="1">
      <alignment horizontal="center" vertical="center" shrinkToFit="1"/>
    </xf>
    <xf numFmtId="14" fontId="3" fillId="0" borderId="13" xfId="3" applyNumberFormat="1" applyFont="1" applyBorder="1" applyAlignment="1">
      <alignment horizontal="center" vertical="center" shrinkToFit="1"/>
    </xf>
    <xf numFmtId="38" fontId="3" fillId="3" borderId="0" xfId="0" applyNumberFormat="1" applyFont="1" applyFill="1" applyAlignment="1">
      <alignment horizontal="center" vertical="center"/>
    </xf>
    <xf numFmtId="0" fontId="3" fillId="3" borderId="0" xfId="0" applyFont="1" applyFill="1" applyAlignment="1">
      <alignment horizontal="center" vertical="center"/>
    </xf>
    <xf numFmtId="0" fontId="19" fillId="0" borderId="26" xfId="0" applyFont="1" applyBorder="1" applyAlignment="1">
      <alignment horizontal="center" vertical="center"/>
    </xf>
    <xf numFmtId="0" fontId="19" fillId="0" borderId="0" xfId="0" applyFont="1" applyAlignment="1">
      <alignment horizontal="center" vertical="center"/>
    </xf>
    <xf numFmtId="0" fontId="19" fillId="0" borderId="21" xfId="0" applyFont="1" applyBorder="1" applyAlignment="1">
      <alignment horizontal="center" vertical="center"/>
    </xf>
    <xf numFmtId="0" fontId="3" fillId="0" borderId="26" xfId="0" applyFont="1" applyBorder="1" applyAlignment="1">
      <alignment horizontal="left" vertical="center"/>
    </xf>
    <xf numFmtId="0" fontId="3" fillId="0" borderId="0" xfId="0" applyFont="1" applyAlignment="1">
      <alignment horizontal="left" vertical="center"/>
    </xf>
    <xf numFmtId="0" fontId="3" fillId="0" borderId="21" xfId="0" applyFont="1" applyBorder="1" applyAlignment="1">
      <alignment horizontal="left" vertical="center"/>
    </xf>
    <xf numFmtId="192" fontId="3" fillId="2" borderId="14" xfId="1" applyNumberFormat="1" applyFont="1" applyFill="1" applyBorder="1" applyAlignment="1">
      <alignment horizontal="left" vertical="center"/>
    </xf>
    <xf numFmtId="0" fontId="3" fillId="3" borderId="14" xfId="0" applyFont="1" applyFill="1" applyBorder="1">
      <alignment vertical="center"/>
    </xf>
    <xf numFmtId="0" fontId="3" fillId="3" borderId="54" xfId="0" applyFont="1" applyFill="1" applyBorder="1">
      <alignment vertical="center"/>
    </xf>
    <xf numFmtId="0" fontId="3" fillId="3" borderId="24"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18"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24" xfId="0" applyFont="1" applyBorder="1" applyAlignment="1">
      <alignment horizontal="distributed" vertical="center" indent="1"/>
    </xf>
    <xf numFmtId="0" fontId="3" fillId="0" borderId="18" xfId="0" applyFont="1" applyBorder="1" applyAlignment="1">
      <alignment horizontal="distributed" vertical="center" indent="1"/>
    </xf>
    <xf numFmtId="0" fontId="3" fillId="0" borderId="45" xfId="0" applyFont="1" applyBorder="1" applyAlignment="1">
      <alignment horizontal="center" vertical="center" textRotation="255"/>
    </xf>
    <xf numFmtId="0" fontId="3" fillId="0" borderId="45" xfId="0" applyFont="1" applyBorder="1" applyAlignment="1">
      <alignment horizontal="distributed" vertical="center" indent="1"/>
    </xf>
    <xf numFmtId="192" fontId="3" fillId="3" borderId="10" xfId="1" applyNumberFormat="1" applyFont="1" applyFill="1" applyBorder="1" applyAlignment="1">
      <alignment horizontal="left" vertical="center"/>
    </xf>
    <xf numFmtId="192" fontId="3" fillId="3" borderId="18" xfId="1" applyNumberFormat="1" applyFont="1" applyFill="1" applyBorder="1" applyAlignment="1">
      <alignment horizontal="left" vertical="center"/>
    </xf>
    <xf numFmtId="192" fontId="3" fillId="2" borderId="10" xfId="1" applyNumberFormat="1" applyFont="1" applyFill="1" applyBorder="1" applyAlignment="1">
      <alignment horizontal="left" vertical="center"/>
    </xf>
    <xf numFmtId="192" fontId="3" fillId="2" borderId="18" xfId="1" applyNumberFormat="1" applyFont="1" applyFill="1" applyBorder="1" applyAlignment="1">
      <alignment horizontal="left" vertical="center"/>
    </xf>
    <xf numFmtId="176" fontId="3" fillId="3" borderId="167" xfId="0" applyNumberFormat="1" applyFont="1" applyFill="1" applyBorder="1" applyAlignment="1">
      <alignment horizontal="center" vertical="center"/>
    </xf>
    <xf numFmtId="176" fontId="3" fillId="3" borderId="160" xfId="0" applyNumberFormat="1" applyFont="1" applyFill="1" applyBorder="1" applyAlignment="1">
      <alignment horizontal="center" vertical="center"/>
    </xf>
    <xf numFmtId="0" fontId="3" fillId="0" borderId="24" xfId="0" applyFont="1" applyBorder="1" applyAlignment="1">
      <alignment horizontal="distributed" vertical="center" wrapText="1" indent="1"/>
    </xf>
    <xf numFmtId="0" fontId="3" fillId="3" borderId="26" xfId="0" applyFont="1" applyFill="1" applyBorder="1" applyAlignment="1">
      <alignment horizontal="center" vertical="center"/>
    </xf>
    <xf numFmtId="0" fontId="3" fillId="3" borderId="21" xfId="0" applyFont="1" applyFill="1" applyBorder="1" applyAlignment="1">
      <alignment horizontal="center" vertical="center"/>
    </xf>
    <xf numFmtId="0" fontId="3" fillId="0" borderId="25" xfId="0" applyFont="1" applyBorder="1" applyAlignment="1">
      <alignment horizontal="distributed" vertical="center" wrapText="1" indent="1"/>
    </xf>
    <xf numFmtId="0" fontId="3" fillId="0" borderId="20" xfId="0" applyFont="1" applyBorder="1" applyAlignment="1">
      <alignment horizontal="distributed" vertical="center" wrapText="1" indent="1"/>
    </xf>
    <xf numFmtId="0" fontId="3" fillId="0" borderId="27" xfId="0" applyFont="1" applyBorder="1" applyAlignment="1">
      <alignment horizontal="distributed" vertical="center" wrapText="1" indent="1"/>
    </xf>
    <xf numFmtId="0" fontId="3" fillId="0" borderId="54" xfId="0" applyFont="1" applyBorder="1" applyAlignment="1">
      <alignment horizontal="distributed" vertical="center" wrapText="1" indent="1"/>
    </xf>
    <xf numFmtId="0" fontId="3" fillId="3" borderId="46" xfId="0" applyFont="1" applyFill="1" applyBorder="1" applyAlignment="1">
      <alignment horizontal="center" vertical="center" wrapText="1"/>
    </xf>
    <xf numFmtId="0" fontId="3" fillId="3" borderId="70" xfId="0" applyFont="1" applyFill="1" applyBorder="1" applyAlignment="1">
      <alignment horizontal="center" vertical="center" wrapText="1"/>
    </xf>
    <xf numFmtId="0" fontId="3" fillId="0" borderId="10" xfId="0" applyFont="1" applyBorder="1" applyAlignment="1">
      <alignment horizontal="right" vertical="center"/>
    </xf>
    <xf numFmtId="0" fontId="3" fillId="0" borderId="25" xfId="0" applyFont="1" applyFill="1" applyBorder="1" applyAlignment="1">
      <alignment horizontal="left" vertical="center"/>
    </xf>
    <xf numFmtId="0" fontId="3" fillId="0" borderId="11" xfId="0" applyFont="1" applyFill="1" applyBorder="1" applyAlignment="1">
      <alignment horizontal="left" vertical="center"/>
    </xf>
    <xf numFmtId="0" fontId="3" fillId="0" borderId="0" xfId="0" applyFont="1" applyAlignment="1">
      <alignment horizontal="left" vertical="top" wrapText="1"/>
    </xf>
    <xf numFmtId="0" fontId="3" fillId="0" borderId="24" xfId="0" applyFont="1" applyBorder="1" applyAlignment="1">
      <alignment horizontal="right" vertical="center"/>
    </xf>
    <xf numFmtId="0" fontId="17" fillId="3" borderId="14" xfId="0" applyFont="1" applyFill="1" applyBorder="1" applyAlignment="1">
      <alignment horizontal="left" vertical="top" wrapText="1"/>
    </xf>
    <xf numFmtId="0" fontId="32" fillId="3" borderId="14" xfId="0" applyFont="1" applyFill="1" applyBorder="1" applyAlignment="1">
      <alignment horizontal="left" vertical="top" wrapText="1"/>
    </xf>
    <xf numFmtId="0" fontId="32" fillId="3" borderId="54" xfId="0" applyFont="1" applyFill="1" applyBorder="1" applyAlignment="1">
      <alignment horizontal="left" vertical="top" wrapText="1"/>
    </xf>
    <xf numFmtId="0" fontId="9" fillId="0" borderId="0" xfId="0" applyFont="1" applyAlignment="1">
      <alignment horizontal="center" vertical="center"/>
    </xf>
    <xf numFmtId="0" fontId="3" fillId="2" borderId="0" xfId="0" applyNumberFormat="1" applyFont="1" applyFill="1" applyAlignment="1">
      <alignment vertical="distributed" wrapText="1"/>
    </xf>
    <xf numFmtId="0" fontId="49" fillId="0" borderId="0" xfId="0" applyFont="1">
      <alignment vertical="center"/>
    </xf>
  </cellXfs>
  <cellStyles count="5">
    <cellStyle name="パーセント" xfId="4" builtinId="5"/>
    <cellStyle name="桁区切り" xfId="1" builtinId="6"/>
    <cellStyle name="標準" xfId="0" builtinId="0"/>
    <cellStyle name="標準_Sheet1" xfId="2" xr:uid="{B83ABFBE-1634-47DC-A131-CF11D9D5A795}"/>
    <cellStyle name="標準_Sheet2" xfId="3" xr:uid="{2918C8F4-54E2-4FB4-AC6A-267423B4642B}"/>
  </cellStyles>
  <dxfs count="3">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CCFFFF"/>
      <color rgb="FFFFFF99"/>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4.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oneCellAnchor>
    <xdr:from>
      <xdr:col>2</xdr:col>
      <xdr:colOff>0</xdr:colOff>
      <xdr:row>13</xdr:row>
      <xdr:rowOff>0</xdr:rowOff>
    </xdr:from>
    <xdr:ext cx="4246804" cy="960391"/>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400050" y="2057400"/>
          <a:ext cx="4246804" cy="960391"/>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wrap="none" rtlCol="0" anchor="t">
          <a:spAutoFit/>
        </a:bodyPr>
        <a:lstStyle/>
        <a:p>
          <a:pPr marL="0" indent="0"/>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次のいずれかに該当する場合、「</a:t>
          </a:r>
          <a:r>
            <a:rPr kumimoji="1" lang="en-US" altLang="ja-JP" sz="1000">
              <a:solidFill>
                <a:schemeClr val="dk1"/>
              </a:solidFill>
              <a:latin typeface="Meiryo UI" panose="020B0604030504040204" pitchFamily="50" charset="-128"/>
              <a:ea typeface="Meiryo UI" panose="020B0604030504040204" pitchFamily="50" charset="-128"/>
              <a:cs typeface="+mn-cs"/>
            </a:rPr>
            <a:t>3.</a:t>
          </a:r>
          <a:r>
            <a:rPr kumimoji="1" lang="ja-JP" altLang="en-US" sz="1000">
              <a:solidFill>
                <a:schemeClr val="dk1"/>
              </a:solidFill>
              <a:latin typeface="Meiryo UI" panose="020B0604030504040204" pitchFamily="50" charset="-128"/>
              <a:ea typeface="Meiryo UI" panose="020B0604030504040204" pitchFamily="50" charset="-128"/>
              <a:cs typeface="+mn-cs"/>
            </a:rPr>
            <a:t>代表者所属先」欄は空欄にしてください。</a:t>
          </a:r>
          <a:endParaRPr kumimoji="1" lang="en-US" altLang="ja-JP" sz="1000">
            <a:solidFill>
              <a:schemeClr val="dk1"/>
            </a:solidFill>
            <a:latin typeface="Meiryo UI" panose="020B0604030504040204" pitchFamily="50" charset="-128"/>
            <a:ea typeface="Meiryo UI" panose="020B0604030504040204" pitchFamily="50" charset="-128"/>
            <a:cs typeface="+mn-cs"/>
          </a:endParaRPr>
        </a:p>
        <a:p>
          <a:pPr marL="0" indent="0"/>
          <a:r>
            <a:rPr kumimoji="1" lang="ja-JP" altLang="en-US" sz="1000">
              <a:solidFill>
                <a:schemeClr val="dk1"/>
              </a:solidFill>
              <a:latin typeface="Meiryo UI" panose="020B0604030504040204" pitchFamily="50" charset="-128"/>
              <a:ea typeface="Meiryo UI" panose="020B0604030504040204" pitchFamily="50" charset="-128"/>
              <a:cs typeface="+mn-cs"/>
            </a:rPr>
            <a:t>　 </a:t>
          </a:r>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各申請様式表紙の提出者欄の表記が変わります</a:t>
          </a:r>
          <a:r>
            <a:rPr kumimoji="1" lang="en-US" altLang="ja-JP" sz="1000">
              <a:solidFill>
                <a:schemeClr val="dk1"/>
              </a:solidFill>
              <a:latin typeface="Meiryo UI" panose="020B0604030504040204" pitchFamily="50" charset="-128"/>
              <a:ea typeface="Meiryo UI" panose="020B0604030504040204" pitchFamily="50" charset="-128"/>
              <a:cs typeface="+mn-cs"/>
            </a:rPr>
            <a:t>)</a:t>
          </a:r>
        </a:p>
        <a:p>
          <a:pPr marL="0" indent="0"/>
          <a:r>
            <a:rPr kumimoji="1" lang="ja-JP" altLang="en-US" sz="1000">
              <a:solidFill>
                <a:schemeClr val="dk1"/>
              </a:solidFill>
              <a:latin typeface="Meiryo UI" panose="020B0604030504040204" pitchFamily="50" charset="-128"/>
              <a:ea typeface="Meiryo UI" panose="020B0604030504040204" pitchFamily="50" charset="-128"/>
              <a:cs typeface="+mn-cs"/>
            </a:rPr>
            <a:t>　</a:t>
          </a:r>
          <a:r>
            <a:rPr kumimoji="1" lang="en-US" altLang="ja-JP" sz="1000">
              <a:solidFill>
                <a:schemeClr val="dk1"/>
              </a:solidFill>
              <a:latin typeface="Meiryo UI" panose="020B0604030504040204" pitchFamily="50" charset="-128"/>
              <a:ea typeface="Meiryo UI" panose="020B0604030504040204" pitchFamily="50" charset="-128"/>
              <a:cs typeface="+mn-cs"/>
            </a:rPr>
            <a:t>1)</a:t>
          </a:r>
          <a:r>
            <a:rPr kumimoji="1" lang="ja-JP" altLang="en-US" sz="1000">
              <a:solidFill>
                <a:schemeClr val="dk1"/>
              </a:solidFill>
              <a:latin typeface="Meiryo UI" panose="020B0604030504040204" pitchFamily="50" charset="-128"/>
              <a:ea typeface="Meiryo UI" panose="020B0604030504040204" pitchFamily="50" charset="-128"/>
              <a:cs typeface="+mn-cs"/>
            </a:rPr>
            <a:t> 通常枠の利用で、</a:t>
          </a:r>
          <a:r>
            <a:rPr kumimoji="1" lang="en-US" altLang="ja-JP" sz="1000">
              <a:solidFill>
                <a:schemeClr val="dk1"/>
              </a:solidFill>
              <a:latin typeface="Meiryo UI" panose="020B0604030504040204" pitchFamily="50" charset="-128"/>
              <a:ea typeface="Meiryo UI" panose="020B0604030504040204" pitchFamily="50" charset="-128"/>
              <a:cs typeface="+mn-cs"/>
            </a:rPr>
            <a:t>1</a:t>
          </a:r>
          <a:r>
            <a:rPr kumimoji="1" lang="ja-JP" altLang="ja-JP" sz="1000">
              <a:solidFill>
                <a:schemeClr val="dk1"/>
              </a:solidFill>
              <a:latin typeface="Meiryo UI" panose="020B0604030504040204" pitchFamily="50" charset="-128"/>
              <a:ea typeface="Meiryo UI" panose="020B0604030504040204" pitchFamily="50" charset="-128"/>
              <a:cs typeface="+mn-cs"/>
            </a:rPr>
            <a:t>社で</a:t>
          </a:r>
          <a:r>
            <a:rPr kumimoji="1" lang="en-US" altLang="ja-JP" sz="1000">
              <a:solidFill>
                <a:schemeClr val="dk1"/>
              </a:solidFill>
              <a:latin typeface="Meiryo UI" panose="020B0604030504040204" pitchFamily="50" charset="-128"/>
              <a:ea typeface="Meiryo UI" panose="020B0604030504040204" pitchFamily="50" charset="-128"/>
              <a:cs typeface="+mn-cs"/>
            </a:rPr>
            <a:t>1</a:t>
          </a:r>
          <a:r>
            <a:rPr kumimoji="1" lang="ja-JP" altLang="ja-JP" sz="1000">
              <a:solidFill>
                <a:schemeClr val="dk1"/>
              </a:solidFill>
              <a:latin typeface="Meiryo UI" panose="020B0604030504040204" pitchFamily="50" charset="-128"/>
              <a:ea typeface="Meiryo UI" panose="020B0604030504040204" pitchFamily="50" charset="-128"/>
              <a:cs typeface="+mn-cs"/>
            </a:rPr>
            <a:t>グループを構成している場合</a:t>
          </a:r>
          <a:endParaRPr kumimoji="1" lang="en-US" altLang="ja-JP" sz="1000">
            <a:solidFill>
              <a:schemeClr val="dk1"/>
            </a:solidFill>
            <a:latin typeface="Meiryo UI" panose="020B0604030504040204" pitchFamily="50" charset="-128"/>
            <a:ea typeface="Meiryo UI" panose="020B0604030504040204" pitchFamily="50" charset="-128"/>
            <a:cs typeface="+mn-cs"/>
          </a:endParaRPr>
        </a:p>
        <a:p>
          <a:pPr marL="0" indent="0"/>
          <a:r>
            <a:rPr kumimoji="1" lang="ja-JP" altLang="en-US" sz="1000">
              <a:solidFill>
                <a:schemeClr val="dk1"/>
              </a:solidFill>
              <a:latin typeface="Meiryo UI" panose="020B0604030504040204" pitchFamily="50" charset="-128"/>
              <a:ea typeface="Meiryo UI" panose="020B0604030504040204" pitchFamily="50" charset="-128"/>
              <a:cs typeface="+mn-cs"/>
            </a:rPr>
            <a:t>　</a:t>
          </a:r>
          <a:r>
            <a:rPr kumimoji="1" lang="en-US" altLang="ja-JP" sz="1000">
              <a:solidFill>
                <a:schemeClr val="dk1"/>
              </a:solidFill>
              <a:latin typeface="Meiryo UI" panose="020B0604030504040204" pitchFamily="50" charset="-128"/>
              <a:ea typeface="Meiryo UI" panose="020B0604030504040204" pitchFamily="50" charset="-128"/>
              <a:cs typeface="+mn-cs"/>
            </a:rPr>
            <a:t>2)</a:t>
          </a:r>
          <a:r>
            <a:rPr kumimoji="1" lang="ja-JP" altLang="en-US" sz="1000">
              <a:solidFill>
                <a:schemeClr val="dk1"/>
              </a:solidFill>
              <a:latin typeface="Meiryo UI" panose="020B0604030504040204" pitchFamily="50" charset="-128"/>
              <a:ea typeface="Meiryo UI" panose="020B0604030504040204" pitchFamily="50" charset="-128"/>
              <a:cs typeface="+mn-cs"/>
            </a:rPr>
            <a:t> 単独の工務店等がチャレンジ枠を利用する場合</a:t>
          </a:r>
          <a:endParaRPr kumimoji="1" lang="en-US" altLang="ja-JP" sz="1000">
            <a:solidFill>
              <a:schemeClr val="dk1"/>
            </a:solidFill>
            <a:latin typeface="Meiryo UI" panose="020B0604030504040204" pitchFamily="50" charset="-128"/>
            <a:ea typeface="Meiryo UI" panose="020B0604030504040204" pitchFamily="50" charset="-128"/>
            <a:cs typeface="+mn-cs"/>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16</xdr:col>
      <xdr:colOff>52045</xdr:colOff>
      <xdr:row>35</xdr:row>
      <xdr:rowOff>0</xdr:rowOff>
    </xdr:from>
    <xdr:ext cx="2567330" cy="1192634"/>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3862045" y="8001000"/>
          <a:ext cx="2567330" cy="1192634"/>
        </a:xfrm>
        <a:prstGeom prst="rect">
          <a:avLst/>
        </a:prstGeom>
        <a:noFill/>
        <a:ln w="158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秋田県農林水産部 林業木材産業課</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木材利用推進チーム</a:t>
          </a:r>
          <a:endParaRPr kumimoji="1" lang="en-US" altLang="ja-JP" sz="1100">
            <a:latin typeface="ＭＳ 明朝" panose="02020609040205080304" pitchFamily="17" charset="-128"/>
            <a:ea typeface="ＭＳ 明朝" panose="02020609040205080304" pitchFamily="17" charset="-128"/>
          </a:endParaRPr>
        </a:p>
        <a:p>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担当者名</a:t>
          </a:r>
          <a:r>
            <a:rPr kumimoji="1" lang="en-US" altLang="ja-JP" sz="1100">
              <a:latin typeface="ＭＳ 明朝" panose="02020609040205080304" pitchFamily="17" charset="-128"/>
              <a:ea typeface="ＭＳ 明朝" panose="02020609040205080304" pitchFamily="17" charset="-128"/>
            </a:rPr>
            <a:t>)</a:t>
          </a:r>
        </a:p>
        <a:p>
          <a:r>
            <a:rPr kumimoji="1" lang="en-US" altLang="ja-JP" sz="1100">
              <a:latin typeface="ＭＳ 明朝" panose="02020609040205080304" pitchFamily="17" charset="-128"/>
              <a:ea typeface="ＭＳ 明朝" panose="02020609040205080304" pitchFamily="17" charset="-128"/>
            </a:rPr>
            <a:t>TEL:</a:t>
          </a:r>
          <a:r>
            <a:rPr kumimoji="1" lang="ja-JP" altLang="en-US" sz="1100">
              <a:latin typeface="ＭＳ 明朝" panose="02020609040205080304" pitchFamily="17" charset="-128"/>
              <a:ea typeface="ＭＳ 明朝" panose="02020609040205080304" pitchFamily="17" charset="-128"/>
            </a:rPr>
            <a:t>０１８－８６０－１９１５</a:t>
          </a:r>
          <a:endParaRPr kumimoji="1" lang="en-US" altLang="ja-JP" sz="1100">
            <a:latin typeface="ＭＳ 明朝" panose="02020609040205080304" pitchFamily="17" charset="-128"/>
            <a:ea typeface="ＭＳ 明朝" panose="02020609040205080304" pitchFamily="17" charset="-128"/>
          </a:endParaRPr>
        </a:p>
        <a:p>
          <a:r>
            <a:rPr kumimoji="1" lang="en-US" altLang="ja-JP" sz="1100">
              <a:latin typeface="ＭＳ 明朝" panose="02020609040205080304" pitchFamily="17" charset="-128"/>
              <a:ea typeface="ＭＳ 明朝" panose="02020609040205080304" pitchFamily="17" charset="-128"/>
            </a:rPr>
            <a:t>FAX:</a:t>
          </a:r>
          <a:r>
            <a:rPr kumimoji="1" lang="ja-JP" altLang="en-US" sz="1100">
              <a:latin typeface="ＭＳ 明朝" panose="02020609040205080304" pitchFamily="17" charset="-128"/>
              <a:ea typeface="ＭＳ 明朝" panose="02020609040205080304" pitchFamily="17" charset="-128"/>
            </a:rPr>
            <a:t>０１８－８６０－３８２８</a:t>
          </a:r>
          <a:endParaRPr kumimoji="1" lang="en-US" altLang="ja-JP" sz="1100">
            <a:latin typeface="ＭＳ 明朝" panose="02020609040205080304" pitchFamily="17" charset="-128"/>
            <a:ea typeface="ＭＳ 明朝" panose="02020609040205080304" pitchFamily="17" charset="-128"/>
          </a:endParaRPr>
        </a:p>
        <a:p>
          <a:r>
            <a:rPr kumimoji="1" lang="en-US" altLang="ja-JP" sz="1100">
              <a:latin typeface="ＭＳ 明朝" panose="02020609040205080304" pitchFamily="17" charset="-128"/>
              <a:ea typeface="ＭＳ 明朝" panose="02020609040205080304" pitchFamily="17" charset="-128"/>
            </a:rPr>
            <a:t>mail:</a:t>
          </a:r>
          <a:r>
            <a:rPr kumimoji="1" lang="ja-JP" altLang="en-US" sz="1100">
              <a:latin typeface="ＭＳ 明朝" panose="02020609040205080304" pitchFamily="17" charset="-128"/>
              <a:ea typeface="ＭＳ 明朝" panose="02020609040205080304" pitchFamily="17" charset="-128"/>
            </a:rPr>
            <a:t>○○○○</a:t>
          </a:r>
          <a:r>
            <a:rPr kumimoji="1" lang="en-US" altLang="ja-JP" sz="1100">
              <a:latin typeface="ＭＳ 明朝" panose="02020609040205080304" pitchFamily="17" charset="-128"/>
              <a:ea typeface="ＭＳ 明朝" panose="02020609040205080304" pitchFamily="17" charset="-128"/>
            </a:rPr>
            <a:t>@pref.akita.lg.jp</a:t>
          </a:r>
          <a:endParaRPr kumimoji="1" lang="ja-JP" altLang="en-US" sz="1100">
            <a:latin typeface="ＭＳ 明朝" panose="02020609040205080304" pitchFamily="17" charset="-128"/>
            <a:ea typeface="ＭＳ 明朝" panose="02020609040205080304" pitchFamily="17" charset="-128"/>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32</xdr:col>
      <xdr:colOff>0</xdr:colOff>
      <xdr:row>1</xdr:row>
      <xdr:rowOff>0</xdr:rowOff>
    </xdr:from>
    <xdr:ext cx="3290260" cy="515782"/>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8362950" y="247650"/>
          <a:ext cx="3290260" cy="515782"/>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wrap="none" rtlCol="0" anchor="t">
          <a:spAutoFit/>
        </a:bodyPr>
        <a:lstStyle/>
        <a:p>
          <a:r>
            <a:rPr kumimoji="1" lang="ja-JP" altLang="en-US" sz="1000">
              <a:solidFill>
                <a:schemeClr val="dk1"/>
              </a:solidFill>
              <a:latin typeface="Meiryo UI" panose="020B0604030504040204" pitchFamily="50" charset="-128"/>
              <a:ea typeface="Meiryo UI" panose="020B0604030504040204" pitchFamily="50" charset="-128"/>
              <a:cs typeface="+mn-cs"/>
            </a:rPr>
            <a:t>値は全てワークシート</a:t>
          </a:r>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様式④</a:t>
          </a:r>
          <a:r>
            <a:rPr kumimoji="1" lang="en-US" altLang="ja-JP" sz="1000">
              <a:solidFill>
                <a:schemeClr val="dk1"/>
              </a:solidFill>
              <a:latin typeface="Meiryo UI" panose="020B0604030504040204" pitchFamily="50" charset="-128"/>
              <a:ea typeface="Meiryo UI" panose="020B0604030504040204" pitchFamily="50" charset="-128"/>
              <a:cs typeface="+mn-cs"/>
            </a:rPr>
            <a:t>-3 </a:t>
          </a:r>
          <a:r>
            <a:rPr kumimoji="1" lang="ja-JP" altLang="en-US" sz="1000">
              <a:solidFill>
                <a:schemeClr val="dk1"/>
              </a:solidFill>
              <a:latin typeface="Meiryo UI" panose="020B0604030504040204" pitchFamily="50" charset="-128"/>
              <a:ea typeface="Meiryo UI" panose="020B0604030504040204" pitchFamily="50" charset="-128"/>
              <a:cs typeface="+mn-cs"/>
            </a:rPr>
            <a:t>計画戸数</a:t>
          </a:r>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からのリンクです。</a:t>
          </a:r>
          <a:endParaRPr kumimoji="1" lang="en-US" altLang="ja-JP" sz="1000">
            <a:solidFill>
              <a:schemeClr val="dk1"/>
            </a:solidFill>
            <a:latin typeface="Meiryo UI" panose="020B0604030504040204" pitchFamily="50" charset="-128"/>
            <a:ea typeface="Meiryo UI" panose="020B0604030504040204" pitchFamily="50" charset="-128"/>
            <a:cs typeface="+mn-cs"/>
          </a:endParaRPr>
        </a:p>
        <a:p>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内容に誤りがないか確認してください</a:t>
          </a:r>
          <a:r>
            <a:rPr kumimoji="1" lang="en-US" altLang="ja-JP" sz="1000">
              <a:solidFill>
                <a:schemeClr val="dk1"/>
              </a:solidFill>
              <a:latin typeface="Meiryo UI" panose="020B0604030504040204" pitchFamily="50" charset="-128"/>
              <a:ea typeface="Meiryo UI" panose="020B0604030504040204" pitchFamily="50" charset="-128"/>
              <a:cs typeface="+mn-cs"/>
            </a:rPr>
            <a:t>)</a:t>
          </a:r>
          <a:endParaRPr kumimoji="1" lang="en-US" altLang="ja-JP" sz="1000">
            <a:latin typeface="Meiryo UI" panose="020B0604030504040204" pitchFamily="50" charset="-128"/>
            <a:ea typeface="Meiryo UI" panose="020B060403050404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16</xdr:col>
      <xdr:colOff>52045</xdr:colOff>
      <xdr:row>33</xdr:row>
      <xdr:rowOff>0</xdr:rowOff>
    </xdr:from>
    <xdr:ext cx="2567330" cy="1192634"/>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3862045" y="8001000"/>
          <a:ext cx="2567330" cy="1192634"/>
        </a:xfrm>
        <a:prstGeom prst="rect">
          <a:avLst/>
        </a:prstGeom>
        <a:noFill/>
        <a:ln w="158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秋田県農林水産部 林業木材産業課</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木材利用推進チーム</a:t>
          </a:r>
          <a:endParaRPr kumimoji="1" lang="en-US" altLang="ja-JP" sz="1100">
            <a:latin typeface="ＭＳ 明朝" panose="02020609040205080304" pitchFamily="17" charset="-128"/>
            <a:ea typeface="ＭＳ 明朝" panose="02020609040205080304" pitchFamily="17" charset="-128"/>
          </a:endParaRPr>
        </a:p>
        <a:p>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担当者名</a:t>
          </a:r>
          <a:r>
            <a:rPr kumimoji="1" lang="en-US" altLang="ja-JP" sz="1100">
              <a:latin typeface="ＭＳ 明朝" panose="02020609040205080304" pitchFamily="17" charset="-128"/>
              <a:ea typeface="ＭＳ 明朝" panose="02020609040205080304" pitchFamily="17" charset="-128"/>
            </a:rPr>
            <a:t>)</a:t>
          </a:r>
        </a:p>
        <a:p>
          <a:r>
            <a:rPr kumimoji="1" lang="en-US" altLang="ja-JP" sz="1100">
              <a:latin typeface="ＭＳ 明朝" panose="02020609040205080304" pitchFamily="17" charset="-128"/>
              <a:ea typeface="ＭＳ 明朝" panose="02020609040205080304" pitchFamily="17" charset="-128"/>
            </a:rPr>
            <a:t>TEL:</a:t>
          </a:r>
          <a:r>
            <a:rPr kumimoji="1" lang="ja-JP" altLang="en-US" sz="1100">
              <a:latin typeface="ＭＳ 明朝" panose="02020609040205080304" pitchFamily="17" charset="-128"/>
              <a:ea typeface="ＭＳ 明朝" panose="02020609040205080304" pitchFamily="17" charset="-128"/>
            </a:rPr>
            <a:t>０１８－８６０－１９１５</a:t>
          </a:r>
          <a:endParaRPr kumimoji="1" lang="en-US" altLang="ja-JP" sz="1100">
            <a:latin typeface="ＭＳ 明朝" panose="02020609040205080304" pitchFamily="17" charset="-128"/>
            <a:ea typeface="ＭＳ 明朝" panose="02020609040205080304" pitchFamily="17" charset="-128"/>
          </a:endParaRPr>
        </a:p>
        <a:p>
          <a:r>
            <a:rPr kumimoji="1" lang="en-US" altLang="ja-JP" sz="1100">
              <a:latin typeface="ＭＳ 明朝" panose="02020609040205080304" pitchFamily="17" charset="-128"/>
              <a:ea typeface="ＭＳ 明朝" panose="02020609040205080304" pitchFamily="17" charset="-128"/>
            </a:rPr>
            <a:t>FAX:</a:t>
          </a:r>
          <a:r>
            <a:rPr kumimoji="1" lang="ja-JP" altLang="en-US" sz="1100">
              <a:latin typeface="ＭＳ 明朝" panose="02020609040205080304" pitchFamily="17" charset="-128"/>
              <a:ea typeface="ＭＳ 明朝" panose="02020609040205080304" pitchFamily="17" charset="-128"/>
            </a:rPr>
            <a:t>０１８－８６０－３８２８</a:t>
          </a:r>
          <a:endParaRPr kumimoji="1" lang="en-US" altLang="ja-JP" sz="1100">
            <a:latin typeface="ＭＳ 明朝" panose="02020609040205080304" pitchFamily="17" charset="-128"/>
            <a:ea typeface="ＭＳ 明朝" panose="02020609040205080304" pitchFamily="17" charset="-128"/>
          </a:endParaRPr>
        </a:p>
        <a:p>
          <a:r>
            <a:rPr kumimoji="1" lang="en-US" altLang="ja-JP" sz="1100">
              <a:latin typeface="ＭＳ 明朝" panose="02020609040205080304" pitchFamily="17" charset="-128"/>
              <a:ea typeface="ＭＳ 明朝" panose="02020609040205080304" pitchFamily="17" charset="-128"/>
            </a:rPr>
            <a:t>mail:</a:t>
          </a:r>
          <a:r>
            <a:rPr kumimoji="1" lang="ja-JP" altLang="en-US" sz="1100">
              <a:latin typeface="ＭＳ 明朝" panose="02020609040205080304" pitchFamily="17" charset="-128"/>
              <a:ea typeface="ＭＳ 明朝" panose="02020609040205080304" pitchFamily="17" charset="-128"/>
            </a:rPr>
            <a:t>○○○○</a:t>
          </a:r>
          <a:r>
            <a:rPr kumimoji="1" lang="en-US" altLang="ja-JP" sz="1100">
              <a:latin typeface="ＭＳ 明朝" panose="02020609040205080304" pitchFamily="17" charset="-128"/>
              <a:ea typeface="ＭＳ 明朝" panose="02020609040205080304" pitchFamily="17" charset="-128"/>
            </a:rPr>
            <a:t>@pref.akita.lg.jp</a:t>
          </a:r>
          <a:endParaRPr kumimoji="1" lang="ja-JP" altLang="en-US" sz="1100">
            <a:latin typeface="ＭＳ 明朝" panose="02020609040205080304" pitchFamily="17" charset="-128"/>
            <a:ea typeface="ＭＳ 明朝" panose="02020609040205080304" pitchFamily="17" charset="-128"/>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31</xdr:col>
      <xdr:colOff>0</xdr:colOff>
      <xdr:row>1</xdr:row>
      <xdr:rowOff>0</xdr:rowOff>
    </xdr:from>
    <xdr:ext cx="3702552" cy="727507"/>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8124825" y="247650"/>
          <a:ext cx="3702552" cy="727507"/>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wrap="none" rtlCol="0" anchor="t">
          <a:spAutoFit/>
        </a:bodyPr>
        <a:lstStyle/>
        <a:p>
          <a:r>
            <a:rPr kumimoji="1" lang="ja-JP" altLang="en-US" sz="1000">
              <a:solidFill>
                <a:schemeClr val="dk1"/>
              </a:solidFill>
              <a:latin typeface="Meiryo UI" panose="020B0604030504040204" pitchFamily="50" charset="-128"/>
              <a:ea typeface="Meiryo UI" panose="020B0604030504040204" pitchFamily="50" charset="-128"/>
              <a:cs typeface="+mn-cs"/>
            </a:rPr>
            <a:t>変更前はワークシート</a:t>
          </a:r>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様式④</a:t>
          </a:r>
          <a:r>
            <a:rPr kumimoji="1" lang="en-US" altLang="ja-JP" sz="1000">
              <a:solidFill>
                <a:schemeClr val="dk1"/>
              </a:solidFill>
              <a:latin typeface="Meiryo UI" panose="020B0604030504040204" pitchFamily="50" charset="-128"/>
              <a:ea typeface="Meiryo UI" panose="020B0604030504040204" pitchFamily="50" charset="-128"/>
              <a:cs typeface="+mn-cs"/>
            </a:rPr>
            <a:t>-2 </a:t>
          </a:r>
          <a:r>
            <a:rPr kumimoji="1" lang="ja-JP" altLang="en-US" sz="1000">
              <a:solidFill>
                <a:schemeClr val="dk1"/>
              </a:solidFill>
              <a:latin typeface="Meiryo UI" panose="020B0604030504040204" pitchFamily="50" charset="-128"/>
              <a:ea typeface="Meiryo UI" panose="020B0604030504040204" pitchFamily="50" charset="-128"/>
              <a:cs typeface="+mn-cs"/>
            </a:rPr>
            <a:t>計画書</a:t>
          </a:r>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から、</a:t>
          </a:r>
          <a:endParaRPr kumimoji="1" lang="en-US" altLang="ja-JP" sz="1000">
            <a:solidFill>
              <a:schemeClr val="dk1"/>
            </a:solidFill>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latin typeface="Meiryo UI" panose="020B0604030504040204" pitchFamily="50" charset="-128"/>
              <a:ea typeface="Meiryo UI" panose="020B0604030504040204" pitchFamily="50" charset="-128"/>
              <a:cs typeface="+mn-cs"/>
            </a:rPr>
            <a:t>変更後はワークシート</a:t>
          </a:r>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様式⑥</a:t>
          </a:r>
          <a:r>
            <a:rPr kumimoji="1" lang="en-US" altLang="ja-JP" sz="1000">
              <a:solidFill>
                <a:schemeClr val="dk1"/>
              </a:solidFill>
              <a:latin typeface="Meiryo UI" panose="020B0604030504040204" pitchFamily="50" charset="-128"/>
              <a:ea typeface="Meiryo UI" panose="020B0604030504040204" pitchFamily="50" charset="-128"/>
              <a:cs typeface="+mn-cs"/>
            </a:rPr>
            <a:t>-3 </a:t>
          </a:r>
          <a:r>
            <a:rPr kumimoji="1" lang="ja-JP" altLang="en-US" sz="1000">
              <a:solidFill>
                <a:schemeClr val="dk1"/>
              </a:solidFill>
              <a:latin typeface="Meiryo UI" panose="020B0604030504040204" pitchFamily="50" charset="-128"/>
              <a:ea typeface="Meiryo UI" panose="020B0604030504040204" pitchFamily="50" charset="-128"/>
              <a:cs typeface="+mn-cs"/>
            </a:rPr>
            <a:t>変更計画戸数</a:t>
          </a:r>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からのリンクです。</a:t>
          </a:r>
          <a:endParaRPr kumimoji="1" lang="en-US" altLang="ja-JP" sz="1000">
            <a:solidFill>
              <a:schemeClr val="dk1"/>
            </a:solidFill>
            <a:latin typeface="Meiryo UI" panose="020B0604030504040204" pitchFamily="50" charset="-128"/>
            <a:ea typeface="Meiryo UI" panose="020B0604030504040204" pitchFamily="50" charset="-128"/>
            <a:cs typeface="+mn-cs"/>
          </a:endParaRPr>
        </a:p>
        <a:p>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ja-JP" sz="1000">
              <a:solidFill>
                <a:schemeClr val="dk1"/>
              </a:solidFill>
              <a:latin typeface="Meiryo UI" panose="020B0604030504040204" pitchFamily="50" charset="-128"/>
              <a:ea typeface="Meiryo UI" panose="020B0604030504040204" pitchFamily="50" charset="-128"/>
              <a:cs typeface="+mn-cs"/>
            </a:rPr>
            <a:t>内容に誤りがないか確認してください</a:t>
          </a:r>
          <a:r>
            <a:rPr kumimoji="1" lang="en-US" altLang="ja-JP" sz="1000">
              <a:solidFill>
                <a:schemeClr val="dk1"/>
              </a:solidFill>
              <a:latin typeface="Meiryo UI" panose="020B0604030504040204" pitchFamily="50" charset="-128"/>
              <a:ea typeface="Meiryo UI" panose="020B0604030504040204" pitchFamily="50" charset="-128"/>
              <a:cs typeface="+mn-cs"/>
            </a:rPr>
            <a:t>)</a:t>
          </a:r>
          <a:endParaRPr kumimoji="1" lang="ja-JP" altLang="ja-JP" sz="1000">
            <a:solidFill>
              <a:schemeClr val="dk1"/>
            </a:solidFill>
            <a:latin typeface="Meiryo UI" panose="020B0604030504040204" pitchFamily="50" charset="-128"/>
            <a:ea typeface="Meiryo UI" panose="020B0604030504040204" pitchFamily="50" charset="-128"/>
            <a:cs typeface="+mn-cs"/>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36</xdr:col>
      <xdr:colOff>0</xdr:colOff>
      <xdr:row>1</xdr:row>
      <xdr:rowOff>0</xdr:rowOff>
    </xdr:from>
    <xdr:ext cx="3442353" cy="515782"/>
    <xdr:sp macro="" textlink="">
      <xdr:nvSpPr>
        <xdr:cNvPr id="3" name="テキスト ボックス 2">
          <a:extLst>
            <a:ext uri="{FF2B5EF4-FFF2-40B4-BE49-F238E27FC236}">
              <a16:creationId xmlns:a16="http://schemas.microsoft.com/office/drawing/2014/main" id="{00000000-0008-0000-0E00-000003000000}"/>
            </a:ext>
          </a:extLst>
        </xdr:cNvPr>
        <xdr:cNvSpPr txBox="1"/>
      </xdr:nvSpPr>
      <xdr:spPr>
        <a:xfrm>
          <a:off x="9353550" y="247650"/>
          <a:ext cx="3442353" cy="515782"/>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wrap="none" rtlCol="0" anchor="t">
          <a:spAutoFit/>
        </a:bodyPr>
        <a:lstStyle/>
        <a:p>
          <a:r>
            <a:rPr kumimoji="1" lang="ja-JP" altLang="en-US" sz="1000">
              <a:solidFill>
                <a:schemeClr val="dk1"/>
              </a:solidFill>
              <a:latin typeface="Meiryo UI" panose="020B0604030504040204" pitchFamily="50" charset="-128"/>
              <a:ea typeface="Meiryo UI" panose="020B0604030504040204" pitchFamily="50" charset="-128"/>
              <a:cs typeface="+mn-cs"/>
            </a:rPr>
            <a:t>黄色セルに変更後の値を入力してください。</a:t>
          </a:r>
          <a:endParaRPr kumimoji="1" lang="en-US" altLang="ja-JP" sz="1000">
            <a:solidFill>
              <a:schemeClr val="dk1"/>
            </a:solidFill>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変更前はワークシート</a:t>
          </a:r>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様式④</a:t>
          </a:r>
          <a:r>
            <a:rPr kumimoji="1" lang="en-US" altLang="ja-JP" sz="1000">
              <a:solidFill>
                <a:schemeClr val="dk1"/>
              </a:solidFill>
              <a:latin typeface="Meiryo UI" panose="020B0604030504040204" pitchFamily="50" charset="-128"/>
              <a:ea typeface="Meiryo UI" panose="020B0604030504040204" pitchFamily="50" charset="-128"/>
              <a:cs typeface="+mn-cs"/>
            </a:rPr>
            <a:t>-3 </a:t>
          </a:r>
          <a:r>
            <a:rPr kumimoji="1" lang="ja-JP" altLang="en-US" sz="1000">
              <a:solidFill>
                <a:schemeClr val="dk1"/>
              </a:solidFill>
              <a:latin typeface="Meiryo UI" panose="020B0604030504040204" pitchFamily="50" charset="-128"/>
              <a:ea typeface="Meiryo UI" panose="020B0604030504040204" pitchFamily="50" charset="-128"/>
              <a:cs typeface="+mn-cs"/>
            </a:rPr>
            <a:t>計画戸数</a:t>
          </a:r>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からのリンクです</a:t>
          </a:r>
          <a:r>
            <a:rPr kumimoji="1" lang="en-US" altLang="ja-JP" sz="1000">
              <a:solidFill>
                <a:schemeClr val="dk1"/>
              </a:solidFill>
              <a:latin typeface="Meiryo UI" panose="020B0604030504040204" pitchFamily="50" charset="-128"/>
              <a:ea typeface="Meiryo UI" panose="020B0604030504040204" pitchFamily="50" charset="-128"/>
              <a:cs typeface="+mn-cs"/>
            </a:rPr>
            <a:t>)</a:t>
          </a:r>
          <a:endParaRPr kumimoji="1" lang="en-US" altLang="ja-JP" sz="1000">
            <a:latin typeface="Meiryo UI" panose="020B0604030504040204" pitchFamily="50" charset="-128"/>
            <a:ea typeface="Meiryo UI" panose="020B0604030504040204" pitchFamily="50" charset="-128"/>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29</xdr:col>
      <xdr:colOff>0</xdr:colOff>
      <xdr:row>39</xdr:row>
      <xdr:rowOff>171449</xdr:rowOff>
    </xdr:from>
    <xdr:ext cx="4745786" cy="2633028"/>
    <xdr:sp macro="" textlink="">
      <xdr:nvSpPr>
        <xdr:cNvPr id="3" name="テキスト ボックス 2">
          <a:extLst>
            <a:ext uri="{FF2B5EF4-FFF2-40B4-BE49-F238E27FC236}">
              <a16:creationId xmlns:a16="http://schemas.microsoft.com/office/drawing/2014/main" id="{00000000-0008-0000-1100-000003000000}"/>
            </a:ext>
          </a:extLst>
        </xdr:cNvPr>
        <xdr:cNvSpPr txBox="1"/>
      </xdr:nvSpPr>
      <xdr:spPr>
        <a:xfrm>
          <a:off x="7353300" y="8915399"/>
          <a:ext cx="4745786" cy="2633028"/>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wrap="square" rtlCol="0" anchor="t">
          <a:spAutoFit/>
        </a:bodyPr>
        <a:lstStyle/>
        <a:p>
          <a:r>
            <a:rPr kumimoji="1" lang="ja-JP" altLang="en-US" sz="1000">
              <a:solidFill>
                <a:schemeClr val="dk1"/>
              </a:solidFill>
              <a:latin typeface="Meiryo UI" panose="020B0604030504040204" pitchFamily="50" charset="-128"/>
              <a:ea typeface="Meiryo UI" panose="020B0604030504040204" pitchFamily="50" charset="-128"/>
              <a:cs typeface="+mn-cs"/>
            </a:rPr>
            <a:t>← 記載方法は適宜編集</a:t>
          </a:r>
          <a:endParaRPr kumimoji="1" lang="en-US" altLang="ja-JP" sz="1000">
            <a:solidFill>
              <a:schemeClr val="dk1"/>
            </a:solidFill>
            <a:latin typeface="Meiryo UI" panose="020B0604030504040204" pitchFamily="50" charset="-128"/>
            <a:ea typeface="Meiryo UI" panose="020B0604030504040204" pitchFamily="50" charset="-128"/>
            <a:cs typeface="+mn-cs"/>
          </a:endParaRPr>
        </a:p>
        <a:p>
          <a:endParaRPr kumimoji="1" lang="en-US" altLang="ja-JP" sz="1000">
            <a:solidFill>
              <a:schemeClr val="dk1"/>
            </a:solidFill>
            <a:latin typeface="Meiryo UI" panose="020B0604030504040204" pitchFamily="50" charset="-128"/>
            <a:ea typeface="Meiryo UI" panose="020B0604030504040204" pitchFamily="50" charset="-128"/>
            <a:cs typeface="+mn-cs"/>
          </a:endParaRPr>
        </a:p>
        <a:p>
          <a:r>
            <a:rPr kumimoji="1" lang="ja-JP" altLang="en-US" sz="1000">
              <a:solidFill>
                <a:schemeClr val="dk1"/>
              </a:solidFill>
              <a:latin typeface="Meiryo UI" panose="020B0604030504040204" pitchFamily="50" charset="-128"/>
              <a:ea typeface="Meiryo UI" panose="020B0604030504040204" pitchFamily="50" charset="-128"/>
              <a:cs typeface="+mn-cs"/>
            </a:rPr>
            <a:t>① 責任者及び担当者が同一の場合</a:t>
          </a:r>
          <a:endParaRPr kumimoji="1" lang="en-US" altLang="ja-JP" sz="1000">
            <a:solidFill>
              <a:schemeClr val="dk1"/>
            </a:solidFill>
            <a:latin typeface="Meiryo UI" panose="020B0604030504040204" pitchFamily="50" charset="-128"/>
            <a:ea typeface="Meiryo UI" panose="020B0604030504040204" pitchFamily="50" charset="-128"/>
            <a:cs typeface="+mn-cs"/>
          </a:endParaRPr>
        </a:p>
        <a:p>
          <a:r>
            <a:rPr kumimoji="1" lang="ja-JP" altLang="en-US" sz="1000">
              <a:solidFill>
                <a:schemeClr val="dk1"/>
              </a:solidFill>
              <a:latin typeface="Meiryo UI" panose="020B0604030504040204" pitchFamily="50" charset="-128"/>
              <a:ea typeface="Meiryo UI" panose="020B0604030504040204" pitchFamily="50" charset="-128"/>
              <a:cs typeface="+mn-cs"/>
            </a:rPr>
            <a:t>　</a:t>
          </a:r>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本件責任者及び担当者並びに連絡先</a:t>
          </a:r>
          <a:r>
            <a:rPr kumimoji="1" lang="en-US" altLang="ja-JP" sz="1000">
              <a:solidFill>
                <a:schemeClr val="dk1"/>
              </a:solidFill>
              <a:latin typeface="Meiryo UI" panose="020B0604030504040204" pitchFamily="50" charset="-128"/>
              <a:ea typeface="Meiryo UI" panose="020B0604030504040204" pitchFamily="50" charset="-128"/>
              <a:cs typeface="+mn-cs"/>
            </a:rPr>
            <a:t>】</a:t>
          </a:r>
        </a:p>
        <a:p>
          <a:r>
            <a:rPr kumimoji="1" lang="ja-JP" altLang="en-US" sz="1000">
              <a:solidFill>
                <a:schemeClr val="dk1"/>
              </a:solidFill>
              <a:latin typeface="Meiryo UI" panose="020B0604030504040204" pitchFamily="50" charset="-128"/>
              <a:ea typeface="Meiryo UI" panose="020B0604030504040204" pitchFamily="50" charset="-128"/>
              <a:cs typeface="+mn-cs"/>
            </a:rPr>
            <a:t>　　秋田市山王四丁目○－○ 株式会社○○ 総務課 課長 </a:t>
          </a:r>
          <a:r>
            <a:rPr kumimoji="1" lang="en-US" altLang="ja-JP" sz="1000">
              <a:solidFill>
                <a:schemeClr val="dk1"/>
              </a:solidFill>
              <a:latin typeface="Meiryo UI" panose="020B0604030504040204" pitchFamily="50" charset="-128"/>
              <a:ea typeface="Meiryo UI" panose="020B0604030504040204" pitchFamily="50" charset="-128"/>
              <a:cs typeface="+mn-cs"/>
            </a:rPr>
            <a:t>××××</a:t>
          </a:r>
        </a:p>
        <a:p>
          <a:r>
            <a:rPr kumimoji="1" lang="ja-JP" altLang="en-US" sz="1000">
              <a:solidFill>
                <a:schemeClr val="dk1"/>
              </a:solidFill>
              <a:latin typeface="Meiryo UI" panose="020B0604030504040204" pitchFamily="50" charset="-128"/>
              <a:ea typeface="Meiryo UI" panose="020B0604030504040204" pitchFamily="50" charset="-128"/>
              <a:cs typeface="+mn-cs"/>
            </a:rPr>
            <a:t>　　電話：</a:t>
          </a:r>
          <a:r>
            <a:rPr kumimoji="1" lang="en-US" altLang="ja-JP" sz="1000">
              <a:solidFill>
                <a:schemeClr val="dk1"/>
              </a:solidFill>
              <a:latin typeface="Meiryo UI" panose="020B0604030504040204" pitchFamily="50" charset="-128"/>
              <a:ea typeface="Meiryo UI" panose="020B0604030504040204" pitchFamily="50" charset="-128"/>
              <a:cs typeface="+mn-cs"/>
            </a:rPr>
            <a:t>018-860-XXXX</a:t>
          </a:r>
          <a:r>
            <a:rPr kumimoji="1" lang="ja-JP" altLang="en-US" sz="1000">
              <a:solidFill>
                <a:schemeClr val="dk1"/>
              </a:solidFill>
              <a:latin typeface="Meiryo UI" panose="020B0604030504040204" pitchFamily="50" charset="-128"/>
              <a:ea typeface="Meiryo UI" panose="020B0604030504040204" pitchFamily="50" charset="-128"/>
              <a:cs typeface="+mn-cs"/>
            </a:rPr>
            <a:t>　メールアドレス：</a:t>
          </a:r>
          <a:r>
            <a:rPr kumimoji="1" lang="en-US" altLang="ja-JP" sz="1000">
              <a:solidFill>
                <a:schemeClr val="dk1"/>
              </a:solidFill>
              <a:latin typeface="Meiryo UI" panose="020B0604030504040204" pitchFamily="50" charset="-128"/>
              <a:ea typeface="Meiryo UI" panose="020B0604030504040204" pitchFamily="50" charset="-128"/>
              <a:cs typeface="+mn-cs"/>
            </a:rPr>
            <a:t>XXXX</a:t>
          </a:r>
          <a:r>
            <a:rPr kumimoji="1" lang="ja-JP" altLang="en-US" sz="1000">
              <a:solidFill>
                <a:schemeClr val="dk1"/>
              </a:solidFill>
              <a:latin typeface="Meiryo UI" panose="020B0604030504040204" pitchFamily="50" charset="-128"/>
              <a:ea typeface="Meiryo UI" panose="020B0604030504040204" pitchFamily="50" charset="-128"/>
              <a:cs typeface="+mn-cs"/>
            </a:rPr>
            <a:t>＠</a:t>
          </a:r>
          <a:r>
            <a:rPr kumimoji="1" lang="en-US" altLang="ja-JP" sz="1000">
              <a:solidFill>
                <a:schemeClr val="dk1"/>
              </a:solidFill>
              <a:latin typeface="Meiryo UI" panose="020B0604030504040204" pitchFamily="50" charset="-128"/>
              <a:ea typeface="Meiryo UI" panose="020B0604030504040204" pitchFamily="50" charset="-128"/>
              <a:cs typeface="+mn-cs"/>
            </a:rPr>
            <a:t>XXXX.co.jp</a:t>
          </a:r>
        </a:p>
        <a:p>
          <a:endParaRPr kumimoji="1" lang="en-US" altLang="ja-JP" sz="1000">
            <a:solidFill>
              <a:schemeClr val="dk1"/>
            </a:solidFill>
            <a:latin typeface="Meiryo UI" panose="020B0604030504040204" pitchFamily="50" charset="-128"/>
            <a:ea typeface="Meiryo UI" panose="020B0604030504040204" pitchFamily="50" charset="-128"/>
            <a:cs typeface="+mn-cs"/>
          </a:endParaRPr>
        </a:p>
        <a:p>
          <a:r>
            <a:rPr kumimoji="1" lang="ja-JP" altLang="en-US" sz="1000">
              <a:solidFill>
                <a:schemeClr val="dk1"/>
              </a:solidFill>
              <a:latin typeface="Meiryo UI" panose="020B0604030504040204" pitchFamily="50" charset="-128"/>
              <a:ea typeface="Meiryo UI" panose="020B0604030504040204" pitchFamily="50" charset="-128"/>
              <a:cs typeface="+mn-cs"/>
            </a:rPr>
            <a:t>② 責任者及び担当者が異なる場合</a:t>
          </a:r>
          <a:endParaRPr kumimoji="1" lang="en-US" altLang="ja-JP" sz="1000">
            <a:solidFill>
              <a:schemeClr val="dk1"/>
            </a:solidFill>
            <a:latin typeface="Meiryo UI" panose="020B0604030504040204" pitchFamily="50" charset="-128"/>
            <a:ea typeface="Meiryo UI" panose="020B0604030504040204" pitchFamily="50" charset="-128"/>
            <a:cs typeface="+mn-cs"/>
          </a:endParaRPr>
        </a:p>
        <a:p>
          <a:r>
            <a:rPr kumimoji="1" lang="ja-JP" altLang="en-US" sz="1000">
              <a:solidFill>
                <a:schemeClr val="dk1"/>
              </a:solidFill>
              <a:latin typeface="Meiryo UI" panose="020B0604030504040204" pitchFamily="50" charset="-128"/>
              <a:ea typeface="Meiryo UI" panose="020B0604030504040204" pitchFamily="50" charset="-128"/>
              <a:cs typeface="+mn-cs"/>
            </a:rPr>
            <a:t>　</a:t>
          </a:r>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本件責任者及び担当者並びに連絡先</a:t>
          </a:r>
          <a:r>
            <a:rPr kumimoji="1" lang="en-US" altLang="ja-JP" sz="1000">
              <a:solidFill>
                <a:schemeClr val="dk1"/>
              </a:solidFill>
              <a:latin typeface="Meiryo UI" panose="020B0604030504040204" pitchFamily="50" charset="-128"/>
              <a:ea typeface="Meiryo UI" panose="020B0604030504040204" pitchFamily="50" charset="-128"/>
              <a:cs typeface="+mn-cs"/>
            </a:rPr>
            <a:t>】</a:t>
          </a:r>
        </a:p>
        <a:p>
          <a:r>
            <a:rPr kumimoji="1" lang="ja-JP" altLang="en-US" sz="1000">
              <a:solidFill>
                <a:schemeClr val="dk1"/>
              </a:solidFill>
              <a:latin typeface="Meiryo UI" panose="020B0604030504040204" pitchFamily="50" charset="-128"/>
              <a:ea typeface="Meiryo UI" panose="020B0604030504040204" pitchFamily="50" charset="-128"/>
              <a:cs typeface="+mn-cs"/>
            </a:rPr>
            <a:t>　　＜本件責任者＞ 秋田市山王四丁目○－○ 株式会社○○ 総務課 課長 </a:t>
          </a:r>
          <a:r>
            <a:rPr kumimoji="1" lang="en-US" altLang="ja-JP" sz="1000">
              <a:solidFill>
                <a:schemeClr val="dk1"/>
              </a:solidFill>
              <a:latin typeface="Meiryo UI" panose="020B0604030504040204" pitchFamily="50" charset="-128"/>
              <a:ea typeface="Meiryo UI" panose="020B0604030504040204" pitchFamily="50" charset="-128"/>
              <a:cs typeface="+mn-cs"/>
            </a:rPr>
            <a:t>××××</a:t>
          </a:r>
        </a:p>
        <a:p>
          <a:r>
            <a:rPr kumimoji="1" lang="ja-JP" altLang="en-US" sz="1000">
              <a:solidFill>
                <a:schemeClr val="dk1"/>
              </a:solidFill>
              <a:latin typeface="Meiryo UI" panose="020B0604030504040204" pitchFamily="50" charset="-128"/>
              <a:ea typeface="Meiryo UI" panose="020B0604030504040204" pitchFamily="50" charset="-128"/>
              <a:cs typeface="+mn-cs"/>
            </a:rPr>
            <a:t>　　＜本件担当者＞ 秋田市山王四丁目○－○ 株式会社○○ 総務課 係長 </a:t>
          </a:r>
          <a:r>
            <a:rPr kumimoji="1" lang="en-US" altLang="ja-JP" sz="1000">
              <a:solidFill>
                <a:schemeClr val="dk1"/>
              </a:solidFill>
              <a:latin typeface="Meiryo UI" panose="020B0604030504040204" pitchFamily="50" charset="-128"/>
              <a:ea typeface="Meiryo UI" panose="020B0604030504040204" pitchFamily="50" charset="-128"/>
              <a:cs typeface="+mn-cs"/>
            </a:rPr>
            <a:t>××××</a:t>
          </a:r>
        </a:p>
        <a:p>
          <a:r>
            <a:rPr kumimoji="1" lang="ja-JP" altLang="en-US" sz="1000">
              <a:solidFill>
                <a:schemeClr val="dk1"/>
              </a:solidFill>
              <a:latin typeface="Meiryo UI" panose="020B0604030504040204" pitchFamily="50" charset="-128"/>
              <a:ea typeface="Meiryo UI" panose="020B0604030504040204" pitchFamily="50" charset="-128"/>
              <a:cs typeface="+mn-cs"/>
            </a:rPr>
            <a:t>　　＜連絡先</a:t>
          </a:r>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共通</a:t>
          </a:r>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 電話：</a:t>
          </a:r>
          <a:r>
            <a:rPr kumimoji="1" lang="en-US" altLang="ja-JP" sz="1000">
              <a:solidFill>
                <a:schemeClr val="dk1"/>
              </a:solidFill>
              <a:latin typeface="Meiryo UI" panose="020B0604030504040204" pitchFamily="50" charset="-128"/>
              <a:ea typeface="Meiryo UI" panose="020B0604030504040204" pitchFamily="50" charset="-128"/>
              <a:cs typeface="+mn-cs"/>
            </a:rPr>
            <a:t>018-860-XXXX</a:t>
          </a:r>
          <a:r>
            <a:rPr kumimoji="1" lang="ja-JP" altLang="en-US" sz="1000">
              <a:solidFill>
                <a:schemeClr val="dk1"/>
              </a:solidFill>
              <a:latin typeface="Meiryo UI" panose="020B0604030504040204" pitchFamily="50" charset="-128"/>
              <a:ea typeface="Meiryo UI" panose="020B0604030504040204" pitchFamily="50" charset="-128"/>
              <a:cs typeface="+mn-cs"/>
            </a:rPr>
            <a:t>　メールアドレス：</a:t>
          </a:r>
          <a:r>
            <a:rPr kumimoji="1" lang="en-US" altLang="ja-JP" sz="1000">
              <a:solidFill>
                <a:schemeClr val="dk1"/>
              </a:solidFill>
              <a:latin typeface="Meiryo UI" panose="020B0604030504040204" pitchFamily="50" charset="-128"/>
              <a:ea typeface="Meiryo UI" panose="020B0604030504040204" pitchFamily="50" charset="-128"/>
              <a:cs typeface="+mn-cs"/>
            </a:rPr>
            <a:t>XXXX</a:t>
          </a:r>
          <a:r>
            <a:rPr kumimoji="1" lang="ja-JP" altLang="en-US" sz="1000">
              <a:solidFill>
                <a:schemeClr val="dk1"/>
              </a:solidFill>
              <a:latin typeface="Meiryo UI" panose="020B0604030504040204" pitchFamily="50" charset="-128"/>
              <a:ea typeface="Meiryo UI" panose="020B0604030504040204" pitchFamily="50" charset="-128"/>
              <a:cs typeface="+mn-cs"/>
            </a:rPr>
            <a:t>＠</a:t>
          </a:r>
          <a:r>
            <a:rPr kumimoji="1" lang="en-US" altLang="ja-JP" sz="1000">
              <a:solidFill>
                <a:schemeClr val="dk1"/>
              </a:solidFill>
              <a:latin typeface="Meiryo UI" panose="020B0604030504040204" pitchFamily="50" charset="-128"/>
              <a:ea typeface="Meiryo UI" panose="020B0604030504040204" pitchFamily="50" charset="-128"/>
              <a:cs typeface="+mn-cs"/>
            </a:rPr>
            <a:t>XXXX.co.jp </a:t>
          </a:r>
        </a:p>
      </xdr:txBody>
    </xdr:sp>
    <xdr:clientData/>
  </xdr:oneCellAnchor>
  <xdr:oneCellAnchor>
    <xdr:from>
      <xdr:col>29</xdr:col>
      <xdr:colOff>0</xdr:colOff>
      <xdr:row>32</xdr:row>
      <xdr:rowOff>0</xdr:rowOff>
    </xdr:from>
    <xdr:ext cx="2380780" cy="304058"/>
    <xdr:sp macro="" textlink="">
      <xdr:nvSpPr>
        <xdr:cNvPr id="4" name="テキスト ボックス 3">
          <a:extLst>
            <a:ext uri="{FF2B5EF4-FFF2-40B4-BE49-F238E27FC236}">
              <a16:creationId xmlns:a16="http://schemas.microsoft.com/office/drawing/2014/main" id="{00000000-0008-0000-1100-000004000000}"/>
            </a:ext>
          </a:extLst>
        </xdr:cNvPr>
        <xdr:cNvSpPr txBox="1"/>
      </xdr:nvSpPr>
      <xdr:spPr>
        <a:xfrm>
          <a:off x="7353300" y="7315200"/>
          <a:ext cx="2380780" cy="304058"/>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wrap="none" rtlCol="0" anchor="t">
          <a:spAutoFit/>
        </a:bodyPr>
        <a:lstStyle/>
        <a:p>
          <a:pPr marL="0" indent="0"/>
          <a:r>
            <a:rPr kumimoji="1" lang="ja-JP" altLang="en-US" sz="1000">
              <a:solidFill>
                <a:schemeClr val="dk1"/>
              </a:solidFill>
              <a:latin typeface="Meiryo UI" panose="020B0604030504040204" pitchFamily="50" charset="-128"/>
              <a:ea typeface="Meiryo UI" panose="020B0604030504040204" pitchFamily="50" charset="-128"/>
              <a:cs typeface="+mn-cs"/>
            </a:rPr>
            <a:t>← 地域振興局担当者が入力してください。</a:t>
          </a:r>
          <a:endParaRPr kumimoji="1" lang="en-US" altLang="ja-JP" sz="1000">
            <a:solidFill>
              <a:schemeClr val="dk1"/>
            </a:solidFill>
            <a:latin typeface="Meiryo UI" panose="020B0604030504040204" pitchFamily="50" charset="-128"/>
            <a:ea typeface="Meiryo UI" panose="020B0604030504040204" pitchFamily="50" charset="-128"/>
            <a:cs typeface="+mn-cs"/>
          </a:endParaRP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31</xdr:col>
      <xdr:colOff>0</xdr:colOff>
      <xdr:row>1</xdr:row>
      <xdr:rowOff>0</xdr:rowOff>
    </xdr:from>
    <xdr:ext cx="3418500" cy="515782"/>
    <xdr:sp macro="" textlink="">
      <xdr:nvSpPr>
        <xdr:cNvPr id="3" name="テキスト ボックス 2">
          <a:extLst>
            <a:ext uri="{FF2B5EF4-FFF2-40B4-BE49-F238E27FC236}">
              <a16:creationId xmlns:a16="http://schemas.microsoft.com/office/drawing/2014/main" id="{00000000-0008-0000-1200-000003000000}"/>
            </a:ext>
          </a:extLst>
        </xdr:cNvPr>
        <xdr:cNvSpPr txBox="1"/>
      </xdr:nvSpPr>
      <xdr:spPr>
        <a:xfrm>
          <a:off x="8124825" y="247650"/>
          <a:ext cx="3418500" cy="515782"/>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wrap="none" rtlCol="0" anchor="t">
          <a:spAutoFit/>
        </a:bodyPr>
        <a:lstStyle/>
        <a:p>
          <a:r>
            <a:rPr kumimoji="1" lang="ja-JP" altLang="en-US" sz="1000">
              <a:solidFill>
                <a:schemeClr val="dk1"/>
              </a:solidFill>
              <a:latin typeface="Meiryo UI" panose="020B0604030504040204" pitchFamily="50" charset="-128"/>
              <a:ea typeface="Meiryo UI" panose="020B0604030504040204" pitchFamily="50" charset="-128"/>
              <a:cs typeface="+mn-cs"/>
            </a:rPr>
            <a:t>値は全てワークシート</a:t>
          </a:r>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様式④</a:t>
          </a:r>
          <a:r>
            <a:rPr kumimoji="1" lang="en-US" altLang="ja-JP" sz="1000">
              <a:solidFill>
                <a:schemeClr val="dk1"/>
              </a:solidFill>
              <a:latin typeface="Meiryo UI" panose="020B0604030504040204" pitchFamily="50" charset="-128"/>
              <a:ea typeface="Meiryo UI" panose="020B0604030504040204" pitchFamily="50" charset="-128"/>
              <a:cs typeface="+mn-cs"/>
            </a:rPr>
            <a:t>-2 </a:t>
          </a:r>
          <a:r>
            <a:rPr kumimoji="1" lang="ja-JP" altLang="en-US" sz="1000">
              <a:solidFill>
                <a:schemeClr val="dk1"/>
              </a:solidFill>
              <a:latin typeface="Meiryo UI" panose="020B0604030504040204" pitchFamily="50" charset="-128"/>
              <a:ea typeface="Meiryo UI" panose="020B0604030504040204" pitchFamily="50" charset="-128"/>
              <a:cs typeface="+mn-cs"/>
            </a:rPr>
            <a:t>事業計画書</a:t>
          </a:r>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からのリンクです。</a:t>
          </a:r>
          <a:endParaRPr kumimoji="1" lang="en-US" altLang="ja-JP" sz="1000">
            <a:solidFill>
              <a:schemeClr val="dk1"/>
            </a:solidFill>
            <a:latin typeface="Meiryo UI" panose="020B0604030504040204" pitchFamily="50" charset="-128"/>
            <a:ea typeface="Meiryo UI" panose="020B0604030504040204" pitchFamily="50" charset="-128"/>
            <a:cs typeface="+mn-cs"/>
          </a:endParaRPr>
        </a:p>
        <a:p>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内容に誤りがないか確認してください</a:t>
          </a:r>
          <a:r>
            <a:rPr kumimoji="1" lang="en-US" altLang="ja-JP" sz="1000">
              <a:solidFill>
                <a:schemeClr val="dk1"/>
              </a:solidFill>
              <a:latin typeface="Meiryo UI" panose="020B0604030504040204" pitchFamily="50" charset="-128"/>
              <a:ea typeface="Meiryo UI" panose="020B0604030504040204" pitchFamily="50" charset="-128"/>
              <a:cs typeface="+mn-cs"/>
            </a:rPr>
            <a:t>)</a:t>
          </a:r>
          <a:endParaRPr kumimoji="1" lang="en-US" altLang="ja-JP" sz="1000">
            <a:latin typeface="Meiryo UI" panose="020B0604030504040204" pitchFamily="50" charset="-128"/>
            <a:ea typeface="Meiryo UI" panose="020B0604030504040204" pitchFamily="50" charset="-128"/>
          </a:endParaRP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32</xdr:col>
      <xdr:colOff>0</xdr:colOff>
      <xdr:row>1</xdr:row>
      <xdr:rowOff>0</xdr:rowOff>
    </xdr:from>
    <xdr:ext cx="3387209" cy="515782"/>
    <xdr:sp macro="" textlink="">
      <xdr:nvSpPr>
        <xdr:cNvPr id="4" name="テキスト ボックス 3">
          <a:extLst>
            <a:ext uri="{FF2B5EF4-FFF2-40B4-BE49-F238E27FC236}">
              <a16:creationId xmlns:a16="http://schemas.microsoft.com/office/drawing/2014/main" id="{00000000-0008-0000-1300-000004000000}"/>
            </a:ext>
          </a:extLst>
        </xdr:cNvPr>
        <xdr:cNvSpPr txBox="1"/>
      </xdr:nvSpPr>
      <xdr:spPr>
        <a:xfrm>
          <a:off x="8362950" y="247650"/>
          <a:ext cx="3387209" cy="515782"/>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wrap="none" rtlCol="0" anchor="t">
          <a:spAutoFit/>
        </a:bodyPr>
        <a:lstStyle/>
        <a:p>
          <a:r>
            <a:rPr kumimoji="1" lang="ja-JP" altLang="en-US" sz="1000">
              <a:solidFill>
                <a:schemeClr val="dk1"/>
              </a:solidFill>
              <a:latin typeface="Meiryo UI" panose="020B0604030504040204" pitchFamily="50" charset="-128"/>
              <a:ea typeface="Meiryo UI" panose="020B0604030504040204" pitchFamily="50" charset="-128"/>
              <a:cs typeface="+mn-cs"/>
            </a:rPr>
            <a:t>値は全てワークシート</a:t>
          </a:r>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様式④</a:t>
          </a:r>
          <a:r>
            <a:rPr kumimoji="1" lang="en-US" altLang="ja-JP" sz="1000">
              <a:solidFill>
                <a:schemeClr val="dk1"/>
              </a:solidFill>
              <a:latin typeface="Meiryo UI" panose="020B0604030504040204" pitchFamily="50" charset="-128"/>
              <a:ea typeface="Meiryo UI" panose="020B0604030504040204" pitchFamily="50" charset="-128"/>
              <a:cs typeface="+mn-cs"/>
            </a:rPr>
            <a:t>-3 </a:t>
          </a:r>
          <a:r>
            <a:rPr kumimoji="1" lang="ja-JP" altLang="en-US" sz="1000">
              <a:solidFill>
                <a:schemeClr val="dk1"/>
              </a:solidFill>
              <a:latin typeface="Meiryo UI" panose="020B0604030504040204" pitchFamily="50" charset="-128"/>
              <a:ea typeface="Meiryo UI" panose="020B0604030504040204" pitchFamily="50" charset="-128"/>
              <a:cs typeface="+mn-cs"/>
            </a:rPr>
            <a:t>計画戸数</a:t>
          </a:r>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からのリンクです。</a:t>
          </a:r>
          <a:endParaRPr kumimoji="1" lang="en-US" altLang="ja-JP" sz="1000">
            <a:solidFill>
              <a:schemeClr val="dk1"/>
            </a:solidFill>
            <a:latin typeface="Meiryo UI" panose="020B0604030504040204" pitchFamily="50" charset="-128"/>
            <a:ea typeface="Meiryo UI" panose="020B0604030504040204" pitchFamily="50" charset="-128"/>
            <a:cs typeface="+mn-cs"/>
          </a:endParaRPr>
        </a:p>
        <a:p>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内容に誤りがないか確認してください</a:t>
          </a:r>
          <a:r>
            <a:rPr kumimoji="1" lang="en-US" altLang="ja-JP" sz="1000">
              <a:solidFill>
                <a:schemeClr val="dk1"/>
              </a:solidFill>
              <a:latin typeface="Meiryo UI" panose="020B0604030504040204" pitchFamily="50" charset="-128"/>
              <a:ea typeface="Meiryo UI" panose="020B0604030504040204" pitchFamily="50" charset="-128"/>
              <a:cs typeface="+mn-cs"/>
            </a:rPr>
            <a:t>)</a:t>
          </a:r>
          <a:endParaRPr kumimoji="1" lang="en-US" altLang="ja-JP" sz="1000">
            <a:latin typeface="Meiryo UI" panose="020B0604030504040204" pitchFamily="50" charset="-128"/>
            <a:ea typeface="Meiryo UI" panose="020B0604030504040204" pitchFamily="50" charset="-128"/>
          </a:endParaRPr>
        </a:p>
      </xdr:txBody>
    </xdr:sp>
    <xdr:clientData/>
  </xdr:one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xdr:row>
          <xdr:rowOff>0</xdr:rowOff>
        </xdr:from>
        <xdr:to>
          <xdr:col>30</xdr:col>
          <xdr:colOff>95250</xdr:colOff>
          <xdr:row>37</xdr:row>
          <xdr:rowOff>85725</xdr:rowOff>
        </xdr:to>
        <xdr:sp macro="" textlink="">
          <xdr:nvSpPr>
            <xdr:cNvPr id="34817" name="Object 1" hidden="1">
              <a:extLst>
                <a:ext uri="{63B3BB69-23CF-44E3-9099-C40C66FF867C}">
                  <a14:compatExt spid="_x0000_s34817"/>
                </a:ext>
                <a:ext uri="{FF2B5EF4-FFF2-40B4-BE49-F238E27FC236}">
                  <a16:creationId xmlns:a16="http://schemas.microsoft.com/office/drawing/2014/main" id="{00000000-0008-0000-1500-00000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oneCellAnchor>
    <xdr:from>
      <xdr:col>29</xdr:col>
      <xdr:colOff>0</xdr:colOff>
      <xdr:row>18</xdr:row>
      <xdr:rowOff>0</xdr:rowOff>
    </xdr:from>
    <xdr:ext cx="2449966" cy="304058"/>
    <xdr:sp macro="" textlink="">
      <xdr:nvSpPr>
        <xdr:cNvPr id="3" name="テキスト ボックス 2">
          <a:extLst>
            <a:ext uri="{FF2B5EF4-FFF2-40B4-BE49-F238E27FC236}">
              <a16:creationId xmlns:a16="http://schemas.microsoft.com/office/drawing/2014/main" id="{00000000-0008-0000-1600-000003000000}"/>
            </a:ext>
          </a:extLst>
        </xdr:cNvPr>
        <xdr:cNvSpPr txBox="1"/>
      </xdr:nvSpPr>
      <xdr:spPr>
        <a:xfrm>
          <a:off x="7353300" y="3657600"/>
          <a:ext cx="2449966" cy="304058"/>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wrap="none" rtlCol="0" anchor="t">
          <a:spAutoFit/>
        </a:bodyPr>
        <a:lstStyle/>
        <a:p>
          <a:r>
            <a:rPr kumimoji="1" lang="ja-JP" altLang="en-US" sz="1000">
              <a:solidFill>
                <a:schemeClr val="dk1"/>
              </a:solidFill>
              <a:latin typeface="Meiryo UI" panose="020B0604030504040204" pitchFamily="50" charset="-128"/>
              <a:ea typeface="Meiryo UI" panose="020B0604030504040204" pitchFamily="50" charset="-128"/>
              <a:cs typeface="+mn-cs"/>
            </a:rPr>
            <a:t>← 直近の補助金交付決定通知書から転載</a:t>
          </a:r>
          <a:endParaRPr kumimoji="1" lang="en-US" altLang="ja-JP" sz="1000">
            <a:latin typeface="Meiryo UI" panose="020B0604030504040204" pitchFamily="50" charset="-128"/>
            <a:ea typeface="Meiryo UI" panose="020B0604030504040204" pitchFamily="50" charset="-128"/>
          </a:endParaRPr>
        </a:p>
      </xdr:txBody>
    </xdr:sp>
    <xdr:clientData/>
  </xdr:oneCellAnchor>
  <xdr:oneCellAnchor>
    <xdr:from>
      <xdr:col>29</xdr:col>
      <xdr:colOff>0</xdr:colOff>
      <xdr:row>35</xdr:row>
      <xdr:rowOff>0</xdr:rowOff>
    </xdr:from>
    <xdr:ext cx="1222642" cy="304058"/>
    <xdr:sp macro="" textlink="">
      <xdr:nvSpPr>
        <xdr:cNvPr id="2" name="テキスト ボックス 1">
          <a:extLst>
            <a:ext uri="{FF2B5EF4-FFF2-40B4-BE49-F238E27FC236}">
              <a16:creationId xmlns:a16="http://schemas.microsoft.com/office/drawing/2014/main" id="{00000000-0008-0000-1600-000002000000}"/>
            </a:ext>
          </a:extLst>
        </xdr:cNvPr>
        <xdr:cNvSpPr txBox="1"/>
      </xdr:nvSpPr>
      <xdr:spPr>
        <a:xfrm>
          <a:off x="7353300" y="7239000"/>
          <a:ext cx="1222642" cy="304058"/>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wrap="none" rtlCol="0" anchor="t">
          <a:spAutoFit/>
        </a:bodyPr>
        <a:lstStyle/>
        <a:p>
          <a:r>
            <a:rPr kumimoji="1" lang="ja-JP" altLang="en-US" sz="1000">
              <a:solidFill>
                <a:schemeClr val="dk1"/>
              </a:solidFill>
              <a:latin typeface="Meiryo UI" panose="020B0604030504040204" pitchFamily="50" charset="-128"/>
              <a:ea typeface="Meiryo UI" panose="020B0604030504040204" pitchFamily="50" charset="-128"/>
              <a:cs typeface="+mn-cs"/>
            </a:rPr>
            <a:t>← 変更理由を入力</a:t>
          </a:r>
          <a:endParaRPr kumimoji="1" lang="en-US" altLang="ja-JP" sz="1000">
            <a:latin typeface="Meiryo UI" panose="020B0604030504040204" pitchFamily="50" charset="-128"/>
            <a:ea typeface="Meiryo UI" panose="020B0604030504040204" pitchFamily="50" charset="-128"/>
          </a:endParaRPr>
        </a:p>
      </xdr:txBody>
    </xdr:sp>
    <xdr:clientData/>
  </xdr:oneCellAnchor>
  <xdr:oneCellAnchor>
    <xdr:from>
      <xdr:col>29</xdr:col>
      <xdr:colOff>0</xdr:colOff>
      <xdr:row>39</xdr:row>
      <xdr:rowOff>0</xdr:rowOff>
    </xdr:from>
    <xdr:ext cx="4745786" cy="2633028"/>
    <xdr:sp macro="" textlink="">
      <xdr:nvSpPr>
        <xdr:cNvPr id="4" name="テキスト ボックス 3">
          <a:extLst>
            <a:ext uri="{FF2B5EF4-FFF2-40B4-BE49-F238E27FC236}">
              <a16:creationId xmlns:a16="http://schemas.microsoft.com/office/drawing/2014/main" id="{00000000-0008-0000-1600-000004000000}"/>
            </a:ext>
          </a:extLst>
        </xdr:cNvPr>
        <xdr:cNvSpPr txBox="1"/>
      </xdr:nvSpPr>
      <xdr:spPr>
        <a:xfrm>
          <a:off x="7353300" y="8858250"/>
          <a:ext cx="4745786" cy="2633028"/>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wrap="square" rtlCol="0" anchor="t">
          <a:spAutoFit/>
        </a:bodyPr>
        <a:lstStyle/>
        <a:p>
          <a:r>
            <a:rPr kumimoji="1" lang="ja-JP" altLang="en-US" sz="1000">
              <a:solidFill>
                <a:schemeClr val="dk1"/>
              </a:solidFill>
              <a:latin typeface="Meiryo UI" panose="020B0604030504040204" pitchFamily="50" charset="-128"/>
              <a:ea typeface="Meiryo UI" panose="020B0604030504040204" pitchFamily="50" charset="-128"/>
              <a:cs typeface="+mn-cs"/>
            </a:rPr>
            <a:t>← 記載方法は適宜編集</a:t>
          </a:r>
          <a:endParaRPr kumimoji="1" lang="en-US" altLang="ja-JP" sz="1000">
            <a:solidFill>
              <a:schemeClr val="dk1"/>
            </a:solidFill>
            <a:latin typeface="Meiryo UI" panose="020B0604030504040204" pitchFamily="50" charset="-128"/>
            <a:ea typeface="Meiryo UI" panose="020B0604030504040204" pitchFamily="50" charset="-128"/>
            <a:cs typeface="+mn-cs"/>
          </a:endParaRPr>
        </a:p>
        <a:p>
          <a:endParaRPr kumimoji="1" lang="en-US" altLang="ja-JP" sz="1000">
            <a:solidFill>
              <a:schemeClr val="dk1"/>
            </a:solidFill>
            <a:latin typeface="Meiryo UI" panose="020B0604030504040204" pitchFamily="50" charset="-128"/>
            <a:ea typeface="Meiryo UI" panose="020B0604030504040204" pitchFamily="50" charset="-128"/>
            <a:cs typeface="+mn-cs"/>
          </a:endParaRPr>
        </a:p>
        <a:p>
          <a:r>
            <a:rPr kumimoji="1" lang="ja-JP" altLang="en-US" sz="1000">
              <a:solidFill>
                <a:schemeClr val="dk1"/>
              </a:solidFill>
              <a:latin typeface="Meiryo UI" panose="020B0604030504040204" pitchFamily="50" charset="-128"/>
              <a:ea typeface="Meiryo UI" panose="020B0604030504040204" pitchFamily="50" charset="-128"/>
              <a:cs typeface="+mn-cs"/>
            </a:rPr>
            <a:t>① 責任者及び担当者が同一の場合</a:t>
          </a:r>
          <a:endParaRPr kumimoji="1" lang="en-US" altLang="ja-JP" sz="1000">
            <a:solidFill>
              <a:schemeClr val="dk1"/>
            </a:solidFill>
            <a:latin typeface="Meiryo UI" panose="020B0604030504040204" pitchFamily="50" charset="-128"/>
            <a:ea typeface="Meiryo UI" panose="020B0604030504040204" pitchFamily="50" charset="-128"/>
            <a:cs typeface="+mn-cs"/>
          </a:endParaRPr>
        </a:p>
        <a:p>
          <a:r>
            <a:rPr kumimoji="1" lang="ja-JP" altLang="en-US" sz="1000">
              <a:solidFill>
                <a:schemeClr val="dk1"/>
              </a:solidFill>
              <a:latin typeface="Meiryo UI" panose="020B0604030504040204" pitchFamily="50" charset="-128"/>
              <a:ea typeface="Meiryo UI" panose="020B0604030504040204" pitchFamily="50" charset="-128"/>
              <a:cs typeface="+mn-cs"/>
            </a:rPr>
            <a:t>　</a:t>
          </a:r>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本件責任者及び担当者並びに連絡先</a:t>
          </a:r>
          <a:r>
            <a:rPr kumimoji="1" lang="en-US" altLang="ja-JP" sz="1000">
              <a:solidFill>
                <a:schemeClr val="dk1"/>
              </a:solidFill>
              <a:latin typeface="Meiryo UI" panose="020B0604030504040204" pitchFamily="50" charset="-128"/>
              <a:ea typeface="Meiryo UI" panose="020B0604030504040204" pitchFamily="50" charset="-128"/>
              <a:cs typeface="+mn-cs"/>
            </a:rPr>
            <a:t>】</a:t>
          </a:r>
        </a:p>
        <a:p>
          <a:r>
            <a:rPr kumimoji="1" lang="ja-JP" altLang="en-US" sz="1000">
              <a:solidFill>
                <a:schemeClr val="dk1"/>
              </a:solidFill>
              <a:latin typeface="Meiryo UI" panose="020B0604030504040204" pitchFamily="50" charset="-128"/>
              <a:ea typeface="Meiryo UI" panose="020B0604030504040204" pitchFamily="50" charset="-128"/>
              <a:cs typeface="+mn-cs"/>
            </a:rPr>
            <a:t>　　秋田市山王四丁目○－○ 株式会社○○ 総務課 課長 </a:t>
          </a:r>
          <a:r>
            <a:rPr kumimoji="1" lang="en-US" altLang="ja-JP" sz="1000">
              <a:solidFill>
                <a:schemeClr val="dk1"/>
              </a:solidFill>
              <a:latin typeface="Meiryo UI" panose="020B0604030504040204" pitchFamily="50" charset="-128"/>
              <a:ea typeface="Meiryo UI" panose="020B0604030504040204" pitchFamily="50" charset="-128"/>
              <a:cs typeface="+mn-cs"/>
            </a:rPr>
            <a:t>××××</a:t>
          </a:r>
        </a:p>
        <a:p>
          <a:r>
            <a:rPr kumimoji="1" lang="ja-JP" altLang="en-US" sz="1000">
              <a:solidFill>
                <a:schemeClr val="dk1"/>
              </a:solidFill>
              <a:latin typeface="Meiryo UI" panose="020B0604030504040204" pitchFamily="50" charset="-128"/>
              <a:ea typeface="Meiryo UI" panose="020B0604030504040204" pitchFamily="50" charset="-128"/>
              <a:cs typeface="+mn-cs"/>
            </a:rPr>
            <a:t>　　電話：</a:t>
          </a:r>
          <a:r>
            <a:rPr kumimoji="1" lang="en-US" altLang="ja-JP" sz="1000">
              <a:solidFill>
                <a:schemeClr val="dk1"/>
              </a:solidFill>
              <a:latin typeface="Meiryo UI" panose="020B0604030504040204" pitchFamily="50" charset="-128"/>
              <a:ea typeface="Meiryo UI" panose="020B0604030504040204" pitchFamily="50" charset="-128"/>
              <a:cs typeface="+mn-cs"/>
            </a:rPr>
            <a:t>018-860-XXXX</a:t>
          </a:r>
          <a:r>
            <a:rPr kumimoji="1" lang="ja-JP" altLang="en-US" sz="1000">
              <a:solidFill>
                <a:schemeClr val="dk1"/>
              </a:solidFill>
              <a:latin typeface="Meiryo UI" panose="020B0604030504040204" pitchFamily="50" charset="-128"/>
              <a:ea typeface="Meiryo UI" panose="020B0604030504040204" pitchFamily="50" charset="-128"/>
              <a:cs typeface="+mn-cs"/>
            </a:rPr>
            <a:t>　メールアドレス：</a:t>
          </a:r>
          <a:r>
            <a:rPr kumimoji="1" lang="en-US" altLang="ja-JP" sz="1000">
              <a:solidFill>
                <a:schemeClr val="dk1"/>
              </a:solidFill>
              <a:latin typeface="Meiryo UI" panose="020B0604030504040204" pitchFamily="50" charset="-128"/>
              <a:ea typeface="Meiryo UI" panose="020B0604030504040204" pitchFamily="50" charset="-128"/>
              <a:cs typeface="+mn-cs"/>
            </a:rPr>
            <a:t>XXXX</a:t>
          </a:r>
          <a:r>
            <a:rPr kumimoji="1" lang="ja-JP" altLang="en-US" sz="1000">
              <a:solidFill>
                <a:schemeClr val="dk1"/>
              </a:solidFill>
              <a:latin typeface="Meiryo UI" panose="020B0604030504040204" pitchFamily="50" charset="-128"/>
              <a:ea typeface="Meiryo UI" panose="020B0604030504040204" pitchFamily="50" charset="-128"/>
              <a:cs typeface="+mn-cs"/>
            </a:rPr>
            <a:t>＠</a:t>
          </a:r>
          <a:r>
            <a:rPr kumimoji="1" lang="en-US" altLang="ja-JP" sz="1000">
              <a:solidFill>
                <a:schemeClr val="dk1"/>
              </a:solidFill>
              <a:latin typeface="Meiryo UI" panose="020B0604030504040204" pitchFamily="50" charset="-128"/>
              <a:ea typeface="Meiryo UI" panose="020B0604030504040204" pitchFamily="50" charset="-128"/>
              <a:cs typeface="+mn-cs"/>
            </a:rPr>
            <a:t>XXXX.co.jp</a:t>
          </a:r>
        </a:p>
        <a:p>
          <a:endParaRPr kumimoji="1" lang="en-US" altLang="ja-JP" sz="1000">
            <a:solidFill>
              <a:schemeClr val="dk1"/>
            </a:solidFill>
            <a:latin typeface="Meiryo UI" panose="020B0604030504040204" pitchFamily="50" charset="-128"/>
            <a:ea typeface="Meiryo UI" panose="020B0604030504040204" pitchFamily="50" charset="-128"/>
            <a:cs typeface="+mn-cs"/>
          </a:endParaRPr>
        </a:p>
        <a:p>
          <a:r>
            <a:rPr kumimoji="1" lang="ja-JP" altLang="en-US" sz="1000">
              <a:solidFill>
                <a:schemeClr val="dk1"/>
              </a:solidFill>
              <a:latin typeface="Meiryo UI" panose="020B0604030504040204" pitchFamily="50" charset="-128"/>
              <a:ea typeface="Meiryo UI" panose="020B0604030504040204" pitchFamily="50" charset="-128"/>
              <a:cs typeface="+mn-cs"/>
            </a:rPr>
            <a:t>② 責任者及び担当者が異なる場合</a:t>
          </a:r>
          <a:endParaRPr kumimoji="1" lang="en-US" altLang="ja-JP" sz="1000">
            <a:solidFill>
              <a:schemeClr val="dk1"/>
            </a:solidFill>
            <a:latin typeface="Meiryo UI" panose="020B0604030504040204" pitchFamily="50" charset="-128"/>
            <a:ea typeface="Meiryo UI" panose="020B0604030504040204" pitchFamily="50" charset="-128"/>
            <a:cs typeface="+mn-cs"/>
          </a:endParaRPr>
        </a:p>
        <a:p>
          <a:r>
            <a:rPr kumimoji="1" lang="ja-JP" altLang="en-US" sz="1000">
              <a:solidFill>
                <a:schemeClr val="dk1"/>
              </a:solidFill>
              <a:latin typeface="Meiryo UI" panose="020B0604030504040204" pitchFamily="50" charset="-128"/>
              <a:ea typeface="Meiryo UI" panose="020B0604030504040204" pitchFamily="50" charset="-128"/>
              <a:cs typeface="+mn-cs"/>
            </a:rPr>
            <a:t>　</a:t>
          </a:r>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本件責任者及び担当者並びに連絡先</a:t>
          </a:r>
          <a:r>
            <a:rPr kumimoji="1" lang="en-US" altLang="ja-JP" sz="1000">
              <a:solidFill>
                <a:schemeClr val="dk1"/>
              </a:solidFill>
              <a:latin typeface="Meiryo UI" panose="020B0604030504040204" pitchFamily="50" charset="-128"/>
              <a:ea typeface="Meiryo UI" panose="020B0604030504040204" pitchFamily="50" charset="-128"/>
              <a:cs typeface="+mn-cs"/>
            </a:rPr>
            <a:t>】</a:t>
          </a:r>
        </a:p>
        <a:p>
          <a:r>
            <a:rPr kumimoji="1" lang="ja-JP" altLang="en-US" sz="1000">
              <a:solidFill>
                <a:schemeClr val="dk1"/>
              </a:solidFill>
              <a:latin typeface="Meiryo UI" panose="020B0604030504040204" pitchFamily="50" charset="-128"/>
              <a:ea typeface="Meiryo UI" panose="020B0604030504040204" pitchFamily="50" charset="-128"/>
              <a:cs typeface="+mn-cs"/>
            </a:rPr>
            <a:t>　　＜本件責任者＞ 秋田市山王四丁目○－○ 株式会社○○ 総務課 課長 </a:t>
          </a:r>
          <a:r>
            <a:rPr kumimoji="1" lang="en-US" altLang="ja-JP" sz="1000">
              <a:solidFill>
                <a:schemeClr val="dk1"/>
              </a:solidFill>
              <a:latin typeface="Meiryo UI" panose="020B0604030504040204" pitchFamily="50" charset="-128"/>
              <a:ea typeface="Meiryo UI" panose="020B0604030504040204" pitchFamily="50" charset="-128"/>
              <a:cs typeface="+mn-cs"/>
            </a:rPr>
            <a:t>××××</a:t>
          </a:r>
        </a:p>
        <a:p>
          <a:r>
            <a:rPr kumimoji="1" lang="ja-JP" altLang="en-US" sz="1000">
              <a:solidFill>
                <a:schemeClr val="dk1"/>
              </a:solidFill>
              <a:latin typeface="Meiryo UI" panose="020B0604030504040204" pitchFamily="50" charset="-128"/>
              <a:ea typeface="Meiryo UI" panose="020B0604030504040204" pitchFamily="50" charset="-128"/>
              <a:cs typeface="+mn-cs"/>
            </a:rPr>
            <a:t>　　＜本件担当者＞ 秋田市山王四丁目○－○ 株式会社○○ 総務課 係長 </a:t>
          </a:r>
          <a:r>
            <a:rPr kumimoji="1" lang="en-US" altLang="ja-JP" sz="1000">
              <a:solidFill>
                <a:schemeClr val="dk1"/>
              </a:solidFill>
              <a:latin typeface="Meiryo UI" panose="020B0604030504040204" pitchFamily="50" charset="-128"/>
              <a:ea typeface="Meiryo UI" panose="020B0604030504040204" pitchFamily="50" charset="-128"/>
              <a:cs typeface="+mn-cs"/>
            </a:rPr>
            <a:t>××××</a:t>
          </a:r>
        </a:p>
        <a:p>
          <a:r>
            <a:rPr kumimoji="1" lang="ja-JP" altLang="en-US" sz="1000">
              <a:solidFill>
                <a:schemeClr val="dk1"/>
              </a:solidFill>
              <a:latin typeface="Meiryo UI" panose="020B0604030504040204" pitchFamily="50" charset="-128"/>
              <a:ea typeface="Meiryo UI" panose="020B0604030504040204" pitchFamily="50" charset="-128"/>
              <a:cs typeface="+mn-cs"/>
            </a:rPr>
            <a:t>　　＜連絡先</a:t>
          </a:r>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共通</a:t>
          </a:r>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 電話：</a:t>
          </a:r>
          <a:r>
            <a:rPr kumimoji="1" lang="en-US" altLang="ja-JP" sz="1000">
              <a:solidFill>
                <a:schemeClr val="dk1"/>
              </a:solidFill>
              <a:latin typeface="Meiryo UI" panose="020B0604030504040204" pitchFamily="50" charset="-128"/>
              <a:ea typeface="Meiryo UI" panose="020B0604030504040204" pitchFamily="50" charset="-128"/>
              <a:cs typeface="+mn-cs"/>
            </a:rPr>
            <a:t>018-860-XXXX</a:t>
          </a:r>
          <a:r>
            <a:rPr kumimoji="1" lang="ja-JP" altLang="en-US" sz="1000">
              <a:solidFill>
                <a:schemeClr val="dk1"/>
              </a:solidFill>
              <a:latin typeface="Meiryo UI" panose="020B0604030504040204" pitchFamily="50" charset="-128"/>
              <a:ea typeface="Meiryo UI" panose="020B0604030504040204" pitchFamily="50" charset="-128"/>
              <a:cs typeface="+mn-cs"/>
            </a:rPr>
            <a:t>　メールアドレス：</a:t>
          </a:r>
          <a:r>
            <a:rPr kumimoji="1" lang="en-US" altLang="ja-JP" sz="1000">
              <a:solidFill>
                <a:schemeClr val="dk1"/>
              </a:solidFill>
              <a:latin typeface="Meiryo UI" panose="020B0604030504040204" pitchFamily="50" charset="-128"/>
              <a:ea typeface="Meiryo UI" panose="020B0604030504040204" pitchFamily="50" charset="-128"/>
              <a:cs typeface="+mn-cs"/>
            </a:rPr>
            <a:t>XXXX</a:t>
          </a:r>
          <a:r>
            <a:rPr kumimoji="1" lang="ja-JP" altLang="en-US" sz="1000">
              <a:solidFill>
                <a:schemeClr val="dk1"/>
              </a:solidFill>
              <a:latin typeface="Meiryo UI" panose="020B0604030504040204" pitchFamily="50" charset="-128"/>
              <a:ea typeface="Meiryo UI" panose="020B0604030504040204" pitchFamily="50" charset="-128"/>
              <a:cs typeface="+mn-cs"/>
            </a:rPr>
            <a:t>＠</a:t>
          </a:r>
          <a:r>
            <a:rPr kumimoji="1" lang="en-US" altLang="ja-JP" sz="1000">
              <a:solidFill>
                <a:schemeClr val="dk1"/>
              </a:solidFill>
              <a:latin typeface="Meiryo UI" panose="020B0604030504040204" pitchFamily="50" charset="-128"/>
              <a:ea typeface="Meiryo UI" panose="020B0604030504040204" pitchFamily="50" charset="-128"/>
              <a:cs typeface="+mn-cs"/>
            </a:rPr>
            <a:t>XXXX.co.jp </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31</xdr:col>
      <xdr:colOff>0</xdr:colOff>
      <xdr:row>1</xdr:row>
      <xdr:rowOff>0</xdr:rowOff>
    </xdr:from>
    <xdr:ext cx="3446072" cy="727507"/>
    <xdr:sp macro="" textlink="">
      <xdr:nvSpPr>
        <xdr:cNvPr id="3" name="テキスト ボックス 2">
          <a:extLst>
            <a:ext uri="{FF2B5EF4-FFF2-40B4-BE49-F238E27FC236}">
              <a16:creationId xmlns:a16="http://schemas.microsoft.com/office/drawing/2014/main" id="{00000000-0008-0000-1700-000003000000}"/>
            </a:ext>
          </a:extLst>
        </xdr:cNvPr>
        <xdr:cNvSpPr txBox="1"/>
      </xdr:nvSpPr>
      <xdr:spPr>
        <a:xfrm>
          <a:off x="8124825" y="247650"/>
          <a:ext cx="3446072" cy="727507"/>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wrap="none" rtlCol="0" anchor="t">
          <a:spAutoFit/>
        </a:bodyPr>
        <a:lstStyle/>
        <a:p>
          <a:r>
            <a:rPr kumimoji="1" lang="ja-JP" altLang="en-US" sz="1000">
              <a:solidFill>
                <a:schemeClr val="dk1"/>
              </a:solidFill>
              <a:latin typeface="Meiryo UI" panose="020B0604030504040204" pitchFamily="50" charset="-128"/>
              <a:ea typeface="Meiryo UI" panose="020B0604030504040204" pitchFamily="50" charset="-128"/>
              <a:cs typeface="+mn-cs"/>
            </a:rPr>
            <a:t>変更前はワークシート</a:t>
          </a:r>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様式④</a:t>
          </a:r>
          <a:r>
            <a:rPr kumimoji="1" lang="en-US" altLang="ja-JP" sz="1000">
              <a:solidFill>
                <a:schemeClr val="dk1"/>
              </a:solidFill>
              <a:latin typeface="Meiryo UI" panose="020B0604030504040204" pitchFamily="50" charset="-128"/>
              <a:ea typeface="Meiryo UI" panose="020B0604030504040204" pitchFamily="50" charset="-128"/>
              <a:cs typeface="+mn-cs"/>
            </a:rPr>
            <a:t>-2</a:t>
          </a:r>
          <a:r>
            <a:rPr kumimoji="1" lang="en-US" altLang="ja-JP" sz="1000" baseline="0">
              <a:solidFill>
                <a:schemeClr val="dk1"/>
              </a:solidFill>
              <a:latin typeface="Meiryo UI" panose="020B0604030504040204" pitchFamily="50" charset="-128"/>
              <a:ea typeface="Meiryo UI" panose="020B0604030504040204" pitchFamily="50" charset="-128"/>
              <a:cs typeface="+mn-cs"/>
            </a:rPr>
            <a:t> </a:t>
          </a:r>
          <a:r>
            <a:rPr kumimoji="1" lang="ja-JP" altLang="en-US" sz="1000">
              <a:solidFill>
                <a:schemeClr val="dk1"/>
              </a:solidFill>
              <a:latin typeface="Meiryo UI" panose="020B0604030504040204" pitchFamily="50" charset="-128"/>
              <a:ea typeface="Meiryo UI" panose="020B0604030504040204" pitchFamily="50" charset="-128"/>
              <a:cs typeface="+mn-cs"/>
            </a:rPr>
            <a:t>計画書</a:t>
          </a:r>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から、</a:t>
          </a:r>
          <a:endParaRPr kumimoji="1" lang="en-US" altLang="ja-JP" sz="1000">
            <a:solidFill>
              <a:schemeClr val="dk1"/>
            </a:solidFill>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latin typeface="Meiryo UI" panose="020B0604030504040204" pitchFamily="50" charset="-128"/>
              <a:ea typeface="Meiryo UI" panose="020B0604030504040204" pitchFamily="50" charset="-128"/>
              <a:cs typeface="+mn-cs"/>
            </a:rPr>
            <a:t>変更後はワークシート</a:t>
          </a:r>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様式⑥</a:t>
          </a:r>
          <a:r>
            <a:rPr kumimoji="1" lang="en-US" altLang="ja-JP" sz="1000">
              <a:solidFill>
                <a:schemeClr val="dk1"/>
              </a:solidFill>
              <a:latin typeface="Meiryo UI" panose="020B0604030504040204" pitchFamily="50" charset="-128"/>
              <a:ea typeface="Meiryo UI" panose="020B0604030504040204" pitchFamily="50" charset="-128"/>
              <a:cs typeface="+mn-cs"/>
            </a:rPr>
            <a:t>-2 </a:t>
          </a:r>
          <a:r>
            <a:rPr kumimoji="1" lang="ja-JP" altLang="en-US" sz="1000">
              <a:solidFill>
                <a:schemeClr val="dk1"/>
              </a:solidFill>
              <a:latin typeface="Meiryo UI" panose="020B0604030504040204" pitchFamily="50" charset="-128"/>
              <a:ea typeface="Meiryo UI" panose="020B0604030504040204" pitchFamily="50" charset="-128"/>
              <a:cs typeface="+mn-cs"/>
            </a:rPr>
            <a:t>変更計画書</a:t>
          </a:r>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からのリンクです。</a:t>
          </a:r>
          <a:endParaRPr kumimoji="1" lang="en-US" altLang="ja-JP" sz="1000">
            <a:solidFill>
              <a:schemeClr val="dk1"/>
            </a:solidFill>
            <a:latin typeface="Meiryo UI" panose="020B0604030504040204" pitchFamily="50" charset="-128"/>
            <a:ea typeface="Meiryo UI" panose="020B0604030504040204" pitchFamily="50" charset="-128"/>
            <a:cs typeface="+mn-cs"/>
          </a:endParaRPr>
        </a:p>
        <a:p>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ja-JP" sz="1000">
              <a:solidFill>
                <a:schemeClr val="dk1"/>
              </a:solidFill>
              <a:latin typeface="Meiryo UI" panose="020B0604030504040204" pitchFamily="50" charset="-128"/>
              <a:ea typeface="Meiryo UI" panose="020B0604030504040204" pitchFamily="50" charset="-128"/>
              <a:cs typeface="+mn-cs"/>
            </a:rPr>
            <a:t>内容に誤りがないか確認してください</a:t>
          </a:r>
          <a:r>
            <a:rPr kumimoji="1" lang="en-US" altLang="ja-JP" sz="1000">
              <a:solidFill>
                <a:schemeClr val="dk1"/>
              </a:solidFill>
              <a:latin typeface="Meiryo UI" panose="020B0604030504040204" pitchFamily="50" charset="-128"/>
              <a:ea typeface="Meiryo UI" panose="020B0604030504040204" pitchFamily="50" charset="-128"/>
              <a:cs typeface="+mn-cs"/>
            </a:rPr>
            <a:t>)</a:t>
          </a:r>
          <a:endParaRPr kumimoji="1" lang="ja-JP" altLang="ja-JP" sz="1000">
            <a:solidFill>
              <a:schemeClr val="dk1"/>
            </a:solidFill>
            <a:latin typeface="Meiryo UI" panose="020B0604030504040204" pitchFamily="50" charset="-128"/>
            <a:ea typeface="Meiryo UI" panose="020B0604030504040204" pitchFamily="50" charset="-128"/>
            <a:cs typeface="+mn-cs"/>
          </a:endParaRP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36</xdr:col>
      <xdr:colOff>0</xdr:colOff>
      <xdr:row>1</xdr:row>
      <xdr:rowOff>0</xdr:rowOff>
    </xdr:from>
    <xdr:ext cx="3597139" cy="727507"/>
    <xdr:sp macro="" textlink="">
      <xdr:nvSpPr>
        <xdr:cNvPr id="2" name="テキスト ボックス 1">
          <a:extLst>
            <a:ext uri="{FF2B5EF4-FFF2-40B4-BE49-F238E27FC236}">
              <a16:creationId xmlns:a16="http://schemas.microsoft.com/office/drawing/2014/main" id="{00000000-0008-0000-1800-000002000000}"/>
            </a:ext>
          </a:extLst>
        </xdr:cNvPr>
        <xdr:cNvSpPr txBox="1"/>
      </xdr:nvSpPr>
      <xdr:spPr>
        <a:xfrm>
          <a:off x="9353550" y="247650"/>
          <a:ext cx="3597139" cy="727507"/>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wrap="none" rtlCol="0" anchor="t">
          <a:spAutoFit/>
        </a:bodyPr>
        <a:lstStyle/>
        <a:p>
          <a:r>
            <a:rPr kumimoji="1" lang="ja-JP" altLang="en-US" sz="1000">
              <a:solidFill>
                <a:schemeClr val="dk1"/>
              </a:solidFill>
              <a:latin typeface="Meiryo UI" panose="020B0604030504040204" pitchFamily="50" charset="-128"/>
              <a:ea typeface="Meiryo UI" panose="020B0604030504040204" pitchFamily="50" charset="-128"/>
              <a:cs typeface="+mn-cs"/>
            </a:rPr>
            <a:t>変更前はワークシート</a:t>
          </a:r>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様式④</a:t>
          </a:r>
          <a:r>
            <a:rPr kumimoji="1" lang="en-US" altLang="ja-JP" sz="1000">
              <a:solidFill>
                <a:schemeClr val="dk1"/>
              </a:solidFill>
              <a:latin typeface="Meiryo UI" panose="020B0604030504040204" pitchFamily="50" charset="-128"/>
              <a:ea typeface="Meiryo UI" panose="020B0604030504040204" pitchFamily="50" charset="-128"/>
              <a:cs typeface="+mn-cs"/>
            </a:rPr>
            <a:t>-3 </a:t>
          </a:r>
          <a:r>
            <a:rPr kumimoji="1" lang="ja-JP" altLang="en-US" sz="1000">
              <a:solidFill>
                <a:schemeClr val="dk1"/>
              </a:solidFill>
              <a:latin typeface="Meiryo UI" panose="020B0604030504040204" pitchFamily="50" charset="-128"/>
              <a:ea typeface="Meiryo UI" panose="020B0604030504040204" pitchFamily="50" charset="-128"/>
              <a:cs typeface="+mn-cs"/>
            </a:rPr>
            <a:t>計画戸数</a:t>
          </a:r>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から、</a:t>
          </a:r>
          <a:endParaRPr kumimoji="1" lang="en-US" altLang="ja-JP" sz="1000">
            <a:solidFill>
              <a:schemeClr val="dk1"/>
            </a:solidFill>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latin typeface="Meiryo UI" panose="020B0604030504040204" pitchFamily="50" charset="-128"/>
              <a:ea typeface="Meiryo UI" panose="020B0604030504040204" pitchFamily="50" charset="-128"/>
              <a:cs typeface="+mn-cs"/>
            </a:rPr>
            <a:t>変更前はワークシート</a:t>
          </a:r>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様式⑥</a:t>
          </a:r>
          <a:r>
            <a:rPr kumimoji="1" lang="en-US" altLang="ja-JP" sz="1000">
              <a:solidFill>
                <a:schemeClr val="dk1"/>
              </a:solidFill>
              <a:latin typeface="Meiryo UI" panose="020B0604030504040204" pitchFamily="50" charset="-128"/>
              <a:ea typeface="Meiryo UI" panose="020B0604030504040204" pitchFamily="50" charset="-128"/>
              <a:cs typeface="+mn-cs"/>
            </a:rPr>
            <a:t>-3 </a:t>
          </a:r>
          <a:r>
            <a:rPr kumimoji="1" lang="ja-JP" altLang="en-US" sz="1000">
              <a:solidFill>
                <a:schemeClr val="dk1"/>
              </a:solidFill>
              <a:latin typeface="Meiryo UI" panose="020B0604030504040204" pitchFamily="50" charset="-128"/>
              <a:ea typeface="Meiryo UI" panose="020B0604030504040204" pitchFamily="50" charset="-128"/>
              <a:cs typeface="+mn-cs"/>
            </a:rPr>
            <a:t>変更計画戸数</a:t>
          </a:r>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からのリンクです。</a:t>
          </a:r>
          <a:endParaRPr kumimoji="1" lang="en-US" altLang="ja-JP" sz="1000">
            <a:solidFill>
              <a:schemeClr val="dk1"/>
            </a:solidFill>
            <a:latin typeface="Meiryo UI" panose="020B0604030504040204" pitchFamily="50" charset="-128"/>
            <a:ea typeface="Meiryo UI" panose="020B0604030504040204" pitchFamily="50" charset="-128"/>
            <a:cs typeface="+mn-cs"/>
          </a:endParaRPr>
        </a:p>
        <a:p>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ja-JP" sz="1000">
              <a:solidFill>
                <a:schemeClr val="dk1"/>
              </a:solidFill>
              <a:latin typeface="Meiryo UI" panose="020B0604030504040204" pitchFamily="50" charset="-128"/>
              <a:ea typeface="Meiryo UI" panose="020B0604030504040204" pitchFamily="50" charset="-128"/>
              <a:cs typeface="+mn-cs"/>
            </a:rPr>
            <a:t>内容に誤りがないか確認してください</a:t>
          </a:r>
          <a:r>
            <a:rPr kumimoji="1" lang="en-US" altLang="ja-JP" sz="1000">
              <a:solidFill>
                <a:schemeClr val="dk1"/>
              </a:solidFill>
              <a:latin typeface="Meiryo UI" panose="020B0604030504040204" pitchFamily="50" charset="-128"/>
              <a:ea typeface="Meiryo UI" panose="020B0604030504040204" pitchFamily="50" charset="-128"/>
              <a:cs typeface="+mn-cs"/>
            </a:rPr>
            <a:t>)</a:t>
          </a:r>
          <a:endParaRPr kumimoji="1" lang="ja-JP" altLang="ja-JP" sz="1000">
            <a:solidFill>
              <a:schemeClr val="dk1"/>
            </a:solidFill>
            <a:latin typeface="Meiryo UI" panose="020B0604030504040204" pitchFamily="50" charset="-128"/>
            <a:ea typeface="Meiryo UI" panose="020B0604030504040204" pitchFamily="50" charset="-128"/>
            <a:cs typeface="+mn-cs"/>
          </a:endParaRPr>
        </a:p>
      </xdr:txBody>
    </xdr:sp>
    <xdr:clientData/>
  </xdr:oneCellAnchor>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28</xdr:row>
          <xdr:rowOff>0</xdr:rowOff>
        </xdr:from>
        <xdr:to>
          <xdr:col>27</xdr:col>
          <xdr:colOff>0</xdr:colOff>
          <xdr:row>36</xdr:row>
          <xdr:rowOff>9525</xdr:rowOff>
        </xdr:to>
        <xdr:pic>
          <xdr:nvPicPr>
            <xdr:cNvPr id="2" name="図 1">
              <a:extLst>
                <a:ext uri="{FF2B5EF4-FFF2-40B4-BE49-F238E27FC236}">
                  <a16:creationId xmlns:a16="http://schemas.microsoft.com/office/drawing/2014/main" id="{00000000-0008-0000-1900-000002000000}"/>
                </a:ext>
              </a:extLst>
            </xdr:cNvPr>
            <xdr:cNvPicPr>
              <a:picLocks noChangeAspect="1" noChangeArrowheads="1"/>
              <a:extLst>
                <a:ext uri="{84589F7E-364E-4C9E-8A38-B11213B215E9}">
                  <a14:cameraTool cellRange="$AE$29:$AO$36" spid="_x0000_s14513"/>
                </a:ext>
              </a:extLst>
            </xdr:cNvPicPr>
          </xdr:nvPicPr>
          <xdr:blipFill>
            <a:blip xmlns:r="http://schemas.openxmlformats.org/officeDocument/2006/relationships" r:embed="rId1"/>
            <a:srcRect/>
            <a:stretch>
              <a:fillRect/>
            </a:stretch>
          </xdr:blipFill>
          <xdr:spPr bwMode="auto">
            <a:xfrm>
              <a:off x="476250" y="5715000"/>
              <a:ext cx="5953125" cy="18383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5.xml><?xml version="1.0" encoding="utf-8"?>
<xdr:wsDr xmlns:xdr="http://schemas.openxmlformats.org/drawingml/2006/spreadsheetDrawing" xmlns:a="http://schemas.openxmlformats.org/drawingml/2006/main">
  <xdr:oneCellAnchor>
    <xdr:from>
      <xdr:col>29</xdr:col>
      <xdr:colOff>0</xdr:colOff>
      <xdr:row>23</xdr:row>
      <xdr:rowOff>0</xdr:rowOff>
    </xdr:from>
    <xdr:ext cx="2449966" cy="304058"/>
    <xdr:sp macro="" textlink="">
      <xdr:nvSpPr>
        <xdr:cNvPr id="3" name="テキスト ボックス 2">
          <a:extLst>
            <a:ext uri="{FF2B5EF4-FFF2-40B4-BE49-F238E27FC236}">
              <a16:creationId xmlns:a16="http://schemas.microsoft.com/office/drawing/2014/main" id="{00000000-0008-0000-1A00-000003000000}"/>
            </a:ext>
          </a:extLst>
        </xdr:cNvPr>
        <xdr:cNvSpPr txBox="1"/>
      </xdr:nvSpPr>
      <xdr:spPr>
        <a:xfrm>
          <a:off x="7353300" y="5029200"/>
          <a:ext cx="2449966" cy="304058"/>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wrap="none" rtlCol="0" anchor="t">
          <a:spAutoFit/>
        </a:bodyPr>
        <a:lstStyle/>
        <a:p>
          <a:r>
            <a:rPr kumimoji="1" lang="ja-JP" altLang="en-US" sz="1000">
              <a:solidFill>
                <a:schemeClr val="dk1"/>
              </a:solidFill>
              <a:latin typeface="Meiryo UI" panose="020B0604030504040204" pitchFamily="50" charset="-128"/>
              <a:ea typeface="Meiryo UI" panose="020B0604030504040204" pitchFamily="50" charset="-128"/>
              <a:cs typeface="+mn-cs"/>
            </a:rPr>
            <a:t>← 直近の補助金交付決定通知書から転載</a:t>
          </a:r>
          <a:endParaRPr kumimoji="1" lang="en-US" altLang="ja-JP" sz="1000">
            <a:latin typeface="Meiryo UI" panose="020B0604030504040204" pitchFamily="50" charset="-128"/>
            <a:ea typeface="Meiryo UI" panose="020B0604030504040204" pitchFamily="50" charset="-128"/>
          </a:endParaRPr>
        </a:p>
      </xdr:txBody>
    </xdr:sp>
    <xdr:clientData/>
  </xdr:oneCellAnchor>
  <xdr:oneCellAnchor>
    <xdr:from>
      <xdr:col>29</xdr:col>
      <xdr:colOff>0</xdr:colOff>
      <xdr:row>29</xdr:row>
      <xdr:rowOff>0</xdr:rowOff>
    </xdr:from>
    <xdr:ext cx="2449966" cy="304058"/>
    <xdr:sp macro="" textlink="">
      <xdr:nvSpPr>
        <xdr:cNvPr id="6" name="テキスト ボックス 5">
          <a:extLst>
            <a:ext uri="{FF2B5EF4-FFF2-40B4-BE49-F238E27FC236}">
              <a16:creationId xmlns:a16="http://schemas.microsoft.com/office/drawing/2014/main" id="{00000000-0008-0000-1A00-000006000000}"/>
            </a:ext>
          </a:extLst>
        </xdr:cNvPr>
        <xdr:cNvSpPr txBox="1"/>
      </xdr:nvSpPr>
      <xdr:spPr>
        <a:xfrm>
          <a:off x="7353300" y="6400800"/>
          <a:ext cx="2449966" cy="304058"/>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wrap="none" rtlCol="0" anchor="t">
          <a:spAutoFit/>
        </a:bodyPr>
        <a:lstStyle/>
        <a:p>
          <a:r>
            <a:rPr kumimoji="1" lang="ja-JP" altLang="en-US" sz="1000">
              <a:solidFill>
                <a:schemeClr val="dk1"/>
              </a:solidFill>
              <a:latin typeface="Meiryo UI" panose="020B0604030504040204" pitchFamily="50" charset="-128"/>
              <a:ea typeface="Meiryo UI" panose="020B0604030504040204" pitchFamily="50" charset="-128"/>
              <a:cs typeface="+mn-cs"/>
            </a:rPr>
            <a:t>← 直近の補助金交付決定通知書から転載</a:t>
          </a:r>
          <a:endParaRPr kumimoji="1" lang="en-US" altLang="ja-JP" sz="1000">
            <a:latin typeface="Meiryo UI" panose="020B0604030504040204" pitchFamily="50" charset="-128"/>
            <a:ea typeface="Meiryo UI" panose="020B0604030504040204" pitchFamily="50" charset="-128"/>
          </a:endParaRPr>
        </a:p>
      </xdr:txBody>
    </xdr:sp>
    <xdr:clientData/>
  </xdr:oneCellAnchor>
  <xdr:oneCellAnchor>
    <xdr:from>
      <xdr:col>29</xdr:col>
      <xdr:colOff>0</xdr:colOff>
      <xdr:row>27</xdr:row>
      <xdr:rowOff>0</xdr:rowOff>
    </xdr:from>
    <xdr:ext cx="2449966" cy="304058"/>
    <xdr:sp macro="" textlink="">
      <xdr:nvSpPr>
        <xdr:cNvPr id="7" name="テキスト ボックス 6">
          <a:extLst>
            <a:ext uri="{FF2B5EF4-FFF2-40B4-BE49-F238E27FC236}">
              <a16:creationId xmlns:a16="http://schemas.microsoft.com/office/drawing/2014/main" id="{00000000-0008-0000-1A00-000007000000}"/>
            </a:ext>
          </a:extLst>
        </xdr:cNvPr>
        <xdr:cNvSpPr txBox="1"/>
      </xdr:nvSpPr>
      <xdr:spPr>
        <a:xfrm>
          <a:off x="7353300" y="5943600"/>
          <a:ext cx="2449966" cy="304058"/>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wrap="none" rtlCol="0" anchor="t">
          <a:spAutoFit/>
        </a:bodyPr>
        <a:lstStyle/>
        <a:p>
          <a:r>
            <a:rPr kumimoji="1" lang="ja-JP" altLang="en-US" sz="1000">
              <a:solidFill>
                <a:schemeClr val="dk1"/>
              </a:solidFill>
              <a:latin typeface="Meiryo UI" panose="020B0604030504040204" pitchFamily="50" charset="-128"/>
              <a:ea typeface="Meiryo UI" panose="020B0604030504040204" pitchFamily="50" charset="-128"/>
              <a:cs typeface="+mn-cs"/>
            </a:rPr>
            <a:t>← 直近の補助金交付決定通知書から転載</a:t>
          </a:r>
          <a:endParaRPr kumimoji="1" lang="en-US" altLang="ja-JP" sz="1000">
            <a:latin typeface="Meiryo UI" panose="020B0604030504040204" pitchFamily="50" charset="-128"/>
            <a:ea typeface="Meiryo UI" panose="020B0604030504040204" pitchFamily="50" charset="-128"/>
          </a:endParaRPr>
        </a:p>
      </xdr:txBody>
    </xdr:sp>
    <xdr:clientData/>
  </xdr:oneCellAnchor>
  <xdr:oneCellAnchor>
    <xdr:from>
      <xdr:col>29</xdr:col>
      <xdr:colOff>0</xdr:colOff>
      <xdr:row>31</xdr:row>
      <xdr:rowOff>0</xdr:rowOff>
    </xdr:from>
    <xdr:ext cx="3945952" cy="304058"/>
    <xdr:sp macro="" textlink="">
      <xdr:nvSpPr>
        <xdr:cNvPr id="9" name="テキスト ボックス 8">
          <a:extLst>
            <a:ext uri="{FF2B5EF4-FFF2-40B4-BE49-F238E27FC236}">
              <a16:creationId xmlns:a16="http://schemas.microsoft.com/office/drawing/2014/main" id="{00000000-0008-0000-1A00-000009000000}"/>
            </a:ext>
          </a:extLst>
        </xdr:cNvPr>
        <xdr:cNvSpPr txBox="1"/>
      </xdr:nvSpPr>
      <xdr:spPr>
        <a:xfrm>
          <a:off x="7353300" y="6858000"/>
          <a:ext cx="3945952" cy="304058"/>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wrap="none" rtlCol="0" anchor="t">
          <a:spAutoFit/>
        </a:bodyPr>
        <a:lstStyle/>
        <a:p>
          <a:r>
            <a:rPr kumimoji="1" lang="ja-JP" altLang="en-US" sz="1000">
              <a:solidFill>
                <a:schemeClr val="dk1"/>
              </a:solidFill>
              <a:latin typeface="Meiryo UI" panose="020B0604030504040204" pitchFamily="50" charset="-128"/>
              <a:ea typeface="Meiryo UI" panose="020B0604030504040204" pitchFamily="50" charset="-128"/>
              <a:cs typeface="+mn-cs"/>
            </a:rPr>
            <a:t>← 直近の補助金交付申請書の「</a:t>
          </a:r>
          <a:r>
            <a:rPr kumimoji="1" lang="en-US" altLang="ja-JP" sz="1000">
              <a:solidFill>
                <a:schemeClr val="dk1"/>
              </a:solidFill>
              <a:latin typeface="Meiryo UI" panose="020B0604030504040204" pitchFamily="50" charset="-128"/>
              <a:ea typeface="Meiryo UI" panose="020B0604030504040204" pitchFamily="50" charset="-128"/>
              <a:cs typeface="+mn-cs"/>
            </a:rPr>
            <a:t>5.</a:t>
          </a:r>
          <a:r>
            <a:rPr kumimoji="1" lang="ja-JP" altLang="en-US" sz="1000">
              <a:solidFill>
                <a:schemeClr val="dk1"/>
              </a:solidFill>
              <a:latin typeface="Meiryo UI" panose="020B0604030504040204" pitchFamily="50" charset="-128"/>
              <a:ea typeface="Meiryo UI" panose="020B0604030504040204" pitchFamily="50" charset="-128"/>
              <a:cs typeface="+mn-cs"/>
            </a:rPr>
            <a:t>補助事業の実施期間」の終期を入力</a:t>
          </a:r>
          <a:endParaRPr kumimoji="1" lang="en-US" altLang="ja-JP" sz="1000">
            <a:latin typeface="Meiryo UI" panose="020B0604030504040204" pitchFamily="50" charset="-128"/>
            <a:ea typeface="Meiryo UI" panose="020B0604030504040204" pitchFamily="50" charset="-128"/>
          </a:endParaRPr>
        </a:p>
      </xdr:txBody>
    </xdr:sp>
    <xdr:clientData/>
  </xdr:oneCellAnchor>
  <xdr:oneCellAnchor>
    <xdr:from>
      <xdr:col>29</xdr:col>
      <xdr:colOff>0</xdr:colOff>
      <xdr:row>25</xdr:row>
      <xdr:rowOff>0</xdr:rowOff>
    </xdr:from>
    <xdr:ext cx="4746812" cy="304058"/>
    <xdr:sp macro="" textlink="">
      <xdr:nvSpPr>
        <xdr:cNvPr id="2" name="テキスト ボックス 1">
          <a:extLst>
            <a:ext uri="{FF2B5EF4-FFF2-40B4-BE49-F238E27FC236}">
              <a16:creationId xmlns:a16="http://schemas.microsoft.com/office/drawing/2014/main" id="{00000000-0008-0000-1A00-000002000000}"/>
            </a:ext>
          </a:extLst>
        </xdr:cNvPr>
        <xdr:cNvSpPr txBox="1"/>
      </xdr:nvSpPr>
      <xdr:spPr>
        <a:xfrm>
          <a:off x="7353300" y="5943600"/>
          <a:ext cx="4746812" cy="304058"/>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wrap="none" rtlCol="0" anchor="t">
          <a:spAutoFit/>
        </a:bodyPr>
        <a:lstStyle/>
        <a:p>
          <a:r>
            <a:rPr kumimoji="1" lang="ja-JP" altLang="en-US" sz="1000">
              <a:solidFill>
                <a:schemeClr val="dk1"/>
              </a:solidFill>
              <a:latin typeface="Meiryo UI" panose="020B0604030504040204" pitchFamily="50" charset="-128"/>
              <a:ea typeface="Meiryo UI" panose="020B0604030504040204" pitchFamily="50" charset="-128"/>
              <a:cs typeface="+mn-cs"/>
            </a:rPr>
            <a:t>← 実績額を入力</a:t>
          </a:r>
          <a:r>
            <a:rPr kumimoji="1" lang="en-US" altLang="ja-JP" sz="1000" baseline="0">
              <a:solidFill>
                <a:schemeClr val="dk1"/>
              </a:solidFill>
              <a:latin typeface="Meiryo UI" panose="020B0604030504040204" pitchFamily="50" charset="-128"/>
              <a:ea typeface="Meiryo UI" panose="020B0604030504040204" pitchFamily="50" charset="-128"/>
              <a:cs typeface="+mn-cs"/>
            </a:rPr>
            <a:t> (</a:t>
          </a:r>
          <a:r>
            <a:rPr kumimoji="1" lang="ja-JP" altLang="en-US" sz="1000" baseline="0">
              <a:solidFill>
                <a:schemeClr val="dk1"/>
              </a:solidFill>
              <a:latin typeface="Meiryo UI" panose="020B0604030504040204" pitchFamily="50" charset="-128"/>
              <a:ea typeface="Meiryo UI" panose="020B0604030504040204" pitchFamily="50" charset="-128"/>
              <a:cs typeface="+mn-cs"/>
            </a:rPr>
            <a:t>変更が無い場合は当初と同じ。 変更がある場合は直近の変更と同じ</a:t>
          </a:r>
          <a:r>
            <a:rPr kumimoji="1" lang="en-US" altLang="ja-JP" sz="1000" baseline="0">
              <a:solidFill>
                <a:schemeClr val="dk1"/>
              </a:solidFill>
              <a:latin typeface="Meiryo UI" panose="020B0604030504040204" pitchFamily="50" charset="-128"/>
              <a:ea typeface="Meiryo UI" panose="020B0604030504040204" pitchFamily="50" charset="-128"/>
              <a:cs typeface="+mn-cs"/>
            </a:rPr>
            <a:t>)</a:t>
          </a:r>
          <a:endParaRPr kumimoji="1" lang="en-US" altLang="ja-JP" sz="1000">
            <a:solidFill>
              <a:schemeClr val="dk1"/>
            </a:solidFill>
            <a:latin typeface="Meiryo UI" panose="020B0604030504040204" pitchFamily="50" charset="-128"/>
            <a:ea typeface="Meiryo UI" panose="020B0604030504040204" pitchFamily="50" charset="-128"/>
            <a:cs typeface="+mn-cs"/>
          </a:endParaRPr>
        </a:p>
      </xdr:txBody>
    </xdr:sp>
    <xdr:clientData/>
  </xdr:oneCellAnchor>
  <xdr:oneCellAnchor>
    <xdr:from>
      <xdr:col>29</xdr:col>
      <xdr:colOff>0</xdr:colOff>
      <xdr:row>33</xdr:row>
      <xdr:rowOff>0</xdr:rowOff>
    </xdr:from>
    <xdr:ext cx="3731534" cy="304058"/>
    <xdr:sp macro="" textlink="">
      <xdr:nvSpPr>
        <xdr:cNvPr id="4" name="テキスト ボックス 3">
          <a:extLst>
            <a:ext uri="{FF2B5EF4-FFF2-40B4-BE49-F238E27FC236}">
              <a16:creationId xmlns:a16="http://schemas.microsoft.com/office/drawing/2014/main" id="{00000000-0008-0000-1A00-000004000000}"/>
            </a:ext>
          </a:extLst>
        </xdr:cNvPr>
        <xdr:cNvSpPr txBox="1"/>
      </xdr:nvSpPr>
      <xdr:spPr>
        <a:xfrm>
          <a:off x="7353300" y="7772400"/>
          <a:ext cx="3731534" cy="304058"/>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wrap="none" rtlCol="0" anchor="t">
          <a:spAutoFit/>
        </a:bodyPr>
        <a:lstStyle/>
        <a:p>
          <a:r>
            <a:rPr kumimoji="1" lang="ja-JP" altLang="en-US" sz="1000">
              <a:solidFill>
                <a:schemeClr val="dk1"/>
              </a:solidFill>
              <a:latin typeface="Meiryo UI" panose="020B0604030504040204" pitchFamily="50" charset="-128"/>
              <a:ea typeface="Meiryo UI" panose="020B0604030504040204" pitchFamily="50" charset="-128"/>
              <a:cs typeface="+mn-cs"/>
            </a:rPr>
            <a:t>← 事務委託団体からの</a:t>
          </a:r>
          <a:r>
            <a:rPr kumimoji="1" lang="ja-JP" altLang="ja-JP" sz="1000">
              <a:solidFill>
                <a:schemeClr val="dk1"/>
              </a:solidFill>
              <a:latin typeface="Meiryo UI" panose="020B0604030504040204" pitchFamily="50" charset="-128"/>
              <a:ea typeface="Meiryo UI" panose="020B0604030504040204" pitchFamily="50" charset="-128"/>
              <a:cs typeface="+mn-cs"/>
            </a:rPr>
            <a:t>最終の</a:t>
          </a:r>
          <a:r>
            <a:rPr kumimoji="1" lang="ja-JP" altLang="en-US" sz="1000">
              <a:solidFill>
                <a:schemeClr val="dk1"/>
              </a:solidFill>
              <a:latin typeface="Meiryo UI" panose="020B0604030504040204" pitchFamily="50" charset="-128"/>
              <a:ea typeface="Meiryo UI" panose="020B0604030504040204" pitchFamily="50" charset="-128"/>
              <a:cs typeface="+mn-cs"/>
            </a:rPr>
            <a:t>審査結果通知日</a:t>
          </a:r>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様式⑮</a:t>
          </a:r>
          <a:r>
            <a:rPr kumimoji="1" lang="en-US" altLang="ja-JP" sz="1000">
              <a:solidFill>
                <a:schemeClr val="dk1"/>
              </a:solidFill>
              <a:latin typeface="Meiryo UI" panose="020B0604030504040204" pitchFamily="50" charset="-128"/>
              <a:ea typeface="Meiryo UI" panose="020B0604030504040204" pitchFamily="50" charset="-128"/>
              <a:cs typeface="+mn-cs"/>
            </a:rPr>
            <a:t>-1)</a:t>
          </a:r>
          <a:r>
            <a:rPr kumimoji="1" lang="ja-JP" altLang="en-US" sz="1000">
              <a:solidFill>
                <a:schemeClr val="dk1"/>
              </a:solidFill>
              <a:latin typeface="Meiryo UI" panose="020B0604030504040204" pitchFamily="50" charset="-128"/>
              <a:ea typeface="Meiryo UI" panose="020B0604030504040204" pitchFamily="50" charset="-128"/>
              <a:cs typeface="+mn-cs"/>
            </a:rPr>
            <a:t>を入力</a:t>
          </a:r>
          <a:endParaRPr kumimoji="1" lang="en-US" altLang="ja-JP" sz="1000">
            <a:latin typeface="Meiryo UI" panose="020B0604030504040204" pitchFamily="50" charset="-128"/>
            <a:ea typeface="Meiryo UI" panose="020B0604030504040204" pitchFamily="50" charset="-128"/>
          </a:endParaRPr>
        </a:p>
      </xdr:txBody>
    </xdr:sp>
    <xdr:clientData/>
  </xdr:oneCellAnchor>
  <xdr:oneCellAnchor>
    <xdr:from>
      <xdr:col>29</xdr:col>
      <xdr:colOff>0</xdr:colOff>
      <xdr:row>37</xdr:row>
      <xdr:rowOff>171449</xdr:rowOff>
    </xdr:from>
    <xdr:ext cx="4745786" cy="2633028"/>
    <xdr:sp macro="" textlink="">
      <xdr:nvSpPr>
        <xdr:cNvPr id="5" name="テキスト ボックス 4">
          <a:extLst>
            <a:ext uri="{FF2B5EF4-FFF2-40B4-BE49-F238E27FC236}">
              <a16:creationId xmlns:a16="http://schemas.microsoft.com/office/drawing/2014/main" id="{00000000-0008-0000-1A00-000005000000}"/>
            </a:ext>
          </a:extLst>
        </xdr:cNvPr>
        <xdr:cNvSpPr txBox="1"/>
      </xdr:nvSpPr>
      <xdr:spPr>
        <a:xfrm>
          <a:off x="7353300" y="8915399"/>
          <a:ext cx="4745786" cy="2633028"/>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wrap="square" rtlCol="0" anchor="t">
          <a:spAutoFit/>
        </a:bodyPr>
        <a:lstStyle/>
        <a:p>
          <a:r>
            <a:rPr kumimoji="1" lang="ja-JP" altLang="en-US" sz="1000">
              <a:solidFill>
                <a:schemeClr val="dk1"/>
              </a:solidFill>
              <a:latin typeface="Meiryo UI" panose="020B0604030504040204" pitchFamily="50" charset="-128"/>
              <a:ea typeface="Meiryo UI" panose="020B0604030504040204" pitchFamily="50" charset="-128"/>
              <a:cs typeface="+mn-cs"/>
            </a:rPr>
            <a:t>← 記載方法は適宜編集</a:t>
          </a:r>
          <a:endParaRPr kumimoji="1" lang="en-US" altLang="ja-JP" sz="1000">
            <a:solidFill>
              <a:schemeClr val="dk1"/>
            </a:solidFill>
            <a:latin typeface="Meiryo UI" panose="020B0604030504040204" pitchFamily="50" charset="-128"/>
            <a:ea typeface="Meiryo UI" panose="020B0604030504040204" pitchFamily="50" charset="-128"/>
            <a:cs typeface="+mn-cs"/>
          </a:endParaRPr>
        </a:p>
        <a:p>
          <a:endParaRPr kumimoji="1" lang="en-US" altLang="ja-JP" sz="1000">
            <a:solidFill>
              <a:schemeClr val="dk1"/>
            </a:solidFill>
            <a:latin typeface="Meiryo UI" panose="020B0604030504040204" pitchFamily="50" charset="-128"/>
            <a:ea typeface="Meiryo UI" panose="020B0604030504040204" pitchFamily="50" charset="-128"/>
            <a:cs typeface="+mn-cs"/>
          </a:endParaRPr>
        </a:p>
        <a:p>
          <a:r>
            <a:rPr kumimoji="1" lang="ja-JP" altLang="en-US" sz="1000">
              <a:solidFill>
                <a:schemeClr val="dk1"/>
              </a:solidFill>
              <a:latin typeface="Meiryo UI" panose="020B0604030504040204" pitchFamily="50" charset="-128"/>
              <a:ea typeface="Meiryo UI" panose="020B0604030504040204" pitchFamily="50" charset="-128"/>
              <a:cs typeface="+mn-cs"/>
            </a:rPr>
            <a:t>① 責任者及び担当者が同一の場合</a:t>
          </a:r>
          <a:endParaRPr kumimoji="1" lang="en-US" altLang="ja-JP" sz="1000">
            <a:solidFill>
              <a:schemeClr val="dk1"/>
            </a:solidFill>
            <a:latin typeface="Meiryo UI" panose="020B0604030504040204" pitchFamily="50" charset="-128"/>
            <a:ea typeface="Meiryo UI" panose="020B0604030504040204" pitchFamily="50" charset="-128"/>
            <a:cs typeface="+mn-cs"/>
          </a:endParaRPr>
        </a:p>
        <a:p>
          <a:r>
            <a:rPr kumimoji="1" lang="ja-JP" altLang="en-US" sz="1000">
              <a:solidFill>
                <a:schemeClr val="dk1"/>
              </a:solidFill>
              <a:latin typeface="Meiryo UI" panose="020B0604030504040204" pitchFamily="50" charset="-128"/>
              <a:ea typeface="Meiryo UI" panose="020B0604030504040204" pitchFamily="50" charset="-128"/>
              <a:cs typeface="+mn-cs"/>
            </a:rPr>
            <a:t>　</a:t>
          </a:r>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本件責任者及び担当者並びに連絡先</a:t>
          </a:r>
          <a:r>
            <a:rPr kumimoji="1" lang="en-US" altLang="ja-JP" sz="1000">
              <a:solidFill>
                <a:schemeClr val="dk1"/>
              </a:solidFill>
              <a:latin typeface="Meiryo UI" panose="020B0604030504040204" pitchFamily="50" charset="-128"/>
              <a:ea typeface="Meiryo UI" panose="020B0604030504040204" pitchFamily="50" charset="-128"/>
              <a:cs typeface="+mn-cs"/>
            </a:rPr>
            <a:t>】</a:t>
          </a:r>
        </a:p>
        <a:p>
          <a:r>
            <a:rPr kumimoji="1" lang="ja-JP" altLang="en-US" sz="1000">
              <a:solidFill>
                <a:schemeClr val="dk1"/>
              </a:solidFill>
              <a:latin typeface="Meiryo UI" panose="020B0604030504040204" pitchFamily="50" charset="-128"/>
              <a:ea typeface="Meiryo UI" panose="020B0604030504040204" pitchFamily="50" charset="-128"/>
              <a:cs typeface="+mn-cs"/>
            </a:rPr>
            <a:t>　　秋田市山王四丁目○－○ 株式会社○○ 総務課 課長 </a:t>
          </a:r>
          <a:r>
            <a:rPr kumimoji="1" lang="en-US" altLang="ja-JP" sz="1000">
              <a:solidFill>
                <a:schemeClr val="dk1"/>
              </a:solidFill>
              <a:latin typeface="Meiryo UI" panose="020B0604030504040204" pitchFamily="50" charset="-128"/>
              <a:ea typeface="Meiryo UI" panose="020B0604030504040204" pitchFamily="50" charset="-128"/>
              <a:cs typeface="+mn-cs"/>
            </a:rPr>
            <a:t>××××</a:t>
          </a:r>
        </a:p>
        <a:p>
          <a:r>
            <a:rPr kumimoji="1" lang="ja-JP" altLang="en-US" sz="1000">
              <a:solidFill>
                <a:schemeClr val="dk1"/>
              </a:solidFill>
              <a:latin typeface="Meiryo UI" panose="020B0604030504040204" pitchFamily="50" charset="-128"/>
              <a:ea typeface="Meiryo UI" panose="020B0604030504040204" pitchFamily="50" charset="-128"/>
              <a:cs typeface="+mn-cs"/>
            </a:rPr>
            <a:t>　　電話：</a:t>
          </a:r>
          <a:r>
            <a:rPr kumimoji="1" lang="en-US" altLang="ja-JP" sz="1000">
              <a:solidFill>
                <a:schemeClr val="dk1"/>
              </a:solidFill>
              <a:latin typeface="Meiryo UI" panose="020B0604030504040204" pitchFamily="50" charset="-128"/>
              <a:ea typeface="Meiryo UI" panose="020B0604030504040204" pitchFamily="50" charset="-128"/>
              <a:cs typeface="+mn-cs"/>
            </a:rPr>
            <a:t>018-860-XXXX</a:t>
          </a:r>
          <a:r>
            <a:rPr kumimoji="1" lang="ja-JP" altLang="en-US" sz="1000">
              <a:solidFill>
                <a:schemeClr val="dk1"/>
              </a:solidFill>
              <a:latin typeface="Meiryo UI" panose="020B0604030504040204" pitchFamily="50" charset="-128"/>
              <a:ea typeface="Meiryo UI" panose="020B0604030504040204" pitchFamily="50" charset="-128"/>
              <a:cs typeface="+mn-cs"/>
            </a:rPr>
            <a:t>　メールアドレス：</a:t>
          </a:r>
          <a:r>
            <a:rPr kumimoji="1" lang="en-US" altLang="ja-JP" sz="1000">
              <a:solidFill>
                <a:schemeClr val="dk1"/>
              </a:solidFill>
              <a:latin typeface="Meiryo UI" panose="020B0604030504040204" pitchFamily="50" charset="-128"/>
              <a:ea typeface="Meiryo UI" panose="020B0604030504040204" pitchFamily="50" charset="-128"/>
              <a:cs typeface="+mn-cs"/>
            </a:rPr>
            <a:t>XXXX</a:t>
          </a:r>
          <a:r>
            <a:rPr kumimoji="1" lang="ja-JP" altLang="en-US" sz="1000">
              <a:solidFill>
                <a:schemeClr val="dk1"/>
              </a:solidFill>
              <a:latin typeface="Meiryo UI" panose="020B0604030504040204" pitchFamily="50" charset="-128"/>
              <a:ea typeface="Meiryo UI" panose="020B0604030504040204" pitchFamily="50" charset="-128"/>
              <a:cs typeface="+mn-cs"/>
            </a:rPr>
            <a:t>＠</a:t>
          </a:r>
          <a:r>
            <a:rPr kumimoji="1" lang="en-US" altLang="ja-JP" sz="1000">
              <a:solidFill>
                <a:schemeClr val="dk1"/>
              </a:solidFill>
              <a:latin typeface="Meiryo UI" panose="020B0604030504040204" pitchFamily="50" charset="-128"/>
              <a:ea typeface="Meiryo UI" panose="020B0604030504040204" pitchFamily="50" charset="-128"/>
              <a:cs typeface="+mn-cs"/>
            </a:rPr>
            <a:t>XXXX.co.jp</a:t>
          </a:r>
        </a:p>
        <a:p>
          <a:endParaRPr kumimoji="1" lang="en-US" altLang="ja-JP" sz="1000">
            <a:solidFill>
              <a:schemeClr val="dk1"/>
            </a:solidFill>
            <a:latin typeface="Meiryo UI" panose="020B0604030504040204" pitchFamily="50" charset="-128"/>
            <a:ea typeface="Meiryo UI" panose="020B0604030504040204" pitchFamily="50" charset="-128"/>
            <a:cs typeface="+mn-cs"/>
          </a:endParaRPr>
        </a:p>
        <a:p>
          <a:r>
            <a:rPr kumimoji="1" lang="ja-JP" altLang="en-US" sz="1000">
              <a:solidFill>
                <a:schemeClr val="dk1"/>
              </a:solidFill>
              <a:latin typeface="Meiryo UI" panose="020B0604030504040204" pitchFamily="50" charset="-128"/>
              <a:ea typeface="Meiryo UI" panose="020B0604030504040204" pitchFamily="50" charset="-128"/>
              <a:cs typeface="+mn-cs"/>
            </a:rPr>
            <a:t>② 責任者及び担当者が異なる場合</a:t>
          </a:r>
          <a:endParaRPr kumimoji="1" lang="en-US" altLang="ja-JP" sz="1000">
            <a:solidFill>
              <a:schemeClr val="dk1"/>
            </a:solidFill>
            <a:latin typeface="Meiryo UI" panose="020B0604030504040204" pitchFamily="50" charset="-128"/>
            <a:ea typeface="Meiryo UI" panose="020B0604030504040204" pitchFamily="50" charset="-128"/>
            <a:cs typeface="+mn-cs"/>
          </a:endParaRPr>
        </a:p>
        <a:p>
          <a:r>
            <a:rPr kumimoji="1" lang="ja-JP" altLang="en-US" sz="1000">
              <a:solidFill>
                <a:schemeClr val="dk1"/>
              </a:solidFill>
              <a:latin typeface="Meiryo UI" panose="020B0604030504040204" pitchFamily="50" charset="-128"/>
              <a:ea typeface="Meiryo UI" panose="020B0604030504040204" pitchFamily="50" charset="-128"/>
              <a:cs typeface="+mn-cs"/>
            </a:rPr>
            <a:t>　</a:t>
          </a:r>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本件責任者及び担当者並びに連絡先</a:t>
          </a:r>
          <a:r>
            <a:rPr kumimoji="1" lang="en-US" altLang="ja-JP" sz="1000">
              <a:solidFill>
                <a:schemeClr val="dk1"/>
              </a:solidFill>
              <a:latin typeface="Meiryo UI" panose="020B0604030504040204" pitchFamily="50" charset="-128"/>
              <a:ea typeface="Meiryo UI" panose="020B0604030504040204" pitchFamily="50" charset="-128"/>
              <a:cs typeface="+mn-cs"/>
            </a:rPr>
            <a:t>】</a:t>
          </a:r>
        </a:p>
        <a:p>
          <a:r>
            <a:rPr kumimoji="1" lang="ja-JP" altLang="en-US" sz="1000">
              <a:solidFill>
                <a:schemeClr val="dk1"/>
              </a:solidFill>
              <a:latin typeface="Meiryo UI" panose="020B0604030504040204" pitchFamily="50" charset="-128"/>
              <a:ea typeface="Meiryo UI" panose="020B0604030504040204" pitchFamily="50" charset="-128"/>
              <a:cs typeface="+mn-cs"/>
            </a:rPr>
            <a:t>　　＜本件責任者＞ 秋田市山王四丁目○－○ 株式会社○○ 総務課 課長 </a:t>
          </a:r>
          <a:r>
            <a:rPr kumimoji="1" lang="en-US" altLang="ja-JP" sz="1000">
              <a:solidFill>
                <a:schemeClr val="dk1"/>
              </a:solidFill>
              <a:latin typeface="Meiryo UI" panose="020B0604030504040204" pitchFamily="50" charset="-128"/>
              <a:ea typeface="Meiryo UI" panose="020B0604030504040204" pitchFamily="50" charset="-128"/>
              <a:cs typeface="+mn-cs"/>
            </a:rPr>
            <a:t>××××</a:t>
          </a:r>
        </a:p>
        <a:p>
          <a:r>
            <a:rPr kumimoji="1" lang="ja-JP" altLang="en-US" sz="1000">
              <a:solidFill>
                <a:schemeClr val="dk1"/>
              </a:solidFill>
              <a:latin typeface="Meiryo UI" panose="020B0604030504040204" pitchFamily="50" charset="-128"/>
              <a:ea typeface="Meiryo UI" panose="020B0604030504040204" pitchFamily="50" charset="-128"/>
              <a:cs typeface="+mn-cs"/>
            </a:rPr>
            <a:t>　　＜本件担当者＞ 秋田市山王四丁目○－○ 株式会社○○ 総務課 係長 </a:t>
          </a:r>
          <a:r>
            <a:rPr kumimoji="1" lang="en-US" altLang="ja-JP" sz="1000">
              <a:solidFill>
                <a:schemeClr val="dk1"/>
              </a:solidFill>
              <a:latin typeface="Meiryo UI" panose="020B0604030504040204" pitchFamily="50" charset="-128"/>
              <a:ea typeface="Meiryo UI" panose="020B0604030504040204" pitchFamily="50" charset="-128"/>
              <a:cs typeface="+mn-cs"/>
            </a:rPr>
            <a:t>××××</a:t>
          </a:r>
        </a:p>
        <a:p>
          <a:r>
            <a:rPr kumimoji="1" lang="ja-JP" altLang="en-US" sz="1000">
              <a:solidFill>
                <a:schemeClr val="dk1"/>
              </a:solidFill>
              <a:latin typeface="Meiryo UI" panose="020B0604030504040204" pitchFamily="50" charset="-128"/>
              <a:ea typeface="Meiryo UI" panose="020B0604030504040204" pitchFamily="50" charset="-128"/>
              <a:cs typeface="+mn-cs"/>
            </a:rPr>
            <a:t>　　＜連絡先</a:t>
          </a:r>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共通</a:t>
          </a:r>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 電話：</a:t>
          </a:r>
          <a:r>
            <a:rPr kumimoji="1" lang="en-US" altLang="ja-JP" sz="1000">
              <a:solidFill>
                <a:schemeClr val="dk1"/>
              </a:solidFill>
              <a:latin typeface="Meiryo UI" panose="020B0604030504040204" pitchFamily="50" charset="-128"/>
              <a:ea typeface="Meiryo UI" panose="020B0604030504040204" pitchFamily="50" charset="-128"/>
              <a:cs typeface="+mn-cs"/>
            </a:rPr>
            <a:t>018-860-XXXX</a:t>
          </a:r>
          <a:r>
            <a:rPr kumimoji="1" lang="ja-JP" altLang="en-US" sz="1000">
              <a:solidFill>
                <a:schemeClr val="dk1"/>
              </a:solidFill>
              <a:latin typeface="Meiryo UI" panose="020B0604030504040204" pitchFamily="50" charset="-128"/>
              <a:ea typeface="Meiryo UI" panose="020B0604030504040204" pitchFamily="50" charset="-128"/>
              <a:cs typeface="+mn-cs"/>
            </a:rPr>
            <a:t>　メールアドレス：</a:t>
          </a:r>
          <a:r>
            <a:rPr kumimoji="1" lang="en-US" altLang="ja-JP" sz="1000">
              <a:solidFill>
                <a:schemeClr val="dk1"/>
              </a:solidFill>
              <a:latin typeface="Meiryo UI" panose="020B0604030504040204" pitchFamily="50" charset="-128"/>
              <a:ea typeface="Meiryo UI" panose="020B0604030504040204" pitchFamily="50" charset="-128"/>
              <a:cs typeface="+mn-cs"/>
            </a:rPr>
            <a:t>XXXX</a:t>
          </a:r>
          <a:r>
            <a:rPr kumimoji="1" lang="ja-JP" altLang="en-US" sz="1000">
              <a:solidFill>
                <a:schemeClr val="dk1"/>
              </a:solidFill>
              <a:latin typeface="Meiryo UI" panose="020B0604030504040204" pitchFamily="50" charset="-128"/>
              <a:ea typeface="Meiryo UI" panose="020B0604030504040204" pitchFamily="50" charset="-128"/>
              <a:cs typeface="+mn-cs"/>
            </a:rPr>
            <a:t>＠</a:t>
          </a:r>
          <a:r>
            <a:rPr kumimoji="1" lang="en-US" altLang="ja-JP" sz="1000">
              <a:solidFill>
                <a:schemeClr val="dk1"/>
              </a:solidFill>
              <a:latin typeface="Meiryo UI" panose="020B0604030504040204" pitchFamily="50" charset="-128"/>
              <a:ea typeface="Meiryo UI" panose="020B0604030504040204" pitchFamily="50" charset="-128"/>
              <a:cs typeface="+mn-cs"/>
            </a:rPr>
            <a:t>XXXX.co.jp </a:t>
          </a: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31</xdr:col>
      <xdr:colOff>0</xdr:colOff>
      <xdr:row>1</xdr:row>
      <xdr:rowOff>0</xdr:rowOff>
    </xdr:from>
    <xdr:ext cx="3684535" cy="939231"/>
    <xdr:sp macro="" textlink="">
      <xdr:nvSpPr>
        <xdr:cNvPr id="3" name="テキスト ボックス 2">
          <a:extLst>
            <a:ext uri="{FF2B5EF4-FFF2-40B4-BE49-F238E27FC236}">
              <a16:creationId xmlns:a16="http://schemas.microsoft.com/office/drawing/2014/main" id="{00000000-0008-0000-1B00-000003000000}"/>
            </a:ext>
          </a:extLst>
        </xdr:cNvPr>
        <xdr:cNvSpPr txBox="1"/>
      </xdr:nvSpPr>
      <xdr:spPr>
        <a:xfrm>
          <a:off x="8124825" y="247650"/>
          <a:ext cx="3684535" cy="939231"/>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wrap="none" rtlCol="0" anchor="t">
          <a:spAutoFit/>
        </a:bodyPr>
        <a:lstStyle/>
        <a:p>
          <a:r>
            <a:rPr kumimoji="1" lang="ja-JP" altLang="en-US" sz="1000">
              <a:solidFill>
                <a:schemeClr val="dk1"/>
              </a:solidFill>
              <a:latin typeface="Meiryo UI" panose="020B0604030504040204" pitchFamily="50" charset="-128"/>
              <a:ea typeface="Meiryo UI" panose="020B0604030504040204" pitchFamily="50" charset="-128"/>
              <a:cs typeface="+mn-cs"/>
            </a:rPr>
            <a:t>値はワークシート</a:t>
          </a:r>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様式④</a:t>
          </a:r>
          <a:r>
            <a:rPr kumimoji="1" lang="en-US" altLang="ja-JP" sz="1000">
              <a:solidFill>
                <a:schemeClr val="dk1"/>
              </a:solidFill>
              <a:latin typeface="Meiryo UI" panose="020B0604030504040204" pitchFamily="50" charset="-128"/>
              <a:ea typeface="Meiryo UI" panose="020B0604030504040204" pitchFamily="50" charset="-128"/>
              <a:cs typeface="+mn-cs"/>
            </a:rPr>
            <a:t>-2 </a:t>
          </a:r>
          <a:r>
            <a:rPr kumimoji="1" lang="ja-JP" altLang="en-US" sz="1000">
              <a:solidFill>
                <a:schemeClr val="dk1"/>
              </a:solidFill>
              <a:latin typeface="Meiryo UI" panose="020B0604030504040204" pitchFamily="50" charset="-128"/>
              <a:ea typeface="Meiryo UI" panose="020B0604030504040204" pitchFamily="50" charset="-128"/>
              <a:cs typeface="+mn-cs"/>
            </a:rPr>
            <a:t>計画書</a:t>
          </a:r>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からのリンクです。</a:t>
          </a:r>
          <a:endParaRPr kumimoji="1" lang="en-US" altLang="ja-JP" sz="1000">
            <a:solidFill>
              <a:schemeClr val="dk1"/>
            </a:solidFill>
            <a:latin typeface="Meiryo UI" panose="020B0604030504040204" pitchFamily="50" charset="-128"/>
            <a:ea typeface="Meiryo UI" panose="020B0604030504040204" pitchFamily="50" charset="-128"/>
            <a:cs typeface="+mn-cs"/>
          </a:endParaRPr>
        </a:p>
        <a:p>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内容に誤りがないか確認してください</a:t>
          </a:r>
          <a:r>
            <a:rPr kumimoji="1" lang="en-US" altLang="ja-JP" sz="1000">
              <a:solidFill>
                <a:schemeClr val="dk1"/>
              </a:solidFill>
              <a:latin typeface="Meiryo UI" panose="020B0604030504040204" pitchFamily="50" charset="-128"/>
              <a:ea typeface="Meiryo UI" panose="020B0604030504040204" pitchFamily="50" charset="-128"/>
              <a:cs typeface="+mn-cs"/>
            </a:rPr>
            <a:t>)</a:t>
          </a:r>
        </a:p>
        <a:p>
          <a:endParaRPr kumimoji="1" lang="en-US" altLang="ja-JP" sz="1000">
            <a:solidFill>
              <a:schemeClr val="dk1"/>
            </a:solidFill>
            <a:latin typeface="Meiryo UI" panose="020B0604030504040204" pitchFamily="50" charset="-128"/>
            <a:ea typeface="Meiryo UI" panose="020B0604030504040204" pitchFamily="50" charset="-128"/>
            <a:cs typeface="+mn-cs"/>
          </a:endParaRPr>
        </a:p>
        <a:p>
          <a:r>
            <a:rPr kumimoji="1" lang="ja-JP" altLang="en-US" sz="1000">
              <a:solidFill>
                <a:schemeClr val="dk1"/>
              </a:solidFill>
              <a:latin typeface="Meiryo UI" panose="020B0604030504040204" pitchFamily="50" charset="-128"/>
              <a:ea typeface="Meiryo UI" panose="020B0604030504040204" pitchFamily="50" charset="-128"/>
              <a:cs typeface="+mn-cs"/>
            </a:rPr>
            <a:t>変更手続きを行った場合は、直近の変更内容を手入力してください。</a:t>
          </a:r>
          <a:endParaRPr kumimoji="1" lang="en-US" altLang="ja-JP" sz="1000">
            <a:latin typeface="Meiryo UI" panose="020B0604030504040204" pitchFamily="50" charset="-128"/>
            <a:ea typeface="Meiryo UI" panose="020B0604030504040204" pitchFamily="50" charset="-128"/>
          </a:endParaRP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33</xdr:col>
      <xdr:colOff>0</xdr:colOff>
      <xdr:row>1</xdr:row>
      <xdr:rowOff>0</xdr:rowOff>
    </xdr:from>
    <xdr:ext cx="3684535" cy="939231"/>
    <xdr:sp macro="" textlink="">
      <xdr:nvSpPr>
        <xdr:cNvPr id="3" name="テキスト ボックス 2">
          <a:extLst>
            <a:ext uri="{FF2B5EF4-FFF2-40B4-BE49-F238E27FC236}">
              <a16:creationId xmlns:a16="http://schemas.microsoft.com/office/drawing/2014/main" id="{00000000-0008-0000-1C00-000003000000}"/>
            </a:ext>
          </a:extLst>
        </xdr:cNvPr>
        <xdr:cNvSpPr txBox="1"/>
      </xdr:nvSpPr>
      <xdr:spPr>
        <a:xfrm>
          <a:off x="8610600" y="247650"/>
          <a:ext cx="3684535" cy="939231"/>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wrap="none" rtlCol="0" anchor="t">
          <a:spAutoFit/>
        </a:bodyPr>
        <a:lstStyle/>
        <a:p>
          <a:r>
            <a:rPr kumimoji="1" lang="ja-JP" altLang="en-US" sz="1000">
              <a:solidFill>
                <a:schemeClr val="dk1"/>
              </a:solidFill>
              <a:latin typeface="Meiryo UI" panose="020B0604030504040204" pitchFamily="50" charset="-128"/>
              <a:ea typeface="Meiryo UI" panose="020B0604030504040204" pitchFamily="50" charset="-128"/>
              <a:cs typeface="+mn-cs"/>
            </a:rPr>
            <a:t>値はワークシート</a:t>
          </a:r>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様式④</a:t>
          </a:r>
          <a:r>
            <a:rPr kumimoji="1" lang="en-US" altLang="ja-JP" sz="1000">
              <a:solidFill>
                <a:schemeClr val="dk1"/>
              </a:solidFill>
              <a:latin typeface="Meiryo UI" panose="020B0604030504040204" pitchFamily="50" charset="-128"/>
              <a:ea typeface="Meiryo UI" panose="020B0604030504040204" pitchFamily="50" charset="-128"/>
              <a:cs typeface="+mn-cs"/>
            </a:rPr>
            <a:t>-2 </a:t>
          </a:r>
          <a:r>
            <a:rPr kumimoji="1" lang="ja-JP" altLang="en-US" sz="1000">
              <a:solidFill>
                <a:schemeClr val="dk1"/>
              </a:solidFill>
              <a:latin typeface="Meiryo UI" panose="020B0604030504040204" pitchFamily="50" charset="-128"/>
              <a:ea typeface="Meiryo UI" panose="020B0604030504040204" pitchFamily="50" charset="-128"/>
              <a:cs typeface="+mn-cs"/>
            </a:rPr>
            <a:t>計画戸数</a:t>
          </a:r>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からのリンクです。</a:t>
          </a:r>
          <a:endParaRPr kumimoji="1" lang="en-US" altLang="ja-JP" sz="1000">
            <a:solidFill>
              <a:schemeClr val="dk1"/>
            </a:solidFill>
            <a:latin typeface="Meiryo UI" panose="020B0604030504040204" pitchFamily="50" charset="-128"/>
            <a:ea typeface="Meiryo UI" panose="020B0604030504040204" pitchFamily="50" charset="-128"/>
            <a:cs typeface="+mn-cs"/>
          </a:endParaRPr>
        </a:p>
        <a:p>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内容に誤りがないか確認してください</a:t>
          </a:r>
          <a:r>
            <a:rPr kumimoji="1" lang="en-US" altLang="ja-JP" sz="1000">
              <a:solidFill>
                <a:schemeClr val="dk1"/>
              </a:solidFill>
              <a:latin typeface="Meiryo UI" panose="020B0604030504040204" pitchFamily="50" charset="-128"/>
              <a:ea typeface="Meiryo UI" panose="020B0604030504040204" pitchFamily="50" charset="-128"/>
              <a:cs typeface="+mn-cs"/>
            </a:rPr>
            <a:t>)</a:t>
          </a:r>
        </a:p>
        <a:p>
          <a:endParaRPr kumimoji="1" lang="en-US" altLang="ja-JP" sz="1000">
            <a:solidFill>
              <a:schemeClr val="dk1"/>
            </a:solidFill>
            <a:latin typeface="Meiryo UI" panose="020B0604030504040204" pitchFamily="50" charset="-128"/>
            <a:ea typeface="Meiryo UI" panose="020B0604030504040204" pitchFamily="50" charset="-128"/>
            <a:cs typeface="+mn-cs"/>
          </a:endParaRPr>
        </a:p>
        <a:p>
          <a:r>
            <a:rPr kumimoji="1" lang="ja-JP" altLang="en-US" sz="1000">
              <a:solidFill>
                <a:schemeClr val="dk1"/>
              </a:solidFill>
              <a:latin typeface="Meiryo UI" panose="020B0604030504040204" pitchFamily="50" charset="-128"/>
              <a:ea typeface="Meiryo UI" panose="020B0604030504040204" pitchFamily="50" charset="-128"/>
              <a:cs typeface="+mn-cs"/>
            </a:rPr>
            <a:t>変更手続きを行った場合は、直近の変更内容を手入力してください。</a:t>
          </a:r>
          <a:endParaRPr kumimoji="1" lang="en-US" altLang="ja-JP" sz="1000">
            <a:latin typeface="Meiryo UI" panose="020B0604030504040204" pitchFamily="50" charset="-128"/>
            <a:ea typeface="Meiryo UI" panose="020B0604030504040204" pitchFamily="50" charset="-128"/>
          </a:endParaRPr>
        </a:p>
      </xdr:txBody>
    </xdr:sp>
    <xdr:clientData/>
  </xdr:oneCellAnchor>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190500</xdr:colOff>
          <xdr:row>16</xdr:row>
          <xdr:rowOff>47625</xdr:rowOff>
        </xdr:from>
        <xdr:to>
          <xdr:col>15</xdr:col>
          <xdr:colOff>152400</xdr:colOff>
          <xdr:row>16</xdr:row>
          <xdr:rowOff>257175</xdr:rowOff>
        </xdr:to>
        <xdr:sp macro="" textlink="">
          <xdr:nvSpPr>
            <xdr:cNvPr id="5121" name="チェック 11" hidden="1">
              <a:extLst>
                <a:ext uri="{63B3BB69-23CF-44E3-9099-C40C66FF867C}">
                  <a14:compatExt spid="_x0000_s5121"/>
                </a:ext>
                <a:ext uri="{FF2B5EF4-FFF2-40B4-BE49-F238E27FC236}">
                  <a16:creationId xmlns:a16="http://schemas.microsoft.com/office/drawing/2014/main" id="{00000000-0008-0000-1E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16</xdr:row>
          <xdr:rowOff>47625</xdr:rowOff>
        </xdr:from>
        <xdr:to>
          <xdr:col>23</xdr:col>
          <xdr:colOff>161925</xdr:colOff>
          <xdr:row>16</xdr:row>
          <xdr:rowOff>257175</xdr:rowOff>
        </xdr:to>
        <xdr:sp macro="" textlink="">
          <xdr:nvSpPr>
            <xdr:cNvPr id="5122" name="チェック 12" hidden="1">
              <a:extLst>
                <a:ext uri="{63B3BB69-23CF-44E3-9099-C40C66FF867C}">
                  <a14:compatExt spid="_x0000_s5122"/>
                </a:ext>
                <a:ext uri="{FF2B5EF4-FFF2-40B4-BE49-F238E27FC236}">
                  <a16:creationId xmlns:a16="http://schemas.microsoft.com/office/drawing/2014/main" id="{00000000-0008-0000-1E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16</xdr:row>
          <xdr:rowOff>47625</xdr:rowOff>
        </xdr:from>
        <xdr:to>
          <xdr:col>28</xdr:col>
          <xdr:colOff>180975</xdr:colOff>
          <xdr:row>16</xdr:row>
          <xdr:rowOff>257175</xdr:rowOff>
        </xdr:to>
        <xdr:sp macro="" textlink="">
          <xdr:nvSpPr>
            <xdr:cNvPr id="5123" name="チェック 13" hidden="1">
              <a:extLst>
                <a:ext uri="{63B3BB69-23CF-44E3-9099-C40C66FF867C}">
                  <a14:compatExt spid="_x0000_s5123"/>
                </a:ext>
                <a:ext uri="{FF2B5EF4-FFF2-40B4-BE49-F238E27FC236}">
                  <a16:creationId xmlns:a16="http://schemas.microsoft.com/office/drawing/2014/main" id="{00000000-0008-0000-1E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16</xdr:row>
          <xdr:rowOff>47625</xdr:rowOff>
        </xdr:from>
        <xdr:to>
          <xdr:col>34</xdr:col>
          <xdr:colOff>9525</xdr:colOff>
          <xdr:row>16</xdr:row>
          <xdr:rowOff>257175</xdr:rowOff>
        </xdr:to>
        <xdr:sp macro="" textlink="">
          <xdr:nvSpPr>
            <xdr:cNvPr id="5124" name="チェック 14" hidden="1">
              <a:extLst>
                <a:ext uri="{63B3BB69-23CF-44E3-9099-C40C66FF867C}">
                  <a14:compatExt spid="_x0000_s5124"/>
                </a:ext>
                <a:ext uri="{FF2B5EF4-FFF2-40B4-BE49-F238E27FC236}">
                  <a16:creationId xmlns:a16="http://schemas.microsoft.com/office/drawing/2014/main" id="{00000000-0008-0000-1E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36</xdr:col>
      <xdr:colOff>0</xdr:colOff>
      <xdr:row>16</xdr:row>
      <xdr:rowOff>0</xdr:rowOff>
    </xdr:from>
    <xdr:ext cx="1229054" cy="304058"/>
    <xdr:sp macro="" textlink="">
      <xdr:nvSpPr>
        <xdr:cNvPr id="2" name="テキスト ボックス 1">
          <a:extLst>
            <a:ext uri="{FF2B5EF4-FFF2-40B4-BE49-F238E27FC236}">
              <a16:creationId xmlns:a16="http://schemas.microsoft.com/office/drawing/2014/main" id="{00000000-0008-0000-1E00-000002000000}"/>
            </a:ext>
          </a:extLst>
        </xdr:cNvPr>
        <xdr:cNvSpPr txBox="1"/>
      </xdr:nvSpPr>
      <xdr:spPr>
        <a:xfrm>
          <a:off x="7658100" y="3524250"/>
          <a:ext cx="1229054" cy="304058"/>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wrap="none" rtlCol="0" anchor="t">
          <a:spAutoFit/>
        </a:bodyPr>
        <a:lstStyle/>
        <a:p>
          <a:r>
            <a:rPr kumimoji="1" lang="ja-JP" altLang="en-US" sz="1000">
              <a:solidFill>
                <a:schemeClr val="dk1"/>
              </a:solidFill>
              <a:latin typeface="Meiryo UI" panose="020B0604030504040204" pitchFamily="50" charset="-128"/>
              <a:ea typeface="Meiryo UI" panose="020B0604030504040204" pitchFamily="50" charset="-128"/>
              <a:cs typeface="+mn-cs"/>
            </a:rPr>
            <a:t>← いずれかにチェック</a:t>
          </a:r>
          <a:endParaRPr kumimoji="1" lang="en-US" altLang="ja-JP" sz="1000">
            <a:latin typeface="Meiryo UI" panose="020B0604030504040204" pitchFamily="50" charset="-128"/>
            <a:ea typeface="Meiryo UI" panose="020B0604030504040204" pitchFamily="50" charset="-128"/>
          </a:endParaRPr>
        </a:p>
      </xdr:txBody>
    </xdr:sp>
    <xdr:clientData/>
  </xdr:oneCellAnchor>
  <xdr:oneCellAnchor>
    <xdr:from>
      <xdr:col>36</xdr:col>
      <xdr:colOff>0</xdr:colOff>
      <xdr:row>18</xdr:row>
      <xdr:rowOff>0</xdr:rowOff>
    </xdr:from>
    <xdr:ext cx="2290179" cy="304058"/>
    <xdr:sp macro="" textlink="">
      <xdr:nvSpPr>
        <xdr:cNvPr id="3" name="テキスト ボックス 2">
          <a:extLst>
            <a:ext uri="{FF2B5EF4-FFF2-40B4-BE49-F238E27FC236}">
              <a16:creationId xmlns:a16="http://schemas.microsoft.com/office/drawing/2014/main" id="{00000000-0008-0000-1E00-000003000000}"/>
            </a:ext>
          </a:extLst>
        </xdr:cNvPr>
        <xdr:cNvSpPr txBox="1"/>
      </xdr:nvSpPr>
      <xdr:spPr>
        <a:xfrm>
          <a:off x="7658100" y="4391025"/>
          <a:ext cx="2290179" cy="304058"/>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wrap="none" rtlCol="0" anchor="t">
          <a:spAutoFit/>
        </a:bodyPr>
        <a:lstStyle/>
        <a:p>
          <a:r>
            <a:rPr kumimoji="1" lang="ja-JP" altLang="ja-JP" sz="1000">
              <a:solidFill>
                <a:schemeClr val="dk1"/>
              </a:solidFill>
              <a:latin typeface="Meiryo UI" panose="020B0604030504040204" pitchFamily="50" charset="-128"/>
              <a:ea typeface="Meiryo UI" panose="020B0604030504040204" pitchFamily="50" charset="-128"/>
              <a:cs typeface="+mn-cs"/>
            </a:rPr>
            <a:t>← </a:t>
          </a:r>
          <a:r>
            <a:rPr kumimoji="1" lang="ja-JP" altLang="en-US" sz="1000">
              <a:solidFill>
                <a:schemeClr val="dk1"/>
              </a:solidFill>
              <a:latin typeface="Meiryo UI" panose="020B0604030504040204" pitchFamily="50" charset="-128"/>
              <a:ea typeface="Meiryo UI" panose="020B0604030504040204" pitchFamily="50" charset="-128"/>
              <a:cs typeface="+mn-cs"/>
            </a:rPr>
            <a:t>住宅の所在地を検査済証等から転載</a:t>
          </a:r>
          <a:endParaRPr kumimoji="1" lang="en-US" altLang="ja-JP" sz="1000">
            <a:latin typeface="Meiryo UI" panose="020B0604030504040204" pitchFamily="50" charset="-128"/>
            <a:ea typeface="Meiryo UI" panose="020B0604030504040204" pitchFamily="50" charset="-128"/>
          </a:endParaRPr>
        </a:p>
      </xdr:txBody>
    </xdr:sp>
    <xdr:clientData/>
  </xdr:oneCellAnchor>
  <xdr:oneCellAnchor>
    <xdr:from>
      <xdr:col>36</xdr:col>
      <xdr:colOff>0</xdr:colOff>
      <xdr:row>0</xdr:row>
      <xdr:rowOff>0</xdr:rowOff>
    </xdr:from>
    <xdr:ext cx="2319225" cy="304058"/>
    <xdr:sp macro="" textlink="">
      <xdr:nvSpPr>
        <xdr:cNvPr id="6" name="テキスト ボックス 5">
          <a:extLst>
            <a:ext uri="{FF2B5EF4-FFF2-40B4-BE49-F238E27FC236}">
              <a16:creationId xmlns:a16="http://schemas.microsoft.com/office/drawing/2014/main" id="{00000000-0008-0000-1E00-000006000000}"/>
            </a:ext>
          </a:extLst>
        </xdr:cNvPr>
        <xdr:cNvSpPr txBox="1"/>
      </xdr:nvSpPr>
      <xdr:spPr>
        <a:xfrm>
          <a:off x="7658100" y="0"/>
          <a:ext cx="2319225" cy="304058"/>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wrap="none" rtlCol="0" anchor="t">
          <a:spAutoFit/>
        </a:bodyPr>
        <a:lstStyle/>
        <a:p>
          <a:r>
            <a:rPr kumimoji="1" lang="ja-JP" altLang="en-US" sz="1000">
              <a:solidFill>
                <a:schemeClr val="dk1"/>
              </a:solidFill>
              <a:latin typeface="Meiryo UI" panose="020B0604030504040204" pitchFamily="50" charset="-128"/>
              <a:ea typeface="Meiryo UI" panose="020B0604030504040204" pitchFamily="50" charset="-128"/>
              <a:cs typeface="+mn-cs"/>
            </a:rPr>
            <a:t>← 施主名</a:t>
          </a:r>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分譲の場合は建物名</a:t>
          </a:r>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を入力</a:t>
          </a:r>
          <a:endParaRPr kumimoji="1" lang="en-US" altLang="ja-JP" sz="1000">
            <a:latin typeface="Meiryo UI" panose="020B0604030504040204" pitchFamily="50" charset="-128"/>
            <a:ea typeface="Meiryo UI" panose="020B0604030504040204" pitchFamily="50" charset="-128"/>
          </a:endParaRPr>
        </a:p>
      </xdr:txBody>
    </xdr:sp>
    <xdr:clientData/>
  </xdr:oneCellAnchor>
  <xdr:oneCellAnchor>
    <xdr:from>
      <xdr:col>36</xdr:col>
      <xdr:colOff>0</xdr:colOff>
      <xdr:row>20</xdr:row>
      <xdr:rowOff>0</xdr:rowOff>
    </xdr:from>
    <xdr:ext cx="3010311" cy="304058"/>
    <xdr:sp macro="" textlink="">
      <xdr:nvSpPr>
        <xdr:cNvPr id="7" name="テキスト ボックス 6">
          <a:extLst>
            <a:ext uri="{FF2B5EF4-FFF2-40B4-BE49-F238E27FC236}">
              <a16:creationId xmlns:a16="http://schemas.microsoft.com/office/drawing/2014/main" id="{00000000-0008-0000-1E00-000007000000}"/>
            </a:ext>
          </a:extLst>
        </xdr:cNvPr>
        <xdr:cNvSpPr txBox="1"/>
      </xdr:nvSpPr>
      <xdr:spPr>
        <a:xfrm>
          <a:off x="7658100" y="4762500"/>
          <a:ext cx="3010311" cy="304058"/>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wrap="none" rtlCol="0" anchor="t">
          <a:spAutoFit/>
        </a:bodyPr>
        <a:lstStyle/>
        <a:p>
          <a:r>
            <a:rPr kumimoji="1" lang="ja-JP" altLang="ja-JP" sz="1000">
              <a:solidFill>
                <a:schemeClr val="dk1"/>
              </a:solidFill>
              <a:latin typeface="Meiryo UI" panose="020B0604030504040204" pitchFamily="50" charset="-128"/>
              <a:ea typeface="Meiryo UI" panose="020B0604030504040204" pitchFamily="50" charset="-128"/>
              <a:cs typeface="+mn-cs"/>
            </a:rPr>
            <a:t>← </a:t>
          </a:r>
          <a:r>
            <a:rPr kumimoji="1" lang="ja-JP" altLang="en-US" sz="1000">
              <a:solidFill>
                <a:schemeClr val="dk1"/>
              </a:solidFill>
              <a:latin typeface="Meiryo UI" panose="020B0604030504040204" pitchFamily="50" charset="-128"/>
              <a:ea typeface="Meiryo UI" panose="020B0604030504040204" pitchFamily="50" charset="-128"/>
              <a:cs typeface="+mn-cs"/>
            </a:rPr>
            <a:t>検査済証の発行年月日を入力 </a:t>
          </a:r>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検査日ではない</a:t>
          </a:r>
          <a:r>
            <a:rPr kumimoji="1" lang="en-US" altLang="ja-JP" sz="1000">
              <a:solidFill>
                <a:schemeClr val="dk1"/>
              </a:solidFill>
              <a:latin typeface="Meiryo UI" panose="020B0604030504040204" pitchFamily="50" charset="-128"/>
              <a:ea typeface="Meiryo UI" panose="020B0604030504040204" pitchFamily="50" charset="-128"/>
              <a:cs typeface="+mn-cs"/>
            </a:rPr>
            <a:t>)</a:t>
          </a:r>
          <a:endParaRPr kumimoji="1" lang="en-US" altLang="ja-JP" sz="1000">
            <a:latin typeface="Meiryo UI" panose="020B0604030504040204" pitchFamily="50" charset="-128"/>
            <a:ea typeface="Meiryo UI" panose="020B0604030504040204" pitchFamily="50" charset="-128"/>
          </a:endParaRPr>
        </a:p>
      </xdr:txBody>
    </xdr:sp>
    <xdr:clientData/>
  </xdr:oneCellAnchor>
  <xdr:oneCellAnchor>
    <xdr:from>
      <xdr:col>36</xdr:col>
      <xdr:colOff>0</xdr:colOff>
      <xdr:row>22</xdr:row>
      <xdr:rowOff>0</xdr:rowOff>
    </xdr:from>
    <xdr:ext cx="2057230" cy="304058"/>
    <xdr:sp macro="" textlink="">
      <xdr:nvSpPr>
        <xdr:cNvPr id="9" name="テキスト ボックス 8">
          <a:extLst>
            <a:ext uri="{FF2B5EF4-FFF2-40B4-BE49-F238E27FC236}">
              <a16:creationId xmlns:a16="http://schemas.microsoft.com/office/drawing/2014/main" id="{00000000-0008-0000-1E00-000009000000}"/>
            </a:ext>
          </a:extLst>
        </xdr:cNvPr>
        <xdr:cNvSpPr txBox="1"/>
      </xdr:nvSpPr>
      <xdr:spPr>
        <a:xfrm>
          <a:off x="7658100" y="5133975"/>
          <a:ext cx="2057230" cy="304058"/>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wrap="none" rtlCol="0" anchor="t">
          <a:spAutoFit/>
        </a:bodyPr>
        <a:lstStyle/>
        <a:p>
          <a:r>
            <a:rPr kumimoji="1" lang="ja-JP" altLang="ja-JP" sz="1000">
              <a:solidFill>
                <a:schemeClr val="dk1"/>
              </a:solidFill>
              <a:latin typeface="Meiryo UI" panose="020B0604030504040204" pitchFamily="50" charset="-128"/>
              <a:ea typeface="Meiryo UI" panose="020B0604030504040204" pitchFamily="50" charset="-128"/>
              <a:cs typeface="+mn-cs"/>
            </a:rPr>
            <a:t>← </a:t>
          </a:r>
          <a:r>
            <a:rPr kumimoji="1" lang="ja-JP" altLang="en-US" sz="1000">
              <a:solidFill>
                <a:schemeClr val="dk1"/>
              </a:solidFill>
              <a:latin typeface="Meiryo UI" panose="020B0604030504040204" pitchFamily="50" charset="-128"/>
              <a:ea typeface="Meiryo UI" panose="020B0604030504040204" pitchFamily="50" charset="-128"/>
              <a:cs typeface="+mn-cs"/>
            </a:rPr>
            <a:t>延床面積を検査済証等から転載</a:t>
          </a:r>
          <a:endParaRPr kumimoji="1" lang="en-US" altLang="ja-JP" sz="1000">
            <a:latin typeface="Meiryo UI" panose="020B0604030504040204" pitchFamily="50" charset="-128"/>
            <a:ea typeface="Meiryo UI" panose="020B0604030504040204" pitchFamily="50" charset="-128"/>
          </a:endParaRPr>
        </a:p>
      </xdr:txBody>
    </xdr:sp>
    <xdr:clientData/>
  </xdr:oneCellAnchor>
  <xdr:oneCellAnchor>
    <xdr:from>
      <xdr:col>36</xdr:col>
      <xdr:colOff>0</xdr:colOff>
      <xdr:row>25</xdr:row>
      <xdr:rowOff>0</xdr:rowOff>
    </xdr:from>
    <xdr:ext cx="2146870" cy="1362681"/>
    <xdr:sp macro="" textlink="">
      <xdr:nvSpPr>
        <xdr:cNvPr id="10" name="テキスト ボックス 9">
          <a:extLst>
            <a:ext uri="{FF2B5EF4-FFF2-40B4-BE49-F238E27FC236}">
              <a16:creationId xmlns:a16="http://schemas.microsoft.com/office/drawing/2014/main" id="{00000000-0008-0000-1E00-00000A000000}"/>
            </a:ext>
          </a:extLst>
        </xdr:cNvPr>
        <xdr:cNvSpPr txBox="1"/>
      </xdr:nvSpPr>
      <xdr:spPr>
        <a:xfrm>
          <a:off x="7658100" y="5781675"/>
          <a:ext cx="2146870" cy="1362681"/>
        </a:xfrm>
        <a:prstGeom prst="rect">
          <a:avLst/>
        </a:prstGeom>
        <a:ln/>
      </xdr:spPr>
      <xdr:style>
        <a:lnRef idx="1">
          <a:schemeClr val="accent5"/>
        </a:lnRef>
        <a:fillRef idx="2">
          <a:schemeClr val="accent5"/>
        </a:fillRef>
        <a:effectRef idx="1">
          <a:schemeClr val="accent5"/>
        </a:effectRef>
        <a:fontRef idx="minor">
          <a:schemeClr val="dk1"/>
        </a:fontRef>
      </xdr:style>
      <xdr:txBody>
        <a:bodyPr vertOverflow="clip" horzOverflow="clip" wrap="none" rtlCol="0" anchor="t">
          <a:spAutoFit/>
        </a:bodyPr>
        <a:lstStyle/>
        <a:p>
          <a:r>
            <a:rPr kumimoji="1" lang="ja-JP" altLang="en-US" sz="1000">
              <a:latin typeface="Meiryo UI" panose="020B0604030504040204" pitchFamily="50" charset="-128"/>
              <a:ea typeface="Meiryo UI" panose="020B0604030504040204" pitchFamily="50" charset="-128"/>
            </a:rPr>
            <a:t>住宅</a:t>
          </a:r>
          <a:r>
            <a:rPr kumimoji="1" lang="en-US" altLang="ja-JP" sz="1000">
              <a:latin typeface="Meiryo UI" panose="020B0604030504040204" pitchFamily="50" charset="-128"/>
              <a:ea typeface="Meiryo UI" panose="020B0604030504040204" pitchFamily="50" charset="-128"/>
            </a:rPr>
            <a:t>1</a:t>
          </a:r>
          <a:r>
            <a:rPr kumimoji="1" lang="ja-JP" altLang="en-US" sz="1000">
              <a:latin typeface="Meiryo UI" panose="020B0604030504040204" pitchFamily="50" charset="-128"/>
              <a:ea typeface="Meiryo UI" panose="020B0604030504040204" pitchFamily="50" charset="-128"/>
            </a:rPr>
            <a:t>戸につき、次の</a:t>
          </a:r>
          <a:r>
            <a:rPr kumimoji="1" lang="en-US" altLang="ja-JP" sz="1000">
              <a:latin typeface="Meiryo UI" panose="020B0604030504040204" pitchFamily="50" charset="-128"/>
              <a:ea typeface="Meiryo UI" panose="020B0604030504040204" pitchFamily="50" charset="-128"/>
            </a:rPr>
            <a:t>5</a:t>
          </a:r>
          <a:r>
            <a:rPr kumimoji="1" lang="ja-JP" altLang="en-US" sz="1000">
              <a:latin typeface="Meiryo UI" panose="020B0604030504040204" pitchFamily="50" charset="-128"/>
              <a:ea typeface="Meiryo UI" panose="020B0604030504040204" pitchFamily="50" charset="-128"/>
            </a:rPr>
            <a:t>点が必要です。</a:t>
          </a:r>
          <a:endParaRPr kumimoji="1" lang="en-US" altLang="ja-JP" sz="1000">
            <a:latin typeface="Meiryo UI" panose="020B0604030504040204" pitchFamily="50" charset="-128"/>
            <a:ea typeface="Meiryo UI" panose="020B0604030504040204" pitchFamily="50" charset="-128"/>
          </a:endParaRPr>
        </a:p>
        <a:p>
          <a:r>
            <a:rPr kumimoji="1" lang="ja-JP" altLang="en-US" sz="1000">
              <a:latin typeface="Meiryo UI" panose="020B0604030504040204" pitchFamily="50" charset="-128"/>
              <a:ea typeface="Meiryo UI" panose="020B0604030504040204" pitchFamily="50" charset="-128"/>
            </a:rPr>
            <a:t>・様式⑬</a:t>
          </a:r>
          <a:r>
            <a:rPr kumimoji="1" lang="en-US" altLang="ja-JP" sz="1000">
              <a:latin typeface="Meiryo UI" panose="020B0604030504040204" pitchFamily="50" charset="-128"/>
              <a:ea typeface="Meiryo UI" panose="020B0604030504040204" pitchFamily="50" charset="-128"/>
            </a:rPr>
            <a:t>-1</a:t>
          </a:r>
          <a:r>
            <a:rPr kumimoji="1" lang="ja-JP" altLang="en-US" sz="1000">
              <a:latin typeface="Meiryo UI" panose="020B0604030504040204" pitchFamily="50" charset="-128"/>
              <a:ea typeface="Meiryo UI" panose="020B0604030504040204" pitchFamily="50" charset="-128"/>
            </a:rPr>
            <a:t> 審査依頼書</a:t>
          </a:r>
          <a:endParaRPr kumimoji="1" lang="en-US" altLang="ja-JP" sz="1000">
            <a:latin typeface="Meiryo UI" panose="020B0604030504040204" pitchFamily="50" charset="-128"/>
            <a:ea typeface="Meiryo UI" panose="020B0604030504040204" pitchFamily="50" charset="-128"/>
          </a:endParaRPr>
        </a:p>
        <a:p>
          <a:r>
            <a:rPr kumimoji="1" lang="ja-JP" altLang="en-US" sz="1000">
              <a:latin typeface="Meiryo UI" panose="020B0604030504040204" pitchFamily="50" charset="-128"/>
              <a:ea typeface="Meiryo UI" panose="020B0604030504040204" pitchFamily="50" charset="-128"/>
            </a:rPr>
            <a:t>・様式⑬</a:t>
          </a:r>
          <a:r>
            <a:rPr kumimoji="1" lang="en-US" altLang="ja-JP" sz="1000">
              <a:latin typeface="Meiryo UI" panose="020B0604030504040204" pitchFamily="50" charset="-128"/>
              <a:ea typeface="Meiryo UI" panose="020B0604030504040204" pitchFamily="50" charset="-128"/>
            </a:rPr>
            <a:t>-2</a:t>
          </a:r>
          <a:r>
            <a:rPr kumimoji="1" lang="ja-JP" altLang="en-US" sz="1000">
              <a:latin typeface="Meiryo UI" panose="020B0604030504040204" pitchFamily="50" charset="-128"/>
              <a:ea typeface="Meiryo UI" panose="020B0604030504040204" pitchFamily="50" charset="-128"/>
            </a:rPr>
            <a:t> 県産材製品納品証明書</a:t>
          </a:r>
          <a:endParaRPr kumimoji="1" lang="en-US" altLang="ja-JP" sz="1000">
            <a:latin typeface="Meiryo UI" panose="020B0604030504040204" pitchFamily="50" charset="-128"/>
            <a:ea typeface="Meiryo UI" panose="020B0604030504040204" pitchFamily="50" charset="-128"/>
          </a:endParaRPr>
        </a:p>
        <a:p>
          <a:r>
            <a:rPr kumimoji="1" lang="ja-JP" altLang="en-US" sz="1000">
              <a:latin typeface="Meiryo UI" panose="020B0604030504040204" pitchFamily="50" charset="-128"/>
              <a:ea typeface="Meiryo UI" panose="020B0604030504040204" pitchFamily="50" charset="-128"/>
            </a:rPr>
            <a:t>・様式⑬</a:t>
          </a:r>
          <a:r>
            <a:rPr kumimoji="1" lang="en-US" altLang="ja-JP" sz="1000">
              <a:latin typeface="Meiryo UI" panose="020B0604030504040204" pitchFamily="50" charset="-128"/>
              <a:ea typeface="Meiryo UI" panose="020B0604030504040204" pitchFamily="50" charset="-128"/>
            </a:rPr>
            <a:t>-3</a:t>
          </a:r>
          <a:r>
            <a:rPr kumimoji="1" lang="ja-JP" altLang="en-US" sz="1000">
              <a:latin typeface="Meiryo UI" panose="020B0604030504040204" pitchFamily="50" charset="-128"/>
              <a:ea typeface="Meiryo UI" panose="020B0604030504040204" pitchFamily="50" charset="-128"/>
            </a:rPr>
            <a:t> 状況写真</a:t>
          </a:r>
          <a:endParaRPr kumimoji="1" lang="en-US" altLang="ja-JP" sz="1000">
            <a:latin typeface="Meiryo UI" panose="020B0604030504040204" pitchFamily="50" charset="-128"/>
            <a:ea typeface="Meiryo UI" panose="020B0604030504040204" pitchFamily="50" charset="-128"/>
          </a:endParaRPr>
        </a:p>
        <a:p>
          <a:r>
            <a:rPr kumimoji="1" lang="ja-JP" altLang="en-US" sz="1000">
              <a:latin typeface="Meiryo UI" panose="020B0604030504040204" pitchFamily="50" charset="-128"/>
              <a:ea typeface="Meiryo UI" panose="020B0604030504040204" pitchFamily="50" charset="-128"/>
            </a:rPr>
            <a:t>・工事請負契約書</a:t>
          </a:r>
          <a:r>
            <a:rPr kumimoji="1" lang="en-US" altLang="ja-JP" sz="1000">
              <a:latin typeface="Meiryo UI" panose="020B0604030504040204" pitchFamily="50" charset="-128"/>
              <a:ea typeface="Meiryo UI" panose="020B0604030504040204" pitchFamily="50" charset="-128"/>
            </a:rPr>
            <a:t>(</a:t>
          </a:r>
          <a:r>
            <a:rPr kumimoji="1" lang="ja-JP" altLang="en-US" sz="1000">
              <a:latin typeface="Meiryo UI" panose="020B0604030504040204" pitchFamily="50" charset="-128"/>
              <a:ea typeface="Meiryo UI" panose="020B0604030504040204" pitchFamily="50" charset="-128"/>
            </a:rPr>
            <a:t>写</a:t>
          </a:r>
          <a:r>
            <a:rPr kumimoji="1" lang="en-US" altLang="ja-JP" sz="1000">
              <a:latin typeface="Meiryo UI" panose="020B0604030504040204" pitchFamily="50" charset="-128"/>
              <a:ea typeface="Meiryo UI" panose="020B0604030504040204" pitchFamily="50" charset="-128"/>
            </a:rPr>
            <a:t>)</a:t>
          </a:r>
          <a:r>
            <a:rPr kumimoji="1" lang="ja-JP" altLang="en-US" sz="1000">
              <a:latin typeface="Meiryo UI" panose="020B0604030504040204" pitchFamily="50" charset="-128"/>
              <a:ea typeface="Meiryo UI" panose="020B0604030504040204" pitchFamily="50" charset="-128"/>
            </a:rPr>
            <a:t>　</a:t>
          </a:r>
          <a:r>
            <a:rPr kumimoji="1" lang="en-US" altLang="ja-JP" sz="1000">
              <a:latin typeface="Meiryo UI" panose="020B0604030504040204" pitchFamily="50" charset="-128"/>
              <a:ea typeface="Meiryo UI" panose="020B0604030504040204" pitchFamily="50" charset="-128"/>
            </a:rPr>
            <a:t>※</a:t>
          </a:r>
          <a:r>
            <a:rPr kumimoji="1" lang="ja-JP" altLang="en-US" sz="1000">
              <a:latin typeface="Meiryo UI" panose="020B0604030504040204" pitchFamily="50" charset="-128"/>
              <a:ea typeface="Meiryo UI" panose="020B0604030504040204" pitchFamily="50" charset="-128"/>
            </a:rPr>
            <a:t>建売を除く</a:t>
          </a:r>
          <a:endParaRPr kumimoji="1" lang="en-US" altLang="ja-JP" sz="1000">
            <a:latin typeface="Meiryo UI" panose="020B0604030504040204" pitchFamily="50" charset="-128"/>
            <a:ea typeface="Meiryo UI" panose="020B0604030504040204" pitchFamily="50" charset="-128"/>
          </a:endParaRPr>
        </a:p>
        <a:p>
          <a:r>
            <a:rPr kumimoji="1" lang="ja-JP" altLang="en-US" sz="1000">
              <a:latin typeface="Meiryo UI" panose="020B0604030504040204" pitchFamily="50" charset="-128"/>
              <a:ea typeface="Meiryo UI" panose="020B0604030504040204" pitchFamily="50" charset="-128"/>
            </a:rPr>
            <a:t>・検査済証</a:t>
          </a:r>
          <a:r>
            <a:rPr kumimoji="1" lang="en-US" altLang="ja-JP" sz="1000">
              <a:latin typeface="Meiryo UI" panose="020B0604030504040204" pitchFamily="50" charset="-128"/>
              <a:ea typeface="Meiryo UI" panose="020B0604030504040204" pitchFamily="50" charset="-128"/>
            </a:rPr>
            <a:t>(</a:t>
          </a:r>
          <a:r>
            <a:rPr kumimoji="1" lang="ja-JP" altLang="en-US" sz="1000">
              <a:latin typeface="Meiryo UI" panose="020B0604030504040204" pitchFamily="50" charset="-128"/>
              <a:ea typeface="Meiryo UI" panose="020B0604030504040204" pitchFamily="50" charset="-128"/>
            </a:rPr>
            <a:t>写</a:t>
          </a:r>
          <a:r>
            <a:rPr kumimoji="1" lang="en-US" altLang="ja-JP" sz="1000">
              <a:latin typeface="Meiryo UI" panose="020B0604030504040204" pitchFamily="50" charset="-128"/>
              <a:ea typeface="Meiryo UI" panose="020B0604030504040204" pitchFamily="50" charset="-128"/>
            </a:rPr>
            <a:t>)</a:t>
          </a:r>
          <a:endParaRPr kumimoji="1" lang="ja-JP" altLang="en-US" sz="1000">
            <a:latin typeface="Meiryo UI" panose="020B0604030504040204" pitchFamily="50" charset="-128"/>
            <a:ea typeface="Meiryo UI" panose="020B0604030504040204" pitchFamily="50" charset="-128"/>
          </a:endParaRPr>
        </a:p>
      </xdr:txBody>
    </xdr:sp>
    <xdr:clientData/>
  </xdr:oneCellAnchor>
</xdr:wsDr>
</file>

<file path=xl/drawings/drawing19.xml><?xml version="1.0" encoding="utf-8"?>
<xdr:wsDr xmlns:xdr="http://schemas.openxmlformats.org/drawingml/2006/spreadsheetDrawing" xmlns:a="http://schemas.openxmlformats.org/drawingml/2006/main">
  <xdr:oneCellAnchor>
    <xdr:from>
      <xdr:col>15</xdr:col>
      <xdr:colOff>0</xdr:colOff>
      <xdr:row>3</xdr:row>
      <xdr:rowOff>0</xdr:rowOff>
    </xdr:from>
    <xdr:ext cx="3602974" cy="515782"/>
    <xdr:sp macro="" textlink="">
      <xdr:nvSpPr>
        <xdr:cNvPr id="2" name="テキスト ボックス 1">
          <a:extLst>
            <a:ext uri="{FF2B5EF4-FFF2-40B4-BE49-F238E27FC236}">
              <a16:creationId xmlns:a16="http://schemas.microsoft.com/office/drawing/2014/main" id="{00000000-0008-0000-1F00-000002000000}"/>
            </a:ext>
          </a:extLst>
        </xdr:cNvPr>
        <xdr:cNvSpPr txBox="1"/>
      </xdr:nvSpPr>
      <xdr:spPr>
        <a:xfrm>
          <a:off x="8572500" y="571500"/>
          <a:ext cx="3602974" cy="515782"/>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wrap="none" rtlCol="0" anchor="t">
          <a:spAutoFit/>
        </a:bodyPr>
        <a:lstStyle/>
        <a:p>
          <a:r>
            <a:rPr kumimoji="1" lang="ja-JP" altLang="en-US" sz="1000">
              <a:solidFill>
                <a:schemeClr val="dk1"/>
              </a:solidFill>
              <a:latin typeface="Meiryo UI" panose="020B0604030504040204" pitchFamily="50" charset="-128"/>
              <a:ea typeface="Meiryo UI" panose="020B0604030504040204" pitchFamily="50" charset="-128"/>
              <a:cs typeface="+mn-cs"/>
            </a:rPr>
            <a:t>← 日付は、「様式⑬ 審査依頼書」と同じかそれ以前であること。</a:t>
          </a:r>
          <a:endParaRPr kumimoji="1" lang="en-US" altLang="ja-JP" sz="1000">
            <a:solidFill>
              <a:schemeClr val="dk1"/>
            </a:solidFill>
            <a:latin typeface="Meiryo UI" panose="020B0604030504040204" pitchFamily="50" charset="-128"/>
            <a:ea typeface="Meiryo UI" panose="020B0604030504040204" pitchFamily="50" charset="-128"/>
            <a:cs typeface="+mn-cs"/>
          </a:endParaRPr>
        </a:p>
        <a:p>
          <a:r>
            <a:rPr kumimoji="1" lang="ja-JP" altLang="en-US" sz="1000">
              <a:solidFill>
                <a:schemeClr val="dk1"/>
              </a:solidFill>
              <a:latin typeface="Meiryo UI" panose="020B0604030504040204" pitchFamily="50" charset="-128"/>
              <a:ea typeface="Meiryo UI" panose="020B0604030504040204" pitchFamily="50" charset="-128"/>
              <a:cs typeface="+mn-cs"/>
            </a:rPr>
            <a:t>　　</a:t>
          </a:r>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当証明書を取得してから審査依頼書を提出する流れのため</a:t>
          </a:r>
          <a:r>
            <a:rPr kumimoji="1" lang="en-US" altLang="ja-JP" sz="1000">
              <a:solidFill>
                <a:schemeClr val="dk1"/>
              </a:solidFill>
              <a:latin typeface="Meiryo UI" panose="020B0604030504040204" pitchFamily="50" charset="-128"/>
              <a:ea typeface="Meiryo UI" panose="020B0604030504040204" pitchFamily="50" charset="-128"/>
              <a:cs typeface="+mn-cs"/>
            </a:rPr>
            <a:t>)</a:t>
          </a:r>
          <a:endParaRPr kumimoji="1" lang="en-US" altLang="ja-JP" sz="1000">
            <a:latin typeface="Meiryo UI" panose="020B0604030504040204" pitchFamily="50" charset="-128"/>
            <a:ea typeface="Meiryo UI" panose="020B0604030504040204" pitchFamily="50" charset="-128"/>
          </a:endParaRPr>
        </a:p>
      </xdr:txBody>
    </xdr:sp>
    <xdr:clientData/>
  </xdr:oneCellAnchor>
  <xdr:oneCellAnchor>
    <xdr:from>
      <xdr:col>15</xdr:col>
      <xdr:colOff>0</xdr:colOff>
      <xdr:row>1</xdr:row>
      <xdr:rowOff>0</xdr:rowOff>
    </xdr:from>
    <xdr:ext cx="3632661" cy="304058"/>
    <xdr:sp macro="" textlink="">
      <xdr:nvSpPr>
        <xdr:cNvPr id="4" name="テキスト ボックス 3">
          <a:extLst>
            <a:ext uri="{FF2B5EF4-FFF2-40B4-BE49-F238E27FC236}">
              <a16:creationId xmlns:a16="http://schemas.microsoft.com/office/drawing/2014/main" id="{00000000-0008-0000-1F00-000004000000}"/>
            </a:ext>
          </a:extLst>
        </xdr:cNvPr>
        <xdr:cNvSpPr txBox="1"/>
      </xdr:nvSpPr>
      <xdr:spPr>
        <a:xfrm>
          <a:off x="8572500" y="171450"/>
          <a:ext cx="3632661" cy="304058"/>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wrap="none" rtlCol="0" anchor="t">
          <a:spAutoFit/>
        </a:bodyPr>
        <a:lstStyle/>
        <a:p>
          <a:r>
            <a:rPr kumimoji="1" lang="ja-JP" altLang="en-US" sz="1000">
              <a:solidFill>
                <a:schemeClr val="dk1"/>
              </a:solidFill>
              <a:latin typeface="Meiryo UI" panose="020B0604030504040204" pitchFamily="50" charset="-128"/>
              <a:ea typeface="Meiryo UI" panose="020B0604030504040204" pitchFamily="50" charset="-128"/>
              <a:cs typeface="+mn-cs"/>
            </a:rPr>
            <a:t>必要事項を入力後、木材販売者から証明</a:t>
          </a:r>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押印</a:t>
          </a:r>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をもらってください。</a:t>
          </a:r>
          <a:endParaRPr kumimoji="1" lang="en-US" altLang="ja-JP" sz="1000">
            <a:latin typeface="Meiryo UI" panose="020B0604030504040204" pitchFamily="50" charset="-128"/>
            <a:ea typeface="Meiryo UI" panose="020B0604030504040204" pitchFamily="50" charset="-128"/>
          </a:endParaRPr>
        </a:p>
      </xdr:txBody>
    </xdr:sp>
    <xdr:clientData/>
  </xdr:oneCellAnchor>
  <xdr:oneCellAnchor>
    <xdr:from>
      <xdr:col>15</xdr:col>
      <xdr:colOff>0</xdr:colOff>
      <xdr:row>19</xdr:row>
      <xdr:rowOff>0</xdr:rowOff>
    </xdr:from>
    <xdr:ext cx="3941144" cy="939231"/>
    <xdr:sp macro="" textlink="">
      <xdr:nvSpPr>
        <xdr:cNvPr id="3" name="テキスト ボックス 2">
          <a:extLst>
            <a:ext uri="{FF2B5EF4-FFF2-40B4-BE49-F238E27FC236}">
              <a16:creationId xmlns:a16="http://schemas.microsoft.com/office/drawing/2014/main" id="{00000000-0008-0000-1F00-000003000000}"/>
            </a:ext>
          </a:extLst>
        </xdr:cNvPr>
        <xdr:cNvSpPr txBox="1"/>
      </xdr:nvSpPr>
      <xdr:spPr>
        <a:xfrm>
          <a:off x="8572500" y="3838575"/>
          <a:ext cx="3941144" cy="939231"/>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wrap="none" rtlCol="0" anchor="t">
          <a:spAutoFit/>
        </a:bodyPr>
        <a:lstStyle/>
        <a:p>
          <a:r>
            <a:rPr kumimoji="1" lang="ja-JP" altLang="en-US" sz="1000">
              <a:solidFill>
                <a:schemeClr val="dk1"/>
              </a:solidFill>
              <a:latin typeface="Meiryo UI" panose="020B0604030504040204" pitchFamily="50" charset="-128"/>
              <a:ea typeface="Meiryo UI" panose="020B0604030504040204" pitchFamily="50" charset="-128"/>
              <a:cs typeface="+mn-cs"/>
            </a:rPr>
            <a:t>← 「認証材等」欄は該当するものに○印</a:t>
          </a:r>
          <a:endParaRPr kumimoji="1" lang="en-US" altLang="ja-JP" sz="1000">
            <a:solidFill>
              <a:schemeClr val="dk1"/>
            </a:solidFill>
            <a:latin typeface="Meiryo UI" panose="020B0604030504040204" pitchFamily="50" charset="-128"/>
            <a:ea typeface="Meiryo UI" panose="020B0604030504040204" pitchFamily="50" charset="-128"/>
            <a:cs typeface="+mn-cs"/>
          </a:endParaRPr>
        </a:p>
        <a:p>
          <a:endParaRPr kumimoji="1" lang="en-US" altLang="ja-JP" sz="1000">
            <a:solidFill>
              <a:schemeClr val="dk1"/>
            </a:solidFill>
            <a:latin typeface="Meiryo UI" panose="020B0604030504040204" pitchFamily="50" charset="-128"/>
            <a:ea typeface="Meiryo UI" panose="020B0604030504040204" pitchFamily="50" charset="-128"/>
            <a:cs typeface="+mn-cs"/>
          </a:endParaRPr>
        </a:p>
        <a:p>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行が不足する場合は間に挿入してください。</a:t>
          </a:r>
          <a:endParaRPr kumimoji="1" lang="en-US" altLang="ja-JP" sz="1000">
            <a:solidFill>
              <a:schemeClr val="dk1"/>
            </a:solidFill>
            <a:latin typeface="Meiryo UI" panose="020B0604030504040204" pitchFamily="50" charset="-128"/>
            <a:ea typeface="Meiryo UI" panose="020B0604030504040204" pitchFamily="50" charset="-128"/>
            <a:cs typeface="+mn-cs"/>
          </a:endParaRPr>
        </a:p>
        <a:p>
          <a:r>
            <a:rPr kumimoji="1" lang="ja-JP" altLang="en-US" sz="1000">
              <a:solidFill>
                <a:schemeClr val="dk1"/>
              </a:solidFill>
              <a:latin typeface="Meiryo UI" panose="020B0604030504040204" pitchFamily="50" charset="-128"/>
              <a:ea typeface="Meiryo UI" panose="020B0604030504040204" pitchFamily="50" charset="-128"/>
              <a:cs typeface="+mn-cs"/>
            </a:rPr>
            <a:t>　 挿入後は、小計の参照先</a:t>
          </a:r>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合計する範囲</a:t>
          </a:r>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が正しいか確認してください。</a:t>
          </a:r>
          <a:endParaRPr kumimoji="1" lang="en-US" altLang="ja-JP" sz="1000">
            <a:latin typeface="Meiryo UI" panose="020B0604030504040204" pitchFamily="50" charset="-128"/>
            <a:ea typeface="Meiryo UI" panose="020B0604030504040204" pitchFamily="50" charset="-128"/>
          </a:endParaRPr>
        </a:p>
      </xdr:txBody>
    </xdr:sp>
    <xdr:clientData/>
  </xdr:oneCellAnchor>
</xdr:wsDr>
</file>

<file path=xl/drawings/drawing20.xml><?xml version="1.0" encoding="utf-8"?>
<xdr:wsDr xmlns:xdr="http://schemas.openxmlformats.org/drawingml/2006/spreadsheetDrawing" xmlns:a="http://schemas.openxmlformats.org/drawingml/2006/main">
  <xdr:oneCellAnchor>
    <xdr:from>
      <xdr:col>29</xdr:col>
      <xdr:colOff>0</xdr:colOff>
      <xdr:row>16</xdr:row>
      <xdr:rowOff>0</xdr:rowOff>
    </xdr:from>
    <xdr:ext cx="2449966" cy="304058"/>
    <xdr:sp macro="" textlink="">
      <xdr:nvSpPr>
        <xdr:cNvPr id="3" name="テキスト ボックス 2">
          <a:extLst>
            <a:ext uri="{FF2B5EF4-FFF2-40B4-BE49-F238E27FC236}">
              <a16:creationId xmlns:a16="http://schemas.microsoft.com/office/drawing/2014/main" id="{00000000-0008-0000-2500-000003000000}"/>
            </a:ext>
          </a:extLst>
        </xdr:cNvPr>
        <xdr:cNvSpPr txBox="1"/>
      </xdr:nvSpPr>
      <xdr:spPr>
        <a:xfrm>
          <a:off x="7353300" y="3657600"/>
          <a:ext cx="2449966" cy="304058"/>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wrap="none" rtlCol="0" anchor="t">
          <a:spAutoFit/>
        </a:bodyPr>
        <a:lstStyle/>
        <a:p>
          <a:r>
            <a:rPr kumimoji="1" lang="ja-JP" altLang="en-US" sz="1000">
              <a:solidFill>
                <a:schemeClr val="dk1"/>
              </a:solidFill>
              <a:latin typeface="Meiryo UI" panose="020B0604030504040204" pitchFamily="50" charset="-128"/>
              <a:ea typeface="Meiryo UI" panose="020B0604030504040204" pitchFamily="50" charset="-128"/>
              <a:cs typeface="+mn-cs"/>
            </a:rPr>
            <a:t>← 直近の補助金交付決定通知書から転載</a:t>
          </a:r>
          <a:endParaRPr kumimoji="1" lang="en-US" altLang="ja-JP" sz="1000">
            <a:latin typeface="Meiryo UI" panose="020B0604030504040204" pitchFamily="50" charset="-128"/>
            <a:ea typeface="Meiryo UI" panose="020B0604030504040204" pitchFamily="50" charset="-128"/>
          </a:endParaRPr>
        </a:p>
      </xdr:txBody>
    </xdr:sp>
    <xdr:clientData/>
  </xdr:oneCellAnchor>
  <xdr:oneCellAnchor>
    <xdr:from>
      <xdr:col>29</xdr:col>
      <xdr:colOff>0</xdr:colOff>
      <xdr:row>25</xdr:row>
      <xdr:rowOff>0</xdr:rowOff>
    </xdr:from>
    <xdr:ext cx="3584764" cy="304058"/>
    <xdr:sp macro="" textlink="">
      <xdr:nvSpPr>
        <xdr:cNvPr id="4" name="テキスト ボックス 3">
          <a:extLst>
            <a:ext uri="{FF2B5EF4-FFF2-40B4-BE49-F238E27FC236}">
              <a16:creationId xmlns:a16="http://schemas.microsoft.com/office/drawing/2014/main" id="{00000000-0008-0000-2500-000004000000}"/>
            </a:ext>
          </a:extLst>
        </xdr:cNvPr>
        <xdr:cNvSpPr txBox="1"/>
      </xdr:nvSpPr>
      <xdr:spPr>
        <a:xfrm>
          <a:off x="7353300" y="5715000"/>
          <a:ext cx="3584764" cy="304058"/>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wrap="none" rtlCol="0" anchor="t">
          <a:spAutoFit/>
        </a:bodyPr>
        <a:lstStyle/>
        <a:p>
          <a:r>
            <a:rPr kumimoji="1" lang="ja-JP" altLang="en-US" sz="1000">
              <a:solidFill>
                <a:schemeClr val="dk1"/>
              </a:solidFill>
              <a:latin typeface="Meiryo UI" panose="020B0604030504040204" pitchFamily="50" charset="-128"/>
              <a:ea typeface="Meiryo UI" panose="020B0604030504040204" pitchFamily="50" charset="-128"/>
              <a:cs typeface="+mn-cs"/>
            </a:rPr>
            <a:t>← 補助金交付申請書の「</a:t>
          </a:r>
          <a:r>
            <a:rPr kumimoji="1" lang="en-US" altLang="ja-JP" sz="1000">
              <a:solidFill>
                <a:schemeClr val="dk1"/>
              </a:solidFill>
              <a:latin typeface="Meiryo UI" panose="020B0604030504040204" pitchFamily="50" charset="-128"/>
              <a:ea typeface="Meiryo UI" panose="020B0604030504040204" pitchFamily="50" charset="-128"/>
              <a:cs typeface="+mn-cs"/>
            </a:rPr>
            <a:t>5.</a:t>
          </a:r>
          <a:r>
            <a:rPr kumimoji="1" lang="ja-JP" altLang="en-US" sz="1000">
              <a:solidFill>
                <a:schemeClr val="dk1"/>
              </a:solidFill>
              <a:latin typeface="Meiryo UI" panose="020B0604030504040204" pitchFamily="50" charset="-128"/>
              <a:ea typeface="Meiryo UI" panose="020B0604030504040204" pitchFamily="50" charset="-128"/>
              <a:cs typeface="+mn-cs"/>
            </a:rPr>
            <a:t>補助事業の実施期間」の終期を入力</a:t>
          </a:r>
          <a:endParaRPr kumimoji="1" lang="en-US" altLang="ja-JP" sz="1000">
            <a:latin typeface="Meiryo UI" panose="020B0604030504040204" pitchFamily="50" charset="-128"/>
            <a:ea typeface="Meiryo UI" panose="020B0604030504040204" pitchFamily="50" charset="-128"/>
          </a:endParaRPr>
        </a:p>
      </xdr:txBody>
    </xdr:sp>
    <xdr:clientData/>
  </xdr:oneCellAnchor>
  <xdr:oneCellAnchor>
    <xdr:from>
      <xdr:col>29</xdr:col>
      <xdr:colOff>0</xdr:colOff>
      <xdr:row>27</xdr:row>
      <xdr:rowOff>0</xdr:rowOff>
    </xdr:from>
    <xdr:ext cx="2449966" cy="304058"/>
    <xdr:sp macro="" textlink="">
      <xdr:nvSpPr>
        <xdr:cNvPr id="5" name="テキスト ボックス 4">
          <a:extLst>
            <a:ext uri="{FF2B5EF4-FFF2-40B4-BE49-F238E27FC236}">
              <a16:creationId xmlns:a16="http://schemas.microsoft.com/office/drawing/2014/main" id="{00000000-0008-0000-2500-000005000000}"/>
            </a:ext>
          </a:extLst>
        </xdr:cNvPr>
        <xdr:cNvSpPr txBox="1"/>
      </xdr:nvSpPr>
      <xdr:spPr>
        <a:xfrm>
          <a:off x="7353300" y="6172200"/>
          <a:ext cx="2449966" cy="304058"/>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wrap="none" rtlCol="0" anchor="t">
          <a:spAutoFit/>
        </a:bodyPr>
        <a:lstStyle/>
        <a:p>
          <a:r>
            <a:rPr kumimoji="1" lang="ja-JP" altLang="en-US" sz="1000">
              <a:solidFill>
                <a:schemeClr val="dk1"/>
              </a:solidFill>
              <a:latin typeface="Meiryo UI" panose="020B0604030504040204" pitchFamily="50" charset="-128"/>
              <a:ea typeface="Meiryo UI" panose="020B0604030504040204" pitchFamily="50" charset="-128"/>
              <a:cs typeface="+mn-cs"/>
            </a:rPr>
            <a:t>← 直近の補助金交付決定通知書から転載</a:t>
          </a:r>
          <a:endParaRPr kumimoji="1" lang="en-US" altLang="ja-JP" sz="1000">
            <a:latin typeface="Meiryo UI" panose="020B0604030504040204" pitchFamily="50" charset="-128"/>
            <a:ea typeface="Meiryo UI" panose="020B0604030504040204" pitchFamily="50" charset="-128"/>
          </a:endParaRPr>
        </a:p>
      </xdr:txBody>
    </xdr:sp>
    <xdr:clientData/>
  </xdr:oneCellAnchor>
  <xdr:oneCellAnchor>
    <xdr:from>
      <xdr:col>29</xdr:col>
      <xdr:colOff>0</xdr:colOff>
      <xdr:row>29</xdr:row>
      <xdr:rowOff>0</xdr:rowOff>
    </xdr:from>
    <xdr:ext cx="3379708" cy="304058"/>
    <xdr:sp macro="" textlink="">
      <xdr:nvSpPr>
        <xdr:cNvPr id="6" name="テキスト ボックス 5">
          <a:extLst>
            <a:ext uri="{FF2B5EF4-FFF2-40B4-BE49-F238E27FC236}">
              <a16:creationId xmlns:a16="http://schemas.microsoft.com/office/drawing/2014/main" id="{00000000-0008-0000-2500-000006000000}"/>
            </a:ext>
          </a:extLst>
        </xdr:cNvPr>
        <xdr:cNvSpPr txBox="1"/>
      </xdr:nvSpPr>
      <xdr:spPr>
        <a:xfrm>
          <a:off x="7353300" y="6629400"/>
          <a:ext cx="3379708" cy="304058"/>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wrap="none" rtlCol="0" anchor="t">
          <a:spAutoFit/>
        </a:bodyPr>
        <a:lstStyle/>
        <a:p>
          <a:r>
            <a:rPr kumimoji="1" lang="ja-JP" altLang="en-US" sz="1000">
              <a:solidFill>
                <a:schemeClr val="dk1"/>
              </a:solidFill>
              <a:latin typeface="Meiryo UI" panose="020B0604030504040204" pitchFamily="50" charset="-128"/>
              <a:ea typeface="Meiryo UI" panose="020B0604030504040204" pitchFamily="50" charset="-128"/>
              <a:cs typeface="+mn-cs"/>
            </a:rPr>
            <a:t>← 初回の概算払申請では</a:t>
          </a:r>
          <a:r>
            <a:rPr kumimoji="1" lang="en-US" altLang="ja-JP" sz="1000">
              <a:solidFill>
                <a:schemeClr val="dk1"/>
              </a:solidFill>
              <a:latin typeface="Meiryo UI" panose="020B0604030504040204" pitchFamily="50" charset="-128"/>
              <a:ea typeface="Meiryo UI" panose="020B0604030504040204" pitchFamily="50" charset="-128"/>
              <a:cs typeface="+mn-cs"/>
            </a:rPr>
            <a:t>0</a:t>
          </a:r>
          <a:r>
            <a:rPr kumimoji="1" lang="ja-JP" altLang="en-US" sz="1000">
              <a:solidFill>
                <a:schemeClr val="dk1"/>
              </a:solidFill>
              <a:latin typeface="Meiryo UI" panose="020B0604030504040204" pitchFamily="50" charset="-128"/>
              <a:ea typeface="Meiryo UI" panose="020B0604030504040204" pitchFamily="50" charset="-128"/>
              <a:cs typeface="+mn-cs"/>
            </a:rPr>
            <a:t>円、</a:t>
          </a:r>
          <a:r>
            <a:rPr kumimoji="1" lang="en-US" altLang="ja-JP" sz="1000">
              <a:solidFill>
                <a:schemeClr val="dk1"/>
              </a:solidFill>
              <a:latin typeface="Meiryo UI" panose="020B0604030504040204" pitchFamily="50" charset="-128"/>
              <a:ea typeface="Meiryo UI" panose="020B0604030504040204" pitchFamily="50" charset="-128"/>
              <a:cs typeface="+mn-cs"/>
            </a:rPr>
            <a:t>2</a:t>
          </a:r>
          <a:r>
            <a:rPr kumimoji="1" lang="ja-JP" altLang="en-US" sz="1000">
              <a:solidFill>
                <a:schemeClr val="dk1"/>
              </a:solidFill>
              <a:latin typeface="Meiryo UI" panose="020B0604030504040204" pitchFamily="50" charset="-128"/>
              <a:ea typeface="Meiryo UI" panose="020B0604030504040204" pitchFamily="50" charset="-128"/>
              <a:cs typeface="+mn-cs"/>
            </a:rPr>
            <a:t>回目以降は初回からの累計</a:t>
          </a:r>
          <a:endParaRPr kumimoji="1" lang="en-US" altLang="ja-JP" sz="1000">
            <a:latin typeface="Meiryo UI" panose="020B0604030504040204" pitchFamily="50" charset="-128"/>
            <a:ea typeface="Meiryo UI" panose="020B0604030504040204" pitchFamily="50" charset="-128"/>
          </a:endParaRPr>
        </a:p>
      </xdr:txBody>
    </xdr:sp>
    <xdr:clientData/>
  </xdr:oneCellAnchor>
  <xdr:oneCellAnchor>
    <xdr:from>
      <xdr:col>29</xdr:col>
      <xdr:colOff>0</xdr:colOff>
      <xdr:row>35</xdr:row>
      <xdr:rowOff>0</xdr:rowOff>
    </xdr:from>
    <xdr:ext cx="6336735" cy="515782"/>
    <xdr:sp macro="" textlink="">
      <xdr:nvSpPr>
        <xdr:cNvPr id="2" name="テキスト ボックス 1">
          <a:extLst>
            <a:ext uri="{FF2B5EF4-FFF2-40B4-BE49-F238E27FC236}">
              <a16:creationId xmlns:a16="http://schemas.microsoft.com/office/drawing/2014/main" id="{00000000-0008-0000-2500-000002000000}"/>
            </a:ext>
          </a:extLst>
        </xdr:cNvPr>
        <xdr:cNvSpPr txBox="1"/>
      </xdr:nvSpPr>
      <xdr:spPr>
        <a:xfrm>
          <a:off x="7353300" y="8001000"/>
          <a:ext cx="6336735" cy="515782"/>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wrap="none" rtlCol="0" anchor="t">
          <a:spAutoFit/>
        </a:bodyPr>
        <a:lstStyle/>
        <a:p>
          <a:r>
            <a:rPr kumimoji="1" lang="ja-JP" altLang="en-US" sz="1000">
              <a:solidFill>
                <a:schemeClr val="dk1"/>
              </a:solidFill>
              <a:latin typeface="Meiryo UI" panose="020B0604030504040204" pitchFamily="50" charset="-128"/>
              <a:ea typeface="Meiryo UI" panose="020B0604030504040204" pitchFamily="50" charset="-128"/>
              <a:cs typeface="+mn-cs"/>
            </a:rPr>
            <a:t>← </a:t>
          </a:r>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通常枠</a:t>
          </a:r>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 複数の審査結果通知をまとめて請求する場合、どの通知が対象かを地域振興局担当者に伝達してください。</a:t>
          </a:r>
          <a:endParaRPr kumimoji="1" lang="en-US" altLang="ja-JP" sz="1000">
            <a:solidFill>
              <a:schemeClr val="dk1"/>
            </a:solidFill>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latin typeface="Meiryo UI" panose="020B0604030504040204" pitchFamily="50" charset="-128"/>
              <a:ea typeface="Meiryo UI" panose="020B0604030504040204" pitchFamily="50" charset="-128"/>
              <a:cs typeface="+mn-cs"/>
            </a:rPr>
            <a:t>　　</a:t>
          </a:r>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チャレンジ枠</a:t>
          </a:r>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 </a:t>
          </a:r>
          <a:r>
            <a:rPr kumimoji="1" lang="ja-JP" altLang="ja-JP" sz="1000">
              <a:solidFill>
                <a:schemeClr val="dk1"/>
              </a:solidFill>
              <a:latin typeface="Meiryo UI" panose="020B0604030504040204" pitchFamily="50" charset="-128"/>
              <a:ea typeface="Meiryo UI" panose="020B0604030504040204" pitchFamily="50" charset="-128"/>
              <a:cs typeface="+mn-cs"/>
            </a:rPr>
            <a:t>複数の審査結果通知をまとめて請求する場合、どの通知が対象かを</a:t>
          </a:r>
          <a:r>
            <a:rPr kumimoji="1" lang="ja-JP" altLang="en-US" sz="1000">
              <a:solidFill>
                <a:schemeClr val="dk1"/>
              </a:solidFill>
              <a:latin typeface="Meiryo UI" panose="020B0604030504040204" pitchFamily="50" charset="-128"/>
              <a:ea typeface="Meiryo UI" panose="020B0604030504040204" pitchFamily="50" charset="-128"/>
              <a:cs typeface="+mn-cs"/>
            </a:rPr>
            <a:t>県庁</a:t>
          </a:r>
          <a:r>
            <a:rPr kumimoji="1" lang="ja-JP" altLang="ja-JP" sz="1000">
              <a:solidFill>
                <a:schemeClr val="dk1"/>
              </a:solidFill>
              <a:latin typeface="Meiryo UI" panose="020B0604030504040204" pitchFamily="50" charset="-128"/>
              <a:ea typeface="Meiryo UI" panose="020B0604030504040204" pitchFamily="50" charset="-128"/>
              <a:cs typeface="+mn-cs"/>
            </a:rPr>
            <a:t>担当者に伝達してください。</a:t>
          </a:r>
        </a:p>
      </xdr:txBody>
    </xdr:sp>
    <xdr:clientData/>
  </xdr:oneCellAnchor>
  <xdr:oneCellAnchor>
    <xdr:from>
      <xdr:col>29</xdr:col>
      <xdr:colOff>0</xdr:colOff>
      <xdr:row>39</xdr:row>
      <xdr:rowOff>171449</xdr:rowOff>
    </xdr:from>
    <xdr:ext cx="4745786" cy="2633028"/>
    <xdr:sp macro="" textlink="">
      <xdr:nvSpPr>
        <xdr:cNvPr id="7" name="テキスト ボックス 6">
          <a:extLst>
            <a:ext uri="{FF2B5EF4-FFF2-40B4-BE49-F238E27FC236}">
              <a16:creationId xmlns:a16="http://schemas.microsoft.com/office/drawing/2014/main" id="{00000000-0008-0000-2500-000007000000}"/>
            </a:ext>
          </a:extLst>
        </xdr:cNvPr>
        <xdr:cNvSpPr txBox="1"/>
      </xdr:nvSpPr>
      <xdr:spPr>
        <a:xfrm>
          <a:off x="7353300" y="8629649"/>
          <a:ext cx="4745786" cy="2633028"/>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wrap="square" rtlCol="0" anchor="t">
          <a:spAutoFit/>
        </a:bodyPr>
        <a:lstStyle/>
        <a:p>
          <a:r>
            <a:rPr kumimoji="1" lang="ja-JP" altLang="en-US" sz="1000">
              <a:solidFill>
                <a:schemeClr val="dk1"/>
              </a:solidFill>
              <a:latin typeface="Meiryo UI" panose="020B0604030504040204" pitchFamily="50" charset="-128"/>
              <a:ea typeface="Meiryo UI" panose="020B0604030504040204" pitchFamily="50" charset="-128"/>
              <a:cs typeface="+mn-cs"/>
            </a:rPr>
            <a:t>← 記載方法は適宜編集</a:t>
          </a:r>
          <a:endParaRPr kumimoji="1" lang="en-US" altLang="ja-JP" sz="1000">
            <a:solidFill>
              <a:schemeClr val="dk1"/>
            </a:solidFill>
            <a:latin typeface="Meiryo UI" panose="020B0604030504040204" pitchFamily="50" charset="-128"/>
            <a:ea typeface="Meiryo UI" panose="020B0604030504040204" pitchFamily="50" charset="-128"/>
            <a:cs typeface="+mn-cs"/>
          </a:endParaRPr>
        </a:p>
        <a:p>
          <a:endParaRPr kumimoji="1" lang="en-US" altLang="ja-JP" sz="1000">
            <a:solidFill>
              <a:schemeClr val="dk1"/>
            </a:solidFill>
            <a:latin typeface="Meiryo UI" panose="020B0604030504040204" pitchFamily="50" charset="-128"/>
            <a:ea typeface="Meiryo UI" panose="020B0604030504040204" pitchFamily="50" charset="-128"/>
            <a:cs typeface="+mn-cs"/>
          </a:endParaRPr>
        </a:p>
        <a:p>
          <a:r>
            <a:rPr kumimoji="1" lang="ja-JP" altLang="en-US" sz="1000">
              <a:solidFill>
                <a:schemeClr val="dk1"/>
              </a:solidFill>
              <a:latin typeface="Meiryo UI" panose="020B0604030504040204" pitchFamily="50" charset="-128"/>
              <a:ea typeface="Meiryo UI" panose="020B0604030504040204" pitchFamily="50" charset="-128"/>
              <a:cs typeface="+mn-cs"/>
            </a:rPr>
            <a:t>① 責任者及び担当者が同一の場合</a:t>
          </a:r>
          <a:endParaRPr kumimoji="1" lang="en-US" altLang="ja-JP" sz="1000">
            <a:solidFill>
              <a:schemeClr val="dk1"/>
            </a:solidFill>
            <a:latin typeface="Meiryo UI" panose="020B0604030504040204" pitchFamily="50" charset="-128"/>
            <a:ea typeface="Meiryo UI" panose="020B0604030504040204" pitchFamily="50" charset="-128"/>
            <a:cs typeface="+mn-cs"/>
          </a:endParaRPr>
        </a:p>
        <a:p>
          <a:r>
            <a:rPr kumimoji="1" lang="ja-JP" altLang="en-US" sz="1000">
              <a:solidFill>
                <a:schemeClr val="dk1"/>
              </a:solidFill>
              <a:latin typeface="Meiryo UI" panose="020B0604030504040204" pitchFamily="50" charset="-128"/>
              <a:ea typeface="Meiryo UI" panose="020B0604030504040204" pitchFamily="50" charset="-128"/>
              <a:cs typeface="+mn-cs"/>
            </a:rPr>
            <a:t>　</a:t>
          </a:r>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本件責任者及び担当者並びに連絡先</a:t>
          </a:r>
          <a:r>
            <a:rPr kumimoji="1" lang="en-US" altLang="ja-JP" sz="1000">
              <a:solidFill>
                <a:schemeClr val="dk1"/>
              </a:solidFill>
              <a:latin typeface="Meiryo UI" panose="020B0604030504040204" pitchFamily="50" charset="-128"/>
              <a:ea typeface="Meiryo UI" panose="020B0604030504040204" pitchFamily="50" charset="-128"/>
              <a:cs typeface="+mn-cs"/>
            </a:rPr>
            <a:t>】</a:t>
          </a:r>
        </a:p>
        <a:p>
          <a:r>
            <a:rPr kumimoji="1" lang="ja-JP" altLang="en-US" sz="1000">
              <a:solidFill>
                <a:schemeClr val="dk1"/>
              </a:solidFill>
              <a:latin typeface="Meiryo UI" panose="020B0604030504040204" pitchFamily="50" charset="-128"/>
              <a:ea typeface="Meiryo UI" panose="020B0604030504040204" pitchFamily="50" charset="-128"/>
              <a:cs typeface="+mn-cs"/>
            </a:rPr>
            <a:t>　　秋田市山王四丁目○－○ 株式会社○○ 総務課 課長 </a:t>
          </a:r>
          <a:r>
            <a:rPr kumimoji="1" lang="en-US" altLang="ja-JP" sz="1000">
              <a:solidFill>
                <a:schemeClr val="dk1"/>
              </a:solidFill>
              <a:latin typeface="Meiryo UI" panose="020B0604030504040204" pitchFamily="50" charset="-128"/>
              <a:ea typeface="Meiryo UI" panose="020B0604030504040204" pitchFamily="50" charset="-128"/>
              <a:cs typeface="+mn-cs"/>
            </a:rPr>
            <a:t>××××</a:t>
          </a:r>
        </a:p>
        <a:p>
          <a:r>
            <a:rPr kumimoji="1" lang="ja-JP" altLang="en-US" sz="1000">
              <a:solidFill>
                <a:schemeClr val="dk1"/>
              </a:solidFill>
              <a:latin typeface="Meiryo UI" panose="020B0604030504040204" pitchFamily="50" charset="-128"/>
              <a:ea typeface="Meiryo UI" panose="020B0604030504040204" pitchFamily="50" charset="-128"/>
              <a:cs typeface="+mn-cs"/>
            </a:rPr>
            <a:t>　　電話：</a:t>
          </a:r>
          <a:r>
            <a:rPr kumimoji="1" lang="en-US" altLang="ja-JP" sz="1000">
              <a:solidFill>
                <a:schemeClr val="dk1"/>
              </a:solidFill>
              <a:latin typeface="Meiryo UI" panose="020B0604030504040204" pitchFamily="50" charset="-128"/>
              <a:ea typeface="Meiryo UI" panose="020B0604030504040204" pitchFamily="50" charset="-128"/>
              <a:cs typeface="+mn-cs"/>
            </a:rPr>
            <a:t>018-860-XXXX</a:t>
          </a:r>
          <a:r>
            <a:rPr kumimoji="1" lang="ja-JP" altLang="en-US" sz="1000">
              <a:solidFill>
                <a:schemeClr val="dk1"/>
              </a:solidFill>
              <a:latin typeface="Meiryo UI" panose="020B0604030504040204" pitchFamily="50" charset="-128"/>
              <a:ea typeface="Meiryo UI" panose="020B0604030504040204" pitchFamily="50" charset="-128"/>
              <a:cs typeface="+mn-cs"/>
            </a:rPr>
            <a:t>　メールアドレス：</a:t>
          </a:r>
          <a:r>
            <a:rPr kumimoji="1" lang="en-US" altLang="ja-JP" sz="1000">
              <a:solidFill>
                <a:schemeClr val="dk1"/>
              </a:solidFill>
              <a:latin typeface="Meiryo UI" panose="020B0604030504040204" pitchFamily="50" charset="-128"/>
              <a:ea typeface="Meiryo UI" panose="020B0604030504040204" pitchFamily="50" charset="-128"/>
              <a:cs typeface="+mn-cs"/>
            </a:rPr>
            <a:t>XXXX</a:t>
          </a:r>
          <a:r>
            <a:rPr kumimoji="1" lang="ja-JP" altLang="en-US" sz="1000">
              <a:solidFill>
                <a:schemeClr val="dk1"/>
              </a:solidFill>
              <a:latin typeface="Meiryo UI" panose="020B0604030504040204" pitchFamily="50" charset="-128"/>
              <a:ea typeface="Meiryo UI" panose="020B0604030504040204" pitchFamily="50" charset="-128"/>
              <a:cs typeface="+mn-cs"/>
            </a:rPr>
            <a:t>＠</a:t>
          </a:r>
          <a:r>
            <a:rPr kumimoji="1" lang="en-US" altLang="ja-JP" sz="1000">
              <a:solidFill>
                <a:schemeClr val="dk1"/>
              </a:solidFill>
              <a:latin typeface="Meiryo UI" panose="020B0604030504040204" pitchFamily="50" charset="-128"/>
              <a:ea typeface="Meiryo UI" panose="020B0604030504040204" pitchFamily="50" charset="-128"/>
              <a:cs typeface="+mn-cs"/>
            </a:rPr>
            <a:t>XXXX.co.jp</a:t>
          </a:r>
        </a:p>
        <a:p>
          <a:endParaRPr kumimoji="1" lang="en-US" altLang="ja-JP" sz="1000">
            <a:solidFill>
              <a:schemeClr val="dk1"/>
            </a:solidFill>
            <a:latin typeface="Meiryo UI" panose="020B0604030504040204" pitchFamily="50" charset="-128"/>
            <a:ea typeface="Meiryo UI" panose="020B0604030504040204" pitchFamily="50" charset="-128"/>
            <a:cs typeface="+mn-cs"/>
          </a:endParaRPr>
        </a:p>
        <a:p>
          <a:r>
            <a:rPr kumimoji="1" lang="ja-JP" altLang="en-US" sz="1000">
              <a:solidFill>
                <a:schemeClr val="dk1"/>
              </a:solidFill>
              <a:latin typeface="Meiryo UI" panose="020B0604030504040204" pitchFamily="50" charset="-128"/>
              <a:ea typeface="Meiryo UI" panose="020B0604030504040204" pitchFamily="50" charset="-128"/>
              <a:cs typeface="+mn-cs"/>
            </a:rPr>
            <a:t>② 責任者及び担当者が異なる場合</a:t>
          </a:r>
          <a:endParaRPr kumimoji="1" lang="en-US" altLang="ja-JP" sz="1000">
            <a:solidFill>
              <a:schemeClr val="dk1"/>
            </a:solidFill>
            <a:latin typeface="Meiryo UI" panose="020B0604030504040204" pitchFamily="50" charset="-128"/>
            <a:ea typeface="Meiryo UI" panose="020B0604030504040204" pitchFamily="50" charset="-128"/>
            <a:cs typeface="+mn-cs"/>
          </a:endParaRPr>
        </a:p>
        <a:p>
          <a:r>
            <a:rPr kumimoji="1" lang="ja-JP" altLang="en-US" sz="1000">
              <a:solidFill>
                <a:schemeClr val="dk1"/>
              </a:solidFill>
              <a:latin typeface="Meiryo UI" panose="020B0604030504040204" pitchFamily="50" charset="-128"/>
              <a:ea typeface="Meiryo UI" panose="020B0604030504040204" pitchFamily="50" charset="-128"/>
              <a:cs typeface="+mn-cs"/>
            </a:rPr>
            <a:t>　</a:t>
          </a:r>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本件責任者及び担当者並びに連絡先</a:t>
          </a:r>
          <a:r>
            <a:rPr kumimoji="1" lang="en-US" altLang="ja-JP" sz="1000">
              <a:solidFill>
                <a:schemeClr val="dk1"/>
              </a:solidFill>
              <a:latin typeface="Meiryo UI" panose="020B0604030504040204" pitchFamily="50" charset="-128"/>
              <a:ea typeface="Meiryo UI" panose="020B0604030504040204" pitchFamily="50" charset="-128"/>
              <a:cs typeface="+mn-cs"/>
            </a:rPr>
            <a:t>】</a:t>
          </a:r>
        </a:p>
        <a:p>
          <a:r>
            <a:rPr kumimoji="1" lang="ja-JP" altLang="en-US" sz="1000">
              <a:solidFill>
                <a:schemeClr val="dk1"/>
              </a:solidFill>
              <a:latin typeface="Meiryo UI" panose="020B0604030504040204" pitchFamily="50" charset="-128"/>
              <a:ea typeface="Meiryo UI" panose="020B0604030504040204" pitchFamily="50" charset="-128"/>
              <a:cs typeface="+mn-cs"/>
            </a:rPr>
            <a:t>　　＜本件責任者＞ 秋田市山王四丁目○－○ 株式会社○○ 総務課 課長 </a:t>
          </a:r>
          <a:r>
            <a:rPr kumimoji="1" lang="en-US" altLang="ja-JP" sz="1000">
              <a:solidFill>
                <a:schemeClr val="dk1"/>
              </a:solidFill>
              <a:latin typeface="Meiryo UI" panose="020B0604030504040204" pitchFamily="50" charset="-128"/>
              <a:ea typeface="Meiryo UI" panose="020B0604030504040204" pitchFamily="50" charset="-128"/>
              <a:cs typeface="+mn-cs"/>
            </a:rPr>
            <a:t>××××</a:t>
          </a:r>
        </a:p>
        <a:p>
          <a:r>
            <a:rPr kumimoji="1" lang="ja-JP" altLang="en-US" sz="1000">
              <a:solidFill>
                <a:schemeClr val="dk1"/>
              </a:solidFill>
              <a:latin typeface="Meiryo UI" panose="020B0604030504040204" pitchFamily="50" charset="-128"/>
              <a:ea typeface="Meiryo UI" panose="020B0604030504040204" pitchFamily="50" charset="-128"/>
              <a:cs typeface="+mn-cs"/>
            </a:rPr>
            <a:t>　　＜本件担当者＞ 秋田市山王四丁目○－○ 株式会社○○ 総務課 係長 </a:t>
          </a:r>
          <a:r>
            <a:rPr kumimoji="1" lang="en-US" altLang="ja-JP" sz="1000">
              <a:solidFill>
                <a:schemeClr val="dk1"/>
              </a:solidFill>
              <a:latin typeface="Meiryo UI" panose="020B0604030504040204" pitchFamily="50" charset="-128"/>
              <a:ea typeface="Meiryo UI" panose="020B0604030504040204" pitchFamily="50" charset="-128"/>
              <a:cs typeface="+mn-cs"/>
            </a:rPr>
            <a:t>××××</a:t>
          </a:r>
        </a:p>
        <a:p>
          <a:r>
            <a:rPr kumimoji="1" lang="ja-JP" altLang="en-US" sz="1000">
              <a:solidFill>
                <a:schemeClr val="dk1"/>
              </a:solidFill>
              <a:latin typeface="Meiryo UI" panose="020B0604030504040204" pitchFamily="50" charset="-128"/>
              <a:ea typeface="Meiryo UI" panose="020B0604030504040204" pitchFamily="50" charset="-128"/>
              <a:cs typeface="+mn-cs"/>
            </a:rPr>
            <a:t>　　＜連絡先</a:t>
          </a:r>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共通</a:t>
          </a:r>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 電話：</a:t>
          </a:r>
          <a:r>
            <a:rPr kumimoji="1" lang="en-US" altLang="ja-JP" sz="1000">
              <a:solidFill>
                <a:schemeClr val="dk1"/>
              </a:solidFill>
              <a:latin typeface="Meiryo UI" panose="020B0604030504040204" pitchFamily="50" charset="-128"/>
              <a:ea typeface="Meiryo UI" panose="020B0604030504040204" pitchFamily="50" charset="-128"/>
              <a:cs typeface="+mn-cs"/>
            </a:rPr>
            <a:t>018-860-XXXX</a:t>
          </a:r>
          <a:r>
            <a:rPr kumimoji="1" lang="ja-JP" altLang="en-US" sz="1000">
              <a:solidFill>
                <a:schemeClr val="dk1"/>
              </a:solidFill>
              <a:latin typeface="Meiryo UI" panose="020B0604030504040204" pitchFamily="50" charset="-128"/>
              <a:ea typeface="Meiryo UI" panose="020B0604030504040204" pitchFamily="50" charset="-128"/>
              <a:cs typeface="+mn-cs"/>
            </a:rPr>
            <a:t>　メールアドレス：</a:t>
          </a:r>
          <a:r>
            <a:rPr kumimoji="1" lang="en-US" altLang="ja-JP" sz="1000">
              <a:solidFill>
                <a:schemeClr val="dk1"/>
              </a:solidFill>
              <a:latin typeface="Meiryo UI" panose="020B0604030504040204" pitchFamily="50" charset="-128"/>
              <a:ea typeface="Meiryo UI" panose="020B0604030504040204" pitchFamily="50" charset="-128"/>
              <a:cs typeface="+mn-cs"/>
            </a:rPr>
            <a:t>XXXX</a:t>
          </a:r>
          <a:r>
            <a:rPr kumimoji="1" lang="ja-JP" altLang="en-US" sz="1000">
              <a:solidFill>
                <a:schemeClr val="dk1"/>
              </a:solidFill>
              <a:latin typeface="Meiryo UI" panose="020B0604030504040204" pitchFamily="50" charset="-128"/>
              <a:ea typeface="Meiryo UI" panose="020B0604030504040204" pitchFamily="50" charset="-128"/>
              <a:cs typeface="+mn-cs"/>
            </a:rPr>
            <a:t>＠</a:t>
          </a:r>
          <a:r>
            <a:rPr kumimoji="1" lang="en-US" altLang="ja-JP" sz="1000">
              <a:solidFill>
                <a:schemeClr val="dk1"/>
              </a:solidFill>
              <a:latin typeface="Meiryo UI" panose="020B0604030504040204" pitchFamily="50" charset="-128"/>
              <a:ea typeface="Meiryo UI" panose="020B0604030504040204" pitchFamily="50" charset="-128"/>
              <a:cs typeface="+mn-cs"/>
            </a:rPr>
            <a:t>XXXX.co.jp </a:t>
          </a:r>
        </a:p>
      </xdr:txBody>
    </xdr:sp>
    <xdr:clientData/>
  </xdr:oneCellAnchor>
</xdr:wsDr>
</file>

<file path=xl/drawings/drawing21.xml><?xml version="1.0" encoding="utf-8"?>
<xdr:wsDr xmlns:xdr="http://schemas.openxmlformats.org/drawingml/2006/spreadsheetDrawing" xmlns:a="http://schemas.openxmlformats.org/drawingml/2006/main">
  <xdr:twoCellAnchor>
    <xdr:from>
      <xdr:col>5</xdr:col>
      <xdr:colOff>95250</xdr:colOff>
      <xdr:row>24</xdr:row>
      <xdr:rowOff>85090</xdr:rowOff>
    </xdr:from>
    <xdr:to>
      <xdr:col>6</xdr:col>
      <xdr:colOff>446404</xdr:colOff>
      <xdr:row>24</xdr:row>
      <xdr:rowOff>314325</xdr:rowOff>
    </xdr:to>
    <xdr:sp macro="" textlink="">
      <xdr:nvSpPr>
        <xdr:cNvPr id="2" name="楕円 1">
          <a:extLst>
            <a:ext uri="{FF2B5EF4-FFF2-40B4-BE49-F238E27FC236}">
              <a16:creationId xmlns:a16="http://schemas.microsoft.com/office/drawing/2014/main" id="{00000000-0008-0000-2600-000002000000}"/>
            </a:ext>
          </a:extLst>
        </xdr:cNvPr>
        <xdr:cNvSpPr>
          <a:spLocks noChangeArrowheads="1"/>
        </xdr:cNvSpPr>
      </xdr:nvSpPr>
      <xdr:spPr>
        <a:xfrm>
          <a:off x="2847975" y="7190740"/>
          <a:ext cx="894079" cy="229235"/>
        </a:xfrm>
        <a:prstGeom prst="ellipse">
          <a:avLst/>
        </a:prstGeom>
        <a:noFill/>
        <a:ln w="9525">
          <a:solidFill>
            <a:sysClr val="windowText" lastClr="000000"/>
          </a:solidFill>
        </a:ln>
      </xdr:spPr>
      <xdr:txBody>
        <a:bodyPr vertOverflow="overflow" horzOverflow="overflow" upright="1"/>
        <a:lstStyle/>
        <a:p>
          <a:endParaRPr/>
        </a:p>
      </xdr:txBody>
    </xdr:sp>
    <xdr:clientData/>
  </xdr:twoCellAnchor>
  <xdr:oneCellAnchor>
    <xdr:from>
      <xdr:col>13</xdr:col>
      <xdr:colOff>0</xdr:colOff>
      <xdr:row>4</xdr:row>
      <xdr:rowOff>0</xdr:rowOff>
    </xdr:from>
    <xdr:ext cx="1286250" cy="304058"/>
    <xdr:sp macro="" textlink="">
      <xdr:nvSpPr>
        <xdr:cNvPr id="3" name="テキスト ボックス 2">
          <a:extLst>
            <a:ext uri="{FF2B5EF4-FFF2-40B4-BE49-F238E27FC236}">
              <a16:creationId xmlns:a16="http://schemas.microsoft.com/office/drawing/2014/main" id="{00000000-0008-0000-2600-000003000000}"/>
            </a:ext>
          </a:extLst>
        </xdr:cNvPr>
        <xdr:cNvSpPr txBox="1"/>
      </xdr:nvSpPr>
      <xdr:spPr>
        <a:xfrm>
          <a:off x="7505700" y="971550"/>
          <a:ext cx="1286250" cy="304058"/>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wrap="none" rtlCol="0" anchor="t">
          <a:spAutoFit/>
        </a:bodyPr>
        <a:lstStyle/>
        <a:p>
          <a:r>
            <a:rPr kumimoji="1" lang="ja-JP" altLang="en-US" sz="1000">
              <a:solidFill>
                <a:schemeClr val="dk1"/>
              </a:solidFill>
              <a:latin typeface="Meiryo UI" panose="020B0604030504040204" pitchFamily="50" charset="-128"/>
              <a:ea typeface="Meiryo UI" panose="020B0604030504040204" pitchFamily="50" charset="-128"/>
              <a:cs typeface="+mn-cs"/>
            </a:rPr>
            <a:t>← 日付は入力しない</a:t>
          </a:r>
          <a:endParaRPr kumimoji="1" lang="en-US" altLang="ja-JP" sz="1000">
            <a:latin typeface="Meiryo UI" panose="020B0604030504040204" pitchFamily="50" charset="-128"/>
            <a:ea typeface="Meiryo UI" panose="020B0604030504040204" pitchFamily="50" charset="-128"/>
          </a:endParaRPr>
        </a:p>
      </xdr:txBody>
    </xdr:sp>
    <xdr:clientData/>
  </xdr:oneCellAnchor>
  <xdr:oneCellAnchor>
    <xdr:from>
      <xdr:col>13</xdr:col>
      <xdr:colOff>0</xdr:colOff>
      <xdr:row>17</xdr:row>
      <xdr:rowOff>0</xdr:rowOff>
    </xdr:from>
    <xdr:ext cx="3739742" cy="1786130"/>
    <xdr:sp macro="" textlink="">
      <xdr:nvSpPr>
        <xdr:cNvPr id="4" name="テキスト ボックス 3">
          <a:extLst>
            <a:ext uri="{FF2B5EF4-FFF2-40B4-BE49-F238E27FC236}">
              <a16:creationId xmlns:a16="http://schemas.microsoft.com/office/drawing/2014/main" id="{00000000-0008-0000-2600-000004000000}"/>
            </a:ext>
          </a:extLst>
        </xdr:cNvPr>
        <xdr:cNvSpPr txBox="1"/>
      </xdr:nvSpPr>
      <xdr:spPr>
        <a:xfrm>
          <a:off x="7505700" y="4438650"/>
          <a:ext cx="3739742" cy="1786130"/>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wrap="none" rtlCol="0" anchor="t">
          <a:spAutoFit/>
        </a:bodyPr>
        <a:lstStyle/>
        <a:p>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契約</a:t>
          </a:r>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指令</a:t>
          </a:r>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金額</a:t>
          </a:r>
          <a:r>
            <a:rPr kumimoji="1" lang="en-US" altLang="ja-JP" sz="1000">
              <a:solidFill>
                <a:schemeClr val="dk1"/>
              </a:solidFill>
              <a:latin typeface="Meiryo UI" panose="020B0604030504040204" pitchFamily="50" charset="-128"/>
              <a:ea typeface="Meiryo UI" panose="020B0604030504040204" pitchFamily="50" charset="-128"/>
              <a:cs typeface="+mn-cs"/>
            </a:rPr>
            <a:t>)</a:t>
          </a:r>
        </a:p>
        <a:p>
          <a:r>
            <a:rPr kumimoji="1" lang="ja-JP" altLang="en-US" sz="1000">
              <a:solidFill>
                <a:schemeClr val="dk1"/>
              </a:solidFill>
              <a:latin typeface="Meiryo UI" panose="020B0604030504040204" pitchFamily="50" charset="-128"/>
              <a:ea typeface="Meiryo UI" panose="020B0604030504040204" pitchFamily="50" charset="-128"/>
              <a:cs typeface="+mn-cs"/>
            </a:rPr>
            <a:t>　補助金交付決定通知書の額と同じ</a:t>
          </a:r>
          <a:endParaRPr kumimoji="1" lang="en-US" altLang="ja-JP" sz="1000">
            <a:solidFill>
              <a:schemeClr val="dk1"/>
            </a:solidFill>
            <a:latin typeface="Meiryo UI" panose="020B0604030504040204" pitchFamily="50" charset="-128"/>
            <a:ea typeface="Meiryo UI" panose="020B0604030504040204" pitchFamily="50" charset="-128"/>
            <a:cs typeface="+mn-cs"/>
          </a:endParaRPr>
        </a:p>
        <a:p>
          <a:endParaRPr kumimoji="1" lang="en-US" altLang="ja-JP" sz="1000">
            <a:solidFill>
              <a:schemeClr val="dk1"/>
            </a:solidFill>
            <a:latin typeface="Meiryo UI" panose="020B0604030504040204" pitchFamily="50" charset="-128"/>
            <a:ea typeface="Meiryo UI" panose="020B0604030504040204" pitchFamily="50" charset="-128"/>
            <a:cs typeface="+mn-cs"/>
          </a:endParaRPr>
        </a:p>
        <a:p>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前回受領額</a:t>
          </a:r>
          <a:r>
            <a:rPr kumimoji="1" lang="en-US" altLang="ja-JP" sz="1000">
              <a:solidFill>
                <a:schemeClr val="dk1"/>
              </a:solidFill>
              <a:latin typeface="Meiryo UI" panose="020B0604030504040204" pitchFamily="50" charset="-128"/>
              <a:ea typeface="Meiryo UI" panose="020B0604030504040204" pitchFamily="50" charset="-128"/>
              <a:cs typeface="+mn-cs"/>
            </a:rPr>
            <a:t>)</a:t>
          </a:r>
        </a:p>
        <a:p>
          <a:r>
            <a:rPr kumimoji="1" lang="ja-JP" altLang="en-US" sz="1000">
              <a:solidFill>
                <a:schemeClr val="dk1"/>
              </a:solidFill>
              <a:latin typeface="Meiryo UI" panose="020B0604030504040204" pitchFamily="50" charset="-128"/>
              <a:ea typeface="Meiryo UI" panose="020B0604030504040204" pitchFamily="50" charset="-128"/>
              <a:cs typeface="+mn-cs"/>
            </a:rPr>
            <a:t>　初回は</a:t>
          </a:r>
          <a:r>
            <a:rPr kumimoji="1" lang="en-US" altLang="ja-JP" sz="1000">
              <a:solidFill>
                <a:schemeClr val="dk1"/>
              </a:solidFill>
              <a:latin typeface="Meiryo UI" panose="020B0604030504040204" pitchFamily="50" charset="-128"/>
              <a:ea typeface="Meiryo UI" panose="020B0604030504040204" pitchFamily="50" charset="-128"/>
              <a:cs typeface="+mn-cs"/>
            </a:rPr>
            <a:t>0</a:t>
          </a:r>
          <a:r>
            <a:rPr kumimoji="1" lang="ja-JP" altLang="en-US" sz="1000">
              <a:solidFill>
                <a:schemeClr val="dk1"/>
              </a:solidFill>
              <a:latin typeface="Meiryo UI" panose="020B0604030504040204" pitchFamily="50" charset="-128"/>
              <a:ea typeface="Meiryo UI" panose="020B0604030504040204" pitchFamily="50" charset="-128"/>
              <a:cs typeface="+mn-cs"/>
            </a:rPr>
            <a:t>円、</a:t>
          </a:r>
          <a:r>
            <a:rPr kumimoji="1" lang="en-US" altLang="ja-JP" sz="1000">
              <a:solidFill>
                <a:schemeClr val="dk1"/>
              </a:solidFill>
              <a:latin typeface="Meiryo UI" panose="020B0604030504040204" pitchFamily="50" charset="-128"/>
              <a:ea typeface="Meiryo UI" panose="020B0604030504040204" pitchFamily="50" charset="-128"/>
              <a:cs typeface="+mn-cs"/>
            </a:rPr>
            <a:t>2</a:t>
          </a:r>
          <a:r>
            <a:rPr kumimoji="1" lang="ja-JP" altLang="en-US" sz="1000">
              <a:solidFill>
                <a:schemeClr val="dk1"/>
              </a:solidFill>
              <a:latin typeface="Meiryo UI" panose="020B0604030504040204" pitchFamily="50" charset="-128"/>
              <a:ea typeface="Meiryo UI" panose="020B0604030504040204" pitchFamily="50" charset="-128"/>
              <a:cs typeface="+mn-cs"/>
            </a:rPr>
            <a:t>回目は</a:t>
          </a:r>
          <a:r>
            <a:rPr kumimoji="1" lang="en-US" altLang="ja-JP" sz="1000">
              <a:solidFill>
                <a:schemeClr val="dk1"/>
              </a:solidFill>
              <a:latin typeface="Meiryo UI" panose="020B0604030504040204" pitchFamily="50" charset="-128"/>
              <a:ea typeface="Meiryo UI" panose="020B0604030504040204" pitchFamily="50" charset="-128"/>
              <a:cs typeface="+mn-cs"/>
            </a:rPr>
            <a:t>1</a:t>
          </a:r>
          <a:r>
            <a:rPr kumimoji="1" lang="ja-JP" altLang="en-US" sz="1000">
              <a:solidFill>
                <a:schemeClr val="dk1"/>
              </a:solidFill>
              <a:latin typeface="Meiryo UI" panose="020B0604030504040204" pitchFamily="50" charset="-128"/>
              <a:ea typeface="Meiryo UI" panose="020B0604030504040204" pitchFamily="50" charset="-128"/>
              <a:cs typeface="+mn-cs"/>
            </a:rPr>
            <a:t>回目に受領した額、</a:t>
          </a:r>
          <a:r>
            <a:rPr kumimoji="1" lang="en-US" altLang="ja-JP" sz="1000">
              <a:solidFill>
                <a:schemeClr val="dk1"/>
              </a:solidFill>
              <a:latin typeface="Meiryo UI" panose="020B0604030504040204" pitchFamily="50" charset="-128"/>
              <a:ea typeface="Meiryo UI" panose="020B0604030504040204" pitchFamily="50" charset="-128"/>
              <a:cs typeface="+mn-cs"/>
            </a:rPr>
            <a:t>3</a:t>
          </a:r>
          <a:r>
            <a:rPr kumimoji="1" lang="ja-JP" altLang="en-US" sz="1000">
              <a:solidFill>
                <a:schemeClr val="dk1"/>
              </a:solidFill>
              <a:latin typeface="Meiryo UI" panose="020B0604030504040204" pitchFamily="50" charset="-128"/>
              <a:ea typeface="Meiryo UI" panose="020B0604030504040204" pitchFamily="50" charset="-128"/>
              <a:cs typeface="+mn-cs"/>
            </a:rPr>
            <a:t>回目は前回までの累計</a:t>
          </a:r>
          <a:endParaRPr kumimoji="1" lang="en-US" altLang="ja-JP" sz="1000">
            <a:solidFill>
              <a:schemeClr val="dk1"/>
            </a:solidFill>
            <a:latin typeface="Meiryo UI" panose="020B0604030504040204" pitchFamily="50" charset="-128"/>
            <a:ea typeface="Meiryo UI" panose="020B0604030504040204" pitchFamily="50" charset="-128"/>
            <a:cs typeface="+mn-cs"/>
          </a:endParaRPr>
        </a:p>
        <a:p>
          <a:endParaRPr kumimoji="1" lang="en-US" altLang="ja-JP" sz="1000">
            <a:solidFill>
              <a:schemeClr val="dk1"/>
            </a:solidFill>
            <a:latin typeface="Meiryo UI" panose="020B0604030504040204" pitchFamily="50" charset="-128"/>
            <a:ea typeface="Meiryo UI" panose="020B0604030504040204" pitchFamily="50" charset="-128"/>
            <a:cs typeface="+mn-cs"/>
          </a:endParaRPr>
        </a:p>
        <a:p>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今回請求額</a:t>
          </a:r>
          <a:r>
            <a:rPr kumimoji="1" lang="en-US" altLang="ja-JP" sz="1000">
              <a:solidFill>
                <a:schemeClr val="dk1"/>
              </a:solidFill>
              <a:latin typeface="Meiryo UI" panose="020B0604030504040204" pitchFamily="50" charset="-128"/>
              <a:ea typeface="Meiryo UI" panose="020B0604030504040204" pitchFamily="50" charset="-128"/>
              <a:cs typeface="+mn-cs"/>
            </a:rPr>
            <a:t>)</a:t>
          </a:r>
        </a:p>
        <a:p>
          <a:r>
            <a:rPr kumimoji="1" lang="ja-JP" altLang="en-US" sz="1000">
              <a:solidFill>
                <a:schemeClr val="dk1"/>
              </a:solidFill>
              <a:latin typeface="Meiryo UI" panose="020B0604030504040204" pitchFamily="50" charset="-128"/>
              <a:ea typeface="Meiryo UI" panose="020B0604030504040204" pitchFamily="50" charset="-128"/>
              <a:cs typeface="+mn-cs"/>
            </a:rPr>
            <a:t>　今回請求する額</a:t>
          </a:r>
          <a:endParaRPr kumimoji="1" lang="en-US" altLang="ja-JP" sz="1000">
            <a:latin typeface="Meiryo UI" panose="020B0604030504040204" pitchFamily="50" charset="-128"/>
            <a:ea typeface="Meiryo UI" panose="020B0604030504040204" pitchFamily="50" charset="-128"/>
          </a:endParaRPr>
        </a:p>
      </xdr:txBody>
    </xdr:sp>
    <xdr:clientData/>
  </xdr:oneCellAnchor>
  <xdr:oneCellAnchor>
    <xdr:from>
      <xdr:col>13</xdr:col>
      <xdr:colOff>0</xdr:colOff>
      <xdr:row>23</xdr:row>
      <xdr:rowOff>0</xdr:rowOff>
    </xdr:from>
    <xdr:ext cx="2088777" cy="304058"/>
    <xdr:sp macro="" textlink="">
      <xdr:nvSpPr>
        <xdr:cNvPr id="6" name="テキスト ボックス 5">
          <a:extLst>
            <a:ext uri="{FF2B5EF4-FFF2-40B4-BE49-F238E27FC236}">
              <a16:creationId xmlns:a16="http://schemas.microsoft.com/office/drawing/2014/main" id="{00000000-0008-0000-2600-000006000000}"/>
            </a:ext>
          </a:extLst>
        </xdr:cNvPr>
        <xdr:cNvSpPr txBox="1"/>
      </xdr:nvSpPr>
      <xdr:spPr>
        <a:xfrm>
          <a:off x="7505700" y="6724650"/>
          <a:ext cx="2088777" cy="304058"/>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wrap="none" rtlCol="0" anchor="t">
          <a:spAutoFit/>
        </a:bodyPr>
        <a:lstStyle/>
        <a:p>
          <a:r>
            <a:rPr kumimoji="1" lang="ja-JP" altLang="en-US" sz="1000">
              <a:solidFill>
                <a:schemeClr val="dk1"/>
              </a:solidFill>
              <a:latin typeface="Meiryo UI" panose="020B0604030504040204" pitchFamily="50" charset="-128"/>
              <a:ea typeface="Meiryo UI" panose="020B0604030504040204" pitchFamily="50" charset="-128"/>
              <a:cs typeface="+mn-cs"/>
            </a:rPr>
            <a:t>← 補助金交付決定通知書から転載</a:t>
          </a:r>
          <a:endParaRPr kumimoji="1" lang="en-US" altLang="ja-JP" sz="1000">
            <a:latin typeface="Meiryo UI" panose="020B0604030504040204" pitchFamily="50" charset="-128"/>
            <a:ea typeface="Meiryo UI" panose="020B0604030504040204" pitchFamily="50" charset="-128"/>
          </a:endParaRPr>
        </a:p>
      </xdr:txBody>
    </xdr:sp>
    <xdr:clientData/>
  </xdr:oneCellAnchor>
  <xdr:twoCellAnchor>
    <xdr:from>
      <xdr:col>11</xdr:col>
      <xdr:colOff>285750</xdr:colOff>
      <xdr:row>25</xdr:row>
      <xdr:rowOff>275590</xdr:rowOff>
    </xdr:from>
    <xdr:to>
      <xdr:col>11</xdr:col>
      <xdr:colOff>516150</xdr:colOff>
      <xdr:row>26</xdr:row>
      <xdr:rowOff>123825</xdr:rowOff>
    </xdr:to>
    <xdr:sp macro="" textlink="">
      <xdr:nvSpPr>
        <xdr:cNvPr id="7" name="楕円 6">
          <a:extLst>
            <a:ext uri="{FF2B5EF4-FFF2-40B4-BE49-F238E27FC236}">
              <a16:creationId xmlns:a16="http://schemas.microsoft.com/office/drawing/2014/main" id="{00000000-0008-0000-2600-000007000000}"/>
            </a:ext>
          </a:extLst>
        </xdr:cNvPr>
        <xdr:cNvSpPr>
          <a:spLocks noChangeArrowheads="1"/>
        </xdr:cNvSpPr>
      </xdr:nvSpPr>
      <xdr:spPr>
        <a:xfrm>
          <a:off x="6296025" y="7762240"/>
          <a:ext cx="230400" cy="229235"/>
        </a:xfrm>
        <a:prstGeom prst="ellipse">
          <a:avLst/>
        </a:prstGeom>
        <a:noFill/>
        <a:ln w="9525">
          <a:solidFill>
            <a:sysClr val="windowText" lastClr="000000"/>
          </a:solidFill>
        </a:ln>
      </xdr:spPr>
      <xdr:txBody>
        <a:bodyPr vertOverflow="overflow" horzOverflow="overflow" upright="1"/>
        <a:lstStyle/>
        <a:p>
          <a:endParaRPr/>
        </a:p>
      </xdr:txBody>
    </xdr:sp>
    <xdr:clientData/>
  </xdr:twoCellAnchor>
  <xdr:oneCellAnchor>
    <xdr:from>
      <xdr:col>13</xdr:col>
      <xdr:colOff>0</xdr:colOff>
      <xdr:row>25</xdr:row>
      <xdr:rowOff>0</xdr:rowOff>
    </xdr:from>
    <xdr:ext cx="3997697" cy="3479927"/>
    <xdr:sp macro="" textlink="">
      <xdr:nvSpPr>
        <xdr:cNvPr id="8" name="テキスト ボックス 7">
          <a:extLst>
            <a:ext uri="{FF2B5EF4-FFF2-40B4-BE49-F238E27FC236}">
              <a16:creationId xmlns:a16="http://schemas.microsoft.com/office/drawing/2014/main" id="{00000000-0008-0000-2600-000008000000}"/>
            </a:ext>
          </a:extLst>
        </xdr:cNvPr>
        <xdr:cNvSpPr txBox="1"/>
      </xdr:nvSpPr>
      <xdr:spPr>
        <a:xfrm>
          <a:off x="7505700" y="7486650"/>
          <a:ext cx="3997697" cy="3479927"/>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wrap="none" rtlCol="0" anchor="t">
          <a:spAutoFit/>
        </a:bodyPr>
        <a:lstStyle/>
        <a:p>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口座番号</a:t>
          </a:r>
          <a:r>
            <a:rPr kumimoji="1" lang="en-US" altLang="ja-JP" sz="1000">
              <a:solidFill>
                <a:schemeClr val="dk1"/>
              </a:solidFill>
              <a:latin typeface="Meiryo UI" panose="020B0604030504040204" pitchFamily="50" charset="-128"/>
              <a:ea typeface="Meiryo UI" panose="020B0604030504040204" pitchFamily="50" charset="-128"/>
              <a:cs typeface="+mn-cs"/>
            </a:rPr>
            <a:t>)</a:t>
          </a:r>
        </a:p>
        <a:p>
          <a:r>
            <a:rPr kumimoji="1" lang="ja-JP" altLang="en-US" sz="1000">
              <a:solidFill>
                <a:schemeClr val="dk1"/>
              </a:solidFill>
              <a:latin typeface="Meiryo UI" panose="020B0604030504040204" pitchFamily="50" charset="-128"/>
              <a:ea typeface="Meiryo UI" panose="020B0604030504040204" pitchFamily="50" charset="-128"/>
              <a:cs typeface="+mn-cs"/>
            </a:rPr>
            <a:t>　枠内に右詰めで</a:t>
          </a:r>
          <a:r>
            <a:rPr kumimoji="1" lang="en-US" altLang="ja-JP" sz="1000">
              <a:solidFill>
                <a:schemeClr val="dk1"/>
              </a:solidFill>
              <a:latin typeface="Meiryo UI" panose="020B0604030504040204" pitchFamily="50" charset="-128"/>
              <a:ea typeface="Meiryo UI" panose="020B0604030504040204" pitchFamily="50" charset="-128"/>
              <a:cs typeface="+mn-cs"/>
            </a:rPr>
            <a:t>1</a:t>
          </a:r>
          <a:r>
            <a:rPr kumimoji="1" lang="ja-JP" altLang="en-US" sz="1000">
              <a:solidFill>
                <a:schemeClr val="dk1"/>
              </a:solidFill>
              <a:latin typeface="Meiryo UI" panose="020B0604030504040204" pitchFamily="50" charset="-128"/>
              <a:ea typeface="Meiryo UI" panose="020B0604030504040204" pitchFamily="50" charset="-128"/>
              <a:cs typeface="+mn-cs"/>
            </a:rPr>
            <a:t>文字ずつ入力。</a:t>
          </a:r>
          <a:r>
            <a:rPr kumimoji="1" lang="en-US" altLang="ja-JP" sz="1000">
              <a:solidFill>
                <a:schemeClr val="dk1"/>
              </a:solidFill>
              <a:latin typeface="Meiryo UI" panose="020B0604030504040204" pitchFamily="50" charset="-128"/>
              <a:ea typeface="Meiryo UI" panose="020B0604030504040204" pitchFamily="50" charset="-128"/>
              <a:cs typeface="+mn-cs"/>
            </a:rPr>
            <a:t>7</a:t>
          </a:r>
          <a:r>
            <a:rPr kumimoji="1" lang="ja-JP" altLang="en-US" sz="1000">
              <a:solidFill>
                <a:schemeClr val="dk1"/>
              </a:solidFill>
              <a:latin typeface="Meiryo UI" panose="020B0604030504040204" pitchFamily="50" charset="-128"/>
              <a:ea typeface="Meiryo UI" panose="020B0604030504040204" pitchFamily="50" charset="-128"/>
              <a:cs typeface="+mn-cs"/>
            </a:rPr>
            <a:t>桁に満たない場合は先頭を</a:t>
          </a:r>
          <a:r>
            <a:rPr kumimoji="1" lang="en-US" altLang="ja-JP" sz="1000">
              <a:solidFill>
                <a:schemeClr val="dk1"/>
              </a:solidFill>
              <a:latin typeface="Meiryo UI" panose="020B0604030504040204" pitchFamily="50" charset="-128"/>
              <a:ea typeface="Meiryo UI" panose="020B0604030504040204" pitchFamily="50" charset="-128"/>
              <a:cs typeface="+mn-cs"/>
            </a:rPr>
            <a:t>0</a:t>
          </a:r>
          <a:r>
            <a:rPr kumimoji="1" lang="ja-JP" altLang="en-US" sz="1000">
              <a:solidFill>
                <a:schemeClr val="dk1"/>
              </a:solidFill>
              <a:latin typeface="Meiryo UI" panose="020B0604030504040204" pitchFamily="50" charset="-128"/>
              <a:ea typeface="Meiryo UI" panose="020B0604030504040204" pitchFamily="50" charset="-128"/>
              <a:cs typeface="+mn-cs"/>
            </a:rPr>
            <a:t>で埋める</a:t>
          </a:r>
          <a:endParaRPr kumimoji="1" lang="en-US" altLang="ja-JP" sz="1000">
            <a:solidFill>
              <a:schemeClr val="dk1"/>
            </a:solidFill>
            <a:latin typeface="Meiryo UI" panose="020B0604030504040204" pitchFamily="50" charset="-128"/>
            <a:ea typeface="Meiryo UI" panose="020B0604030504040204" pitchFamily="50" charset="-128"/>
            <a:cs typeface="+mn-cs"/>
          </a:endParaRPr>
        </a:p>
        <a:p>
          <a:endParaRPr kumimoji="1" lang="en-US" altLang="ja-JP" sz="1000">
            <a:solidFill>
              <a:schemeClr val="dk1"/>
            </a:solidFill>
            <a:latin typeface="Meiryo UI" panose="020B0604030504040204" pitchFamily="50" charset="-128"/>
            <a:ea typeface="Meiryo UI" panose="020B0604030504040204" pitchFamily="50" charset="-128"/>
            <a:cs typeface="+mn-cs"/>
          </a:endParaRPr>
        </a:p>
        <a:p>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口座種別</a:t>
          </a:r>
          <a:r>
            <a:rPr kumimoji="1" lang="en-US" altLang="ja-JP" sz="1000">
              <a:solidFill>
                <a:schemeClr val="dk1"/>
              </a:solidFill>
              <a:latin typeface="Meiryo UI" panose="020B0604030504040204" pitchFamily="50" charset="-128"/>
              <a:ea typeface="Meiryo UI" panose="020B0604030504040204" pitchFamily="50" charset="-128"/>
              <a:cs typeface="+mn-cs"/>
            </a:rPr>
            <a:t>)</a:t>
          </a:r>
        </a:p>
        <a:p>
          <a:r>
            <a:rPr kumimoji="1" lang="ja-JP" altLang="en-US" sz="1000">
              <a:solidFill>
                <a:schemeClr val="dk1"/>
              </a:solidFill>
              <a:latin typeface="Meiryo UI" panose="020B0604030504040204" pitchFamily="50" charset="-128"/>
              <a:ea typeface="Meiryo UI" panose="020B0604030504040204" pitchFamily="50" charset="-128"/>
              <a:cs typeface="+mn-cs"/>
            </a:rPr>
            <a:t>　口座の種別に○印</a:t>
          </a:r>
          <a:endParaRPr kumimoji="1" lang="en-US" altLang="ja-JP" sz="1000">
            <a:solidFill>
              <a:schemeClr val="dk1"/>
            </a:solidFill>
            <a:latin typeface="Meiryo UI" panose="020B0604030504040204" pitchFamily="50" charset="-128"/>
            <a:ea typeface="Meiryo UI" panose="020B0604030504040204" pitchFamily="50" charset="-128"/>
            <a:cs typeface="+mn-cs"/>
          </a:endParaRPr>
        </a:p>
        <a:p>
          <a:endParaRPr kumimoji="1" lang="en-US" altLang="ja-JP" sz="1000">
            <a:solidFill>
              <a:schemeClr val="dk1"/>
            </a:solidFill>
            <a:latin typeface="Meiryo UI" panose="020B0604030504040204" pitchFamily="50" charset="-128"/>
            <a:ea typeface="Meiryo UI" panose="020B0604030504040204" pitchFamily="50" charset="-128"/>
            <a:cs typeface="+mn-cs"/>
          </a:endParaRPr>
        </a:p>
        <a:p>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口座名義人</a:t>
          </a:r>
          <a:r>
            <a:rPr kumimoji="1" lang="en-US" altLang="ja-JP" sz="1000">
              <a:solidFill>
                <a:schemeClr val="dk1"/>
              </a:solidFill>
              <a:latin typeface="Meiryo UI" panose="020B0604030504040204" pitchFamily="50" charset="-128"/>
              <a:ea typeface="Meiryo UI" panose="020B0604030504040204" pitchFamily="50" charset="-128"/>
              <a:cs typeface="+mn-cs"/>
            </a:rPr>
            <a:t>)</a:t>
          </a:r>
        </a:p>
        <a:p>
          <a:r>
            <a:rPr kumimoji="1" lang="ja-JP" altLang="en-US" sz="1000">
              <a:solidFill>
                <a:schemeClr val="dk1"/>
              </a:solidFill>
              <a:latin typeface="Meiryo UI" panose="020B0604030504040204" pitchFamily="50" charset="-128"/>
              <a:ea typeface="Meiryo UI" panose="020B0604030504040204" pitchFamily="50" charset="-128"/>
              <a:cs typeface="+mn-cs"/>
            </a:rPr>
            <a:t>　カタカナで記載</a:t>
          </a:r>
          <a:endParaRPr kumimoji="1" lang="en-US" altLang="ja-JP" sz="1000">
            <a:solidFill>
              <a:schemeClr val="dk1"/>
            </a:solidFill>
            <a:latin typeface="Meiryo UI" panose="020B0604030504040204" pitchFamily="50" charset="-128"/>
            <a:ea typeface="Meiryo UI" panose="020B0604030504040204" pitchFamily="50" charset="-128"/>
            <a:cs typeface="+mn-cs"/>
          </a:endParaRPr>
        </a:p>
        <a:p>
          <a:r>
            <a:rPr kumimoji="1" lang="ja-JP" altLang="en-US" sz="1000">
              <a:solidFill>
                <a:schemeClr val="dk1"/>
              </a:solidFill>
              <a:latin typeface="Meiryo UI" panose="020B0604030504040204" pitchFamily="50" charset="-128"/>
              <a:ea typeface="Meiryo UI" panose="020B0604030504040204" pitchFamily="50" charset="-128"/>
              <a:cs typeface="+mn-cs"/>
            </a:rPr>
            <a:t>　例</a:t>
          </a:r>
          <a:r>
            <a:rPr kumimoji="1" lang="en-US" altLang="ja-JP" sz="1000">
              <a:solidFill>
                <a:schemeClr val="dk1"/>
              </a:solidFill>
              <a:latin typeface="Meiryo UI" panose="020B0604030504040204" pitchFamily="50" charset="-128"/>
              <a:ea typeface="Meiryo UI" panose="020B0604030504040204" pitchFamily="50" charset="-128"/>
              <a:cs typeface="+mn-cs"/>
            </a:rPr>
            <a:t>) </a:t>
          </a:r>
          <a:r>
            <a:rPr kumimoji="1" lang="ja-JP" altLang="en-US" sz="1000">
              <a:solidFill>
                <a:schemeClr val="dk1"/>
              </a:solidFill>
              <a:latin typeface="Meiryo UI" panose="020B0604030504040204" pitchFamily="50" charset="-128"/>
              <a:ea typeface="Meiryo UI" panose="020B0604030504040204" pitchFamily="50" charset="-128"/>
              <a:cs typeface="+mn-cs"/>
            </a:rPr>
            <a:t>株式会社 山王建設 → カ</a:t>
          </a:r>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 サンノウケンセツ</a:t>
          </a:r>
          <a:endParaRPr kumimoji="1" lang="en-US" altLang="ja-JP" sz="1000">
            <a:solidFill>
              <a:schemeClr val="dk1"/>
            </a:solidFill>
            <a:latin typeface="Meiryo UI" panose="020B0604030504040204" pitchFamily="50" charset="-128"/>
            <a:ea typeface="Meiryo UI" panose="020B0604030504040204" pitchFamily="50" charset="-128"/>
            <a:cs typeface="+mn-cs"/>
          </a:endParaRPr>
        </a:p>
        <a:p>
          <a:r>
            <a:rPr kumimoji="1" lang="ja-JP" altLang="en-US" sz="1000">
              <a:solidFill>
                <a:schemeClr val="dk1"/>
              </a:solidFill>
              <a:latin typeface="Meiryo UI" panose="020B0604030504040204" pitchFamily="50" charset="-128"/>
              <a:ea typeface="Meiryo UI" panose="020B0604030504040204" pitchFamily="50" charset="-128"/>
              <a:cs typeface="+mn-cs"/>
            </a:rPr>
            <a:t>　</a:t>
          </a:r>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latin typeface="Meiryo UI" panose="020B0604030504040204" pitchFamily="50" charset="-128"/>
              <a:ea typeface="Meiryo UI" panose="020B0604030504040204" pitchFamily="50" charset="-128"/>
            </a:rPr>
            <a:t>グループ名又は代表工務店名と口座名義人が異なる場合、</a:t>
          </a:r>
          <a:endParaRPr kumimoji="1" lang="en-US" altLang="ja-JP" sz="1000">
            <a:latin typeface="Meiryo UI" panose="020B0604030504040204" pitchFamily="50" charset="-128"/>
            <a:ea typeface="Meiryo UI" panose="020B0604030504040204" pitchFamily="50" charset="-128"/>
          </a:endParaRPr>
        </a:p>
        <a:p>
          <a:r>
            <a:rPr kumimoji="1" lang="ja-JP" altLang="en-US" sz="1000">
              <a:latin typeface="Meiryo UI" panose="020B0604030504040204" pitchFamily="50" charset="-128"/>
              <a:ea typeface="Meiryo UI" panose="020B0604030504040204" pitchFamily="50" charset="-128"/>
            </a:rPr>
            <a:t>　　 「様式⑱</a:t>
          </a:r>
          <a:r>
            <a:rPr kumimoji="1" lang="en-US" altLang="ja-JP" sz="1000">
              <a:solidFill>
                <a:schemeClr val="dk1"/>
              </a:solidFill>
              <a:latin typeface="Meiryo UI" panose="020B0604030504040204" pitchFamily="50" charset="-128"/>
              <a:ea typeface="Meiryo UI" panose="020B0604030504040204" pitchFamily="50" charset="-128"/>
              <a:cs typeface="+mn-cs"/>
            </a:rPr>
            <a:t>-2</a:t>
          </a:r>
          <a:r>
            <a:rPr kumimoji="1" lang="ja-JP" altLang="en-US" sz="1000">
              <a:solidFill>
                <a:schemeClr val="dk1"/>
              </a:solidFill>
              <a:latin typeface="Meiryo UI" panose="020B0604030504040204" pitchFamily="50" charset="-128"/>
              <a:ea typeface="Meiryo UI" panose="020B0604030504040204" pitchFamily="50" charset="-128"/>
              <a:cs typeface="+mn-cs"/>
            </a:rPr>
            <a:t> 委任状」も添付してください。 </a:t>
          </a:r>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初回のみ</a:t>
          </a:r>
          <a:r>
            <a:rPr kumimoji="1" lang="en-US" altLang="ja-JP" sz="1000">
              <a:solidFill>
                <a:schemeClr val="dk1"/>
              </a:solidFill>
              <a:latin typeface="Meiryo UI" panose="020B0604030504040204" pitchFamily="50" charset="-128"/>
              <a:ea typeface="Meiryo UI" panose="020B0604030504040204" pitchFamily="50" charset="-128"/>
              <a:cs typeface="+mn-cs"/>
            </a:rPr>
            <a:t>)</a:t>
          </a:r>
        </a:p>
        <a:p>
          <a:endParaRPr kumimoji="1" lang="en-US" altLang="ja-JP" sz="1000">
            <a:solidFill>
              <a:schemeClr val="dk1"/>
            </a:solidFill>
            <a:latin typeface="Meiryo UI" panose="020B0604030504040204" pitchFamily="50" charset="-128"/>
            <a:ea typeface="Meiryo UI" panose="020B0604030504040204" pitchFamily="50" charset="-128"/>
            <a:cs typeface="+mn-cs"/>
          </a:endParaRPr>
        </a:p>
        <a:p>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ja-JP" sz="1000">
              <a:solidFill>
                <a:schemeClr val="dk1"/>
              </a:solidFill>
              <a:latin typeface="Meiryo UI" panose="020B0604030504040204" pitchFamily="50" charset="-128"/>
              <a:ea typeface="Meiryo UI" panose="020B0604030504040204" pitchFamily="50" charset="-128"/>
              <a:cs typeface="+mn-cs"/>
            </a:rPr>
            <a:t>摘要</a:t>
          </a:r>
          <a:r>
            <a:rPr kumimoji="1" lang="en-US" altLang="ja-JP" sz="1000">
              <a:solidFill>
                <a:schemeClr val="dk1"/>
              </a:solidFill>
              <a:latin typeface="Meiryo UI" panose="020B0604030504040204" pitchFamily="50" charset="-128"/>
              <a:ea typeface="Meiryo UI" panose="020B0604030504040204" pitchFamily="50" charset="-128"/>
              <a:cs typeface="+mn-cs"/>
            </a:rPr>
            <a:t>)</a:t>
          </a:r>
          <a:endParaRPr kumimoji="1" lang="ja-JP" altLang="ja-JP" sz="1000">
            <a:solidFill>
              <a:schemeClr val="dk1"/>
            </a:solidFill>
            <a:latin typeface="Meiryo UI" panose="020B0604030504040204" pitchFamily="50" charset="-128"/>
            <a:ea typeface="Meiryo UI" panose="020B0604030504040204" pitchFamily="50" charset="-128"/>
            <a:cs typeface="+mn-cs"/>
          </a:endParaRPr>
        </a:p>
        <a:p>
          <a:r>
            <a:rPr kumimoji="1" lang="ja-JP" altLang="ja-JP" sz="1000">
              <a:solidFill>
                <a:schemeClr val="dk1"/>
              </a:solidFill>
              <a:latin typeface="Meiryo UI" panose="020B0604030504040204" pitchFamily="50" charset="-128"/>
              <a:ea typeface="Meiryo UI" panose="020B0604030504040204" pitchFamily="50" charset="-128"/>
              <a:cs typeface="+mn-cs"/>
            </a:rPr>
            <a:t>　次のいずれかでご対応ください。</a:t>
          </a:r>
        </a:p>
        <a:p>
          <a:r>
            <a:rPr kumimoji="1" lang="ja-JP" altLang="ja-JP" sz="1000">
              <a:solidFill>
                <a:schemeClr val="dk1"/>
              </a:solidFill>
              <a:latin typeface="Meiryo UI" panose="020B0604030504040204" pitchFamily="50" charset="-128"/>
              <a:ea typeface="Meiryo UI" panose="020B0604030504040204" pitchFamily="50" charset="-128"/>
              <a:cs typeface="+mn-cs"/>
            </a:rPr>
            <a:t>　</a:t>
          </a:r>
          <a:r>
            <a:rPr kumimoji="1" lang="en-US" altLang="ja-JP" sz="1000">
              <a:solidFill>
                <a:schemeClr val="dk1"/>
              </a:solidFill>
              <a:latin typeface="Meiryo UI" panose="020B0604030504040204" pitchFamily="50" charset="-128"/>
              <a:ea typeface="Meiryo UI" panose="020B0604030504040204" pitchFamily="50" charset="-128"/>
              <a:cs typeface="+mn-cs"/>
            </a:rPr>
            <a:t>1)</a:t>
          </a:r>
          <a:r>
            <a:rPr kumimoji="1" lang="ja-JP" altLang="ja-JP" sz="1000">
              <a:solidFill>
                <a:schemeClr val="dk1"/>
              </a:solidFill>
              <a:latin typeface="Meiryo UI" panose="020B0604030504040204" pitchFamily="50" charset="-128"/>
              <a:ea typeface="Meiryo UI" panose="020B0604030504040204" pitchFamily="50" charset="-128"/>
              <a:cs typeface="+mn-cs"/>
            </a:rPr>
            <a:t> 摘要欄のメモを編集する。 </a:t>
          </a:r>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ja-JP" sz="1000">
              <a:solidFill>
                <a:schemeClr val="dk1"/>
              </a:solidFill>
              <a:latin typeface="Meiryo UI" panose="020B0604030504040204" pitchFamily="50" charset="-128"/>
              <a:ea typeface="Meiryo UI" panose="020B0604030504040204" pitchFamily="50" charset="-128"/>
              <a:cs typeface="+mn-cs"/>
            </a:rPr>
            <a:t>債権者欄の押印は不要</a:t>
          </a:r>
          <a:r>
            <a:rPr kumimoji="1" lang="en-US" altLang="ja-JP" sz="1000">
              <a:solidFill>
                <a:schemeClr val="dk1"/>
              </a:solidFill>
              <a:latin typeface="Meiryo UI" panose="020B0604030504040204" pitchFamily="50" charset="-128"/>
              <a:ea typeface="Meiryo UI" panose="020B0604030504040204" pitchFamily="50" charset="-128"/>
              <a:cs typeface="+mn-cs"/>
            </a:rPr>
            <a:t>)</a:t>
          </a:r>
          <a:endParaRPr kumimoji="1" lang="ja-JP" altLang="ja-JP" sz="1000">
            <a:solidFill>
              <a:schemeClr val="dk1"/>
            </a:solidFill>
            <a:latin typeface="Meiryo UI" panose="020B0604030504040204" pitchFamily="50" charset="-128"/>
            <a:ea typeface="Meiryo UI" panose="020B0604030504040204" pitchFamily="50" charset="-128"/>
            <a:cs typeface="+mn-cs"/>
          </a:endParaRPr>
        </a:p>
        <a:p>
          <a:r>
            <a:rPr kumimoji="1" lang="ja-JP" altLang="ja-JP" sz="1000">
              <a:solidFill>
                <a:schemeClr val="dk1"/>
              </a:solidFill>
              <a:latin typeface="Meiryo UI" panose="020B0604030504040204" pitchFamily="50" charset="-128"/>
              <a:ea typeface="Meiryo UI" panose="020B0604030504040204" pitchFamily="50" charset="-128"/>
              <a:cs typeface="+mn-cs"/>
            </a:rPr>
            <a:t>　</a:t>
          </a:r>
          <a:r>
            <a:rPr kumimoji="1" lang="en-US" altLang="ja-JP" sz="1000">
              <a:solidFill>
                <a:schemeClr val="dk1"/>
              </a:solidFill>
              <a:latin typeface="Meiryo UI" panose="020B0604030504040204" pitchFamily="50" charset="-128"/>
              <a:ea typeface="Meiryo UI" panose="020B0604030504040204" pitchFamily="50" charset="-128"/>
              <a:cs typeface="+mn-cs"/>
            </a:rPr>
            <a:t>2)</a:t>
          </a:r>
          <a:r>
            <a:rPr kumimoji="1" lang="ja-JP" altLang="ja-JP" sz="1000">
              <a:solidFill>
                <a:schemeClr val="dk1"/>
              </a:solidFill>
              <a:latin typeface="Meiryo UI" panose="020B0604030504040204" pitchFamily="50" charset="-128"/>
              <a:ea typeface="Meiryo UI" panose="020B0604030504040204" pitchFamily="50" charset="-128"/>
              <a:cs typeface="+mn-cs"/>
            </a:rPr>
            <a:t> 債権者欄に押印して、摘要欄のメモを削除する。</a:t>
          </a:r>
        </a:p>
      </xdr:txBody>
    </xdr:sp>
    <xdr:clientData/>
  </xdr:oneCellAnchor>
</xdr:wsDr>
</file>

<file path=xl/drawings/drawing22.xml><?xml version="1.0" encoding="utf-8"?>
<xdr:wsDr xmlns:xdr="http://schemas.openxmlformats.org/drawingml/2006/spreadsheetDrawing" xmlns:a="http://schemas.openxmlformats.org/drawingml/2006/main">
  <xdr:oneCellAnchor>
    <xdr:from>
      <xdr:col>11</xdr:col>
      <xdr:colOff>0</xdr:colOff>
      <xdr:row>2</xdr:row>
      <xdr:rowOff>0</xdr:rowOff>
    </xdr:from>
    <xdr:ext cx="5695598" cy="1150956"/>
    <xdr:sp macro="" textlink="">
      <xdr:nvSpPr>
        <xdr:cNvPr id="2" name="テキスト ボックス 1">
          <a:extLst>
            <a:ext uri="{FF2B5EF4-FFF2-40B4-BE49-F238E27FC236}">
              <a16:creationId xmlns:a16="http://schemas.microsoft.com/office/drawing/2014/main" id="{00000000-0008-0000-2700-000002000000}"/>
            </a:ext>
          </a:extLst>
        </xdr:cNvPr>
        <xdr:cNvSpPr txBox="1"/>
      </xdr:nvSpPr>
      <xdr:spPr>
        <a:xfrm>
          <a:off x="6772275" y="342900"/>
          <a:ext cx="5695598" cy="1150956"/>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wrap="none" rtlCol="0" anchor="t">
          <a:spAutoFit/>
        </a:bodyPr>
        <a:lstStyle/>
        <a:p>
          <a:pPr eaLnBrk="1" fontAlgn="auto" latinLnBrk="0" hangingPunct="1"/>
          <a:r>
            <a:rPr kumimoji="1" lang="ja-JP" altLang="en-US" sz="1000">
              <a:solidFill>
                <a:schemeClr val="dk1"/>
              </a:solidFill>
              <a:latin typeface="Meiryo UI" panose="020B0604030504040204" pitchFamily="50" charset="-128"/>
              <a:ea typeface="Meiryo UI" panose="020B0604030504040204" pitchFamily="50" charset="-128"/>
              <a:cs typeface="+mn-cs"/>
            </a:rPr>
            <a:t>・補助事業の実施主体</a:t>
          </a:r>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工務店グループ等</a:t>
          </a:r>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と、補助金受取口座の名義人</a:t>
          </a:r>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代表工務店等名義の口座等</a:t>
          </a:r>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が</a:t>
          </a:r>
          <a:endParaRPr kumimoji="1" lang="en-US" altLang="ja-JP" sz="1000">
            <a:solidFill>
              <a:schemeClr val="dk1"/>
            </a:solidFill>
            <a:latin typeface="Meiryo UI" panose="020B0604030504040204" pitchFamily="50" charset="-128"/>
            <a:ea typeface="Meiryo UI" panose="020B0604030504040204" pitchFamily="50" charset="-128"/>
            <a:cs typeface="+mn-cs"/>
          </a:endParaRPr>
        </a:p>
        <a:p>
          <a:pPr eaLnBrk="1" fontAlgn="auto" latinLnBrk="0" hangingPunct="1"/>
          <a:r>
            <a:rPr kumimoji="1" lang="ja-JP" altLang="en-US" sz="1000">
              <a:solidFill>
                <a:schemeClr val="dk1"/>
              </a:solidFill>
              <a:latin typeface="Meiryo UI" panose="020B0604030504040204" pitchFamily="50" charset="-128"/>
              <a:ea typeface="Meiryo UI" panose="020B0604030504040204" pitchFamily="50" charset="-128"/>
              <a:cs typeface="+mn-cs"/>
            </a:rPr>
            <a:t>　異なる場合は、委任状の提出が必要です。</a:t>
          </a:r>
          <a:endParaRPr kumimoji="1" lang="en-US" altLang="ja-JP" sz="1000">
            <a:solidFill>
              <a:schemeClr val="dk1"/>
            </a:solidFill>
            <a:latin typeface="Meiryo UI" panose="020B0604030504040204" pitchFamily="50" charset="-128"/>
            <a:ea typeface="Meiryo UI" panose="020B0604030504040204" pitchFamily="50" charset="-128"/>
            <a:cs typeface="+mn-cs"/>
          </a:endParaRPr>
        </a:p>
        <a:p>
          <a:pPr eaLnBrk="1" fontAlgn="auto" latinLnBrk="0" hangingPunct="1"/>
          <a:r>
            <a:rPr kumimoji="1" lang="ja-JP" altLang="en-US" sz="1000">
              <a:solidFill>
                <a:schemeClr val="dk1"/>
              </a:solidFill>
              <a:latin typeface="Meiryo UI" panose="020B0604030504040204" pitchFamily="50" charset="-128"/>
              <a:ea typeface="Meiryo UI" panose="020B0604030504040204" pitchFamily="50" charset="-128"/>
              <a:cs typeface="+mn-cs"/>
            </a:rPr>
            <a:t>　</a:t>
          </a:r>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グループ名義の口座で受け取る場合</a:t>
          </a:r>
          <a:r>
            <a:rPr kumimoji="1" lang="en-US" altLang="ja-JP" sz="1000">
              <a:solidFill>
                <a:schemeClr val="dk1"/>
              </a:solidFill>
              <a:latin typeface="Meiryo UI" panose="020B0604030504040204" pitchFamily="50" charset="-128"/>
              <a:ea typeface="Meiryo UI" panose="020B0604030504040204" pitchFamily="50" charset="-128"/>
              <a:cs typeface="+mn-cs"/>
            </a:rPr>
            <a:t>(1</a:t>
          </a:r>
          <a:r>
            <a:rPr kumimoji="1" lang="ja-JP" altLang="en-US" sz="1000">
              <a:solidFill>
                <a:schemeClr val="dk1"/>
              </a:solidFill>
              <a:latin typeface="Meiryo UI" panose="020B0604030504040204" pitchFamily="50" charset="-128"/>
              <a:ea typeface="Meiryo UI" panose="020B0604030504040204" pitchFamily="50" charset="-128"/>
              <a:cs typeface="+mn-cs"/>
            </a:rPr>
            <a:t>社</a:t>
          </a:r>
          <a:r>
            <a:rPr kumimoji="1" lang="en-US" altLang="ja-JP" sz="1000">
              <a:solidFill>
                <a:schemeClr val="dk1"/>
              </a:solidFill>
              <a:latin typeface="Meiryo UI" panose="020B0604030504040204" pitchFamily="50" charset="-128"/>
              <a:ea typeface="Meiryo UI" panose="020B0604030504040204" pitchFamily="50" charset="-128"/>
              <a:cs typeface="+mn-cs"/>
            </a:rPr>
            <a:t>1</a:t>
          </a:r>
          <a:r>
            <a:rPr kumimoji="1" lang="ja-JP" altLang="en-US" sz="1000">
              <a:solidFill>
                <a:schemeClr val="dk1"/>
              </a:solidFill>
              <a:latin typeface="Meiryo UI" panose="020B0604030504040204" pitchFamily="50" charset="-128"/>
              <a:ea typeface="Meiryo UI" panose="020B0604030504040204" pitchFamily="50" charset="-128"/>
              <a:cs typeface="+mn-cs"/>
            </a:rPr>
            <a:t>グループ等</a:t>
          </a:r>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、委任状は不要です</a:t>
          </a:r>
          <a:r>
            <a:rPr kumimoji="1" lang="en-US" altLang="ja-JP" sz="1000">
              <a:solidFill>
                <a:schemeClr val="dk1"/>
              </a:solidFill>
              <a:latin typeface="Meiryo UI" panose="020B0604030504040204" pitchFamily="50" charset="-128"/>
              <a:ea typeface="Meiryo UI" panose="020B0604030504040204" pitchFamily="50" charset="-128"/>
              <a:cs typeface="+mn-cs"/>
            </a:rPr>
            <a:t>)</a:t>
          </a:r>
        </a:p>
        <a:p>
          <a:pPr marL="0" indent="0"/>
          <a:r>
            <a:rPr kumimoji="1" lang="ja-JP" altLang="en-US" sz="1000">
              <a:solidFill>
                <a:schemeClr val="dk1"/>
              </a:solidFill>
              <a:latin typeface="Meiryo UI" panose="020B0604030504040204" pitchFamily="50" charset="-128"/>
              <a:ea typeface="Meiryo UI" panose="020B0604030504040204" pitchFamily="50" charset="-128"/>
              <a:cs typeface="+mn-cs"/>
            </a:rPr>
            <a:t>・初回の請求時のみ提出してください。</a:t>
          </a:r>
          <a:r>
            <a:rPr kumimoji="1" lang="en-US" altLang="ja-JP" sz="1000">
              <a:solidFill>
                <a:schemeClr val="dk1"/>
              </a:solidFill>
              <a:latin typeface="Meiryo UI" panose="020B0604030504040204" pitchFamily="50" charset="-128"/>
              <a:ea typeface="Meiryo UI" panose="020B0604030504040204" pitchFamily="50" charset="-128"/>
              <a:cs typeface="+mn-cs"/>
            </a:rPr>
            <a:t>(2</a:t>
          </a:r>
          <a:r>
            <a:rPr kumimoji="1" lang="ja-JP" altLang="en-US" sz="1000">
              <a:solidFill>
                <a:schemeClr val="dk1"/>
              </a:solidFill>
              <a:latin typeface="Meiryo UI" panose="020B0604030504040204" pitchFamily="50" charset="-128"/>
              <a:ea typeface="Meiryo UI" panose="020B0604030504040204" pitchFamily="50" charset="-128"/>
              <a:cs typeface="+mn-cs"/>
            </a:rPr>
            <a:t>回目以降はコピーを請求書に添付することで可</a:t>
          </a:r>
          <a:r>
            <a:rPr kumimoji="1" lang="en-US" altLang="ja-JP" sz="1000">
              <a:solidFill>
                <a:schemeClr val="dk1"/>
              </a:solidFill>
              <a:latin typeface="Meiryo UI" panose="020B0604030504040204" pitchFamily="50" charset="-128"/>
              <a:ea typeface="Meiryo UI" panose="020B0604030504040204" pitchFamily="50" charset="-128"/>
              <a:cs typeface="+mn-cs"/>
            </a:rPr>
            <a:t>)</a:t>
          </a:r>
        </a:p>
        <a:p>
          <a:pPr marL="0" indent="0"/>
          <a:r>
            <a:rPr kumimoji="1" lang="ja-JP" altLang="en-US" sz="1000">
              <a:solidFill>
                <a:schemeClr val="dk1"/>
              </a:solidFill>
              <a:latin typeface="Meiryo UI" panose="020B0604030504040204" pitchFamily="50" charset="-128"/>
              <a:ea typeface="Meiryo UI" panose="020B0604030504040204" pitchFamily="50" charset="-128"/>
              <a:cs typeface="+mn-cs"/>
            </a:rPr>
            <a:t>・会社によって角判か丸判の使い分けがあるようなので注意してください。</a:t>
          </a:r>
          <a:endParaRPr kumimoji="1" lang="en-US" altLang="ja-JP" sz="1000">
            <a:solidFill>
              <a:schemeClr val="dk1"/>
            </a:solidFill>
            <a:latin typeface="Meiryo UI" panose="020B0604030504040204" pitchFamily="50" charset="-128"/>
            <a:ea typeface="Meiryo UI" panose="020B0604030504040204" pitchFamily="50" charset="-128"/>
            <a:cs typeface="+mn-cs"/>
          </a:endParaRPr>
        </a:p>
      </xdr:txBody>
    </xdr:sp>
    <xdr:clientData/>
  </xdr:oneCellAnchor>
  <xdr:oneCellAnchor>
    <xdr:from>
      <xdr:col>11</xdr:col>
      <xdr:colOff>0</xdr:colOff>
      <xdr:row>10</xdr:row>
      <xdr:rowOff>0</xdr:rowOff>
    </xdr:from>
    <xdr:ext cx="1286250" cy="304058"/>
    <xdr:sp macro="" textlink="">
      <xdr:nvSpPr>
        <xdr:cNvPr id="3" name="テキスト ボックス 2">
          <a:extLst>
            <a:ext uri="{FF2B5EF4-FFF2-40B4-BE49-F238E27FC236}">
              <a16:creationId xmlns:a16="http://schemas.microsoft.com/office/drawing/2014/main" id="{00000000-0008-0000-2700-000003000000}"/>
            </a:ext>
          </a:extLst>
        </xdr:cNvPr>
        <xdr:cNvSpPr txBox="1"/>
      </xdr:nvSpPr>
      <xdr:spPr>
        <a:xfrm>
          <a:off x="6772275" y="4572000"/>
          <a:ext cx="1286250" cy="304058"/>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wrap="none" rtlCol="0" anchor="t">
          <a:spAutoFit/>
        </a:bodyPr>
        <a:lstStyle/>
        <a:p>
          <a:r>
            <a:rPr kumimoji="1" lang="ja-JP" altLang="en-US" sz="1000">
              <a:solidFill>
                <a:schemeClr val="dk1"/>
              </a:solidFill>
              <a:latin typeface="Meiryo UI" panose="020B0604030504040204" pitchFamily="50" charset="-128"/>
              <a:ea typeface="Meiryo UI" panose="020B0604030504040204" pitchFamily="50" charset="-128"/>
              <a:cs typeface="+mn-cs"/>
            </a:rPr>
            <a:t>← 日付は入力しない</a:t>
          </a:r>
          <a:endParaRPr kumimoji="1" lang="en-US" altLang="ja-JP" sz="1000">
            <a:latin typeface="Meiryo UI" panose="020B0604030504040204" pitchFamily="50" charset="-128"/>
            <a:ea typeface="Meiryo UI" panose="020B0604030504040204" pitchFamily="50" charset="-128"/>
          </a:endParaRPr>
        </a:p>
      </xdr:txBody>
    </xdr:sp>
    <xdr:clientData/>
  </xdr:oneCellAnchor>
  <xdr:oneCellAnchor>
    <xdr:from>
      <xdr:col>11</xdr:col>
      <xdr:colOff>0</xdr:colOff>
      <xdr:row>16</xdr:row>
      <xdr:rowOff>0</xdr:rowOff>
    </xdr:from>
    <xdr:ext cx="2502801" cy="515782"/>
    <xdr:sp macro="" textlink="">
      <xdr:nvSpPr>
        <xdr:cNvPr id="7" name="テキスト ボックス 6">
          <a:extLst>
            <a:ext uri="{FF2B5EF4-FFF2-40B4-BE49-F238E27FC236}">
              <a16:creationId xmlns:a16="http://schemas.microsoft.com/office/drawing/2014/main" id="{00000000-0008-0000-2700-000007000000}"/>
            </a:ext>
          </a:extLst>
        </xdr:cNvPr>
        <xdr:cNvSpPr txBox="1"/>
      </xdr:nvSpPr>
      <xdr:spPr>
        <a:xfrm>
          <a:off x="6772275" y="3457575"/>
          <a:ext cx="2502801" cy="515782"/>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wrap="none" rtlCol="0" anchor="t">
          <a:spAutoFit/>
        </a:bodyPr>
        <a:lstStyle/>
        <a:p>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委任者</a:t>
          </a:r>
          <a:r>
            <a:rPr kumimoji="1" lang="en-US" altLang="ja-JP" sz="1000">
              <a:solidFill>
                <a:schemeClr val="dk1"/>
              </a:solidFill>
              <a:latin typeface="Meiryo UI" panose="020B0604030504040204" pitchFamily="50" charset="-128"/>
              <a:ea typeface="Meiryo UI" panose="020B0604030504040204" pitchFamily="50" charset="-128"/>
              <a:cs typeface="+mn-cs"/>
            </a:rPr>
            <a:t>)</a:t>
          </a:r>
        </a:p>
        <a:p>
          <a:r>
            <a:rPr kumimoji="1" lang="ja-JP" altLang="en-US" sz="1000">
              <a:solidFill>
                <a:schemeClr val="dk1"/>
              </a:solidFill>
              <a:latin typeface="Meiryo UI" panose="020B0604030504040204" pitchFamily="50" charset="-128"/>
              <a:ea typeface="Meiryo UI" panose="020B0604030504040204" pitchFamily="50" charset="-128"/>
              <a:cs typeface="+mn-cs"/>
            </a:rPr>
            <a:t>　補助事業の実施主体 </a:t>
          </a:r>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工務店グループ等</a:t>
          </a:r>
          <a:r>
            <a:rPr kumimoji="1" lang="en-US" altLang="ja-JP" sz="1000">
              <a:solidFill>
                <a:schemeClr val="dk1"/>
              </a:solidFill>
              <a:latin typeface="Meiryo UI" panose="020B0604030504040204" pitchFamily="50" charset="-128"/>
              <a:ea typeface="Meiryo UI" panose="020B0604030504040204" pitchFamily="50" charset="-128"/>
              <a:cs typeface="+mn-cs"/>
            </a:rPr>
            <a:t>)</a:t>
          </a:r>
        </a:p>
      </xdr:txBody>
    </xdr:sp>
    <xdr:clientData/>
  </xdr:oneCellAnchor>
  <xdr:oneCellAnchor>
    <xdr:from>
      <xdr:col>11</xdr:col>
      <xdr:colOff>0</xdr:colOff>
      <xdr:row>28</xdr:row>
      <xdr:rowOff>0</xdr:rowOff>
    </xdr:from>
    <xdr:ext cx="2970878" cy="515782"/>
    <xdr:sp macro="" textlink="">
      <xdr:nvSpPr>
        <xdr:cNvPr id="8" name="テキスト ボックス 7">
          <a:extLst>
            <a:ext uri="{FF2B5EF4-FFF2-40B4-BE49-F238E27FC236}">
              <a16:creationId xmlns:a16="http://schemas.microsoft.com/office/drawing/2014/main" id="{00000000-0008-0000-2700-000008000000}"/>
            </a:ext>
          </a:extLst>
        </xdr:cNvPr>
        <xdr:cNvSpPr txBox="1"/>
      </xdr:nvSpPr>
      <xdr:spPr>
        <a:xfrm>
          <a:off x="6772275" y="5514975"/>
          <a:ext cx="2970878" cy="515782"/>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wrap="none" rtlCol="0" anchor="t">
          <a:spAutoFit/>
        </a:bodyPr>
        <a:lstStyle/>
        <a:p>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受任者</a:t>
          </a:r>
          <a:r>
            <a:rPr kumimoji="1" lang="en-US" altLang="ja-JP" sz="1000">
              <a:solidFill>
                <a:schemeClr val="dk1"/>
              </a:solidFill>
              <a:latin typeface="Meiryo UI" panose="020B0604030504040204" pitchFamily="50" charset="-128"/>
              <a:ea typeface="Meiryo UI" panose="020B0604030504040204" pitchFamily="50" charset="-128"/>
              <a:cs typeface="+mn-cs"/>
            </a:rPr>
            <a:t>)</a:t>
          </a:r>
        </a:p>
        <a:p>
          <a:r>
            <a:rPr kumimoji="1" lang="ja-JP" altLang="en-US" sz="1000">
              <a:solidFill>
                <a:schemeClr val="dk1"/>
              </a:solidFill>
              <a:latin typeface="Meiryo UI" panose="020B0604030504040204" pitchFamily="50" charset="-128"/>
              <a:ea typeface="Meiryo UI" panose="020B0604030504040204" pitchFamily="50" charset="-128"/>
              <a:cs typeface="+mn-cs"/>
            </a:rPr>
            <a:t>　補助金を受領する口座の管理者 </a:t>
          </a:r>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代表工務店等</a:t>
          </a:r>
          <a:r>
            <a:rPr kumimoji="1" lang="en-US" altLang="ja-JP" sz="1000">
              <a:solidFill>
                <a:schemeClr val="dk1"/>
              </a:solidFill>
              <a:latin typeface="Meiryo UI" panose="020B0604030504040204" pitchFamily="50" charset="-128"/>
              <a:ea typeface="Meiryo UI" panose="020B0604030504040204" pitchFamily="50" charset="-128"/>
              <a:cs typeface="+mn-cs"/>
            </a:rPr>
            <a:t>)</a:t>
          </a:r>
          <a:endParaRPr kumimoji="1" lang="en-US" altLang="ja-JP" sz="1000">
            <a:latin typeface="Meiryo UI" panose="020B0604030504040204" pitchFamily="50" charset="-128"/>
            <a:ea typeface="Meiryo UI" panose="020B0604030504040204"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0.xml"/><Relationship Id="rId1" Type="http://schemas.openxmlformats.org/officeDocument/2006/relationships/printerSettings" Target="../printerSettings/printerSettings2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4.xml"/><Relationship Id="rId2" Type="http://schemas.openxmlformats.org/officeDocument/2006/relationships/drawing" Target="../drawings/drawing18.xml"/><Relationship Id="rId1" Type="http://schemas.openxmlformats.org/officeDocument/2006/relationships/printerSettings" Target="../printerSettings/printerSettings3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6.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7.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9E39A-134C-41D9-BA73-39A26AD29807}">
  <sheetPr>
    <pageSetUpPr fitToPage="1"/>
  </sheetPr>
  <dimension ref="B2:H96"/>
  <sheetViews>
    <sheetView showGridLines="0" tabSelected="1" zoomScaleNormal="100" zoomScaleSheetLayoutView="100" workbookViewId="0"/>
  </sheetViews>
  <sheetFormatPr defaultRowHeight="14.25" x14ac:dyDescent="0.15"/>
  <cols>
    <col min="1" max="2" width="2.625" style="290" customWidth="1"/>
    <col min="3" max="16384" width="9" style="290"/>
  </cols>
  <sheetData>
    <row r="2" spans="2:3" x14ac:dyDescent="0.15">
      <c r="B2" s="289" t="s">
        <v>293</v>
      </c>
    </row>
    <row r="4" spans="2:3" x14ac:dyDescent="0.15">
      <c r="C4" s="290" t="s">
        <v>343</v>
      </c>
    </row>
    <row r="5" spans="2:3" x14ac:dyDescent="0.15">
      <c r="C5" s="290" t="s">
        <v>344</v>
      </c>
    </row>
    <row r="6" spans="2:3" x14ac:dyDescent="0.15">
      <c r="C6" s="290" t="s">
        <v>426</v>
      </c>
    </row>
    <row r="9" spans="2:3" x14ac:dyDescent="0.15">
      <c r="B9" s="289" t="s">
        <v>294</v>
      </c>
    </row>
    <row r="11" spans="2:3" x14ac:dyDescent="0.15">
      <c r="C11" s="290" t="s">
        <v>518</v>
      </c>
    </row>
    <row r="12" spans="2:3" x14ac:dyDescent="0.15">
      <c r="C12" s="290" t="s">
        <v>295</v>
      </c>
    </row>
    <row r="14" spans="2:3" x14ac:dyDescent="0.15">
      <c r="C14" s="290" t="s">
        <v>296</v>
      </c>
    </row>
    <row r="15" spans="2:3" x14ac:dyDescent="0.15">
      <c r="C15" s="290" t="s">
        <v>427</v>
      </c>
    </row>
    <row r="16" spans="2:3" x14ac:dyDescent="0.15">
      <c r="C16" s="290" t="s">
        <v>428</v>
      </c>
    </row>
    <row r="17" spans="2:3" x14ac:dyDescent="0.15">
      <c r="C17" s="290" t="s">
        <v>500</v>
      </c>
    </row>
    <row r="18" spans="2:3" x14ac:dyDescent="0.15">
      <c r="C18" s="290" t="s">
        <v>501</v>
      </c>
    </row>
    <row r="19" spans="2:3" x14ac:dyDescent="0.15">
      <c r="C19" s="290" t="s">
        <v>502</v>
      </c>
    </row>
    <row r="20" spans="2:3" x14ac:dyDescent="0.15">
      <c r="C20" s="290" t="s">
        <v>503</v>
      </c>
    </row>
    <row r="21" spans="2:3" x14ac:dyDescent="0.15">
      <c r="C21" s="290" t="s">
        <v>527</v>
      </c>
    </row>
    <row r="22" spans="2:3" x14ac:dyDescent="0.15">
      <c r="C22" s="290" t="s">
        <v>528</v>
      </c>
    </row>
    <row r="23" spans="2:3" x14ac:dyDescent="0.15">
      <c r="C23" s="290" t="s">
        <v>504</v>
      </c>
    </row>
    <row r="26" spans="2:3" x14ac:dyDescent="0.15">
      <c r="B26" s="289" t="s">
        <v>297</v>
      </c>
    </row>
    <row r="28" spans="2:3" x14ac:dyDescent="0.15">
      <c r="C28" s="290" t="s">
        <v>519</v>
      </c>
    </row>
    <row r="29" spans="2:3" x14ac:dyDescent="0.15">
      <c r="C29" s="290" t="s">
        <v>295</v>
      </c>
    </row>
    <row r="31" spans="2:3" x14ac:dyDescent="0.15">
      <c r="C31" s="290" t="s">
        <v>505</v>
      </c>
    </row>
    <row r="32" spans="2:3" x14ac:dyDescent="0.15">
      <c r="C32" s="290" t="s">
        <v>506</v>
      </c>
    </row>
    <row r="33" spans="2:3" x14ac:dyDescent="0.15">
      <c r="C33" s="290" t="s">
        <v>507</v>
      </c>
    </row>
    <row r="34" spans="2:3" x14ac:dyDescent="0.15">
      <c r="C34" s="290" t="s">
        <v>508</v>
      </c>
    </row>
    <row r="35" spans="2:3" x14ac:dyDescent="0.15">
      <c r="C35" s="290" t="s">
        <v>509</v>
      </c>
    </row>
    <row r="36" spans="2:3" x14ac:dyDescent="0.15">
      <c r="C36" s="290" t="s">
        <v>510</v>
      </c>
    </row>
    <row r="39" spans="2:3" x14ac:dyDescent="0.15">
      <c r="B39" s="289" t="s">
        <v>298</v>
      </c>
    </row>
    <row r="41" spans="2:3" x14ac:dyDescent="0.15">
      <c r="C41" s="290" t="s">
        <v>520</v>
      </c>
    </row>
    <row r="42" spans="2:3" x14ac:dyDescent="0.15">
      <c r="C42" s="290" t="s">
        <v>524</v>
      </c>
    </row>
    <row r="43" spans="2:3" x14ac:dyDescent="0.15">
      <c r="C43" s="290" t="s">
        <v>295</v>
      </c>
    </row>
    <row r="45" spans="2:3" x14ac:dyDescent="0.15">
      <c r="C45" s="290" t="s">
        <v>511</v>
      </c>
    </row>
    <row r="46" spans="2:3" x14ac:dyDescent="0.15">
      <c r="C46" s="290" t="s">
        <v>521</v>
      </c>
    </row>
    <row r="47" spans="2:3" x14ac:dyDescent="0.15">
      <c r="C47" s="290" t="s">
        <v>512</v>
      </c>
    </row>
    <row r="48" spans="2:3" x14ac:dyDescent="0.15">
      <c r="C48" s="290" t="s">
        <v>526</v>
      </c>
    </row>
    <row r="49" spans="2:3" x14ac:dyDescent="0.15">
      <c r="C49" s="290" t="s">
        <v>522</v>
      </c>
    </row>
    <row r="50" spans="2:3" x14ac:dyDescent="0.15">
      <c r="C50" s="290" t="s">
        <v>525</v>
      </c>
    </row>
    <row r="53" spans="2:3" x14ac:dyDescent="0.15">
      <c r="B53" s="289" t="s">
        <v>299</v>
      </c>
    </row>
    <row r="55" spans="2:3" x14ac:dyDescent="0.15">
      <c r="C55" s="290" t="s">
        <v>523</v>
      </c>
    </row>
    <row r="56" spans="2:3" x14ac:dyDescent="0.15">
      <c r="C56" s="291" t="s">
        <v>532</v>
      </c>
    </row>
    <row r="57" spans="2:3" x14ac:dyDescent="0.15">
      <c r="C57" s="290" t="s">
        <v>295</v>
      </c>
    </row>
    <row r="59" spans="2:3" x14ac:dyDescent="0.15">
      <c r="C59" s="290" t="s">
        <v>300</v>
      </c>
    </row>
    <row r="60" spans="2:3" x14ac:dyDescent="0.15">
      <c r="C60" s="292" t="s">
        <v>513</v>
      </c>
    </row>
    <row r="61" spans="2:3" x14ac:dyDescent="0.15">
      <c r="C61" s="292" t="s">
        <v>514</v>
      </c>
    </row>
    <row r="62" spans="2:3" x14ac:dyDescent="0.15">
      <c r="C62" s="292" t="s">
        <v>515</v>
      </c>
    </row>
    <row r="63" spans="2:3" x14ac:dyDescent="0.15">
      <c r="C63" s="292" t="s">
        <v>516</v>
      </c>
    </row>
    <row r="64" spans="2:3" x14ac:dyDescent="0.15">
      <c r="C64" s="292" t="s">
        <v>529</v>
      </c>
    </row>
    <row r="66" spans="2:8" x14ac:dyDescent="0.15">
      <c r="C66" s="290" t="s">
        <v>301</v>
      </c>
    </row>
    <row r="67" spans="2:8" x14ac:dyDescent="0.15">
      <c r="C67" s="292" t="s">
        <v>517</v>
      </c>
    </row>
    <row r="68" spans="2:8" x14ac:dyDescent="0.15">
      <c r="C68" s="292" t="s">
        <v>516</v>
      </c>
    </row>
    <row r="69" spans="2:8" x14ac:dyDescent="0.15">
      <c r="C69" s="292" t="s">
        <v>529</v>
      </c>
    </row>
    <row r="71" spans="2:8" x14ac:dyDescent="0.15">
      <c r="C71" s="292" t="s">
        <v>302</v>
      </c>
    </row>
    <row r="72" spans="2:8" x14ac:dyDescent="0.15">
      <c r="C72" s="292" t="s">
        <v>513</v>
      </c>
    </row>
    <row r="73" spans="2:8" x14ac:dyDescent="0.15">
      <c r="C73" s="292" t="s">
        <v>514</v>
      </c>
    </row>
    <row r="74" spans="2:8" x14ac:dyDescent="0.15">
      <c r="C74" s="292" t="s">
        <v>515</v>
      </c>
    </row>
    <row r="75" spans="2:8" x14ac:dyDescent="0.15">
      <c r="C75" s="292" t="s">
        <v>516</v>
      </c>
    </row>
    <row r="78" spans="2:8" x14ac:dyDescent="0.15">
      <c r="B78" s="289" t="s">
        <v>531</v>
      </c>
    </row>
    <row r="79" spans="2:8" x14ac:dyDescent="0.15">
      <c r="C79" s="1087" t="s">
        <v>342</v>
      </c>
      <c r="H79" s="1087" t="s">
        <v>340</v>
      </c>
    </row>
    <row r="80" spans="2:8" x14ac:dyDescent="0.15">
      <c r="C80" s="292" t="s">
        <v>341</v>
      </c>
      <c r="H80" s="292" t="s">
        <v>303</v>
      </c>
    </row>
    <row r="81" spans="2:8" x14ac:dyDescent="0.15">
      <c r="H81" s="292" t="s">
        <v>304</v>
      </c>
    </row>
    <row r="82" spans="2:8" x14ac:dyDescent="0.15">
      <c r="H82" s="292" t="s">
        <v>430</v>
      </c>
    </row>
    <row r="83" spans="2:8" x14ac:dyDescent="0.15">
      <c r="H83" s="292" t="s">
        <v>305</v>
      </c>
    </row>
    <row r="84" spans="2:8" x14ac:dyDescent="0.15">
      <c r="H84" s="292" t="s">
        <v>306</v>
      </c>
    </row>
    <row r="85" spans="2:8" x14ac:dyDescent="0.15">
      <c r="H85" s="292" t="s">
        <v>307</v>
      </c>
    </row>
    <row r="88" spans="2:8" x14ac:dyDescent="0.15">
      <c r="B88" s="289" t="s">
        <v>530</v>
      </c>
    </row>
    <row r="89" spans="2:8" x14ac:dyDescent="0.15">
      <c r="C89" s="1087" t="s">
        <v>342</v>
      </c>
      <c r="H89" s="1087" t="s">
        <v>340</v>
      </c>
    </row>
    <row r="90" spans="2:8" x14ac:dyDescent="0.15">
      <c r="C90" s="292" t="s">
        <v>308</v>
      </c>
      <c r="H90" s="292" t="s">
        <v>303</v>
      </c>
    </row>
    <row r="91" spans="2:8" x14ac:dyDescent="0.15">
      <c r="C91" s="292" t="s">
        <v>309</v>
      </c>
      <c r="H91" s="292" t="s">
        <v>304</v>
      </c>
    </row>
    <row r="92" spans="2:8" x14ac:dyDescent="0.15">
      <c r="C92" s="292" t="s">
        <v>310</v>
      </c>
      <c r="H92" s="292" t="s">
        <v>430</v>
      </c>
    </row>
    <row r="93" spans="2:8" x14ac:dyDescent="0.15">
      <c r="C93" s="292" t="s">
        <v>311</v>
      </c>
      <c r="H93" s="292" t="s">
        <v>305</v>
      </c>
    </row>
    <row r="94" spans="2:8" x14ac:dyDescent="0.15">
      <c r="C94" s="292" t="s">
        <v>312</v>
      </c>
      <c r="H94" s="292" t="s">
        <v>306</v>
      </c>
    </row>
    <row r="95" spans="2:8" x14ac:dyDescent="0.15">
      <c r="C95" s="292" t="s">
        <v>313</v>
      </c>
      <c r="H95" s="292" t="s">
        <v>307</v>
      </c>
    </row>
    <row r="96" spans="2:8" x14ac:dyDescent="0.15">
      <c r="C96" s="292" t="s">
        <v>495</v>
      </c>
    </row>
  </sheetData>
  <phoneticPr fontId="7"/>
  <pageMargins left="0.70866141732283472" right="0.70866141732283472" top="0.74803149606299213" bottom="0.74803149606299213" header="0.31496062992125984" footer="0.31496062992125984"/>
  <pageSetup paperSize="9" scale="61"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47ADB-AEFD-43E3-95DF-0BADE085AAB4}">
  <sheetPr>
    <tabColor rgb="FFFFCCFF"/>
    <pageSetUpPr fitToPage="1"/>
  </sheetPr>
  <dimension ref="B2:AM11"/>
  <sheetViews>
    <sheetView showGridLines="0" zoomScaleNormal="100" zoomScaleSheetLayoutView="100" workbookViewId="0"/>
  </sheetViews>
  <sheetFormatPr defaultRowHeight="13.5" x14ac:dyDescent="0.15"/>
  <cols>
    <col min="1" max="38" width="2.625" customWidth="1"/>
  </cols>
  <sheetData>
    <row r="2" spans="2:39" x14ac:dyDescent="0.15">
      <c r="B2" s="424" t="s">
        <v>317</v>
      </c>
      <c r="C2" s="425"/>
      <c r="D2" s="425"/>
      <c r="E2" s="425"/>
      <c r="F2" s="425"/>
      <c r="G2" s="425"/>
      <c r="H2" s="425"/>
      <c r="I2" s="425"/>
      <c r="J2" s="425"/>
      <c r="K2" s="425"/>
      <c r="L2" s="425"/>
      <c r="M2" s="425"/>
      <c r="N2" s="425"/>
      <c r="O2" s="425"/>
      <c r="P2" s="425"/>
      <c r="Q2" s="425"/>
      <c r="R2" s="425"/>
      <c r="S2" s="425"/>
      <c r="T2" s="425"/>
      <c r="U2" s="425"/>
      <c r="V2" s="425"/>
      <c r="W2" s="425"/>
      <c r="X2" s="425"/>
      <c r="Y2" s="425"/>
      <c r="Z2" s="425"/>
      <c r="AA2" s="425"/>
      <c r="AB2" s="425"/>
      <c r="AC2" s="425"/>
      <c r="AD2" s="425"/>
      <c r="AE2" s="425"/>
      <c r="AF2" s="425"/>
      <c r="AG2" s="425"/>
      <c r="AH2" s="425"/>
      <c r="AI2" s="425"/>
      <c r="AJ2" s="425"/>
      <c r="AK2" s="425"/>
      <c r="AL2" s="426"/>
    </row>
    <row r="3" spans="2:39" x14ac:dyDescent="0.15">
      <c r="B3" s="271"/>
      <c r="C3" s="264">
        <v>1</v>
      </c>
      <c r="D3" s="265" t="s">
        <v>141</v>
      </c>
      <c r="E3" s="439" t="s">
        <v>7</v>
      </c>
      <c r="F3" s="439"/>
      <c r="G3" s="439"/>
      <c r="H3" s="439"/>
      <c r="I3" s="439"/>
      <c r="J3" s="439"/>
      <c r="K3" s="439"/>
      <c r="L3" s="439"/>
      <c r="M3" s="440" t="s">
        <v>289</v>
      </c>
      <c r="N3" s="441"/>
      <c r="O3" s="441"/>
      <c r="P3" s="441"/>
      <c r="Q3" s="441"/>
      <c r="R3" s="441"/>
      <c r="S3" s="441"/>
      <c r="T3" s="441"/>
      <c r="U3" s="441"/>
      <c r="V3" s="441"/>
      <c r="W3" s="441"/>
      <c r="X3" s="441"/>
      <c r="Y3" s="441"/>
      <c r="Z3" s="441"/>
      <c r="AA3" s="441"/>
      <c r="AB3" s="441"/>
      <c r="AC3" s="441"/>
      <c r="AD3" s="441"/>
      <c r="AE3" s="441"/>
      <c r="AF3" s="441"/>
      <c r="AG3" s="441"/>
      <c r="AH3" s="441"/>
      <c r="AI3" s="441"/>
      <c r="AJ3" s="441"/>
      <c r="AK3" s="441"/>
      <c r="AL3" s="442"/>
    </row>
    <row r="4" spans="2:39" x14ac:dyDescent="0.15">
      <c r="B4" s="266"/>
      <c r="C4" s="141">
        <v>2</v>
      </c>
      <c r="D4" s="267" t="s">
        <v>141</v>
      </c>
      <c r="E4" s="431" t="s">
        <v>263</v>
      </c>
      <c r="F4" s="431"/>
      <c r="G4" s="431"/>
      <c r="H4" s="431"/>
      <c r="I4" s="431"/>
      <c r="J4" s="431"/>
      <c r="K4" s="431"/>
      <c r="L4" s="431"/>
      <c r="M4" s="432" t="s">
        <v>290</v>
      </c>
      <c r="N4" s="433"/>
      <c r="O4" s="433"/>
      <c r="P4" s="433"/>
      <c r="Q4" s="433"/>
      <c r="R4" s="433"/>
      <c r="S4" s="433"/>
      <c r="T4" s="433"/>
      <c r="U4" s="433"/>
      <c r="V4" s="433"/>
      <c r="W4" s="433"/>
      <c r="X4" s="433"/>
      <c r="Y4" s="433"/>
      <c r="Z4" s="433"/>
      <c r="AA4" s="433"/>
      <c r="AB4" s="433"/>
      <c r="AC4" s="433"/>
      <c r="AD4" s="433"/>
      <c r="AE4" s="433"/>
      <c r="AF4" s="433"/>
      <c r="AG4" s="433"/>
      <c r="AH4" s="433"/>
      <c r="AI4" s="433"/>
      <c r="AJ4" s="433"/>
      <c r="AK4" s="433"/>
      <c r="AL4" s="434"/>
    </row>
    <row r="5" spans="2:39" x14ac:dyDescent="0.15">
      <c r="B5" s="266"/>
      <c r="C5" s="141">
        <v>3</v>
      </c>
      <c r="D5" s="267" t="s">
        <v>141</v>
      </c>
      <c r="E5" s="431" t="s">
        <v>264</v>
      </c>
      <c r="F5" s="431"/>
      <c r="G5" s="431"/>
      <c r="H5" s="431"/>
      <c r="I5" s="431"/>
      <c r="J5" s="431"/>
      <c r="K5" s="431"/>
      <c r="L5" s="431"/>
      <c r="M5" s="432" t="s">
        <v>314</v>
      </c>
      <c r="N5" s="433"/>
      <c r="O5" s="433"/>
      <c r="P5" s="433"/>
      <c r="Q5" s="433"/>
      <c r="R5" s="433"/>
      <c r="S5" s="433"/>
      <c r="T5" s="433"/>
      <c r="U5" s="433"/>
      <c r="V5" s="433"/>
      <c r="W5" s="433"/>
      <c r="X5" s="433"/>
      <c r="Y5" s="433"/>
      <c r="Z5" s="433"/>
      <c r="AA5" s="433"/>
      <c r="AB5" s="433"/>
      <c r="AC5" s="433"/>
      <c r="AD5" s="433"/>
      <c r="AE5" s="433"/>
      <c r="AF5" s="433"/>
      <c r="AG5" s="433"/>
      <c r="AH5" s="433"/>
      <c r="AI5" s="433"/>
      <c r="AJ5" s="433"/>
      <c r="AK5" s="433"/>
      <c r="AL5" s="434"/>
    </row>
    <row r="6" spans="2:39" x14ac:dyDescent="0.15">
      <c r="B6" s="266"/>
      <c r="C6" s="141">
        <v>4</v>
      </c>
      <c r="D6" s="267" t="s">
        <v>141</v>
      </c>
      <c r="E6" s="431" t="s">
        <v>265</v>
      </c>
      <c r="F6" s="431"/>
      <c r="G6" s="431"/>
      <c r="H6" s="431"/>
      <c r="I6" s="431"/>
      <c r="J6" s="431"/>
      <c r="K6" s="431"/>
      <c r="L6" s="431"/>
      <c r="M6" s="432" t="s">
        <v>315</v>
      </c>
      <c r="N6" s="433"/>
      <c r="O6" s="433"/>
      <c r="P6" s="433"/>
      <c r="Q6" s="433"/>
      <c r="R6" s="433"/>
      <c r="S6" s="433"/>
      <c r="T6" s="433"/>
      <c r="U6" s="433"/>
      <c r="V6" s="433"/>
      <c r="W6" s="433"/>
      <c r="X6" s="433"/>
      <c r="Y6" s="433"/>
      <c r="Z6" s="433"/>
      <c r="AA6" s="433"/>
      <c r="AB6" s="433"/>
      <c r="AC6" s="433"/>
      <c r="AD6" s="433"/>
      <c r="AE6" s="433"/>
      <c r="AF6" s="433"/>
      <c r="AG6" s="433"/>
      <c r="AH6" s="433"/>
      <c r="AI6" s="433"/>
      <c r="AJ6" s="433"/>
      <c r="AK6" s="433"/>
      <c r="AL6" s="434"/>
    </row>
    <row r="7" spans="2:39" x14ac:dyDescent="0.15">
      <c r="B7" s="268"/>
      <c r="C7" s="269">
        <v>5</v>
      </c>
      <c r="D7" s="270" t="s">
        <v>141</v>
      </c>
      <c r="E7" s="435" t="s">
        <v>266</v>
      </c>
      <c r="F7" s="435"/>
      <c r="G7" s="435"/>
      <c r="H7" s="435"/>
      <c r="I7" s="435"/>
      <c r="J7" s="435"/>
      <c r="K7" s="435"/>
      <c r="L7" s="435"/>
      <c r="M7" s="436" t="s">
        <v>291</v>
      </c>
      <c r="N7" s="437"/>
      <c r="O7" s="437"/>
      <c r="P7" s="437"/>
      <c r="Q7" s="437"/>
      <c r="R7" s="437"/>
      <c r="S7" s="437"/>
      <c r="T7" s="437"/>
      <c r="U7" s="437"/>
      <c r="V7" s="437"/>
      <c r="W7" s="437"/>
      <c r="X7" s="437"/>
      <c r="Y7" s="437"/>
      <c r="Z7" s="437"/>
      <c r="AA7" s="437"/>
      <c r="AB7" s="437"/>
      <c r="AC7" s="437"/>
      <c r="AD7" s="437"/>
      <c r="AE7" s="437"/>
      <c r="AF7" s="437"/>
      <c r="AG7" s="437"/>
      <c r="AH7" s="437"/>
      <c r="AI7" s="437"/>
      <c r="AJ7" s="437"/>
      <c r="AK7" s="437"/>
      <c r="AL7" s="438"/>
    </row>
    <row r="9" spans="2:39" x14ac:dyDescent="0.15">
      <c r="B9" s="424" t="s">
        <v>352</v>
      </c>
      <c r="C9" s="425"/>
      <c r="D9" s="425"/>
      <c r="E9" s="425"/>
      <c r="F9" s="425"/>
      <c r="G9" s="425"/>
      <c r="H9" s="425"/>
      <c r="I9" s="425"/>
      <c r="J9" s="425"/>
      <c r="K9" s="425"/>
      <c r="L9" s="425"/>
      <c r="M9" s="425"/>
      <c r="N9" s="425"/>
      <c r="O9" s="425"/>
      <c r="P9" s="425"/>
      <c r="Q9" s="425"/>
      <c r="R9" s="425"/>
      <c r="S9" s="425"/>
      <c r="T9" s="425"/>
      <c r="U9" s="425"/>
      <c r="V9" s="425"/>
      <c r="W9" s="425"/>
      <c r="X9" s="425"/>
      <c r="Y9" s="425"/>
      <c r="Z9" s="425"/>
      <c r="AA9" s="425"/>
      <c r="AB9" s="425"/>
      <c r="AC9" s="425"/>
      <c r="AD9" s="425"/>
      <c r="AE9" s="425"/>
      <c r="AF9" s="425"/>
      <c r="AG9" s="425"/>
      <c r="AH9" s="425"/>
      <c r="AI9" s="425"/>
      <c r="AJ9" s="425"/>
      <c r="AK9" s="425"/>
      <c r="AL9" s="426"/>
    </row>
    <row r="10" spans="2:39" x14ac:dyDescent="0.15">
      <c r="B10" s="271"/>
      <c r="C10" s="358">
        <v>1</v>
      </c>
      <c r="D10" s="359" t="s">
        <v>141</v>
      </c>
      <c r="E10" s="427" t="s">
        <v>496</v>
      </c>
      <c r="F10" s="427"/>
      <c r="G10" s="427"/>
      <c r="H10" s="427"/>
      <c r="I10" s="427"/>
      <c r="J10" s="427"/>
      <c r="K10" s="427"/>
      <c r="L10" s="427"/>
      <c r="M10" s="428" t="s">
        <v>364</v>
      </c>
      <c r="N10" s="429"/>
      <c r="O10" s="429"/>
      <c r="P10" s="429"/>
      <c r="Q10" s="429"/>
      <c r="R10" s="429"/>
      <c r="S10" s="429"/>
      <c r="T10" s="429"/>
      <c r="U10" s="429"/>
      <c r="V10" s="429"/>
      <c r="W10" s="429"/>
      <c r="X10" s="429"/>
      <c r="Y10" s="429"/>
      <c r="Z10" s="429"/>
      <c r="AA10" s="429"/>
      <c r="AB10" s="429"/>
      <c r="AC10" s="429"/>
      <c r="AD10" s="429"/>
      <c r="AE10" s="429"/>
      <c r="AF10" s="429"/>
      <c r="AG10" s="429"/>
      <c r="AH10" s="429"/>
      <c r="AI10" s="429"/>
      <c r="AJ10" s="429"/>
      <c r="AK10" s="429"/>
      <c r="AL10" s="430"/>
      <c r="AM10" t="s">
        <v>284</v>
      </c>
    </row>
    <row r="11" spans="2:39" x14ac:dyDescent="0.15">
      <c r="B11" s="272"/>
      <c r="C11" s="360">
        <v>2</v>
      </c>
      <c r="D11" s="361" t="s">
        <v>141</v>
      </c>
      <c r="E11" s="420" t="s">
        <v>497</v>
      </c>
      <c r="F11" s="420"/>
      <c r="G11" s="420"/>
      <c r="H11" s="420"/>
      <c r="I11" s="420"/>
      <c r="J11" s="420"/>
      <c r="K11" s="420"/>
      <c r="L11" s="420"/>
      <c r="M11" s="421"/>
      <c r="N11" s="422"/>
      <c r="O11" s="422"/>
      <c r="P11" s="422"/>
      <c r="Q11" s="422"/>
      <c r="R11" s="422"/>
      <c r="S11" s="422"/>
      <c r="T11" s="422"/>
      <c r="U11" s="422"/>
      <c r="V11" s="422"/>
      <c r="W11" s="422"/>
      <c r="X11" s="422"/>
      <c r="Y11" s="422"/>
      <c r="Z11" s="422"/>
      <c r="AA11" s="422"/>
      <c r="AB11" s="422"/>
      <c r="AC11" s="422"/>
      <c r="AD11" s="422"/>
      <c r="AE11" s="422"/>
      <c r="AF11" s="422"/>
      <c r="AG11" s="422"/>
      <c r="AH11" s="422"/>
      <c r="AI11" s="422"/>
      <c r="AJ11" s="422"/>
      <c r="AK11" s="422"/>
      <c r="AL11" s="423"/>
    </row>
  </sheetData>
  <mergeCells count="16">
    <mergeCell ref="B2:AL2"/>
    <mergeCell ref="E3:L3"/>
    <mergeCell ref="M3:AL3"/>
    <mergeCell ref="E4:L4"/>
    <mergeCell ref="M4:AL4"/>
    <mergeCell ref="E5:L5"/>
    <mergeCell ref="M5:AL5"/>
    <mergeCell ref="E6:L6"/>
    <mergeCell ref="M6:AL6"/>
    <mergeCell ref="E7:L7"/>
    <mergeCell ref="M7:AL7"/>
    <mergeCell ref="E11:L11"/>
    <mergeCell ref="M11:AL11"/>
    <mergeCell ref="B9:AL9"/>
    <mergeCell ref="E10:L10"/>
    <mergeCell ref="M10:AL10"/>
  </mergeCells>
  <phoneticPr fontId="7"/>
  <dataValidations count="2">
    <dataValidation type="list" allowBlank="1" showInputMessage="1" sqref="M10:AL10" xr:uid="{0325EDC7-07C2-4D87-A625-5F772CD68EBC}">
      <formula1>"秋田県○○地域振興局長,秋田県鹿角地域振興局長,秋田県北秋田地域振興局長,秋田県山本地域振興局長,秋田県秋田地域振興局長,秋田県由利地域振興局長,秋田県仙北地域振興局長,秋田県平鹿地域振興局長,秋田県雄勝地域振興局長,秋田県知事"</formula1>
    </dataValidation>
    <dataValidation allowBlank="1" showInputMessage="1" sqref="M11:AL11" xr:uid="{B7BEDCC5-ADC0-4D52-9A18-71BD0DAFFAE6}"/>
  </dataValidations>
  <printOptions horizontalCentered="1"/>
  <pageMargins left="0.78740157480314965" right="0.78740157480314965" top="0.78740157480314965" bottom="0.39370078740157483" header="0" footer="0"/>
  <pageSetup paperSize="9" scale="89" orientation="portrait" blackAndWhite="1"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AC26"/>
  <sheetViews>
    <sheetView showGridLines="0" zoomScaleNormal="100" zoomScaleSheetLayoutView="100" workbookViewId="0"/>
  </sheetViews>
  <sheetFormatPr defaultRowHeight="13.5" x14ac:dyDescent="0.15"/>
  <cols>
    <col min="1" max="1" width="3.125" style="2" customWidth="1"/>
    <col min="2" max="2" width="3.125" style="4" customWidth="1"/>
    <col min="3" max="27" width="3.125" style="2" customWidth="1"/>
    <col min="28" max="28" width="9" style="2" customWidth="1"/>
    <col min="29" max="16384" width="9" style="2"/>
  </cols>
  <sheetData>
    <row r="1" spans="1:29" ht="18" customHeight="1" x14ac:dyDescent="0.15">
      <c r="A1" s="1"/>
      <c r="B1" s="3"/>
      <c r="C1" s="1"/>
      <c r="D1" s="1"/>
      <c r="E1" s="1"/>
      <c r="F1" s="1"/>
      <c r="G1" s="1"/>
      <c r="H1" s="1"/>
      <c r="I1" s="1"/>
      <c r="J1" s="1"/>
      <c r="K1" s="1"/>
      <c r="L1" s="1"/>
      <c r="M1" s="1"/>
      <c r="N1" s="1"/>
      <c r="O1" s="1"/>
      <c r="P1" s="1"/>
      <c r="Q1" s="1"/>
      <c r="R1" s="1"/>
      <c r="S1" s="1"/>
      <c r="T1" s="1"/>
      <c r="U1" s="1"/>
      <c r="V1" s="1"/>
      <c r="W1" s="1"/>
      <c r="X1" s="1"/>
    </row>
    <row r="2" spans="1:29" ht="18" customHeight="1" x14ac:dyDescent="0.15"/>
    <row r="3" spans="1:29" ht="18" customHeight="1" x14ac:dyDescent="0.15">
      <c r="F3" s="7"/>
      <c r="R3" s="1"/>
      <c r="S3" s="1"/>
      <c r="U3" s="1"/>
      <c r="V3" s="1"/>
      <c r="W3" s="1"/>
      <c r="X3" s="1"/>
      <c r="Y3" s="1"/>
      <c r="Z3" s="1"/>
      <c r="AA3" s="1"/>
    </row>
    <row r="4" spans="1:29" ht="18" customHeight="1" x14ac:dyDescent="0.15">
      <c r="Q4" s="8"/>
      <c r="R4" s="8"/>
      <c r="S4" s="8"/>
      <c r="T4" s="8"/>
      <c r="U4" s="8"/>
      <c r="V4" s="8"/>
      <c r="W4" s="8"/>
    </row>
    <row r="5" spans="1:29" ht="18" customHeight="1" x14ac:dyDescent="0.15">
      <c r="A5" s="443" t="s">
        <v>37</v>
      </c>
      <c r="B5" s="443"/>
      <c r="C5" s="443"/>
      <c r="D5" s="443"/>
      <c r="E5" s="443"/>
      <c r="F5" s="443"/>
      <c r="G5" s="443"/>
      <c r="H5" s="443"/>
      <c r="I5" s="443"/>
      <c r="J5" s="443"/>
      <c r="K5" s="443"/>
      <c r="L5" s="443"/>
      <c r="M5" s="443"/>
      <c r="N5" s="443"/>
      <c r="O5" s="443"/>
      <c r="P5" s="443"/>
      <c r="Q5" s="443"/>
      <c r="R5" s="443"/>
      <c r="S5" s="443"/>
      <c r="T5" s="443"/>
      <c r="U5" s="443"/>
      <c r="V5" s="443"/>
      <c r="W5" s="443"/>
      <c r="X5" s="443"/>
      <c r="Y5" s="443"/>
      <c r="Z5" s="443"/>
      <c r="AA5" s="443"/>
    </row>
    <row r="6" spans="1:29" ht="18" customHeight="1" x14ac:dyDescent="0.15">
      <c r="N6" s="9"/>
    </row>
    <row r="7" spans="1:29" ht="18" customHeight="1" x14ac:dyDescent="0.15">
      <c r="A7" s="444" t="s">
        <v>439</v>
      </c>
      <c r="B7" s="444"/>
      <c r="C7" s="444"/>
      <c r="D7" s="444"/>
      <c r="E7" s="444"/>
      <c r="F7" s="444"/>
      <c r="G7" s="444"/>
      <c r="H7" s="444"/>
      <c r="I7" s="444"/>
      <c r="J7" s="444"/>
      <c r="K7" s="444"/>
      <c r="L7" s="444"/>
      <c r="M7" s="444"/>
      <c r="N7" s="444"/>
      <c r="O7" s="444"/>
      <c r="P7" s="444"/>
      <c r="Q7" s="444"/>
      <c r="R7" s="444"/>
      <c r="S7" s="444"/>
      <c r="T7" s="444"/>
      <c r="U7" s="444"/>
      <c r="V7" s="444"/>
      <c r="W7" s="444"/>
      <c r="X7" s="444"/>
      <c r="Y7" s="444"/>
      <c r="Z7" s="444"/>
      <c r="AA7" s="444"/>
    </row>
    <row r="8" spans="1:29" ht="18" customHeight="1" x14ac:dyDescent="0.15">
      <c r="M8" s="9"/>
    </row>
    <row r="9" spans="1:29" ht="18" customHeight="1" x14ac:dyDescent="0.15">
      <c r="B9" s="6" t="s">
        <v>440</v>
      </c>
      <c r="M9" s="9"/>
    </row>
    <row r="10" spans="1:29" ht="18" customHeight="1" x14ac:dyDescent="0.15">
      <c r="M10" s="9"/>
    </row>
    <row r="11" spans="1:29" ht="18" customHeight="1" x14ac:dyDescent="0.15">
      <c r="B11" s="19" t="s">
        <v>48</v>
      </c>
      <c r="C11" s="9" t="s">
        <v>442</v>
      </c>
      <c r="M11" s="9"/>
      <c r="AC11" s="2" t="s">
        <v>280</v>
      </c>
    </row>
    <row r="12" spans="1:29" ht="18" customHeight="1" x14ac:dyDescent="0.15">
      <c r="B12" s="19"/>
      <c r="M12" s="9"/>
    </row>
    <row r="13" spans="1:29" ht="18" customHeight="1" x14ac:dyDescent="0.15">
      <c r="B13" s="4" t="s">
        <v>49</v>
      </c>
      <c r="C13" s="9" t="s">
        <v>443</v>
      </c>
      <c r="M13" s="9"/>
      <c r="AC13" s="9" t="s">
        <v>281</v>
      </c>
    </row>
    <row r="14" spans="1:29" ht="18" customHeight="1" x14ac:dyDescent="0.15">
      <c r="B14" s="19"/>
      <c r="M14" s="9"/>
    </row>
    <row r="15" spans="1:29" ht="18" customHeight="1" x14ac:dyDescent="0.15">
      <c r="B15" s="19" t="s">
        <v>50</v>
      </c>
      <c r="C15" s="9" t="s">
        <v>498</v>
      </c>
      <c r="M15" s="9"/>
      <c r="AC15" s="2" t="s">
        <v>280</v>
      </c>
    </row>
    <row r="16" spans="1:29" ht="18" customHeight="1" x14ac:dyDescent="0.15">
      <c r="B16" s="19"/>
      <c r="M16" s="9"/>
    </row>
    <row r="17" spans="1:29" ht="18" customHeight="1" x14ac:dyDescent="0.15">
      <c r="B17" s="4" t="s">
        <v>51</v>
      </c>
      <c r="C17" s="9" t="s">
        <v>444</v>
      </c>
      <c r="AC17" s="9" t="s">
        <v>404</v>
      </c>
    </row>
    <row r="18" spans="1:29" ht="18" customHeight="1" x14ac:dyDescent="0.15"/>
    <row r="19" spans="1:29" ht="18" customHeight="1" x14ac:dyDescent="0.15">
      <c r="A19" s="10"/>
      <c r="B19" s="19" t="s">
        <v>44</v>
      </c>
      <c r="C19" s="9" t="s">
        <v>445</v>
      </c>
      <c r="D19" s="10"/>
      <c r="E19" s="10"/>
      <c r="F19" s="10"/>
      <c r="G19" s="10"/>
      <c r="H19" s="10"/>
      <c r="I19" s="10"/>
      <c r="J19" s="10"/>
      <c r="K19" s="10"/>
      <c r="L19" s="10"/>
      <c r="M19" s="10"/>
      <c r="N19" s="10"/>
      <c r="O19" s="10"/>
      <c r="P19" s="10"/>
      <c r="Q19" s="10"/>
      <c r="R19" s="10"/>
      <c r="S19" s="10"/>
      <c r="T19" s="10"/>
      <c r="U19" s="10"/>
      <c r="V19" s="10"/>
      <c r="W19" s="10"/>
      <c r="X19" s="10"/>
      <c r="Y19" s="10"/>
      <c r="Z19" s="10"/>
      <c r="AA19" s="10"/>
      <c r="AC19" s="2" t="s">
        <v>406</v>
      </c>
    </row>
    <row r="20" spans="1:29" ht="18" customHeight="1" x14ac:dyDescent="0.15">
      <c r="A20" s="10"/>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row>
    <row r="21" spans="1:29" ht="18" customHeight="1" x14ac:dyDescent="0.15">
      <c r="A21" s="1"/>
      <c r="B21" s="3"/>
    </row>
    <row r="22" spans="1:29" ht="18" customHeight="1" x14ac:dyDescent="0.15">
      <c r="A22" s="11"/>
      <c r="B22" s="6" t="s">
        <v>441</v>
      </c>
      <c r="D22" s="6"/>
      <c r="F22" s="9"/>
      <c r="J22" s="11"/>
    </row>
    <row r="23" spans="1:29" ht="18" customHeight="1" x14ac:dyDescent="0.15">
      <c r="A23" s="12"/>
      <c r="B23" s="2"/>
      <c r="C23" s="9"/>
      <c r="D23" s="9"/>
      <c r="F23" s="9"/>
      <c r="J23" s="12"/>
    </row>
    <row r="24" spans="1:29" ht="18" customHeight="1" x14ac:dyDescent="0.15">
      <c r="A24" s="6"/>
      <c r="B24" s="3" t="s">
        <v>45</v>
      </c>
      <c r="C24" s="6" t="s">
        <v>446</v>
      </c>
      <c r="D24" s="6"/>
      <c r="F24" s="11"/>
      <c r="J24" s="6"/>
      <c r="AC24" s="9" t="s">
        <v>407</v>
      </c>
    </row>
    <row r="25" spans="1:29" ht="18" customHeight="1" x14ac:dyDescent="0.15">
      <c r="A25" s="6"/>
      <c r="B25" s="18"/>
      <c r="C25" s="6"/>
      <c r="D25" s="6"/>
      <c r="F25" s="11"/>
      <c r="J25" s="6"/>
    </row>
    <row r="26" spans="1:29" ht="18" customHeight="1" x14ac:dyDescent="0.15">
      <c r="A26" s="6"/>
      <c r="B26" s="19" t="s">
        <v>46</v>
      </c>
      <c r="C26" s="9" t="s">
        <v>447</v>
      </c>
      <c r="D26" s="9"/>
      <c r="F26" s="12"/>
      <c r="J26" s="9"/>
      <c r="AC26" s="2" t="s">
        <v>406</v>
      </c>
    </row>
  </sheetData>
  <mergeCells count="2">
    <mergeCell ref="A5:AA5"/>
    <mergeCell ref="A7:AA7"/>
  </mergeCells>
  <phoneticPr fontId="1" type="Hiragana"/>
  <printOptions horizontalCentered="1"/>
  <pageMargins left="0.78740157480314965" right="0.78740157480314965" top="0.78740157480314965" bottom="0.39370078740157483" header="0" footer="0"/>
  <pageSetup paperSize="9"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2FA08-5BD9-4010-A77B-08AB11336722}">
  <sheetPr>
    <pageSetUpPr fitToPage="1"/>
  </sheetPr>
  <dimension ref="B1:AB41"/>
  <sheetViews>
    <sheetView showGridLines="0" zoomScaleNormal="100" zoomScaleSheetLayoutView="100" workbookViewId="0"/>
  </sheetViews>
  <sheetFormatPr defaultRowHeight="13.5" x14ac:dyDescent="0.15"/>
  <cols>
    <col min="1" max="28" width="3.125" style="9" customWidth="1"/>
    <col min="29" max="29" width="9" style="9" customWidth="1"/>
    <col min="30" max="16384" width="9" style="9"/>
  </cols>
  <sheetData>
    <row r="1" spans="2:28" ht="18" customHeight="1" x14ac:dyDescent="0.15">
      <c r="B1" s="1" t="s">
        <v>55</v>
      </c>
      <c r="C1" s="1"/>
      <c r="D1" s="1"/>
      <c r="E1" s="1"/>
      <c r="F1" s="1"/>
      <c r="G1" s="1"/>
      <c r="H1" s="1"/>
      <c r="I1" s="1"/>
      <c r="J1" s="1"/>
      <c r="K1" s="1"/>
      <c r="L1" s="1"/>
      <c r="N1" s="445"/>
      <c r="O1" s="445"/>
      <c r="P1" s="445"/>
      <c r="Q1" s="1"/>
      <c r="R1" s="1"/>
      <c r="S1" s="1"/>
      <c r="T1" s="1"/>
      <c r="U1" s="1"/>
      <c r="V1" s="1"/>
      <c r="W1" s="1"/>
      <c r="X1" s="1"/>
      <c r="Y1" s="1"/>
    </row>
    <row r="2" spans="2:28" ht="18" customHeight="1" x14ac:dyDescent="0.15">
      <c r="V2" s="447" t="s">
        <v>316</v>
      </c>
      <c r="W2" s="447"/>
      <c r="X2" s="447"/>
      <c r="Y2" s="447"/>
      <c r="Z2" s="447"/>
      <c r="AA2" s="447"/>
      <c r="AB2" s="447"/>
    </row>
    <row r="3" spans="2:28" ht="18" customHeight="1" x14ac:dyDescent="0.15">
      <c r="G3" s="14"/>
      <c r="S3" s="1"/>
      <c r="T3" s="1"/>
      <c r="V3" s="448" t="s">
        <v>318</v>
      </c>
      <c r="W3" s="448"/>
      <c r="X3" s="448"/>
      <c r="Y3" s="448"/>
      <c r="Z3" s="448"/>
      <c r="AA3" s="448"/>
      <c r="AB3" s="448"/>
    </row>
    <row r="4" spans="2:28" ht="18" customHeight="1" x14ac:dyDescent="0.15">
      <c r="R4" s="15"/>
      <c r="S4" s="15"/>
      <c r="T4" s="15"/>
      <c r="U4" s="15"/>
      <c r="V4" s="15"/>
      <c r="W4" s="15"/>
      <c r="X4" s="15"/>
    </row>
    <row r="5" spans="2:28" ht="18" customHeight="1" x14ac:dyDescent="0.15"/>
    <row r="6" spans="2:28" ht="18" customHeight="1" x14ac:dyDescent="0.15">
      <c r="C6" s="142" t="str">
        <f>IF('(基本情報)'!M5="","",'(基本情報)'!M3)</f>
        <v>工務店グループ等名称</v>
      </c>
    </row>
    <row r="7" spans="2:28" ht="18" customHeight="1" x14ac:dyDescent="0.15">
      <c r="C7" s="142" t="str">
        <f>IF('(基本情報)'!M5="",'(基本情報)'!M3,'(基本情報)'!M5)</f>
        <v>代表工務店等名称</v>
      </c>
    </row>
    <row r="8" spans="2:28" ht="18" customHeight="1" x14ac:dyDescent="0.15">
      <c r="C8" s="143" t="str">
        <f>'(基本情報)'!M4&amp;"　様"</f>
        <v>代表者職氏名　様</v>
      </c>
    </row>
    <row r="9" spans="2:28" ht="18" customHeight="1" x14ac:dyDescent="0.15"/>
    <row r="10" spans="2:28" ht="18" customHeight="1" x14ac:dyDescent="0.15"/>
    <row r="11" spans="2:28" ht="18" customHeight="1" x14ac:dyDescent="0.15">
      <c r="T11" s="9" t="s">
        <v>54</v>
      </c>
    </row>
    <row r="12" spans="2:28" ht="18" customHeight="1" x14ac:dyDescent="0.15">
      <c r="S12" s="419"/>
      <c r="T12" s="449" t="s">
        <v>453</v>
      </c>
      <c r="U12" s="449"/>
      <c r="V12" s="449"/>
      <c r="W12" s="449"/>
      <c r="X12" s="449"/>
      <c r="Y12" s="449"/>
    </row>
    <row r="13" spans="2:28" ht="18" customHeight="1" x14ac:dyDescent="0.15"/>
    <row r="14" spans="2:28" ht="18" customHeight="1" x14ac:dyDescent="0.15"/>
    <row r="15" spans="2:28" ht="18" customHeight="1" x14ac:dyDescent="0.15"/>
    <row r="16" spans="2:28" ht="18" customHeight="1" x14ac:dyDescent="0.15">
      <c r="B16" s="444" t="s">
        <v>354</v>
      </c>
      <c r="C16" s="444"/>
      <c r="D16" s="444"/>
      <c r="E16" s="444"/>
      <c r="F16" s="444"/>
      <c r="G16" s="444"/>
      <c r="H16" s="444"/>
      <c r="I16" s="444"/>
      <c r="J16" s="444"/>
      <c r="K16" s="444"/>
      <c r="L16" s="444"/>
      <c r="M16" s="444"/>
      <c r="N16" s="444"/>
      <c r="O16" s="444"/>
      <c r="P16" s="444"/>
      <c r="Q16" s="444"/>
      <c r="R16" s="444"/>
      <c r="S16" s="444"/>
      <c r="T16" s="444"/>
      <c r="U16" s="444"/>
      <c r="V16" s="444"/>
      <c r="W16" s="444"/>
      <c r="X16" s="444"/>
      <c r="Y16" s="444"/>
      <c r="Z16" s="444"/>
      <c r="AA16" s="444"/>
      <c r="AB16" s="444"/>
    </row>
    <row r="17" spans="2:28" ht="18" customHeight="1" x14ac:dyDescent="0.15">
      <c r="B17" s="444" t="s">
        <v>345</v>
      </c>
      <c r="C17" s="444"/>
      <c r="D17" s="444"/>
      <c r="E17" s="444"/>
      <c r="F17" s="444"/>
      <c r="G17" s="444"/>
      <c r="H17" s="444"/>
      <c r="I17" s="444"/>
      <c r="J17" s="444"/>
      <c r="K17" s="444"/>
      <c r="L17" s="444"/>
      <c r="M17" s="444"/>
      <c r="N17" s="444"/>
      <c r="O17" s="444"/>
      <c r="P17" s="444"/>
      <c r="Q17" s="444"/>
      <c r="R17" s="444"/>
      <c r="S17" s="444"/>
      <c r="T17" s="444"/>
      <c r="U17" s="444"/>
      <c r="V17" s="444"/>
      <c r="W17" s="444"/>
      <c r="X17" s="444"/>
      <c r="Y17" s="444"/>
      <c r="Z17" s="444"/>
      <c r="AA17" s="444"/>
      <c r="AB17" s="444"/>
    </row>
    <row r="18" spans="2:28" ht="18" customHeight="1" x14ac:dyDescent="0.15">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row>
    <row r="19" spans="2:28" ht="18" customHeight="1" x14ac:dyDescent="0.15"/>
    <row r="20" spans="2:28" ht="18" customHeight="1" x14ac:dyDescent="0.15">
      <c r="B20" s="1" t="s">
        <v>355</v>
      </c>
      <c r="C20" s="1"/>
      <c r="D20" s="1"/>
      <c r="E20" s="1"/>
      <c r="F20" s="1"/>
      <c r="G20" s="1"/>
      <c r="H20" s="1"/>
      <c r="I20" s="1"/>
      <c r="J20" s="1"/>
      <c r="K20" s="1"/>
      <c r="L20" s="1"/>
      <c r="M20" s="1"/>
      <c r="N20" s="1"/>
      <c r="O20" s="1"/>
      <c r="P20" s="1"/>
      <c r="Q20" s="1"/>
      <c r="R20" s="1"/>
      <c r="S20" s="1"/>
      <c r="T20" s="1"/>
      <c r="U20" s="1"/>
      <c r="V20" s="1"/>
      <c r="W20" s="1"/>
      <c r="X20" s="1"/>
      <c r="Y20" s="1"/>
      <c r="Z20" s="1"/>
      <c r="AA20" s="1"/>
      <c r="AB20" s="1"/>
    </row>
    <row r="21" spans="2:28" ht="18" customHeight="1" x14ac:dyDescent="0.15">
      <c r="B21" s="9" t="s">
        <v>356</v>
      </c>
    </row>
    <row r="22" spans="2:28" ht="18" customHeight="1" x14ac:dyDescent="0.15"/>
    <row r="23" spans="2:28" ht="18" customHeight="1" x14ac:dyDescent="0.15"/>
    <row r="24" spans="2:28" ht="18" customHeight="1" x14ac:dyDescent="0.15">
      <c r="S24" s="446"/>
      <c r="T24" s="446"/>
    </row>
    <row r="25" spans="2:28" ht="18" customHeight="1" x14ac:dyDescent="0.15">
      <c r="C25" s="16"/>
    </row>
    <row r="26" spans="2:28" ht="18" customHeight="1" x14ac:dyDescent="0.15"/>
    <row r="27" spans="2:28" ht="18" customHeight="1" x14ac:dyDescent="0.15"/>
    <row r="28" spans="2:28" ht="18" customHeight="1" x14ac:dyDescent="0.15"/>
    <row r="29" spans="2:28" ht="18" customHeight="1" x14ac:dyDescent="0.15"/>
    <row r="30" spans="2:28" ht="18" customHeight="1" x14ac:dyDescent="0.15">
      <c r="C30" s="16"/>
    </row>
    <row r="31" spans="2:28" ht="18" customHeight="1" x14ac:dyDescent="0.15"/>
    <row r="32" spans="2:28" ht="18" customHeight="1" x14ac:dyDescent="0.15"/>
    <row r="33" spans="3:3" ht="18" customHeight="1" x14ac:dyDescent="0.15">
      <c r="C33" s="16"/>
    </row>
    <row r="34" spans="3:3" ht="18" customHeight="1" x14ac:dyDescent="0.15"/>
    <row r="35" spans="3:3" ht="18" customHeight="1" x14ac:dyDescent="0.15">
      <c r="C35" s="16"/>
    </row>
    <row r="36" spans="3:3" ht="18" customHeight="1" x14ac:dyDescent="0.15"/>
    <row r="37" spans="3:3" ht="18" customHeight="1" x14ac:dyDescent="0.15"/>
    <row r="38" spans="3:3" ht="18" customHeight="1" x14ac:dyDescent="0.15"/>
    <row r="39" spans="3:3" ht="18" customHeight="1" x14ac:dyDescent="0.15"/>
    <row r="40" spans="3:3" ht="18" customHeight="1" x14ac:dyDescent="0.15"/>
    <row r="41" spans="3:3" ht="18" customHeight="1" x14ac:dyDescent="0.15"/>
  </sheetData>
  <mergeCells count="7">
    <mergeCell ref="N1:P1"/>
    <mergeCell ref="B16:AB16"/>
    <mergeCell ref="B17:AB17"/>
    <mergeCell ref="S24:T24"/>
    <mergeCell ref="V2:AB2"/>
    <mergeCell ref="V3:AB3"/>
    <mergeCell ref="T12:Y12"/>
  </mergeCells>
  <phoneticPr fontId="7"/>
  <dataValidations disablePrompts="1" count="1">
    <dataValidation type="list" allowBlank="1" showInputMessage="1" sqref="N1" xr:uid="{9E9A9A5C-2978-40C7-AFF5-A18E93DDA5CF}">
      <formula1>"(案)"</formula1>
    </dataValidation>
  </dataValidations>
  <printOptions horizontalCentered="1"/>
  <pageMargins left="0.78740157480314965" right="0.78740157480314965" top="0.78740157480314965" bottom="0.39370078740157483" header="0" footer="0"/>
  <pageSetup paperSize="9"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41349-8292-4F8F-99DA-0CCCCDD4D494}">
  <sheetPr>
    <pageSetUpPr fitToPage="1"/>
  </sheetPr>
  <dimension ref="B1:AE42"/>
  <sheetViews>
    <sheetView showGridLines="0" zoomScaleNormal="100" zoomScaleSheetLayoutView="100" workbookViewId="0"/>
  </sheetViews>
  <sheetFormatPr defaultRowHeight="20.100000000000001" customHeight="1" x14ac:dyDescent="0.15"/>
  <cols>
    <col min="1" max="31" width="3.25" style="5" customWidth="1"/>
    <col min="32" max="32" width="9" style="5" customWidth="1"/>
    <col min="33" max="16384" width="9" style="5"/>
  </cols>
  <sheetData>
    <row r="1" spans="2:31" ht="20.100000000000001" customHeight="1" x14ac:dyDescent="0.15">
      <c r="B1" s="458" t="s">
        <v>425</v>
      </c>
      <c r="C1" s="458"/>
      <c r="D1" s="458"/>
      <c r="E1" s="181"/>
      <c r="F1" s="181"/>
      <c r="G1" s="181"/>
      <c r="H1" s="181"/>
      <c r="I1" s="181"/>
      <c r="J1" s="181"/>
      <c r="K1" s="181"/>
      <c r="L1" s="181"/>
      <c r="M1" s="181"/>
      <c r="N1" s="181"/>
      <c r="O1" s="181"/>
      <c r="P1" s="181"/>
      <c r="Q1" s="181"/>
      <c r="R1" s="181"/>
      <c r="S1" s="181"/>
      <c r="T1" s="181"/>
      <c r="U1" s="181"/>
      <c r="V1" s="181"/>
      <c r="W1" s="181"/>
      <c r="X1" s="181"/>
      <c r="Y1" s="181"/>
      <c r="Z1" s="181"/>
      <c r="AA1" s="181"/>
      <c r="AB1" s="181"/>
      <c r="AC1" s="181"/>
      <c r="AD1" s="181"/>
      <c r="AE1" s="181"/>
    </row>
    <row r="2" spans="2:31" ht="20.100000000000001" customHeight="1" thickBot="1" x14ac:dyDescent="0.2">
      <c r="B2" s="182"/>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row>
    <row r="3" spans="2:31" ht="20.100000000000001" customHeight="1" x14ac:dyDescent="0.15">
      <c r="B3" s="459" t="s">
        <v>23</v>
      </c>
      <c r="C3" s="460"/>
      <c r="D3" s="460" t="s">
        <v>1</v>
      </c>
      <c r="E3" s="460"/>
      <c r="F3" s="460"/>
      <c r="G3" s="460"/>
      <c r="H3" s="460"/>
      <c r="I3" s="460"/>
      <c r="J3" s="460"/>
      <c r="K3" s="460"/>
      <c r="L3" s="463" t="s">
        <v>36</v>
      </c>
      <c r="M3" s="463"/>
      <c r="N3" s="463"/>
      <c r="O3" s="463"/>
      <c r="P3" s="463"/>
      <c r="Q3" s="463"/>
      <c r="R3" s="463"/>
      <c r="S3" s="463"/>
      <c r="T3" s="463"/>
      <c r="U3" s="463"/>
      <c r="V3" s="463"/>
      <c r="W3" s="463"/>
      <c r="X3" s="463"/>
      <c r="Y3" s="463"/>
      <c r="Z3" s="463"/>
      <c r="AA3" s="463"/>
      <c r="AB3" s="463"/>
      <c r="AC3" s="463"/>
      <c r="AD3" s="463"/>
      <c r="AE3" s="464"/>
    </row>
    <row r="4" spans="2:31" ht="20.100000000000001" customHeight="1" x14ac:dyDescent="0.15">
      <c r="B4" s="461"/>
      <c r="C4" s="462"/>
      <c r="D4" s="462"/>
      <c r="E4" s="462"/>
      <c r="F4" s="462"/>
      <c r="G4" s="462"/>
      <c r="H4" s="462"/>
      <c r="I4" s="462"/>
      <c r="J4" s="462"/>
      <c r="K4" s="462"/>
      <c r="L4" s="465" t="s">
        <v>11</v>
      </c>
      <c r="M4" s="465"/>
      <c r="N4" s="465"/>
      <c r="O4" s="465"/>
      <c r="P4" s="465"/>
      <c r="Q4" s="465"/>
      <c r="R4" s="465"/>
      <c r="S4" s="465"/>
      <c r="T4" s="465" t="s">
        <v>24</v>
      </c>
      <c r="U4" s="465"/>
      <c r="V4" s="465"/>
      <c r="W4" s="465"/>
      <c r="X4" s="465"/>
      <c r="Y4" s="465"/>
      <c r="Z4" s="465"/>
      <c r="AA4" s="465"/>
      <c r="AB4" s="465"/>
      <c r="AC4" s="465"/>
      <c r="AD4" s="465"/>
      <c r="AE4" s="466"/>
    </row>
    <row r="5" spans="2:31" ht="20.100000000000001" customHeight="1" thickBot="1" x14ac:dyDescent="0.2">
      <c r="B5" s="461"/>
      <c r="C5" s="462"/>
      <c r="D5" s="462"/>
      <c r="E5" s="462"/>
      <c r="F5" s="462"/>
      <c r="G5" s="462"/>
      <c r="H5" s="462"/>
      <c r="I5" s="462"/>
      <c r="J5" s="462"/>
      <c r="K5" s="462"/>
      <c r="L5" s="451" t="s">
        <v>13</v>
      </c>
      <c r="M5" s="451"/>
      <c r="N5" s="451"/>
      <c r="O5" s="451"/>
      <c r="P5" s="451" t="s">
        <v>9</v>
      </c>
      <c r="Q5" s="451"/>
      <c r="R5" s="451"/>
      <c r="S5" s="451"/>
      <c r="T5" s="451" t="s">
        <v>13</v>
      </c>
      <c r="U5" s="451"/>
      <c r="V5" s="451"/>
      <c r="W5" s="451"/>
      <c r="X5" s="451" t="s">
        <v>38</v>
      </c>
      <c r="Y5" s="451"/>
      <c r="Z5" s="451"/>
      <c r="AA5" s="467"/>
      <c r="AB5" s="450" t="s">
        <v>43</v>
      </c>
      <c r="AC5" s="451"/>
      <c r="AD5" s="451"/>
      <c r="AE5" s="452"/>
    </row>
    <row r="6" spans="2:31" ht="20.100000000000001" customHeight="1" x14ac:dyDescent="0.15">
      <c r="B6" s="453"/>
      <c r="C6" s="454"/>
      <c r="D6" s="455"/>
      <c r="E6" s="456"/>
      <c r="F6" s="456"/>
      <c r="G6" s="456"/>
      <c r="H6" s="456"/>
      <c r="I6" s="456"/>
      <c r="J6" s="456"/>
      <c r="K6" s="456"/>
      <c r="L6" s="455"/>
      <c r="M6" s="456"/>
      <c r="N6" s="456"/>
      <c r="O6" s="23" t="s">
        <v>3</v>
      </c>
      <c r="P6" s="456"/>
      <c r="Q6" s="456"/>
      <c r="R6" s="456"/>
      <c r="S6" s="24" t="s">
        <v>3</v>
      </c>
      <c r="T6" s="455"/>
      <c r="U6" s="456"/>
      <c r="V6" s="456"/>
      <c r="W6" s="23" t="s">
        <v>3</v>
      </c>
      <c r="X6" s="455"/>
      <c r="Y6" s="456"/>
      <c r="Z6" s="456"/>
      <c r="AA6" s="24" t="s">
        <v>3</v>
      </c>
      <c r="AB6" s="457"/>
      <c r="AC6" s="456"/>
      <c r="AD6" s="456"/>
      <c r="AE6" s="25" t="s">
        <v>3</v>
      </c>
    </row>
    <row r="7" spans="2:31" ht="20.100000000000001" customHeight="1" x14ac:dyDescent="0.15">
      <c r="B7" s="470"/>
      <c r="C7" s="471"/>
      <c r="D7" s="472"/>
      <c r="E7" s="469"/>
      <c r="F7" s="469"/>
      <c r="G7" s="469"/>
      <c r="H7" s="469"/>
      <c r="I7" s="469"/>
      <c r="J7" s="469"/>
      <c r="K7" s="469"/>
      <c r="L7" s="472"/>
      <c r="M7" s="469"/>
      <c r="N7" s="469"/>
      <c r="O7" s="27" t="s">
        <v>3</v>
      </c>
      <c r="P7" s="469"/>
      <c r="Q7" s="469"/>
      <c r="R7" s="469"/>
      <c r="S7" s="28" t="s">
        <v>3</v>
      </c>
      <c r="T7" s="472"/>
      <c r="U7" s="469"/>
      <c r="V7" s="469"/>
      <c r="W7" s="27" t="s">
        <v>3</v>
      </c>
      <c r="X7" s="472"/>
      <c r="Y7" s="469"/>
      <c r="Z7" s="469"/>
      <c r="AA7" s="29" t="s">
        <v>3</v>
      </c>
      <c r="AB7" s="468"/>
      <c r="AC7" s="469"/>
      <c r="AD7" s="469"/>
      <c r="AE7" s="30" t="s">
        <v>3</v>
      </c>
    </row>
    <row r="8" spans="2:31" ht="20.100000000000001" customHeight="1" x14ac:dyDescent="0.15">
      <c r="B8" s="470"/>
      <c r="C8" s="471"/>
      <c r="D8" s="472"/>
      <c r="E8" s="469"/>
      <c r="F8" s="469"/>
      <c r="G8" s="469"/>
      <c r="H8" s="469"/>
      <c r="I8" s="469"/>
      <c r="J8" s="469"/>
      <c r="K8" s="469"/>
      <c r="L8" s="472"/>
      <c r="M8" s="469"/>
      <c r="N8" s="469"/>
      <c r="O8" s="27" t="s">
        <v>3</v>
      </c>
      <c r="P8" s="469"/>
      <c r="Q8" s="469"/>
      <c r="R8" s="469"/>
      <c r="S8" s="28" t="s">
        <v>3</v>
      </c>
      <c r="T8" s="472"/>
      <c r="U8" s="469"/>
      <c r="V8" s="469"/>
      <c r="W8" s="27" t="s">
        <v>3</v>
      </c>
      <c r="X8" s="472"/>
      <c r="Y8" s="469"/>
      <c r="Z8" s="469"/>
      <c r="AA8" s="29" t="s">
        <v>3</v>
      </c>
      <c r="AB8" s="468"/>
      <c r="AC8" s="469"/>
      <c r="AD8" s="469"/>
      <c r="AE8" s="30" t="s">
        <v>3</v>
      </c>
    </row>
    <row r="9" spans="2:31" ht="20.100000000000001" customHeight="1" x14ac:dyDescent="0.15">
      <c r="B9" s="470"/>
      <c r="C9" s="471"/>
      <c r="D9" s="472"/>
      <c r="E9" s="469"/>
      <c r="F9" s="469"/>
      <c r="G9" s="469"/>
      <c r="H9" s="469"/>
      <c r="I9" s="469"/>
      <c r="J9" s="469"/>
      <c r="K9" s="469"/>
      <c r="L9" s="472"/>
      <c r="M9" s="469"/>
      <c r="N9" s="469"/>
      <c r="O9" s="27" t="s">
        <v>3</v>
      </c>
      <c r="P9" s="469"/>
      <c r="Q9" s="469"/>
      <c r="R9" s="469"/>
      <c r="S9" s="28" t="s">
        <v>3</v>
      </c>
      <c r="T9" s="472"/>
      <c r="U9" s="469"/>
      <c r="V9" s="469"/>
      <c r="W9" s="27" t="s">
        <v>3</v>
      </c>
      <c r="X9" s="472"/>
      <c r="Y9" s="469"/>
      <c r="Z9" s="469"/>
      <c r="AA9" s="29" t="s">
        <v>3</v>
      </c>
      <c r="AB9" s="468"/>
      <c r="AC9" s="469"/>
      <c r="AD9" s="469"/>
      <c r="AE9" s="30" t="s">
        <v>3</v>
      </c>
    </row>
    <row r="10" spans="2:31" ht="20.100000000000001" customHeight="1" x14ac:dyDescent="0.15">
      <c r="B10" s="470"/>
      <c r="C10" s="471"/>
      <c r="D10" s="472"/>
      <c r="E10" s="469"/>
      <c r="F10" s="469"/>
      <c r="G10" s="469"/>
      <c r="H10" s="469"/>
      <c r="I10" s="469"/>
      <c r="J10" s="469"/>
      <c r="K10" s="469"/>
      <c r="L10" s="472"/>
      <c r="M10" s="469"/>
      <c r="N10" s="469"/>
      <c r="O10" s="27" t="s">
        <v>3</v>
      </c>
      <c r="P10" s="469"/>
      <c r="Q10" s="469"/>
      <c r="R10" s="469"/>
      <c r="S10" s="28" t="s">
        <v>3</v>
      </c>
      <c r="T10" s="472"/>
      <c r="U10" s="469"/>
      <c r="V10" s="469"/>
      <c r="W10" s="27" t="s">
        <v>3</v>
      </c>
      <c r="X10" s="472"/>
      <c r="Y10" s="469"/>
      <c r="Z10" s="469"/>
      <c r="AA10" s="29" t="s">
        <v>3</v>
      </c>
      <c r="AB10" s="468"/>
      <c r="AC10" s="469"/>
      <c r="AD10" s="469"/>
      <c r="AE10" s="30" t="s">
        <v>3</v>
      </c>
    </row>
    <row r="11" spans="2:31" ht="20.100000000000001" customHeight="1" x14ac:dyDescent="0.15">
      <c r="B11" s="470"/>
      <c r="C11" s="471"/>
      <c r="D11" s="472"/>
      <c r="E11" s="469"/>
      <c r="F11" s="469"/>
      <c r="G11" s="469"/>
      <c r="H11" s="469"/>
      <c r="I11" s="469"/>
      <c r="J11" s="469"/>
      <c r="K11" s="469"/>
      <c r="L11" s="472"/>
      <c r="M11" s="469"/>
      <c r="N11" s="469"/>
      <c r="O11" s="27" t="s">
        <v>3</v>
      </c>
      <c r="P11" s="469"/>
      <c r="Q11" s="469"/>
      <c r="R11" s="469"/>
      <c r="S11" s="28" t="s">
        <v>3</v>
      </c>
      <c r="T11" s="472"/>
      <c r="U11" s="469"/>
      <c r="V11" s="469"/>
      <c r="W11" s="27" t="s">
        <v>3</v>
      </c>
      <c r="X11" s="472"/>
      <c r="Y11" s="469"/>
      <c r="Z11" s="469"/>
      <c r="AA11" s="29" t="s">
        <v>3</v>
      </c>
      <c r="AB11" s="468"/>
      <c r="AC11" s="469"/>
      <c r="AD11" s="469"/>
      <c r="AE11" s="30" t="s">
        <v>3</v>
      </c>
    </row>
    <row r="12" spans="2:31" ht="20.100000000000001" customHeight="1" x14ac:dyDescent="0.15">
      <c r="B12" s="470"/>
      <c r="C12" s="471"/>
      <c r="D12" s="472"/>
      <c r="E12" s="469"/>
      <c r="F12" s="469"/>
      <c r="G12" s="469"/>
      <c r="H12" s="469"/>
      <c r="I12" s="469"/>
      <c r="J12" s="469"/>
      <c r="K12" s="469"/>
      <c r="L12" s="472"/>
      <c r="M12" s="469"/>
      <c r="N12" s="469"/>
      <c r="O12" s="27" t="s">
        <v>3</v>
      </c>
      <c r="P12" s="469"/>
      <c r="Q12" s="469"/>
      <c r="R12" s="469"/>
      <c r="S12" s="28" t="s">
        <v>3</v>
      </c>
      <c r="T12" s="472"/>
      <c r="U12" s="469"/>
      <c r="V12" s="469"/>
      <c r="W12" s="27" t="s">
        <v>3</v>
      </c>
      <c r="X12" s="472"/>
      <c r="Y12" s="469"/>
      <c r="Z12" s="469"/>
      <c r="AA12" s="29" t="s">
        <v>3</v>
      </c>
      <c r="AB12" s="468"/>
      <c r="AC12" s="469"/>
      <c r="AD12" s="469"/>
      <c r="AE12" s="30" t="s">
        <v>3</v>
      </c>
    </row>
    <row r="13" spans="2:31" ht="20.100000000000001" customHeight="1" x14ac:dyDescent="0.15">
      <c r="B13" s="470"/>
      <c r="C13" s="471"/>
      <c r="D13" s="472"/>
      <c r="E13" s="469"/>
      <c r="F13" s="469"/>
      <c r="G13" s="469"/>
      <c r="H13" s="469"/>
      <c r="I13" s="469"/>
      <c r="J13" s="469"/>
      <c r="K13" s="469"/>
      <c r="L13" s="472"/>
      <c r="M13" s="469"/>
      <c r="N13" s="469"/>
      <c r="O13" s="27" t="s">
        <v>3</v>
      </c>
      <c r="P13" s="469"/>
      <c r="Q13" s="469"/>
      <c r="R13" s="469"/>
      <c r="S13" s="28" t="s">
        <v>3</v>
      </c>
      <c r="T13" s="472"/>
      <c r="U13" s="469"/>
      <c r="V13" s="469"/>
      <c r="W13" s="27" t="s">
        <v>3</v>
      </c>
      <c r="X13" s="472"/>
      <c r="Y13" s="469"/>
      <c r="Z13" s="469"/>
      <c r="AA13" s="29" t="s">
        <v>3</v>
      </c>
      <c r="AB13" s="468"/>
      <c r="AC13" s="469"/>
      <c r="AD13" s="469"/>
      <c r="AE13" s="30" t="s">
        <v>3</v>
      </c>
    </row>
    <row r="14" spans="2:31" ht="20.100000000000001" customHeight="1" x14ac:dyDescent="0.15">
      <c r="B14" s="470"/>
      <c r="C14" s="471"/>
      <c r="D14" s="472"/>
      <c r="E14" s="469"/>
      <c r="F14" s="469"/>
      <c r="G14" s="469"/>
      <c r="H14" s="469"/>
      <c r="I14" s="469"/>
      <c r="J14" s="469"/>
      <c r="K14" s="469"/>
      <c r="L14" s="472"/>
      <c r="M14" s="469"/>
      <c r="N14" s="469"/>
      <c r="O14" s="27" t="s">
        <v>3</v>
      </c>
      <c r="P14" s="469"/>
      <c r="Q14" s="469"/>
      <c r="R14" s="469"/>
      <c r="S14" s="28" t="s">
        <v>3</v>
      </c>
      <c r="T14" s="472"/>
      <c r="U14" s="469"/>
      <c r="V14" s="469"/>
      <c r="W14" s="27" t="s">
        <v>3</v>
      </c>
      <c r="X14" s="472"/>
      <c r="Y14" s="469"/>
      <c r="Z14" s="469"/>
      <c r="AA14" s="29" t="s">
        <v>3</v>
      </c>
      <c r="AB14" s="468"/>
      <c r="AC14" s="469"/>
      <c r="AD14" s="469"/>
      <c r="AE14" s="30" t="s">
        <v>3</v>
      </c>
    </row>
    <row r="15" spans="2:31" ht="20.100000000000001" customHeight="1" x14ac:dyDescent="0.15">
      <c r="B15" s="470"/>
      <c r="C15" s="471"/>
      <c r="D15" s="472"/>
      <c r="E15" s="469"/>
      <c r="F15" s="469"/>
      <c r="G15" s="469"/>
      <c r="H15" s="469"/>
      <c r="I15" s="469"/>
      <c r="J15" s="469"/>
      <c r="K15" s="469"/>
      <c r="L15" s="472"/>
      <c r="M15" s="469"/>
      <c r="N15" s="469"/>
      <c r="O15" s="27" t="s">
        <v>3</v>
      </c>
      <c r="P15" s="469"/>
      <c r="Q15" s="469"/>
      <c r="R15" s="469"/>
      <c r="S15" s="28" t="s">
        <v>3</v>
      </c>
      <c r="T15" s="472"/>
      <c r="U15" s="469"/>
      <c r="V15" s="469"/>
      <c r="W15" s="27" t="s">
        <v>3</v>
      </c>
      <c r="X15" s="472"/>
      <c r="Y15" s="469"/>
      <c r="Z15" s="469"/>
      <c r="AA15" s="29" t="s">
        <v>3</v>
      </c>
      <c r="AB15" s="468"/>
      <c r="AC15" s="469"/>
      <c r="AD15" s="469"/>
      <c r="AE15" s="30" t="s">
        <v>3</v>
      </c>
    </row>
    <row r="16" spans="2:31" ht="20.100000000000001" customHeight="1" x14ac:dyDescent="0.15">
      <c r="B16" s="470"/>
      <c r="C16" s="471"/>
      <c r="D16" s="472"/>
      <c r="E16" s="469"/>
      <c r="F16" s="469"/>
      <c r="G16" s="469"/>
      <c r="H16" s="469"/>
      <c r="I16" s="469"/>
      <c r="J16" s="469"/>
      <c r="K16" s="469"/>
      <c r="L16" s="472"/>
      <c r="M16" s="469"/>
      <c r="N16" s="469"/>
      <c r="O16" s="27" t="s">
        <v>3</v>
      </c>
      <c r="P16" s="469"/>
      <c r="Q16" s="469"/>
      <c r="R16" s="469"/>
      <c r="S16" s="28" t="s">
        <v>3</v>
      </c>
      <c r="T16" s="472"/>
      <c r="U16" s="469"/>
      <c r="V16" s="469"/>
      <c r="W16" s="27" t="s">
        <v>3</v>
      </c>
      <c r="X16" s="472"/>
      <c r="Y16" s="469"/>
      <c r="Z16" s="469"/>
      <c r="AA16" s="29" t="s">
        <v>3</v>
      </c>
      <c r="AB16" s="468"/>
      <c r="AC16" s="469"/>
      <c r="AD16" s="469"/>
      <c r="AE16" s="30" t="s">
        <v>3</v>
      </c>
    </row>
    <row r="17" spans="2:31" ht="20.100000000000001" customHeight="1" x14ac:dyDescent="0.15">
      <c r="B17" s="470"/>
      <c r="C17" s="471"/>
      <c r="D17" s="472"/>
      <c r="E17" s="469"/>
      <c r="F17" s="469"/>
      <c r="G17" s="469"/>
      <c r="H17" s="469"/>
      <c r="I17" s="469"/>
      <c r="J17" s="469"/>
      <c r="K17" s="469"/>
      <c r="L17" s="472"/>
      <c r="M17" s="469"/>
      <c r="N17" s="469"/>
      <c r="O17" s="27" t="s">
        <v>3</v>
      </c>
      <c r="P17" s="469"/>
      <c r="Q17" s="469"/>
      <c r="R17" s="469"/>
      <c r="S17" s="28" t="s">
        <v>3</v>
      </c>
      <c r="T17" s="472"/>
      <c r="U17" s="469"/>
      <c r="V17" s="469"/>
      <c r="W17" s="27" t="s">
        <v>3</v>
      </c>
      <c r="X17" s="472"/>
      <c r="Y17" s="469"/>
      <c r="Z17" s="469"/>
      <c r="AA17" s="29" t="s">
        <v>3</v>
      </c>
      <c r="AB17" s="468"/>
      <c r="AC17" s="469"/>
      <c r="AD17" s="469"/>
      <c r="AE17" s="30" t="s">
        <v>3</v>
      </c>
    </row>
    <row r="18" spans="2:31" ht="20.100000000000001" customHeight="1" x14ac:dyDescent="0.15">
      <c r="B18" s="470"/>
      <c r="C18" s="471"/>
      <c r="D18" s="472"/>
      <c r="E18" s="469"/>
      <c r="F18" s="469"/>
      <c r="G18" s="469"/>
      <c r="H18" s="469"/>
      <c r="I18" s="469"/>
      <c r="J18" s="469"/>
      <c r="K18" s="469"/>
      <c r="L18" s="472"/>
      <c r="M18" s="469"/>
      <c r="N18" s="469"/>
      <c r="O18" s="27" t="s">
        <v>3</v>
      </c>
      <c r="P18" s="469"/>
      <c r="Q18" s="469"/>
      <c r="R18" s="469"/>
      <c r="S18" s="28" t="s">
        <v>3</v>
      </c>
      <c r="T18" s="472"/>
      <c r="U18" s="469"/>
      <c r="V18" s="469"/>
      <c r="W18" s="27" t="s">
        <v>3</v>
      </c>
      <c r="X18" s="472"/>
      <c r="Y18" s="469"/>
      <c r="Z18" s="469"/>
      <c r="AA18" s="29" t="s">
        <v>3</v>
      </c>
      <c r="AB18" s="468"/>
      <c r="AC18" s="469"/>
      <c r="AD18" s="469"/>
      <c r="AE18" s="30" t="s">
        <v>3</v>
      </c>
    </row>
    <row r="19" spans="2:31" ht="20.100000000000001" customHeight="1" x14ac:dyDescent="0.15">
      <c r="B19" s="470"/>
      <c r="C19" s="471"/>
      <c r="D19" s="472"/>
      <c r="E19" s="469"/>
      <c r="F19" s="469"/>
      <c r="G19" s="469"/>
      <c r="H19" s="469"/>
      <c r="I19" s="469"/>
      <c r="J19" s="469"/>
      <c r="K19" s="469"/>
      <c r="L19" s="472"/>
      <c r="M19" s="469"/>
      <c r="N19" s="469"/>
      <c r="O19" s="27" t="s">
        <v>3</v>
      </c>
      <c r="P19" s="469"/>
      <c r="Q19" s="469"/>
      <c r="R19" s="469"/>
      <c r="S19" s="28" t="s">
        <v>3</v>
      </c>
      <c r="T19" s="472"/>
      <c r="U19" s="469"/>
      <c r="V19" s="469"/>
      <c r="W19" s="27" t="s">
        <v>3</v>
      </c>
      <c r="X19" s="472"/>
      <c r="Y19" s="469"/>
      <c r="Z19" s="469"/>
      <c r="AA19" s="29" t="s">
        <v>3</v>
      </c>
      <c r="AB19" s="468"/>
      <c r="AC19" s="469"/>
      <c r="AD19" s="469"/>
      <c r="AE19" s="30" t="s">
        <v>3</v>
      </c>
    </row>
    <row r="20" spans="2:31" ht="20.100000000000001" customHeight="1" x14ac:dyDescent="0.15">
      <c r="B20" s="470"/>
      <c r="C20" s="471"/>
      <c r="D20" s="472"/>
      <c r="E20" s="469"/>
      <c r="F20" s="469"/>
      <c r="G20" s="469"/>
      <c r="H20" s="469"/>
      <c r="I20" s="469"/>
      <c r="J20" s="469"/>
      <c r="K20" s="469"/>
      <c r="L20" s="472"/>
      <c r="M20" s="469"/>
      <c r="N20" s="469"/>
      <c r="O20" s="27" t="s">
        <v>3</v>
      </c>
      <c r="P20" s="469"/>
      <c r="Q20" s="469"/>
      <c r="R20" s="469"/>
      <c r="S20" s="28" t="s">
        <v>3</v>
      </c>
      <c r="T20" s="472"/>
      <c r="U20" s="469"/>
      <c r="V20" s="469"/>
      <c r="W20" s="27" t="s">
        <v>3</v>
      </c>
      <c r="X20" s="472"/>
      <c r="Y20" s="469"/>
      <c r="Z20" s="469"/>
      <c r="AA20" s="29" t="s">
        <v>3</v>
      </c>
      <c r="AB20" s="468"/>
      <c r="AC20" s="469"/>
      <c r="AD20" s="469"/>
      <c r="AE20" s="30" t="s">
        <v>3</v>
      </c>
    </row>
    <row r="21" spans="2:31" ht="20.100000000000001" customHeight="1" x14ac:dyDescent="0.15">
      <c r="B21" s="470"/>
      <c r="C21" s="471"/>
      <c r="D21" s="472"/>
      <c r="E21" s="469"/>
      <c r="F21" s="469"/>
      <c r="G21" s="469"/>
      <c r="H21" s="469"/>
      <c r="I21" s="469"/>
      <c r="J21" s="469"/>
      <c r="K21" s="469"/>
      <c r="L21" s="472"/>
      <c r="M21" s="469"/>
      <c r="N21" s="469"/>
      <c r="O21" s="27" t="s">
        <v>3</v>
      </c>
      <c r="P21" s="469"/>
      <c r="Q21" s="469"/>
      <c r="R21" s="469"/>
      <c r="S21" s="28" t="s">
        <v>3</v>
      </c>
      <c r="T21" s="472"/>
      <c r="U21" s="469"/>
      <c r="V21" s="469"/>
      <c r="W21" s="27" t="s">
        <v>3</v>
      </c>
      <c r="X21" s="472"/>
      <c r="Y21" s="469"/>
      <c r="Z21" s="469"/>
      <c r="AA21" s="29" t="s">
        <v>3</v>
      </c>
      <c r="AB21" s="468"/>
      <c r="AC21" s="469"/>
      <c r="AD21" s="469"/>
      <c r="AE21" s="30" t="s">
        <v>3</v>
      </c>
    </row>
    <row r="22" spans="2:31" ht="20.100000000000001" customHeight="1" x14ac:dyDescent="0.15">
      <c r="B22" s="470"/>
      <c r="C22" s="471"/>
      <c r="D22" s="472"/>
      <c r="E22" s="469"/>
      <c r="F22" s="469"/>
      <c r="G22" s="469"/>
      <c r="H22" s="469"/>
      <c r="I22" s="469"/>
      <c r="J22" s="469"/>
      <c r="K22" s="469"/>
      <c r="L22" s="472"/>
      <c r="M22" s="469"/>
      <c r="N22" s="469"/>
      <c r="O22" s="27" t="s">
        <v>3</v>
      </c>
      <c r="P22" s="469"/>
      <c r="Q22" s="469"/>
      <c r="R22" s="469"/>
      <c r="S22" s="28" t="s">
        <v>3</v>
      </c>
      <c r="T22" s="472"/>
      <c r="U22" s="469"/>
      <c r="V22" s="469"/>
      <c r="W22" s="27" t="s">
        <v>3</v>
      </c>
      <c r="X22" s="472"/>
      <c r="Y22" s="469"/>
      <c r="Z22" s="469"/>
      <c r="AA22" s="29" t="s">
        <v>3</v>
      </c>
      <c r="AB22" s="468"/>
      <c r="AC22" s="469"/>
      <c r="AD22" s="469"/>
      <c r="AE22" s="30" t="s">
        <v>3</v>
      </c>
    </row>
    <row r="23" spans="2:31" ht="20.100000000000001" customHeight="1" x14ac:dyDescent="0.15">
      <c r="B23" s="470"/>
      <c r="C23" s="471"/>
      <c r="D23" s="472"/>
      <c r="E23" s="469"/>
      <c r="F23" s="469"/>
      <c r="G23" s="469"/>
      <c r="H23" s="469"/>
      <c r="I23" s="469"/>
      <c r="J23" s="469"/>
      <c r="K23" s="469"/>
      <c r="L23" s="472"/>
      <c r="M23" s="469"/>
      <c r="N23" s="469"/>
      <c r="O23" s="27" t="s">
        <v>3</v>
      </c>
      <c r="P23" s="469"/>
      <c r="Q23" s="469"/>
      <c r="R23" s="469"/>
      <c r="S23" s="28" t="s">
        <v>3</v>
      </c>
      <c r="T23" s="472"/>
      <c r="U23" s="469"/>
      <c r="V23" s="469"/>
      <c r="W23" s="27" t="s">
        <v>3</v>
      </c>
      <c r="X23" s="472"/>
      <c r="Y23" s="469"/>
      <c r="Z23" s="469"/>
      <c r="AA23" s="29" t="s">
        <v>3</v>
      </c>
      <c r="AB23" s="468"/>
      <c r="AC23" s="469"/>
      <c r="AD23" s="469"/>
      <c r="AE23" s="30" t="s">
        <v>3</v>
      </c>
    </row>
    <row r="24" spans="2:31" ht="20.100000000000001" customHeight="1" x14ac:dyDescent="0.15">
      <c r="B24" s="470"/>
      <c r="C24" s="471"/>
      <c r="D24" s="472"/>
      <c r="E24" s="469"/>
      <c r="F24" s="469"/>
      <c r="G24" s="469"/>
      <c r="H24" s="469"/>
      <c r="I24" s="469"/>
      <c r="J24" s="469"/>
      <c r="K24" s="469"/>
      <c r="L24" s="472"/>
      <c r="M24" s="469"/>
      <c r="N24" s="469"/>
      <c r="O24" s="27" t="s">
        <v>3</v>
      </c>
      <c r="P24" s="469"/>
      <c r="Q24" s="469"/>
      <c r="R24" s="469"/>
      <c r="S24" s="28" t="s">
        <v>3</v>
      </c>
      <c r="T24" s="472"/>
      <c r="U24" s="469"/>
      <c r="V24" s="469"/>
      <c r="W24" s="27" t="s">
        <v>3</v>
      </c>
      <c r="X24" s="472"/>
      <c r="Y24" s="469"/>
      <c r="Z24" s="469"/>
      <c r="AA24" s="29" t="s">
        <v>3</v>
      </c>
      <c r="AB24" s="468"/>
      <c r="AC24" s="469"/>
      <c r="AD24" s="469"/>
      <c r="AE24" s="30" t="s">
        <v>3</v>
      </c>
    </row>
    <row r="25" spans="2:31" ht="20.100000000000001" customHeight="1" x14ac:dyDescent="0.15">
      <c r="B25" s="470"/>
      <c r="C25" s="471"/>
      <c r="D25" s="472"/>
      <c r="E25" s="469"/>
      <c r="F25" s="469"/>
      <c r="G25" s="469"/>
      <c r="H25" s="469"/>
      <c r="I25" s="469"/>
      <c r="J25" s="469"/>
      <c r="K25" s="469"/>
      <c r="L25" s="472"/>
      <c r="M25" s="469"/>
      <c r="N25" s="469"/>
      <c r="O25" s="27" t="s">
        <v>3</v>
      </c>
      <c r="P25" s="469"/>
      <c r="Q25" s="469"/>
      <c r="R25" s="469"/>
      <c r="S25" s="28" t="s">
        <v>3</v>
      </c>
      <c r="T25" s="472"/>
      <c r="U25" s="469"/>
      <c r="V25" s="469"/>
      <c r="W25" s="27" t="s">
        <v>3</v>
      </c>
      <c r="X25" s="472"/>
      <c r="Y25" s="469"/>
      <c r="Z25" s="469"/>
      <c r="AA25" s="29" t="s">
        <v>3</v>
      </c>
      <c r="AB25" s="468"/>
      <c r="AC25" s="469"/>
      <c r="AD25" s="469"/>
      <c r="AE25" s="30" t="s">
        <v>3</v>
      </c>
    </row>
    <row r="26" spans="2:31" ht="20.100000000000001" customHeight="1" x14ac:dyDescent="0.15">
      <c r="B26" s="470"/>
      <c r="C26" s="471"/>
      <c r="D26" s="472"/>
      <c r="E26" s="469"/>
      <c r="F26" s="469"/>
      <c r="G26" s="469"/>
      <c r="H26" s="469"/>
      <c r="I26" s="469"/>
      <c r="J26" s="469"/>
      <c r="K26" s="469"/>
      <c r="L26" s="472"/>
      <c r="M26" s="469"/>
      <c r="N26" s="469"/>
      <c r="O26" s="27" t="s">
        <v>3</v>
      </c>
      <c r="P26" s="469"/>
      <c r="Q26" s="469"/>
      <c r="R26" s="469"/>
      <c r="S26" s="28" t="s">
        <v>3</v>
      </c>
      <c r="T26" s="472"/>
      <c r="U26" s="469"/>
      <c r="V26" s="469"/>
      <c r="W26" s="27" t="s">
        <v>3</v>
      </c>
      <c r="X26" s="472"/>
      <c r="Y26" s="469"/>
      <c r="Z26" s="469"/>
      <c r="AA26" s="29" t="s">
        <v>3</v>
      </c>
      <c r="AB26" s="468"/>
      <c r="AC26" s="469"/>
      <c r="AD26" s="469"/>
      <c r="AE26" s="30" t="s">
        <v>3</v>
      </c>
    </row>
    <row r="27" spans="2:31" ht="20.100000000000001" customHeight="1" x14ac:dyDescent="0.15">
      <c r="B27" s="470"/>
      <c r="C27" s="471"/>
      <c r="D27" s="472"/>
      <c r="E27" s="469"/>
      <c r="F27" s="469"/>
      <c r="G27" s="469"/>
      <c r="H27" s="469"/>
      <c r="I27" s="469"/>
      <c r="J27" s="469"/>
      <c r="K27" s="469"/>
      <c r="L27" s="472"/>
      <c r="M27" s="469"/>
      <c r="N27" s="469"/>
      <c r="O27" s="27" t="s">
        <v>3</v>
      </c>
      <c r="P27" s="469"/>
      <c r="Q27" s="469"/>
      <c r="R27" s="469"/>
      <c r="S27" s="28" t="s">
        <v>3</v>
      </c>
      <c r="T27" s="472"/>
      <c r="U27" s="469"/>
      <c r="V27" s="469"/>
      <c r="W27" s="27" t="s">
        <v>3</v>
      </c>
      <c r="X27" s="472"/>
      <c r="Y27" s="469"/>
      <c r="Z27" s="469"/>
      <c r="AA27" s="29" t="s">
        <v>3</v>
      </c>
      <c r="AB27" s="468"/>
      <c r="AC27" s="469"/>
      <c r="AD27" s="469"/>
      <c r="AE27" s="30" t="s">
        <v>3</v>
      </c>
    </row>
    <row r="28" spans="2:31" ht="20.100000000000001" customHeight="1" x14ac:dyDescent="0.15">
      <c r="B28" s="470"/>
      <c r="C28" s="471"/>
      <c r="D28" s="472"/>
      <c r="E28" s="469"/>
      <c r="F28" s="469"/>
      <c r="G28" s="469"/>
      <c r="H28" s="469"/>
      <c r="I28" s="469"/>
      <c r="J28" s="469"/>
      <c r="K28" s="469"/>
      <c r="L28" s="472"/>
      <c r="M28" s="469"/>
      <c r="N28" s="469"/>
      <c r="O28" s="27" t="s">
        <v>3</v>
      </c>
      <c r="P28" s="469"/>
      <c r="Q28" s="469"/>
      <c r="R28" s="469"/>
      <c r="S28" s="28" t="s">
        <v>3</v>
      </c>
      <c r="T28" s="472"/>
      <c r="U28" s="469"/>
      <c r="V28" s="469"/>
      <c r="W28" s="27" t="s">
        <v>3</v>
      </c>
      <c r="X28" s="472"/>
      <c r="Y28" s="469"/>
      <c r="Z28" s="469"/>
      <c r="AA28" s="29" t="s">
        <v>3</v>
      </c>
      <c r="AB28" s="468"/>
      <c r="AC28" s="469"/>
      <c r="AD28" s="469"/>
      <c r="AE28" s="30" t="s">
        <v>3</v>
      </c>
    </row>
    <row r="29" spans="2:31" ht="20.100000000000001" customHeight="1" x14ac:dyDescent="0.15">
      <c r="B29" s="470"/>
      <c r="C29" s="471"/>
      <c r="D29" s="472"/>
      <c r="E29" s="469"/>
      <c r="F29" s="469"/>
      <c r="G29" s="469"/>
      <c r="H29" s="469"/>
      <c r="I29" s="469"/>
      <c r="J29" s="469"/>
      <c r="K29" s="469"/>
      <c r="L29" s="472"/>
      <c r="M29" s="469"/>
      <c r="N29" s="469"/>
      <c r="O29" s="27" t="s">
        <v>3</v>
      </c>
      <c r="P29" s="469"/>
      <c r="Q29" s="469"/>
      <c r="R29" s="469"/>
      <c r="S29" s="28" t="s">
        <v>3</v>
      </c>
      <c r="T29" s="472"/>
      <c r="U29" s="469"/>
      <c r="V29" s="469"/>
      <c r="W29" s="27" t="s">
        <v>3</v>
      </c>
      <c r="X29" s="472"/>
      <c r="Y29" s="469"/>
      <c r="Z29" s="469"/>
      <c r="AA29" s="29" t="s">
        <v>3</v>
      </c>
      <c r="AB29" s="468"/>
      <c r="AC29" s="469"/>
      <c r="AD29" s="469"/>
      <c r="AE29" s="30" t="s">
        <v>3</v>
      </c>
    </row>
    <row r="30" spans="2:31" ht="20.100000000000001" customHeight="1" x14ac:dyDescent="0.15">
      <c r="B30" s="470"/>
      <c r="C30" s="471"/>
      <c r="D30" s="472"/>
      <c r="E30" s="469"/>
      <c r="F30" s="469"/>
      <c r="G30" s="469"/>
      <c r="H30" s="469"/>
      <c r="I30" s="469"/>
      <c r="J30" s="469"/>
      <c r="K30" s="469"/>
      <c r="L30" s="472"/>
      <c r="M30" s="469"/>
      <c r="N30" s="469"/>
      <c r="O30" s="27" t="s">
        <v>3</v>
      </c>
      <c r="P30" s="469"/>
      <c r="Q30" s="469"/>
      <c r="R30" s="469"/>
      <c r="S30" s="28" t="s">
        <v>3</v>
      </c>
      <c r="T30" s="472"/>
      <c r="U30" s="469"/>
      <c r="V30" s="469"/>
      <c r="W30" s="27" t="s">
        <v>3</v>
      </c>
      <c r="X30" s="472"/>
      <c r="Y30" s="469"/>
      <c r="Z30" s="469"/>
      <c r="AA30" s="29" t="s">
        <v>3</v>
      </c>
      <c r="AB30" s="468"/>
      <c r="AC30" s="469"/>
      <c r="AD30" s="469"/>
      <c r="AE30" s="30" t="s">
        <v>3</v>
      </c>
    </row>
    <row r="31" spans="2:31" ht="20.100000000000001" customHeight="1" x14ac:dyDescent="0.15">
      <c r="B31" s="470"/>
      <c r="C31" s="471"/>
      <c r="D31" s="472"/>
      <c r="E31" s="469"/>
      <c r="F31" s="469"/>
      <c r="G31" s="469"/>
      <c r="H31" s="469"/>
      <c r="I31" s="469"/>
      <c r="J31" s="469"/>
      <c r="K31" s="469"/>
      <c r="L31" s="472"/>
      <c r="M31" s="469"/>
      <c r="N31" s="469"/>
      <c r="O31" s="27" t="s">
        <v>3</v>
      </c>
      <c r="P31" s="469"/>
      <c r="Q31" s="469"/>
      <c r="R31" s="469"/>
      <c r="S31" s="28" t="s">
        <v>3</v>
      </c>
      <c r="T31" s="472"/>
      <c r="U31" s="469"/>
      <c r="V31" s="469"/>
      <c r="W31" s="27" t="s">
        <v>3</v>
      </c>
      <c r="X31" s="472"/>
      <c r="Y31" s="469"/>
      <c r="Z31" s="469"/>
      <c r="AA31" s="29" t="s">
        <v>3</v>
      </c>
      <c r="AB31" s="468"/>
      <c r="AC31" s="469"/>
      <c r="AD31" s="469"/>
      <c r="AE31" s="30" t="s">
        <v>3</v>
      </c>
    </row>
    <row r="32" spans="2:31" ht="20.100000000000001" customHeight="1" x14ac:dyDescent="0.15">
      <c r="B32" s="470"/>
      <c r="C32" s="471"/>
      <c r="D32" s="472"/>
      <c r="E32" s="469"/>
      <c r="F32" s="469"/>
      <c r="G32" s="469"/>
      <c r="H32" s="469"/>
      <c r="I32" s="469"/>
      <c r="J32" s="469"/>
      <c r="K32" s="469"/>
      <c r="L32" s="472"/>
      <c r="M32" s="469"/>
      <c r="N32" s="469"/>
      <c r="O32" s="27" t="s">
        <v>3</v>
      </c>
      <c r="P32" s="469"/>
      <c r="Q32" s="469"/>
      <c r="R32" s="469"/>
      <c r="S32" s="28" t="s">
        <v>3</v>
      </c>
      <c r="T32" s="472"/>
      <c r="U32" s="469"/>
      <c r="V32" s="469"/>
      <c r="W32" s="27" t="s">
        <v>3</v>
      </c>
      <c r="X32" s="472"/>
      <c r="Y32" s="469"/>
      <c r="Z32" s="469"/>
      <c r="AA32" s="29" t="s">
        <v>3</v>
      </c>
      <c r="AB32" s="468"/>
      <c r="AC32" s="469"/>
      <c r="AD32" s="469"/>
      <c r="AE32" s="30" t="s">
        <v>3</v>
      </c>
    </row>
    <row r="33" spans="2:31" ht="20.100000000000001" customHeight="1" x14ac:dyDescent="0.15">
      <c r="B33" s="470"/>
      <c r="C33" s="471"/>
      <c r="D33" s="472"/>
      <c r="E33" s="469"/>
      <c r="F33" s="469"/>
      <c r="G33" s="469"/>
      <c r="H33" s="469"/>
      <c r="I33" s="469"/>
      <c r="J33" s="469"/>
      <c r="K33" s="469"/>
      <c r="L33" s="472"/>
      <c r="M33" s="469"/>
      <c r="N33" s="469"/>
      <c r="O33" s="27" t="s">
        <v>3</v>
      </c>
      <c r="P33" s="469"/>
      <c r="Q33" s="469"/>
      <c r="R33" s="469"/>
      <c r="S33" s="28" t="s">
        <v>3</v>
      </c>
      <c r="T33" s="472"/>
      <c r="U33" s="469"/>
      <c r="V33" s="469"/>
      <c r="W33" s="27" t="s">
        <v>3</v>
      </c>
      <c r="X33" s="472"/>
      <c r="Y33" s="469"/>
      <c r="Z33" s="469"/>
      <c r="AA33" s="29" t="s">
        <v>3</v>
      </c>
      <c r="AB33" s="468"/>
      <c r="AC33" s="469"/>
      <c r="AD33" s="469"/>
      <c r="AE33" s="30" t="s">
        <v>3</v>
      </c>
    </row>
    <row r="34" spans="2:31" ht="20.100000000000001" customHeight="1" x14ac:dyDescent="0.15">
      <c r="B34" s="470"/>
      <c r="C34" s="471"/>
      <c r="D34" s="472"/>
      <c r="E34" s="469"/>
      <c r="F34" s="469"/>
      <c r="G34" s="469"/>
      <c r="H34" s="469"/>
      <c r="I34" s="469"/>
      <c r="J34" s="469"/>
      <c r="K34" s="469"/>
      <c r="L34" s="472"/>
      <c r="M34" s="469"/>
      <c r="N34" s="469"/>
      <c r="O34" s="27" t="s">
        <v>3</v>
      </c>
      <c r="P34" s="469"/>
      <c r="Q34" s="469"/>
      <c r="R34" s="469"/>
      <c r="S34" s="28" t="s">
        <v>3</v>
      </c>
      <c r="T34" s="472"/>
      <c r="U34" s="469"/>
      <c r="V34" s="469"/>
      <c r="W34" s="27" t="s">
        <v>3</v>
      </c>
      <c r="X34" s="472"/>
      <c r="Y34" s="469"/>
      <c r="Z34" s="469"/>
      <c r="AA34" s="29" t="s">
        <v>3</v>
      </c>
      <c r="AB34" s="468"/>
      <c r="AC34" s="469"/>
      <c r="AD34" s="469"/>
      <c r="AE34" s="30" t="s">
        <v>3</v>
      </c>
    </row>
    <row r="35" spans="2:31" ht="20.100000000000001" customHeight="1" x14ac:dyDescent="0.15">
      <c r="B35" s="470"/>
      <c r="C35" s="471"/>
      <c r="D35" s="472"/>
      <c r="E35" s="469"/>
      <c r="F35" s="469"/>
      <c r="G35" s="469"/>
      <c r="H35" s="469"/>
      <c r="I35" s="469"/>
      <c r="J35" s="469"/>
      <c r="K35" s="469"/>
      <c r="L35" s="472"/>
      <c r="M35" s="469"/>
      <c r="N35" s="469"/>
      <c r="O35" s="27" t="s">
        <v>3</v>
      </c>
      <c r="P35" s="469"/>
      <c r="Q35" s="469"/>
      <c r="R35" s="469"/>
      <c r="S35" s="28" t="s">
        <v>3</v>
      </c>
      <c r="T35" s="472"/>
      <c r="U35" s="469"/>
      <c r="V35" s="469"/>
      <c r="W35" s="27" t="s">
        <v>3</v>
      </c>
      <c r="X35" s="472"/>
      <c r="Y35" s="469"/>
      <c r="Z35" s="469"/>
      <c r="AA35" s="29" t="s">
        <v>3</v>
      </c>
      <c r="AB35" s="468"/>
      <c r="AC35" s="469"/>
      <c r="AD35" s="469"/>
      <c r="AE35" s="30" t="s">
        <v>3</v>
      </c>
    </row>
    <row r="36" spans="2:31" ht="20.100000000000001" customHeight="1" x14ac:dyDescent="0.15">
      <c r="B36" s="470"/>
      <c r="C36" s="471"/>
      <c r="D36" s="472"/>
      <c r="E36" s="469"/>
      <c r="F36" s="469"/>
      <c r="G36" s="469"/>
      <c r="H36" s="469"/>
      <c r="I36" s="469"/>
      <c r="J36" s="469"/>
      <c r="K36" s="469"/>
      <c r="L36" s="472"/>
      <c r="M36" s="469"/>
      <c r="N36" s="469"/>
      <c r="O36" s="27" t="s">
        <v>3</v>
      </c>
      <c r="P36" s="469"/>
      <c r="Q36" s="469"/>
      <c r="R36" s="469"/>
      <c r="S36" s="28" t="s">
        <v>3</v>
      </c>
      <c r="T36" s="472"/>
      <c r="U36" s="469"/>
      <c r="V36" s="469"/>
      <c r="W36" s="27" t="s">
        <v>3</v>
      </c>
      <c r="X36" s="472"/>
      <c r="Y36" s="469"/>
      <c r="Z36" s="469"/>
      <c r="AA36" s="29" t="s">
        <v>3</v>
      </c>
      <c r="AB36" s="468"/>
      <c r="AC36" s="469"/>
      <c r="AD36" s="469"/>
      <c r="AE36" s="30" t="s">
        <v>3</v>
      </c>
    </row>
    <row r="37" spans="2:31" ht="20.100000000000001" customHeight="1" x14ac:dyDescent="0.15">
      <c r="B37" s="470"/>
      <c r="C37" s="471"/>
      <c r="D37" s="472"/>
      <c r="E37" s="469"/>
      <c r="F37" s="469"/>
      <c r="G37" s="469"/>
      <c r="H37" s="469"/>
      <c r="I37" s="469"/>
      <c r="J37" s="469"/>
      <c r="K37" s="469"/>
      <c r="L37" s="472"/>
      <c r="M37" s="469"/>
      <c r="N37" s="469"/>
      <c r="O37" s="27" t="s">
        <v>3</v>
      </c>
      <c r="P37" s="469"/>
      <c r="Q37" s="469"/>
      <c r="R37" s="469"/>
      <c r="S37" s="28" t="s">
        <v>3</v>
      </c>
      <c r="T37" s="472"/>
      <c r="U37" s="469"/>
      <c r="V37" s="469"/>
      <c r="W37" s="27" t="s">
        <v>3</v>
      </c>
      <c r="X37" s="472"/>
      <c r="Y37" s="469"/>
      <c r="Z37" s="469"/>
      <c r="AA37" s="29" t="s">
        <v>3</v>
      </c>
      <c r="AB37" s="468"/>
      <c r="AC37" s="469"/>
      <c r="AD37" s="469"/>
      <c r="AE37" s="30" t="s">
        <v>3</v>
      </c>
    </row>
    <row r="38" spans="2:31" ht="20.100000000000001" customHeight="1" x14ac:dyDescent="0.15">
      <c r="B38" s="470"/>
      <c r="C38" s="471"/>
      <c r="D38" s="472"/>
      <c r="E38" s="469"/>
      <c r="F38" s="469"/>
      <c r="G38" s="469"/>
      <c r="H38" s="469"/>
      <c r="I38" s="469"/>
      <c r="J38" s="469"/>
      <c r="K38" s="469"/>
      <c r="L38" s="472"/>
      <c r="M38" s="469"/>
      <c r="N38" s="469"/>
      <c r="O38" s="27" t="s">
        <v>3</v>
      </c>
      <c r="P38" s="469"/>
      <c r="Q38" s="469"/>
      <c r="R38" s="469"/>
      <c r="S38" s="28" t="s">
        <v>3</v>
      </c>
      <c r="T38" s="472"/>
      <c r="U38" s="469"/>
      <c r="V38" s="469"/>
      <c r="W38" s="27" t="s">
        <v>3</v>
      </c>
      <c r="X38" s="472"/>
      <c r="Y38" s="469"/>
      <c r="Z38" s="469"/>
      <c r="AA38" s="29" t="s">
        <v>3</v>
      </c>
      <c r="AB38" s="468"/>
      <c r="AC38" s="469"/>
      <c r="AD38" s="469"/>
      <c r="AE38" s="30" t="s">
        <v>3</v>
      </c>
    </row>
    <row r="39" spans="2:31" ht="20.100000000000001" customHeight="1" x14ac:dyDescent="0.15">
      <c r="B39" s="470"/>
      <c r="C39" s="471"/>
      <c r="D39" s="472"/>
      <c r="E39" s="469"/>
      <c r="F39" s="469"/>
      <c r="G39" s="469"/>
      <c r="H39" s="469"/>
      <c r="I39" s="469"/>
      <c r="J39" s="469"/>
      <c r="K39" s="469"/>
      <c r="L39" s="472"/>
      <c r="M39" s="469"/>
      <c r="N39" s="469"/>
      <c r="O39" s="27" t="s">
        <v>3</v>
      </c>
      <c r="P39" s="469"/>
      <c r="Q39" s="469"/>
      <c r="R39" s="469"/>
      <c r="S39" s="28" t="s">
        <v>3</v>
      </c>
      <c r="T39" s="472"/>
      <c r="U39" s="469"/>
      <c r="V39" s="469"/>
      <c r="W39" s="27" t="s">
        <v>3</v>
      </c>
      <c r="X39" s="472"/>
      <c r="Y39" s="469"/>
      <c r="Z39" s="469"/>
      <c r="AA39" s="29" t="s">
        <v>3</v>
      </c>
      <c r="AB39" s="468"/>
      <c r="AC39" s="469"/>
      <c r="AD39" s="469"/>
      <c r="AE39" s="30" t="s">
        <v>3</v>
      </c>
    </row>
    <row r="40" spans="2:31" ht="20.100000000000001" customHeight="1" x14ac:dyDescent="0.15">
      <c r="B40" s="470"/>
      <c r="C40" s="471"/>
      <c r="D40" s="472"/>
      <c r="E40" s="469"/>
      <c r="F40" s="469"/>
      <c r="G40" s="469"/>
      <c r="H40" s="469"/>
      <c r="I40" s="469"/>
      <c r="J40" s="469"/>
      <c r="K40" s="469"/>
      <c r="L40" s="472"/>
      <c r="M40" s="469"/>
      <c r="N40" s="469"/>
      <c r="O40" s="27" t="s">
        <v>3</v>
      </c>
      <c r="P40" s="469"/>
      <c r="Q40" s="469"/>
      <c r="R40" s="469"/>
      <c r="S40" s="28" t="s">
        <v>3</v>
      </c>
      <c r="T40" s="472"/>
      <c r="U40" s="469"/>
      <c r="V40" s="469"/>
      <c r="W40" s="27" t="s">
        <v>3</v>
      </c>
      <c r="X40" s="472"/>
      <c r="Y40" s="469"/>
      <c r="Z40" s="469"/>
      <c r="AA40" s="29" t="s">
        <v>3</v>
      </c>
      <c r="AB40" s="468"/>
      <c r="AC40" s="469"/>
      <c r="AD40" s="469"/>
      <c r="AE40" s="30" t="s">
        <v>3</v>
      </c>
    </row>
    <row r="41" spans="2:31" ht="20.100000000000001" customHeight="1" thickBot="1" x14ac:dyDescent="0.2">
      <c r="B41" s="470"/>
      <c r="C41" s="471"/>
      <c r="D41" s="472"/>
      <c r="E41" s="469"/>
      <c r="F41" s="469"/>
      <c r="G41" s="469"/>
      <c r="H41" s="469"/>
      <c r="I41" s="469"/>
      <c r="J41" s="469"/>
      <c r="K41" s="469"/>
      <c r="L41" s="472"/>
      <c r="M41" s="469"/>
      <c r="N41" s="469"/>
      <c r="O41" s="27" t="s">
        <v>3</v>
      </c>
      <c r="P41" s="469"/>
      <c r="Q41" s="469"/>
      <c r="R41" s="469"/>
      <c r="S41" s="27" t="s">
        <v>3</v>
      </c>
      <c r="T41" s="472"/>
      <c r="U41" s="469"/>
      <c r="V41" s="469"/>
      <c r="W41" s="27" t="s">
        <v>3</v>
      </c>
      <c r="X41" s="472"/>
      <c r="Y41" s="469"/>
      <c r="Z41" s="469"/>
      <c r="AA41" s="29" t="s">
        <v>3</v>
      </c>
      <c r="AB41" s="468"/>
      <c r="AC41" s="469"/>
      <c r="AD41" s="469"/>
      <c r="AE41" s="30" t="s">
        <v>3</v>
      </c>
    </row>
    <row r="42" spans="2:31" ht="20.100000000000001" customHeight="1" thickTop="1" thickBot="1" x14ac:dyDescent="0.2">
      <c r="B42" s="473" t="s">
        <v>5</v>
      </c>
      <c r="C42" s="474"/>
      <c r="D42" s="475"/>
      <c r="E42" s="476"/>
      <c r="F42" s="476"/>
      <c r="G42" s="476"/>
      <c r="H42" s="476"/>
      <c r="I42" s="476"/>
      <c r="J42" s="476"/>
      <c r="K42" s="476"/>
      <c r="L42" s="477"/>
      <c r="M42" s="478"/>
      <c r="N42" s="478"/>
      <c r="O42" s="32" t="s">
        <v>3</v>
      </c>
      <c r="P42" s="478"/>
      <c r="Q42" s="478"/>
      <c r="R42" s="478"/>
      <c r="S42" s="32" t="s">
        <v>3</v>
      </c>
      <c r="T42" s="477"/>
      <c r="U42" s="478"/>
      <c r="V42" s="478"/>
      <c r="W42" s="32" t="s">
        <v>3</v>
      </c>
      <c r="X42" s="477"/>
      <c r="Y42" s="478"/>
      <c r="Z42" s="478"/>
      <c r="AA42" s="33" t="s">
        <v>3</v>
      </c>
      <c r="AB42" s="479"/>
      <c r="AC42" s="478"/>
      <c r="AD42" s="478"/>
      <c r="AE42" s="34" t="s">
        <v>3</v>
      </c>
    </row>
  </sheetData>
  <mergeCells count="270">
    <mergeCell ref="AB41:AD41"/>
    <mergeCell ref="B42:C42"/>
    <mergeCell ref="D42:K42"/>
    <mergeCell ref="L42:N42"/>
    <mergeCell ref="P42:R42"/>
    <mergeCell ref="T42:V42"/>
    <mergeCell ref="X42:Z42"/>
    <mergeCell ref="AB42:AD42"/>
    <mergeCell ref="B41:C41"/>
    <mergeCell ref="D41:K41"/>
    <mergeCell ref="L41:N41"/>
    <mergeCell ref="P41:R41"/>
    <mergeCell ref="T41:V41"/>
    <mergeCell ref="X41:Z41"/>
    <mergeCell ref="AB39:AD39"/>
    <mergeCell ref="B40:C40"/>
    <mergeCell ref="D40:K40"/>
    <mergeCell ref="L40:N40"/>
    <mergeCell ref="P40:R40"/>
    <mergeCell ref="T40:V40"/>
    <mergeCell ref="X40:Z40"/>
    <mergeCell ref="AB40:AD40"/>
    <mergeCell ref="B39:C39"/>
    <mergeCell ref="D39:K39"/>
    <mergeCell ref="L39:N39"/>
    <mergeCell ref="P39:R39"/>
    <mergeCell ref="T39:V39"/>
    <mergeCell ref="X39:Z39"/>
    <mergeCell ref="AB37:AD37"/>
    <mergeCell ref="B38:C38"/>
    <mergeCell ref="D38:K38"/>
    <mergeCell ref="L38:N38"/>
    <mergeCell ref="P38:R38"/>
    <mergeCell ref="T38:V38"/>
    <mergeCell ref="X38:Z38"/>
    <mergeCell ref="AB38:AD38"/>
    <mergeCell ref="B37:C37"/>
    <mergeCell ref="D37:K37"/>
    <mergeCell ref="L37:N37"/>
    <mergeCell ref="P37:R37"/>
    <mergeCell ref="T37:V37"/>
    <mergeCell ref="X37:Z37"/>
    <mergeCell ref="AB35:AD35"/>
    <mergeCell ref="B36:C36"/>
    <mergeCell ref="D36:K36"/>
    <mergeCell ref="L36:N36"/>
    <mergeCell ref="P36:R36"/>
    <mergeCell ref="T36:V36"/>
    <mergeCell ref="X36:Z36"/>
    <mergeCell ref="AB36:AD36"/>
    <mergeCell ref="B35:C35"/>
    <mergeCell ref="D35:K35"/>
    <mergeCell ref="L35:N35"/>
    <mergeCell ref="P35:R35"/>
    <mergeCell ref="T35:V35"/>
    <mergeCell ref="X35:Z35"/>
    <mergeCell ref="AB33:AD33"/>
    <mergeCell ref="B34:C34"/>
    <mergeCell ref="D34:K34"/>
    <mergeCell ref="L34:N34"/>
    <mergeCell ref="P34:R34"/>
    <mergeCell ref="T34:V34"/>
    <mergeCell ref="X34:Z34"/>
    <mergeCell ref="AB34:AD34"/>
    <mergeCell ref="B33:C33"/>
    <mergeCell ref="D33:K33"/>
    <mergeCell ref="L33:N33"/>
    <mergeCell ref="P33:R33"/>
    <mergeCell ref="T33:V33"/>
    <mergeCell ref="X33:Z33"/>
    <mergeCell ref="AB31:AD31"/>
    <mergeCell ref="B32:C32"/>
    <mergeCell ref="D32:K32"/>
    <mergeCell ref="L32:N32"/>
    <mergeCell ref="P32:R32"/>
    <mergeCell ref="T32:V32"/>
    <mergeCell ref="X32:Z32"/>
    <mergeCell ref="AB32:AD32"/>
    <mergeCell ref="B31:C31"/>
    <mergeCell ref="D31:K31"/>
    <mergeCell ref="L31:N31"/>
    <mergeCell ref="P31:R31"/>
    <mergeCell ref="T31:V31"/>
    <mergeCell ref="X31:Z31"/>
    <mergeCell ref="AB29:AD29"/>
    <mergeCell ref="B30:C30"/>
    <mergeCell ref="D30:K30"/>
    <mergeCell ref="L30:N30"/>
    <mergeCell ref="P30:R30"/>
    <mergeCell ref="T30:V30"/>
    <mergeCell ref="X30:Z30"/>
    <mergeCell ref="AB30:AD30"/>
    <mergeCell ref="B29:C29"/>
    <mergeCell ref="D29:K29"/>
    <mergeCell ref="L29:N29"/>
    <mergeCell ref="P29:R29"/>
    <mergeCell ref="T29:V29"/>
    <mergeCell ref="X29:Z29"/>
    <mergeCell ref="AB27:AD27"/>
    <mergeCell ref="B28:C28"/>
    <mergeCell ref="D28:K28"/>
    <mergeCell ref="L28:N28"/>
    <mergeCell ref="P28:R28"/>
    <mergeCell ref="T28:V28"/>
    <mergeCell ref="X28:Z28"/>
    <mergeCell ref="AB28:AD28"/>
    <mergeCell ref="B27:C27"/>
    <mergeCell ref="D27:K27"/>
    <mergeCell ref="L27:N27"/>
    <mergeCell ref="P27:R27"/>
    <mergeCell ref="T27:V27"/>
    <mergeCell ref="X27:Z27"/>
    <mergeCell ref="AB25:AD25"/>
    <mergeCell ref="B26:C26"/>
    <mergeCell ref="D26:K26"/>
    <mergeCell ref="L26:N26"/>
    <mergeCell ref="P26:R26"/>
    <mergeCell ref="T26:V26"/>
    <mergeCell ref="X26:Z26"/>
    <mergeCell ref="AB26:AD26"/>
    <mergeCell ref="B25:C25"/>
    <mergeCell ref="D25:K25"/>
    <mergeCell ref="L25:N25"/>
    <mergeCell ref="P25:R25"/>
    <mergeCell ref="T25:V25"/>
    <mergeCell ref="X25:Z25"/>
    <mergeCell ref="AB23:AD23"/>
    <mergeCell ref="B24:C24"/>
    <mergeCell ref="D24:K24"/>
    <mergeCell ref="L24:N24"/>
    <mergeCell ref="P24:R24"/>
    <mergeCell ref="T24:V24"/>
    <mergeCell ref="X24:Z24"/>
    <mergeCell ref="AB24:AD24"/>
    <mergeCell ref="B23:C23"/>
    <mergeCell ref="D23:K23"/>
    <mergeCell ref="L23:N23"/>
    <mergeCell ref="P23:R23"/>
    <mergeCell ref="T23:V23"/>
    <mergeCell ref="X23:Z23"/>
    <mergeCell ref="AB21:AD21"/>
    <mergeCell ref="B22:C22"/>
    <mergeCell ref="D22:K22"/>
    <mergeCell ref="L22:N22"/>
    <mergeCell ref="P22:R22"/>
    <mergeCell ref="T22:V22"/>
    <mergeCell ref="X22:Z22"/>
    <mergeCell ref="AB22:AD22"/>
    <mergeCell ref="B21:C21"/>
    <mergeCell ref="D21:K21"/>
    <mergeCell ref="L21:N21"/>
    <mergeCell ref="P21:R21"/>
    <mergeCell ref="T21:V21"/>
    <mergeCell ref="X21:Z21"/>
    <mergeCell ref="AB19:AD19"/>
    <mergeCell ref="B20:C20"/>
    <mergeCell ref="D20:K20"/>
    <mergeCell ref="L20:N20"/>
    <mergeCell ref="P20:R20"/>
    <mergeCell ref="T20:V20"/>
    <mergeCell ref="X20:Z20"/>
    <mergeCell ref="AB20:AD20"/>
    <mergeCell ref="B19:C19"/>
    <mergeCell ref="D19:K19"/>
    <mergeCell ref="L19:N19"/>
    <mergeCell ref="P19:R19"/>
    <mergeCell ref="T19:V19"/>
    <mergeCell ref="X19:Z19"/>
    <mergeCell ref="AB17:AD17"/>
    <mergeCell ref="B18:C18"/>
    <mergeCell ref="D18:K18"/>
    <mergeCell ref="L18:N18"/>
    <mergeCell ref="P18:R18"/>
    <mergeCell ref="T18:V18"/>
    <mergeCell ref="X18:Z18"/>
    <mergeCell ref="AB18:AD18"/>
    <mergeCell ref="B17:C17"/>
    <mergeCell ref="D17:K17"/>
    <mergeCell ref="L17:N17"/>
    <mergeCell ref="P17:R17"/>
    <mergeCell ref="T17:V17"/>
    <mergeCell ref="X17:Z17"/>
    <mergeCell ref="AB15:AD15"/>
    <mergeCell ref="B16:C16"/>
    <mergeCell ref="D16:K16"/>
    <mergeCell ref="L16:N16"/>
    <mergeCell ref="P16:R16"/>
    <mergeCell ref="T16:V16"/>
    <mergeCell ref="X16:Z16"/>
    <mergeCell ref="AB16:AD16"/>
    <mergeCell ref="B15:C15"/>
    <mergeCell ref="D15:K15"/>
    <mergeCell ref="L15:N15"/>
    <mergeCell ref="P15:R15"/>
    <mergeCell ref="T15:V15"/>
    <mergeCell ref="X15:Z15"/>
    <mergeCell ref="AB13:AD13"/>
    <mergeCell ref="B14:C14"/>
    <mergeCell ref="D14:K14"/>
    <mergeCell ref="L14:N14"/>
    <mergeCell ref="P14:R14"/>
    <mergeCell ref="T14:V14"/>
    <mergeCell ref="X14:Z14"/>
    <mergeCell ref="AB14:AD14"/>
    <mergeCell ref="B13:C13"/>
    <mergeCell ref="D13:K13"/>
    <mergeCell ref="L13:N13"/>
    <mergeCell ref="P13:R13"/>
    <mergeCell ref="T13:V13"/>
    <mergeCell ref="X13:Z13"/>
    <mergeCell ref="AB11:AD11"/>
    <mergeCell ref="B12:C12"/>
    <mergeCell ref="D12:K12"/>
    <mergeCell ref="L12:N12"/>
    <mergeCell ref="P12:R12"/>
    <mergeCell ref="T12:V12"/>
    <mergeCell ref="X12:Z12"/>
    <mergeCell ref="AB12:AD12"/>
    <mergeCell ref="B11:C11"/>
    <mergeCell ref="D11:K11"/>
    <mergeCell ref="L11:N11"/>
    <mergeCell ref="P11:R11"/>
    <mergeCell ref="T11:V11"/>
    <mergeCell ref="X11:Z11"/>
    <mergeCell ref="AB9:AD9"/>
    <mergeCell ref="B10:C10"/>
    <mergeCell ref="D10:K10"/>
    <mergeCell ref="L10:N10"/>
    <mergeCell ref="P10:R10"/>
    <mergeCell ref="T10:V10"/>
    <mergeCell ref="X10:Z10"/>
    <mergeCell ref="AB10:AD10"/>
    <mergeCell ref="B9:C9"/>
    <mergeCell ref="D9:K9"/>
    <mergeCell ref="L9:N9"/>
    <mergeCell ref="P9:R9"/>
    <mergeCell ref="T9:V9"/>
    <mergeCell ref="X9:Z9"/>
    <mergeCell ref="AB7:AD7"/>
    <mergeCell ref="B8:C8"/>
    <mergeCell ref="D8:K8"/>
    <mergeCell ref="L8:N8"/>
    <mergeCell ref="P8:R8"/>
    <mergeCell ref="T8:V8"/>
    <mergeCell ref="X8:Z8"/>
    <mergeCell ref="AB8:AD8"/>
    <mergeCell ref="B7:C7"/>
    <mergeCell ref="D7:K7"/>
    <mergeCell ref="L7:N7"/>
    <mergeCell ref="P7:R7"/>
    <mergeCell ref="T7:V7"/>
    <mergeCell ref="X7:Z7"/>
    <mergeCell ref="AB5:AE5"/>
    <mergeCell ref="B6:C6"/>
    <mergeCell ref="D6:K6"/>
    <mergeCell ref="L6:N6"/>
    <mergeCell ref="P6:R6"/>
    <mergeCell ref="T6:V6"/>
    <mergeCell ref="X6:Z6"/>
    <mergeCell ref="AB6:AD6"/>
    <mergeCell ref="B1:D1"/>
    <mergeCell ref="B3:C5"/>
    <mergeCell ref="D3:K5"/>
    <mergeCell ref="L3:AE3"/>
    <mergeCell ref="L4:S4"/>
    <mergeCell ref="T4:AE4"/>
    <mergeCell ref="L5:O5"/>
    <mergeCell ref="P5:S5"/>
    <mergeCell ref="T5:W5"/>
    <mergeCell ref="X5:AA5"/>
  </mergeCells>
  <phoneticPr fontId="7"/>
  <printOptions horizontalCentered="1"/>
  <pageMargins left="0.78740157480314965" right="0.78740157480314965" top="0.78740157480314965" bottom="0.39370078740157483" header="0" footer="0"/>
  <pageSetup paperSize="9" scale="88"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43FEE-2D8D-404F-8021-90AEE37793D8}">
  <sheetPr>
    <tabColor rgb="FFFFCCFF"/>
    <pageSetUpPr fitToPage="1"/>
  </sheetPr>
  <dimension ref="B1:AB20"/>
  <sheetViews>
    <sheetView showGridLines="0" zoomScaleNormal="100" zoomScaleSheetLayoutView="100" workbookViewId="0"/>
  </sheetViews>
  <sheetFormatPr defaultRowHeight="13.5" x14ac:dyDescent="0.15"/>
  <cols>
    <col min="1" max="28" width="3.125" style="9" customWidth="1"/>
    <col min="29" max="29" width="9" style="9" customWidth="1"/>
    <col min="30" max="16384" width="9" style="9"/>
  </cols>
  <sheetData>
    <row r="1" spans="2:28" ht="18" customHeight="1" x14ac:dyDescent="0.15">
      <c r="B1" s="1" t="s">
        <v>424</v>
      </c>
      <c r="C1" s="1"/>
      <c r="D1" s="1"/>
      <c r="E1" s="1"/>
      <c r="F1" s="1"/>
      <c r="G1" s="1"/>
      <c r="H1" s="1"/>
      <c r="I1" s="1"/>
      <c r="J1" s="1"/>
      <c r="K1" s="1"/>
      <c r="L1" s="1"/>
      <c r="M1" s="1"/>
      <c r="N1" s="1"/>
      <c r="O1" s="1"/>
      <c r="P1" s="1"/>
      <c r="Q1" s="1"/>
      <c r="R1" s="1"/>
      <c r="S1" s="1"/>
      <c r="T1" s="1"/>
      <c r="U1" s="1"/>
      <c r="V1" s="1"/>
      <c r="W1" s="1"/>
      <c r="X1" s="1"/>
      <c r="Y1" s="1"/>
    </row>
    <row r="2" spans="2:28" ht="18" customHeight="1" x14ac:dyDescent="0.15"/>
    <row r="3" spans="2:28" ht="18" customHeight="1" x14ac:dyDescent="0.15">
      <c r="G3" s="14"/>
      <c r="S3" s="1"/>
      <c r="T3" s="1"/>
      <c r="V3" s="448" t="s">
        <v>318</v>
      </c>
      <c r="W3" s="448"/>
      <c r="X3" s="448"/>
      <c r="Y3" s="448"/>
      <c r="Z3" s="448"/>
      <c r="AA3" s="448"/>
      <c r="AB3" s="448"/>
    </row>
    <row r="4" spans="2:28" ht="18" customHeight="1" x14ac:dyDescent="0.15">
      <c r="R4" s="15"/>
      <c r="S4" s="15"/>
      <c r="T4" s="15"/>
      <c r="U4" s="15"/>
      <c r="V4" s="15"/>
      <c r="W4" s="15"/>
      <c r="X4" s="15"/>
    </row>
    <row r="5" spans="2:28" ht="18" customHeight="1" x14ac:dyDescent="0.15"/>
    <row r="6" spans="2:28" ht="18" customHeight="1" x14ac:dyDescent="0.15">
      <c r="C6" s="9" t="s">
        <v>54</v>
      </c>
    </row>
    <row r="7" spans="2:28" ht="18" customHeight="1" x14ac:dyDescent="0.15"/>
    <row r="8" spans="2:28" ht="18" customHeight="1" x14ac:dyDescent="0.15"/>
    <row r="9" spans="2:28" ht="18" customHeight="1" x14ac:dyDescent="0.15">
      <c r="Q9" s="142" t="str">
        <f>IF('(基本情報)'!M5="","",'(基本情報)'!M3)</f>
        <v>工務店グループ等名称</v>
      </c>
    </row>
    <row r="10" spans="2:28" ht="18" customHeight="1" x14ac:dyDescent="0.15">
      <c r="Q10" s="142" t="str">
        <f>IF('(基本情報)'!M5="",'(基本情報)'!M3,'(基本情報)'!M5)</f>
        <v>代表工務店等名称</v>
      </c>
    </row>
    <row r="11" spans="2:28" ht="18" customHeight="1" x14ac:dyDescent="0.15">
      <c r="Q11" s="143" t="str">
        <f>'(基本情報)'!M4</f>
        <v>代表者職氏名</v>
      </c>
    </row>
    <row r="12" spans="2:28" ht="18" customHeight="1" x14ac:dyDescent="0.15"/>
    <row r="13" spans="2:28" ht="18" customHeight="1" x14ac:dyDescent="0.15"/>
    <row r="14" spans="2:28" ht="18" customHeight="1" x14ac:dyDescent="0.15"/>
    <row r="15" spans="2:28" ht="18" customHeight="1" x14ac:dyDescent="0.15">
      <c r="B15" s="444" t="s">
        <v>353</v>
      </c>
      <c r="C15" s="444"/>
      <c r="D15" s="444"/>
      <c r="E15" s="444"/>
      <c r="F15" s="444"/>
      <c r="G15" s="444"/>
      <c r="H15" s="444"/>
      <c r="I15" s="444"/>
      <c r="J15" s="444"/>
      <c r="K15" s="444"/>
      <c r="L15" s="444"/>
      <c r="M15" s="444"/>
      <c r="N15" s="444"/>
      <c r="O15" s="444"/>
      <c r="P15" s="444"/>
      <c r="Q15" s="444"/>
      <c r="R15" s="444"/>
      <c r="S15" s="444"/>
      <c r="T15" s="444"/>
      <c r="U15" s="444"/>
      <c r="V15" s="444"/>
      <c r="W15" s="444"/>
      <c r="X15" s="444"/>
      <c r="Y15" s="444"/>
      <c r="Z15" s="444"/>
      <c r="AA15" s="444"/>
      <c r="AB15" s="444"/>
    </row>
    <row r="16" spans="2:28" ht="18" customHeight="1" x14ac:dyDescent="0.15">
      <c r="B16" s="444" t="s">
        <v>346</v>
      </c>
      <c r="C16" s="444"/>
      <c r="D16" s="444"/>
      <c r="E16" s="444"/>
      <c r="F16" s="444"/>
      <c r="G16" s="444"/>
      <c r="H16" s="444"/>
      <c r="I16" s="444"/>
      <c r="J16" s="444"/>
      <c r="K16" s="444"/>
      <c r="L16" s="444"/>
      <c r="M16" s="444"/>
      <c r="N16" s="444"/>
      <c r="O16" s="444"/>
      <c r="P16" s="444"/>
      <c r="Q16" s="444"/>
      <c r="R16" s="444"/>
      <c r="S16" s="444"/>
      <c r="T16" s="444"/>
      <c r="U16" s="444"/>
      <c r="V16" s="444"/>
      <c r="W16" s="444"/>
      <c r="X16" s="444"/>
      <c r="Y16" s="444"/>
      <c r="Z16" s="444"/>
      <c r="AA16" s="444"/>
      <c r="AB16" s="444"/>
    </row>
    <row r="17" spans="2:28" ht="18" customHeight="1" x14ac:dyDescent="0.15">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row>
    <row r="18" spans="2:28" ht="18" customHeight="1" x14ac:dyDescent="0.15"/>
    <row r="19" spans="2:28" ht="18" customHeight="1" x14ac:dyDescent="0.15">
      <c r="B19" s="1" t="s">
        <v>358</v>
      </c>
      <c r="C19" s="1"/>
      <c r="D19" s="1"/>
      <c r="E19" s="1"/>
      <c r="F19" s="1"/>
      <c r="G19" s="1"/>
      <c r="H19" s="1"/>
      <c r="I19" s="1"/>
      <c r="J19" s="1"/>
      <c r="K19" s="1"/>
      <c r="L19" s="1"/>
      <c r="M19" s="1"/>
      <c r="N19" s="1"/>
      <c r="O19" s="1"/>
      <c r="P19" s="1"/>
      <c r="Q19" s="1"/>
      <c r="R19" s="1"/>
      <c r="S19" s="1"/>
      <c r="T19" s="1"/>
      <c r="U19" s="1"/>
      <c r="V19" s="1"/>
      <c r="W19" s="1"/>
      <c r="X19" s="1"/>
      <c r="Y19" s="1"/>
      <c r="Z19" s="1"/>
      <c r="AA19" s="1"/>
      <c r="AB19" s="1"/>
    </row>
    <row r="20" spans="2:28" ht="18" customHeight="1" x14ac:dyDescent="0.15">
      <c r="B20" s="9" t="s">
        <v>357</v>
      </c>
    </row>
  </sheetData>
  <mergeCells count="3">
    <mergeCell ref="B15:AB15"/>
    <mergeCell ref="B16:AB16"/>
    <mergeCell ref="V3:AB3"/>
  </mergeCells>
  <phoneticPr fontId="7"/>
  <printOptions horizontalCentered="1"/>
  <pageMargins left="0.78740157480314965" right="0.78740157480314965" top="0.78740157480314965" bottom="0.39370078740157483" header="0" footer="0"/>
  <pageSetup paperSize="9"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9E723-E282-4156-B438-75BCE8BD59A2}">
  <sheetPr>
    <tabColor rgb="FFFFCCFF"/>
    <pageSetUpPr fitToPage="1"/>
  </sheetPr>
  <dimension ref="B1:AE36"/>
  <sheetViews>
    <sheetView showGridLines="0" zoomScaleNormal="100" zoomScaleSheetLayoutView="100" workbookViewId="0"/>
  </sheetViews>
  <sheetFormatPr defaultRowHeight="20.100000000000001" customHeight="1" x14ac:dyDescent="0.15"/>
  <cols>
    <col min="1" max="31" width="3.25" style="21" customWidth="1"/>
    <col min="32" max="32" width="9" style="21" customWidth="1"/>
    <col min="33" max="16384" width="9" style="21"/>
  </cols>
  <sheetData>
    <row r="1" spans="2:31" ht="20.100000000000001" customHeight="1" x14ac:dyDescent="0.15">
      <c r="B1" s="488" t="s">
        <v>423</v>
      </c>
      <c r="C1" s="488"/>
      <c r="D1" s="488"/>
      <c r="E1" s="151"/>
      <c r="F1" s="151"/>
      <c r="G1" s="151"/>
      <c r="H1" s="151"/>
      <c r="I1" s="151"/>
      <c r="J1" s="151"/>
      <c r="K1" s="151"/>
      <c r="L1" s="151"/>
      <c r="M1" s="151"/>
      <c r="N1" s="151"/>
      <c r="O1" s="151"/>
      <c r="P1" s="151"/>
      <c r="Q1" s="151"/>
      <c r="R1" s="151"/>
      <c r="S1" s="151"/>
      <c r="T1" s="151"/>
      <c r="U1" s="151"/>
      <c r="V1" s="151"/>
      <c r="W1" s="151"/>
      <c r="X1" s="151"/>
      <c r="Y1" s="151"/>
      <c r="Z1" s="151"/>
      <c r="AA1" s="151"/>
      <c r="AB1" s="151"/>
      <c r="AC1" s="151"/>
      <c r="AD1" s="151"/>
      <c r="AE1" s="151"/>
    </row>
    <row r="2" spans="2:31" ht="20.100000000000001" customHeight="1" thickBot="1" x14ac:dyDescent="0.2">
      <c r="B2" s="183"/>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row>
    <row r="3" spans="2:31" ht="20.100000000000001" customHeight="1" x14ac:dyDescent="0.15">
      <c r="B3" s="489" t="s">
        <v>23</v>
      </c>
      <c r="C3" s="460"/>
      <c r="D3" s="460" t="s">
        <v>1</v>
      </c>
      <c r="E3" s="460"/>
      <c r="F3" s="460"/>
      <c r="G3" s="460"/>
      <c r="H3" s="460"/>
      <c r="I3" s="460"/>
      <c r="J3" s="460"/>
      <c r="K3" s="460"/>
      <c r="L3" s="463" t="s">
        <v>36</v>
      </c>
      <c r="M3" s="463"/>
      <c r="N3" s="463"/>
      <c r="O3" s="463"/>
      <c r="P3" s="463"/>
      <c r="Q3" s="463"/>
      <c r="R3" s="463"/>
      <c r="S3" s="463"/>
      <c r="T3" s="463"/>
      <c r="U3" s="463"/>
      <c r="V3" s="463"/>
      <c r="W3" s="463"/>
      <c r="X3" s="463"/>
      <c r="Y3" s="463"/>
      <c r="Z3" s="463"/>
      <c r="AA3" s="463"/>
      <c r="AB3" s="463"/>
      <c r="AC3" s="463"/>
      <c r="AD3" s="463"/>
      <c r="AE3" s="464"/>
    </row>
    <row r="4" spans="2:31" ht="20.100000000000001" customHeight="1" x14ac:dyDescent="0.15">
      <c r="B4" s="461"/>
      <c r="C4" s="462"/>
      <c r="D4" s="462"/>
      <c r="E4" s="462"/>
      <c r="F4" s="462"/>
      <c r="G4" s="462"/>
      <c r="H4" s="462"/>
      <c r="I4" s="462"/>
      <c r="J4" s="462"/>
      <c r="K4" s="462"/>
      <c r="L4" s="465" t="s">
        <v>11</v>
      </c>
      <c r="M4" s="465"/>
      <c r="N4" s="465"/>
      <c r="O4" s="465"/>
      <c r="P4" s="465"/>
      <c r="Q4" s="465"/>
      <c r="R4" s="465"/>
      <c r="S4" s="465"/>
      <c r="T4" s="465" t="s">
        <v>24</v>
      </c>
      <c r="U4" s="465"/>
      <c r="V4" s="465"/>
      <c r="W4" s="465"/>
      <c r="X4" s="465"/>
      <c r="Y4" s="465"/>
      <c r="Z4" s="465"/>
      <c r="AA4" s="465"/>
      <c r="AB4" s="465"/>
      <c r="AC4" s="465"/>
      <c r="AD4" s="465"/>
      <c r="AE4" s="466"/>
    </row>
    <row r="5" spans="2:31" ht="20.100000000000001" customHeight="1" thickBot="1" x14ac:dyDescent="0.2">
      <c r="B5" s="490"/>
      <c r="C5" s="491"/>
      <c r="D5" s="491"/>
      <c r="E5" s="491"/>
      <c r="F5" s="491"/>
      <c r="G5" s="491"/>
      <c r="H5" s="491"/>
      <c r="I5" s="491"/>
      <c r="J5" s="491"/>
      <c r="K5" s="491"/>
      <c r="L5" s="481" t="s">
        <v>13</v>
      </c>
      <c r="M5" s="481"/>
      <c r="N5" s="481"/>
      <c r="O5" s="481"/>
      <c r="P5" s="481" t="s">
        <v>9</v>
      </c>
      <c r="Q5" s="481"/>
      <c r="R5" s="481"/>
      <c r="S5" s="481"/>
      <c r="T5" s="481" t="s">
        <v>13</v>
      </c>
      <c r="U5" s="481"/>
      <c r="V5" s="481"/>
      <c r="W5" s="481"/>
      <c r="X5" s="481" t="s">
        <v>38</v>
      </c>
      <c r="Y5" s="481"/>
      <c r="Z5" s="481"/>
      <c r="AA5" s="492"/>
      <c r="AB5" s="480" t="s">
        <v>43</v>
      </c>
      <c r="AC5" s="481"/>
      <c r="AD5" s="481"/>
      <c r="AE5" s="482"/>
    </row>
    <row r="6" spans="2:31" ht="20.100000000000001" customHeight="1" x14ac:dyDescent="0.15">
      <c r="B6" s="483" t="str">
        <f>IF('様式④-3 計画戸数'!B6="","",'様式④-3 計画戸数'!B6)</f>
        <v/>
      </c>
      <c r="C6" s="484"/>
      <c r="D6" s="485" t="str">
        <f>IF('様式④-3 計画戸数'!D6="","",'様式④-3 計画戸数'!D6)</f>
        <v/>
      </c>
      <c r="E6" s="486"/>
      <c r="F6" s="486"/>
      <c r="G6" s="486"/>
      <c r="H6" s="486"/>
      <c r="I6" s="486"/>
      <c r="J6" s="486"/>
      <c r="K6" s="486"/>
      <c r="L6" s="485" t="str">
        <f>IF('様式④-3 計画戸数'!L6="","",'様式④-3 計画戸数'!L6)</f>
        <v/>
      </c>
      <c r="M6" s="486"/>
      <c r="N6" s="486"/>
      <c r="O6" s="23" t="s">
        <v>3</v>
      </c>
      <c r="P6" s="486" t="str">
        <f>IF('様式④-3 計画戸数'!P6="","",'様式④-3 計画戸数'!P6)</f>
        <v/>
      </c>
      <c r="Q6" s="486"/>
      <c r="R6" s="486"/>
      <c r="S6" s="24" t="s">
        <v>3</v>
      </c>
      <c r="T6" s="485" t="str">
        <f>IF('様式④-3 計画戸数'!T6="","",'様式④-3 計画戸数'!T6)</f>
        <v/>
      </c>
      <c r="U6" s="486"/>
      <c r="V6" s="486"/>
      <c r="W6" s="23" t="s">
        <v>3</v>
      </c>
      <c r="X6" s="485" t="str">
        <f>IF('様式④-3 計画戸数'!X6="","",'様式④-3 計画戸数'!X6)</f>
        <v/>
      </c>
      <c r="Y6" s="486"/>
      <c r="Z6" s="486"/>
      <c r="AA6" s="24" t="s">
        <v>3</v>
      </c>
      <c r="AB6" s="487" t="str">
        <f>IF('様式④-3 計画戸数'!AB6="","",'様式④-3 計画戸数'!AB6)</f>
        <v/>
      </c>
      <c r="AC6" s="486"/>
      <c r="AD6" s="486"/>
      <c r="AE6" s="25" t="s">
        <v>3</v>
      </c>
    </row>
    <row r="7" spans="2:31" ht="20.100000000000001" customHeight="1" x14ac:dyDescent="0.15">
      <c r="B7" s="495" t="str">
        <f>IF('様式④-3 計画戸数'!B7="","",'様式④-3 計画戸数'!B7)</f>
        <v/>
      </c>
      <c r="C7" s="496"/>
      <c r="D7" s="497" t="str">
        <f>IF('様式④-3 計画戸数'!D7="","",'様式④-3 計画戸数'!D7)</f>
        <v/>
      </c>
      <c r="E7" s="494"/>
      <c r="F7" s="494"/>
      <c r="G7" s="494"/>
      <c r="H7" s="494"/>
      <c r="I7" s="494"/>
      <c r="J7" s="494"/>
      <c r="K7" s="494"/>
      <c r="L7" s="497" t="str">
        <f>IF('様式④-3 計画戸数'!L7="","",'様式④-3 計画戸数'!L7)</f>
        <v/>
      </c>
      <c r="M7" s="494"/>
      <c r="N7" s="494"/>
      <c r="O7" s="28" t="s">
        <v>3</v>
      </c>
      <c r="P7" s="494" t="str">
        <f>IF('様式④-3 計画戸数'!P7="","",'様式④-3 計画戸数'!P7)</f>
        <v/>
      </c>
      <c r="Q7" s="494"/>
      <c r="R7" s="494"/>
      <c r="S7" s="146" t="s">
        <v>3</v>
      </c>
      <c r="T7" s="497" t="str">
        <f>IF('様式④-3 計画戸数'!T7="","",'様式④-3 計画戸数'!T7)</f>
        <v/>
      </c>
      <c r="U7" s="494"/>
      <c r="V7" s="494"/>
      <c r="W7" s="28" t="s">
        <v>3</v>
      </c>
      <c r="X7" s="497" t="str">
        <f>IF('様式④-3 計画戸数'!X7="","",'様式④-3 計画戸数'!X7)</f>
        <v/>
      </c>
      <c r="Y7" s="494"/>
      <c r="Z7" s="494"/>
      <c r="AA7" s="146" t="s">
        <v>3</v>
      </c>
      <c r="AB7" s="493" t="str">
        <f>IF('様式④-3 計画戸数'!AB7="","",'様式④-3 計画戸数'!AB7)</f>
        <v/>
      </c>
      <c r="AC7" s="494"/>
      <c r="AD7" s="494"/>
      <c r="AE7" s="147" t="s">
        <v>3</v>
      </c>
    </row>
    <row r="8" spans="2:31" ht="20.100000000000001" customHeight="1" x14ac:dyDescent="0.15">
      <c r="B8" s="495" t="str">
        <f>IF('様式④-3 計画戸数'!B8="","",'様式④-3 計画戸数'!B8)</f>
        <v/>
      </c>
      <c r="C8" s="496"/>
      <c r="D8" s="497" t="str">
        <f>IF('様式④-3 計画戸数'!D8="","",'様式④-3 計画戸数'!D8)</f>
        <v/>
      </c>
      <c r="E8" s="494"/>
      <c r="F8" s="494"/>
      <c r="G8" s="494"/>
      <c r="H8" s="494"/>
      <c r="I8" s="494"/>
      <c r="J8" s="494"/>
      <c r="K8" s="494"/>
      <c r="L8" s="497" t="str">
        <f>IF('様式④-3 計画戸数'!L8="","",'様式④-3 計画戸数'!L8)</f>
        <v/>
      </c>
      <c r="M8" s="494"/>
      <c r="N8" s="494"/>
      <c r="O8" s="28" t="s">
        <v>3</v>
      </c>
      <c r="P8" s="494" t="str">
        <f>IF('様式④-3 計画戸数'!P8="","",'様式④-3 計画戸数'!P8)</f>
        <v/>
      </c>
      <c r="Q8" s="494"/>
      <c r="R8" s="494"/>
      <c r="S8" s="146" t="s">
        <v>3</v>
      </c>
      <c r="T8" s="497" t="str">
        <f>IF('様式④-3 計画戸数'!T8="","",'様式④-3 計画戸数'!T8)</f>
        <v/>
      </c>
      <c r="U8" s="494"/>
      <c r="V8" s="494"/>
      <c r="W8" s="28" t="s">
        <v>3</v>
      </c>
      <c r="X8" s="497" t="str">
        <f>IF('様式④-3 計画戸数'!X8="","",'様式④-3 計画戸数'!X8)</f>
        <v/>
      </c>
      <c r="Y8" s="494"/>
      <c r="Z8" s="494"/>
      <c r="AA8" s="146" t="s">
        <v>3</v>
      </c>
      <c r="AB8" s="493" t="str">
        <f>IF('様式④-3 計画戸数'!AB8="","",'様式④-3 計画戸数'!AB8)</f>
        <v/>
      </c>
      <c r="AC8" s="494"/>
      <c r="AD8" s="494"/>
      <c r="AE8" s="147" t="s">
        <v>3</v>
      </c>
    </row>
    <row r="9" spans="2:31" ht="20.100000000000001" customHeight="1" x14ac:dyDescent="0.15">
      <c r="B9" s="495" t="str">
        <f>IF('様式④-3 計画戸数'!B9="","",'様式④-3 計画戸数'!B9)</f>
        <v/>
      </c>
      <c r="C9" s="496"/>
      <c r="D9" s="497" t="str">
        <f>IF('様式④-3 計画戸数'!D9="","",'様式④-3 計画戸数'!D9)</f>
        <v/>
      </c>
      <c r="E9" s="494"/>
      <c r="F9" s="494"/>
      <c r="G9" s="494"/>
      <c r="H9" s="494"/>
      <c r="I9" s="494"/>
      <c r="J9" s="494"/>
      <c r="K9" s="494"/>
      <c r="L9" s="497" t="str">
        <f>IF('様式④-3 計画戸数'!L9="","",'様式④-3 計画戸数'!L9)</f>
        <v/>
      </c>
      <c r="M9" s="494"/>
      <c r="N9" s="494"/>
      <c r="O9" s="28" t="s">
        <v>3</v>
      </c>
      <c r="P9" s="494" t="str">
        <f>IF('様式④-3 計画戸数'!P9="","",'様式④-3 計画戸数'!P9)</f>
        <v/>
      </c>
      <c r="Q9" s="494"/>
      <c r="R9" s="494"/>
      <c r="S9" s="146" t="s">
        <v>3</v>
      </c>
      <c r="T9" s="497" t="str">
        <f>IF('様式④-3 計画戸数'!T9="","",'様式④-3 計画戸数'!T9)</f>
        <v/>
      </c>
      <c r="U9" s="494"/>
      <c r="V9" s="494"/>
      <c r="W9" s="28" t="s">
        <v>3</v>
      </c>
      <c r="X9" s="497" t="str">
        <f>IF('様式④-3 計画戸数'!X9="","",'様式④-3 計画戸数'!X9)</f>
        <v/>
      </c>
      <c r="Y9" s="494"/>
      <c r="Z9" s="494"/>
      <c r="AA9" s="146" t="s">
        <v>3</v>
      </c>
      <c r="AB9" s="493" t="str">
        <f>IF('様式④-3 計画戸数'!AB9="","",'様式④-3 計画戸数'!AB9)</f>
        <v/>
      </c>
      <c r="AC9" s="494"/>
      <c r="AD9" s="494"/>
      <c r="AE9" s="147" t="s">
        <v>3</v>
      </c>
    </row>
    <row r="10" spans="2:31" ht="20.100000000000001" customHeight="1" x14ac:dyDescent="0.15">
      <c r="B10" s="495" t="str">
        <f>IF('様式④-3 計画戸数'!B10="","",'様式④-3 計画戸数'!B10)</f>
        <v/>
      </c>
      <c r="C10" s="496"/>
      <c r="D10" s="497" t="str">
        <f>IF('様式④-3 計画戸数'!D10="","",'様式④-3 計画戸数'!D10)</f>
        <v/>
      </c>
      <c r="E10" s="494"/>
      <c r="F10" s="494"/>
      <c r="G10" s="494"/>
      <c r="H10" s="494"/>
      <c r="I10" s="494"/>
      <c r="J10" s="494"/>
      <c r="K10" s="494"/>
      <c r="L10" s="497" t="str">
        <f>IF('様式④-3 計画戸数'!L10="","",'様式④-3 計画戸数'!L10)</f>
        <v/>
      </c>
      <c r="M10" s="494"/>
      <c r="N10" s="494"/>
      <c r="O10" s="28" t="s">
        <v>3</v>
      </c>
      <c r="P10" s="494" t="str">
        <f>IF('様式④-3 計画戸数'!P10="","",'様式④-3 計画戸数'!P10)</f>
        <v/>
      </c>
      <c r="Q10" s="494"/>
      <c r="R10" s="494"/>
      <c r="S10" s="146" t="s">
        <v>3</v>
      </c>
      <c r="T10" s="497" t="str">
        <f>IF('様式④-3 計画戸数'!T10="","",'様式④-3 計画戸数'!T10)</f>
        <v/>
      </c>
      <c r="U10" s="494"/>
      <c r="V10" s="494"/>
      <c r="W10" s="28" t="s">
        <v>3</v>
      </c>
      <c r="X10" s="497" t="str">
        <f>IF('様式④-3 計画戸数'!X10="","",'様式④-3 計画戸数'!X10)</f>
        <v/>
      </c>
      <c r="Y10" s="494"/>
      <c r="Z10" s="494"/>
      <c r="AA10" s="146" t="s">
        <v>3</v>
      </c>
      <c r="AB10" s="493" t="str">
        <f>IF('様式④-3 計画戸数'!AB10="","",'様式④-3 計画戸数'!AB10)</f>
        <v/>
      </c>
      <c r="AC10" s="494"/>
      <c r="AD10" s="494"/>
      <c r="AE10" s="147" t="s">
        <v>3</v>
      </c>
    </row>
    <row r="11" spans="2:31" ht="20.100000000000001" customHeight="1" x14ac:dyDescent="0.15">
      <c r="B11" s="495" t="str">
        <f>IF('様式④-3 計画戸数'!B11="","",'様式④-3 計画戸数'!B11)</f>
        <v/>
      </c>
      <c r="C11" s="496"/>
      <c r="D11" s="497" t="str">
        <f>IF('様式④-3 計画戸数'!D11="","",'様式④-3 計画戸数'!D11)</f>
        <v/>
      </c>
      <c r="E11" s="494"/>
      <c r="F11" s="494"/>
      <c r="G11" s="494"/>
      <c r="H11" s="494"/>
      <c r="I11" s="494"/>
      <c r="J11" s="494"/>
      <c r="K11" s="494"/>
      <c r="L11" s="497" t="str">
        <f>IF('様式④-3 計画戸数'!L11="","",'様式④-3 計画戸数'!L11)</f>
        <v/>
      </c>
      <c r="M11" s="494"/>
      <c r="N11" s="494"/>
      <c r="O11" s="28" t="s">
        <v>3</v>
      </c>
      <c r="P11" s="494" t="str">
        <f>IF('様式④-3 計画戸数'!P11="","",'様式④-3 計画戸数'!P11)</f>
        <v/>
      </c>
      <c r="Q11" s="494"/>
      <c r="R11" s="494"/>
      <c r="S11" s="146" t="s">
        <v>3</v>
      </c>
      <c r="T11" s="497" t="str">
        <f>IF('様式④-3 計画戸数'!T11="","",'様式④-3 計画戸数'!T11)</f>
        <v/>
      </c>
      <c r="U11" s="494"/>
      <c r="V11" s="494"/>
      <c r="W11" s="28" t="s">
        <v>3</v>
      </c>
      <c r="X11" s="497" t="str">
        <f>IF('様式④-3 計画戸数'!X11="","",'様式④-3 計画戸数'!X11)</f>
        <v/>
      </c>
      <c r="Y11" s="494"/>
      <c r="Z11" s="494"/>
      <c r="AA11" s="146" t="s">
        <v>3</v>
      </c>
      <c r="AB11" s="493" t="str">
        <f>IF('様式④-3 計画戸数'!AB11="","",'様式④-3 計画戸数'!AB11)</f>
        <v/>
      </c>
      <c r="AC11" s="494"/>
      <c r="AD11" s="494"/>
      <c r="AE11" s="147" t="s">
        <v>3</v>
      </c>
    </row>
    <row r="12" spans="2:31" ht="20.100000000000001" customHeight="1" x14ac:dyDescent="0.15">
      <c r="B12" s="495" t="str">
        <f>IF('様式④-3 計画戸数'!B12="","",'様式④-3 計画戸数'!B12)</f>
        <v/>
      </c>
      <c r="C12" s="496"/>
      <c r="D12" s="497" t="str">
        <f>IF('様式④-3 計画戸数'!D12="","",'様式④-3 計画戸数'!D12)</f>
        <v/>
      </c>
      <c r="E12" s="494"/>
      <c r="F12" s="494"/>
      <c r="G12" s="494"/>
      <c r="H12" s="494"/>
      <c r="I12" s="494"/>
      <c r="J12" s="494"/>
      <c r="K12" s="494"/>
      <c r="L12" s="497" t="str">
        <f>IF('様式④-3 計画戸数'!L12="","",'様式④-3 計画戸数'!L12)</f>
        <v/>
      </c>
      <c r="M12" s="494"/>
      <c r="N12" s="494"/>
      <c r="O12" s="28" t="s">
        <v>3</v>
      </c>
      <c r="P12" s="494" t="str">
        <f>IF('様式④-3 計画戸数'!P12="","",'様式④-3 計画戸数'!P12)</f>
        <v/>
      </c>
      <c r="Q12" s="494"/>
      <c r="R12" s="494"/>
      <c r="S12" s="146" t="s">
        <v>3</v>
      </c>
      <c r="T12" s="497" t="str">
        <f>IF('様式④-3 計画戸数'!T12="","",'様式④-3 計画戸数'!T12)</f>
        <v/>
      </c>
      <c r="U12" s="494"/>
      <c r="V12" s="494"/>
      <c r="W12" s="28" t="s">
        <v>3</v>
      </c>
      <c r="X12" s="497" t="str">
        <f>IF('様式④-3 計画戸数'!X12="","",'様式④-3 計画戸数'!X12)</f>
        <v/>
      </c>
      <c r="Y12" s="494"/>
      <c r="Z12" s="494"/>
      <c r="AA12" s="146" t="s">
        <v>3</v>
      </c>
      <c r="AB12" s="493" t="str">
        <f>IF('様式④-3 計画戸数'!AB12="","",'様式④-3 計画戸数'!AB12)</f>
        <v/>
      </c>
      <c r="AC12" s="494"/>
      <c r="AD12" s="494"/>
      <c r="AE12" s="147" t="s">
        <v>3</v>
      </c>
    </row>
    <row r="13" spans="2:31" ht="20.100000000000001" customHeight="1" x14ac:dyDescent="0.15">
      <c r="B13" s="495" t="str">
        <f>IF('様式④-3 計画戸数'!B13="","",'様式④-3 計画戸数'!B13)</f>
        <v/>
      </c>
      <c r="C13" s="496"/>
      <c r="D13" s="497" t="str">
        <f>IF('様式④-3 計画戸数'!D13="","",'様式④-3 計画戸数'!D13)</f>
        <v/>
      </c>
      <c r="E13" s="494"/>
      <c r="F13" s="494"/>
      <c r="G13" s="494"/>
      <c r="H13" s="494"/>
      <c r="I13" s="494"/>
      <c r="J13" s="494"/>
      <c r="K13" s="494"/>
      <c r="L13" s="497" t="str">
        <f>IF('様式④-3 計画戸数'!L13="","",'様式④-3 計画戸数'!L13)</f>
        <v/>
      </c>
      <c r="M13" s="494"/>
      <c r="N13" s="494"/>
      <c r="O13" s="28" t="s">
        <v>3</v>
      </c>
      <c r="P13" s="494" t="str">
        <f>IF('様式④-3 計画戸数'!P13="","",'様式④-3 計画戸数'!P13)</f>
        <v/>
      </c>
      <c r="Q13" s="494"/>
      <c r="R13" s="494"/>
      <c r="S13" s="146" t="s">
        <v>3</v>
      </c>
      <c r="T13" s="497" t="str">
        <f>IF('様式④-3 計画戸数'!T13="","",'様式④-3 計画戸数'!T13)</f>
        <v/>
      </c>
      <c r="U13" s="494"/>
      <c r="V13" s="494"/>
      <c r="W13" s="28" t="s">
        <v>3</v>
      </c>
      <c r="X13" s="497" t="str">
        <f>IF('様式④-3 計画戸数'!X13="","",'様式④-3 計画戸数'!X13)</f>
        <v/>
      </c>
      <c r="Y13" s="494"/>
      <c r="Z13" s="494"/>
      <c r="AA13" s="146" t="s">
        <v>3</v>
      </c>
      <c r="AB13" s="493" t="str">
        <f>IF('様式④-3 計画戸数'!AB13="","",'様式④-3 計画戸数'!AB13)</f>
        <v/>
      </c>
      <c r="AC13" s="494"/>
      <c r="AD13" s="494"/>
      <c r="AE13" s="147" t="s">
        <v>3</v>
      </c>
    </row>
    <row r="14" spans="2:31" ht="20.100000000000001" customHeight="1" x14ac:dyDescent="0.15">
      <c r="B14" s="495" t="str">
        <f>IF('様式④-3 計画戸数'!B14="","",'様式④-3 計画戸数'!B14)</f>
        <v/>
      </c>
      <c r="C14" s="496"/>
      <c r="D14" s="497" t="str">
        <f>IF('様式④-3 計画戸数'!D14="","",'様式④-3 計画戸数'!D14)</f>
        <v/>
      </c>
      <c r="E14" s="494"/>
      <c r="F14" s="494"/>
      <c r="G14" s="494"/>
      <c r="H14" s="494"/>
      <c r="I14" s="494"/>
      <c r="J14" s="494"/>
      <c r="K14" s="494"/>
      <c r="L14" s="497" t="str">
        <f>IF('様式④-3 計画戸数'!L14="","",'様式④-3 計画戸数'!L14)</f>
        <v/>
      </c>
      <c r="M14" s="494"/>
      <c r="N14" s="494"/>
      <c r="O14" s="28" t="s">
        <v>3</v>
      </c>
      <c r="P14" s="494" t="str">
        <f>IF('様式④-3 計画戸数'!P14="","",'様式④-3 計画戸数'!P14)</f>
        <v/>
      </c>
      <c r="Q14" s="494"/>
      <c r="R14" s="494"/>
      <c r="S14" s="146" t="s">
        <v>3</v>
      </c>
      <c r="T14" s="497" t="str">
        <f>IF('様式④-3 計画戸数'!T14="","",'様式④-3 計画戸数'!T14)</f>
        <v/>
      </c>
      <c r="U14" s="494"/>
      <c r="V14" s="494"/>
      <c r="W14" s="28" t="s">
        <v>3</v>
      </c>
      <c r="X14" s="497" t="str">
        <f>IF('様式④-3 計画戸数'!X14="","",'様式④-3 計画戸数'!X14)</f>
        <v/>
      </c>
      <c r="Y14" s="494"/>
      <c r="Z14" s="494"/>
      <c r="AA14" s="146" t="s">
        <v>3</v>
      </c>
      <c r="AB14" s="493" t="str">
        <f>IF('様式④-3 計画戸数'!AB14="","",'様式④-3 計画戸数'!AB14)</f>
        <v/>
      </c>
      <c r="AC14" s="494"/>
      <c r="AD14" s="494"/>
      <c r="AE14" s="147" t="s">
        <v>3</v>
      </c>
    </row>
    <row r="15" spans="2:31" ht="20.100000000000001" customHeight="1" x14ac:dyDescent="0.15">
      <c r="B15" s="495" t="str">
        <f>IF('様式④-3 計画戸数'!B15="","",'様式④-3 計画戸数'!B15)</f>
        <v/>
      </c>
      <c r="C15" s="496"/>
      <c r="D15" s="497" t="str">
        <f>IF('様式④-3 計画戸数'!D15="","",'様式④-3 計画戸数'!D15)</f>
        <v/>
      </c>
      <c r="E15" s="494"/>
      <c r="F15" s="494"/>
      <c r="G15" s="494"/>
      <c r="H15" s="494"/>
      <c r="I15" s="494"/>
      <c r="J15" s="494"/>
      <c r="K15" s="494"/>
      <c r="L15" s="497" t="str">
        <f>IF('様式④-3 計画戸数'!L15="","",'様式④-3 計画戸数'!L15)</f>
        <v/>
      </c>
      <c r="M15" s="494"/>
      <c r="N15" s="494"/>
      <c r="O15" s="28" t="s">
        <v>3</v>
      </c>
      <c r="P15" s="494" t="str">
        <f>IF('様式④-3 計画戸数'!P15="","",'様式④-3 計画戸数'!P15)</f>
        <v/>
      </c>
      <c r="Q15" s="494"/>
      <c r="R15" s="494"/>
      <c r="S15" s="146" t="s">
        <v>3</v>
      </c>
      <c r="T15" s="497" t="str">
        <f>IF('様式④-3 計画戸数'!T15="","",'様式④-3 計画戸数'!T15)</f>
        <v/>
      </c>
      <c r="U15" s="494"/>
      <c r="V15" s="494"/>
      <c r="W15" s="28" t="s">
        <v>3</v>
      </c>
      <c r="X15" s="497" t="str">
        <f>IF('様式④-3 計画戸数'!X15="","",'様式④-3 計画戸数'!X15)</f>
        <v/>
      </c>
      <c r="Y15" s="494"/>
      <c r="Z15" s="494"/>
      <c r="AA15" s="146" t="s">
        <v>3</v>
      </c>
      <c r="AB15" s="493" t="str">
        <f>IF('様式④-3 計画戸数'!AB15="","",'様式④-3 計画戸数'!AB15)</f>
        <v/>
      </c>
      <c r="AC15" s="494"/>
      <c r="AD15" s="494"/>
      <c r="AE15" s="147" t="s">
        <v>3</v>
      </c>
    </row>
    <row r="16" spans="2:31" ht="20.100000000000001" customHeight="1" x14ac:dyDescent="0.15">
      <c r="B16" s="495" t="str">
        <f>IF('様式④-3 計画戸数'!B16="","",'様式④-3 計画戸数'!B16)</f>
        <v/>
      </c>
      <c r="C16" s="496"/>
      <c r="D16" s="497" t="str">
        <f>IF('様式④-3 計画戸数'!D16="","",'様式④-3 計画戸数'!D16)</f>
        <v/>
      </c>
      <c r="E16" s="494"/>
      <c r="F16" s="494"/>
      <c r="G16" s="494"/>
      <c r="H16" s="494"/>
      <c r="I16" s="494"/>
      <c r="J16" s="494"/>
      <c r="K16" s="494"/>
      <c r="L16" s="497" t="str">
        <f>IF('様式④-3 計画戸数'!L16="","",'様式④-3 計画戸数'!L16)</f>
        <v/>
      </c>
      <c r="M16" s="494"/>
      <c r="N16" s="494"/>
      <c r="O16" s="28" t="s">
        <v>3</v>
      </c>
      <c r="P16" s="494" t="str">
        <f>IF('様式④-3 計画戸数'!P16="","",'様式④-3 計画戸数'!P16)</f>
        <v/>
      </c>
      <c r="Q16" s="494"/>
      <c r="R16" s="494"/>
      <c r="S16" s="146" t="s">
        <v>3</v>
      </c>
      <c r="T16" s="497" t="str">
        <f>IF('様式④-3 計画戸数'!T16="","",'様式④-3 計画戸数'!T16)</f>
        <v/>
      </c>
      <c r="U16" s="494"/>
      <c r="V16" s="494"/>
      <c r="W16" s="28" t="s">
        <v>3</v>
      </c>
      <c r="X16" s="497" t="str">
        <f>IF('様式④-3 計画戸数'!X16="","",'様式④-3 計画戸数'!X16)</f>
        <v/>
      </c>
      <c r="Y16" s="494"/>
      <c r="Z16" s="494"/>
      <c r="AA16" s="146" t="s">
        <v>3</v>
      </c>
      <c r="AB16" s="493" t="str">
        <f>IF('様式④-3 計画戸数'!AB16="","",'様式④-3 計画戸数'!AB16)</f>
        <v/>
      </c>
      <c r="AC16" s="494"/>
      <c r="AD16" s="494"/>
      <c r="AE16" s="147" t="s">
        <v>3</v>
      </c>
    </row>
    <row r="17" spans="2:31" ht="20.100000000000001" customHeight="1" x14ac:dyDescent="0.15">
      <c r="B17" s="495" t="str">
        <f>IF('様式④-3 計画戸数'!B17="","",'様式④-3 計画戸数'!B17)</f>
        <v/>
      </c>
      <c r="C17" s="496"/>
      <c r="D17" s="497" t="str">
        <f>IF('様式④-3 計画戸数'!D17="","",'様式④-3 計画戸数'!D17)</f>
        <v/>
      </c>
      <c r="E17" s="494"/>
      <c r="F17" s="494"/>
      <c r="G17" s="494"/>
      <c r="H17" s="494"/>
      <c r="I17" s="494"/>
      <c r="J17" s="494"/>
      <c r="K17" s="494"/>
      <c r="L17" s="497" t="str">
        <f>IF('様式④-3 計画戸数'!L17="","",'様式④-3 計画戸数'!L17)</f>
        <v/>
      </c>
      <c r="M17" s="494"/>
      <c r="N17" s="494"/>
      <c r="O17" s="28" t="s">
        <v>3</v>
      </c>
      <c r="P17" s="494" t="str">
        <f>IF('様式④-3 計画戸数'!P17="","",'様式④-3 計画戸数'!P17)</f>
        <v/>
      </c>
      <c r="Q17" s="494"/>
      <c r="R17" s="494"/>
      <c r="S17" s="146" t="s">
        <v>3</v>
      </c>
      <c r="T17" s="497" t="str">
        <f>IF('様式④-3 計画戸数'!T17="","",'様式④-3 計画戸数'!T17)</f>
        <v/>
      </c>
      <c r="U17" s="494"/>
      <c r="V17" s="494"/>
      <c r="W17" s="28" t="s">
        <v>3</v>
      </c>
      <c r="X17" s="497" t="str">
        <f>IF('様式④-3 計画戸数'!X17="","",'様式④-3 計画戸数'!X17)</f>
        <v/>
      </c>
      <c r="Y17" s="494"/>
      <c r="Z17" s="494"/>
      <c r="AA17" s="146" t="s">
        <v>3</v>
      </c>
      <c r="AB17" s="493" t="str">
        <f>IF('様式④-3 計画戸数'!AB17="","",'様式④-3 計画戸数'!AB17)</f>
        <v/>
      </c>
      <c r="AC17" s="494"/>
      <c r="AD17" s="494"/>
      <c r="AE17" s="147" t="s">
        <v>3</v>
      </c>
    </row>
    <row r="18" spans="2:31" ht="20.100000000000001" customHeight="1" x14ac:dyDescent="0.15">
      <c r="B18" s="495" t="str">
        <f>IF('様式④-3 計画戸数'!B18="","",'様式④-3 計画戸数'!B18)</f>
        <v/>
      </c>
      <c r="C18" s="496"/>
      <c r="D18" s="497" t="str">
        <f>IF('様式④-3 計画戸数'!D18="","",'様式④-3 計画戸数'!D18)</f>
        <v/>
      </c>
      <c r="E18" s="494"/>
      <c r="F18" s="494"/>
      <c r="G18" s="494"/>
      <c r="H18" s="494"/>
      <c r="I18" s="494"/>
      <c r="J18" s="494"/>
      <c r="K18" s="494"/>
      <c r="L18" s="497" t="str">
        <f>IF('様式④-3 計画戸数'!L18="","",'様式④-3 計画戸数'!L18)</f>
        <v/>
      </c>
      <c r="M18" s="494"/>
      <c r="N18" s="494"/>
      <c r="O18" s="28" t="s">
        <v>3</v>
      </c>
      <c r="P18" s="494" t="str">
        <f>IF('様式④-3 計画戸数'!P18="","",'様式④-3 計画戸数'!P18)</f>
        <v/>
      </c>
      <c r="Q18" s="494"/>
      <c r="R18" s="494"/>
      <c r="S18" s="146" t="s">
        <v>3</v>
      </c>
      <c r="T18" s="497" t="str">
        <f>IF('様式④-3 計画戸数'!T18="","",'様式④-3 計画戸数'!T18)</f>
        <v/>
      </c>
      <c r="U18" s="494"/>
      <c r="V18" s="494"/>
      <c r="W18" s="28" t="s">
        <v>3</v>
      </c>
      <c r="X18" s="497" t="str">
        <f>IF('様式④-3 計画戸数'!X18="","",'様式④-3 計画戸数'!X18)</f>
        <v/>
      </c>
      <c r="Y18" s="494"/>
      <c r="Z18" s="494"/>
      <c r="AA18" s="146" t="s">
        <v>3</v>
      </c>
      <c r="AB18" s="493" t="str">
        <f>IF('様式④-3 計画戸数'!AB18="","",'様式④-3 計画戸数'!AB18)</f>
        <v/>
      </c>
      <c r="AC18" s="494"/>
      <c r="AD18" s="494"/>
      <c r="AE18" s="147" t="s">
        <v>3</v>
      </c>
    </row>
    <row r="19" spans="2:31" ht="20.100000000000001" customHeight="1" x14ac:dyDescent="0.15">
      <c r="B19" s="495" t="str">
        <f>IF('様式④-3 計画戸数'!B19="","",'様式④-3 計画戸数'!B19)</f>
        <v/>
      </c>
      <c r="C19" s="496"/>
      <c r="D19" s="497" t="str">
        <f>IF('様式④-3 計画戸数'!D19="","",'様式④-3 計画戸数'!D19)</f>
        <v/>
      </c>
      <c r="E19" s="494"/>
      <c r="F19" s="494"/>
      <c r="G19" s="494"/>
      <c r="H19" s="494"/>
      <c r="I19" s="494"/>
      <c r="J19" s="494"/>
      <c r="K19" s="494"/>
      <c r="L19" s="497" t="str">
        <f>IF('様式④-3 計画戸数'!L19="","",'様式④-3 計画戸数'!L19)</f>
        <v/>
      </c>
      <c r="M19" s="494"/>
      <c r="N19" s="494"/>
      <c r="O19" s="28" t="s">
        <v>3</v>
      </c>
      <c r="P19" s="494" t="str">
        <f>IF('様式④-3 計画戸数'!P19="","",'様式④-3 計画戸数'!P19)</f>
        <v/>
      </c>
      <c r="Q19" s="494"/>
      <c r="R19" s="494"/>
      <c r="S19" s="146" t="s">
        <v>3</v>
      </c>
      <c r="T19" s="497" t="str">
        <f>IF('様式④-3 計画戸数'!T19="","",'様式④-3 計画戸数'!T19)</f>
        <v/>
      </c>
      <c r="U19" s="494"/>
      <c r="V19" s="494"/>
      <c r="W19" s="28" t="s">
        <v>3</v>
      </c>
      <c r="X19" s="497" t="str">
        <f>IF('様式④-3 計画戸数'!X19="","",'様式④-3 計画戸数'!X19)</f>
        <v/>
      </c>
      <c r="Y19" s="494"/>
      <c r="Z19" s="494"/>
      <c r="AA19" s="146" t="s">
        <v>3</v>
      </c>
      <c r="AB19" s="493" t="str">
        <f>IF('様式④-3 計画戸数'!AB19="","",'様式④-3 計画戸数'!AB19)</f>
        <v/>
      </c>
      <c r="AC19" s="494"/>
      <c r="AD19" s="494"/>
      <c r="AE19" s="147" t="s">
        <v>3</v>
      </c>
    </row>
    <row r="20" spans="2:31" ht="20.100000000000001" customHeight="1" x14ac:dyDescent="0.15">
      <c r="B20" s="495" t="str">
        <f>IF('様式④-3 計画戸数'!B20="","",'様式④-3 計画戸数'!B20)</f>
        <v/>
      </c>
      <c r="C20" s="496"/>
      <c r="D20" s="497" t="str">
        <f>IF('様式④-3 計画戸数'!D20="","",'様式④-3 計画戸数'!D20)</f>
        <v/>
      </c>
      <c r="E20" s="494"/>
      <c r="F20" s="494"/>
      <c r="G20" s="494"/>
      <c r="H20" s="494"/>
      <c r="I20" s="494"/>
      <c r="J20" s="494"/>
      <c r="K20" s="494"/>
      <c r="L20" s="497" t="str">
        <f>IF('様式④-3 計画戸数'!L20="","",'様式④-3 計画戸数'!L20)</f>
        <v/>
      </c>
      <c r="M20" s="494"/>
      <c r="N20" s="494"/>
      <c r="O20" s="28" t="s">
        <v>3</v>
      </c>
      <c r="P20" s="494" t="str">
        <f>IF('様式④-3 計画戸数'!P20="","",'様式④-3 計画戸数'!P20)</f>
        <v/>
      </c>
      <c r="Q20" s="494"/>
      <c r="R20" s="494"/>
      <c r="S20" s="146" t="s">
        <v>3</v>
      </c>
      <c r="T20" s="497" t="str">
        <f>IF('様式④-3 計画戸数'!T20="","",'様式④-3 計画戸数'!T20)</f>
        <v/>
      </c>
      <c r="U20" s="494"/>
      <c r="V20" s="494"/>
      <c r="W20" s="28" t="s">
        <v>3</v>
      </c>
      <c r="X20" s="497" t="str">
        <f>IF('様式④-3 計画戸数'!X20="","",'様式④-3 計画戸数'!X20)</f>
        <v/>
      </c>
      <c r="Y20" s="494"/>
      <c r="Z20" s="494"/>
      <c r="AA20" s="146" t="s">
        <v>3</v>
      </c>
      <c r="AB20" s="493" t="str">
        <f>IF('様式④-3 計画戸数'!AB20="","",'様式④-3 計画戸数'!AB20)</f>
        <v/>
      </c>
      <c r="AC20" s="494"/>
      <c r="AD20" s="494"/>
      <c r="AE20" s="147" t="s">
        <v>3</v>
      </c>
    </row>
    <row r="21" spans="2:31" ht="20.100000000000001" customHeight="1" x14ac:dyDescent="0.15">
      <c r="B21" s="495" t="str">
        <f>IF('様式④-3 計画戸数'!B21="","",'様式④-3 計画戸数'!B21)</f>
        <v/>
      </c>
      <c r="C21" s="496"/>
      <c r="D21" s="497" t="str">
        <f>IF('様式④-3 計画戸数'!D21="","",'様式④-3 計画戸数'!D21)</f>
        <v/>
      </c>
      <c r="E21" s="494"/>
      <c r="F21" s="494"/>
      <c r="G21" s="494"/>
      <c r="H21" s="494"/>
      <c r="I21" s="494"/>
      <c r="J21" s="494"/>
      <c r="K21" s="494"/>
      <c r="L21" s="497" t="str">
        <f>IF('様式④-3 計画戸数'!L21="","",'様式④-3 計画戸数'!L21)</f>
        <v/>
      </c>
      <c r="M21" s="494"/>
      <c r="N21" s="494"/>
      <c r="O21" s="28" t="s">
        <v>3</v>
      </c>
      <c r="P21" s="494" t="str">
        <f>IF('様式④-3 計画戸数'!P21="","",'様式④-3 計画戸数'!P21)</f>
        <v/>
      </c>
      <c r="Q21" s="494"/>
      <c r="R21" s="494"/>
      <c r="S21" s="146" t="s">
        <v>3</v>
      </c>
      <c r="T21" s="497" t="str">
        <f>IF('様式④-3 計画戸数'!T21="","",'様式④-3 計画戸数'!T21)</f>
        <v/>
      </c>
      <c r="U21" s="494"/>
      <c r="V21" s="494"/>
      <c r="W21" s="28" t="s">
        <v>3</v>
      </c>
      <c r="X21" s="497" t="str">
        <f>IF('様式④-3 計画戸数'!X21="","",'様式④-3 計画戸数'!X21)</f>
        <v/>
      </c>
      <c r="Y21" s="494"/>
      <c r="Z21" s="494"/>
      <c r="AA21" s="146" t="s">
        <v>3</v>
      </c>
      <c r="AB21" s="493" t="str">
        <f>IF('様式④-3 計画戸数'!AB21="","",'様式④-3 計画戸数'!AB21)</f>
        <v/>
      </c>
      <c r="AC21" s="494"/>
      <c r="AD21" s="494"/>
      <c r="AE21" s="147" t="s">
        <v>3</v>
      </c>
    </row>
    <row r="22" spans="2:31" ht="20.100000000000001" customHeight="1" x14ac:dyDescent="0.15">
      <c r="B22" s="495" t="str">
        <f>IF('様式④-3 計画戸数'!B22="","",'様式④-3 計画戸数'!B22)</f>
        <v/>
      </c>
      <c r="C22" s="496"/>
      <c r="D22" s="497" t="str">
        <f>IF('様式④-3 計画戸数'!D22="","",'様式④-3 計画戸数'!D22)</f>
        <v/>
      </c>
      <c r="E22" s="494"/>
      <c r="F22" s="494"/>
      <c r="G22" s="494"/>
      <c r="H22" s="494"/>
      <c r="I22" s="494"/>
      <c r="J22" s="494"/>
      <c r="K22" s="494"/>
      <c r="L22" s="497" t="str">
        <f>IF('様式④-3 計画戸数'!L22="","",'様式④-3 計画戸数'!L22)</f>
        <v/>
      </c>
      <c r="M22" s="494"/>
      <c r="N22" s="494"/>
      <c r="O22" s="28" t="s">
        <v>3</v>
      </c>
      <c r="P22" s="494" t="str">
        <f>IF('様式④-3 計画戸数'!P22="","",'様式④-3 計画戸数'!P22)</f>
        <v/>
      </c>
      <c r="Q22" s="494"/>
      <c r="R22" s="494"/>
      <c r="S22" s="146" t="s">
        <v>3</v>
      </c>
      <c r="T22" s="497" t="str">
        <f>IF('様式④-3 計画戸数'!T22="","",'様式④-3 計画戸数'!T22)</f>
        <v/>
      </c>
      <c r="U22" s="494"/>
      <c r="V22" s="494"/>
      <c r="W22" s="28" t="s">
        <v>3</v>
      </c>
      <c r="X22" s="497" t="str">
        <f>IF('様式④-3 計画戸数'!X22="","",'様式④-3 計画戸数'!X22)</f>
        <v/>
      </c>
      <c r="Y22" s="494"/>
      <c r="Z22" s="494"/>
      <c r="AA22" s="146" t="s">
        <v>3</v>
      </c>
      <c r="AB22" s="493" t="str">
        <f>IF('様式④-3 計画戸数'!AB22="","",'様式④-3 計画戸数'!AB22)</f>
        <v/>
      </c>
      <c r="AC22" s="494"/>
      <c r="AD22" s="494"/>
      <c r="AE22" s="147" t="s">
        <v>3</v>
      </c>
    </row>
    <row r="23" spans="2:31" ht="20.100000000000001" customHeight="1" x14ac:dyDescent="0.15">
      <c r="B23" s="495" t="str">
        <f>IF('様式④-3 計画戸数'!B23="","",'様式④-3 計画戸数'!B23)</f>
        <v/>
      </c>
      <c r="C23" s="496"/>
      <c r="D23" s="497" t="str">
        <f>IF('様式④-3 計画戸数'!D23="","",'様式④-3 計画戸数'!D23)</f>
        <v/>
      </c>
      <c r="E23" s="494"/>
      <c r="F23" s="494"/>
      <c r="G23" s="494"/>
      <c r="H23" s="494"/>
      <c r="I23" s="494"/>
      <c r="J23" s="494"/>
      <c r="K23" s="494"/>
      <c r="L23" s="497" t="str">
        <f>IF('様式④-3 計画戸数'!L23="","",'様式④-3 計画戸数'!L23)</f>
        <v/>
      </c>
      <c r="M23" s="494"/>
      <c r="N23" s="494"/>
      <c r="O23" s="28" t="s">
        <v>3</v>
      </c>
      <c r="P23" s="494" t="str">
        <f>IF('様式④-3 計画戸数'!P23="","",'様式④-3 計画戸数'!P23)</f>
        <v/>
      </c>
      <c r="Q23" s="494"/>
      <c r="R23" s="494"/>
      <c r="S23" s="146" t="s">
        <v>3</v>
      </c>
      <c r="T23" s="497" t="str">
        <f>IF('様式④-3 計画戸数'!T23="","",'様式④-3 計画戸数'!T23)</f>
        <v/>
      </c>
      <c r="U23" s="494"/>
      <c r="V23" s="494"/>
      <c r="W23" s="28" t="s">
        <v>3</v>
      </c>
      <c r="X23" s="497" t="str">
        <f>IF('様式④-3 計画戸数'!X23="","",'様式④-3 計画戸数'!X23)</f>
        <v/>
      </c>
      <c r="Y23" s="494"/>
      <c r="Z23" s="494"/>
      <c r="AA23" s="146" t="s">
        <v>3</v>
      </c>
      <c r="AB23" s="493" t="str">
        <f>IF('様式④-3 計画戸数'!AB23="","",'様式④-3 計画戸数'!AB23)</f>
        <v/>
      </c>
      <c r="AC23" s="494"/>
      <c r="AD23" s="494"/>
      <c r="AE23" s="147" t="s">
        <v>3</v>
      </c>
    </row>
    <row r="24" spans="2:31" ht="20.100000000000001" customHeight="1" x14ac:dyDescent="0.15">
      <c r="B24" s="495" t="str">
        <f>IF('様式④-3 計画戸数'!B24="","",'様式④-3 計画戸数'!B24)</f>
        <v/>
      </c>
      <c r="C24" s="496"/>
      <c r="D24" s="497" t="str">
        <f>IF('様式④-3 計画戸数'!D24="","",'様式④-3 計画戸数'!D24)</f>
        <v/>
      </c>
      <c r="E24" s="494"/>
      <c r="F24" s="494"/>
      <c r="G24" s="494"/>
      <c r="H24" s="494"/>
      <c r="I24" s="494"/>
      <c r="J24" s="494"/>
      <c r="K24" s="494"/>
      <c r="L24" s="497" t="str">
        <f>IF('様式④-3 計画戸数'!L24="","",'様式④-3 計画戸数'!L24)</f>
        <v/>
      </c>
      <c r="M24" s="494"/>
      <c r="N24" s="494"/>
      <c r="O24" s="28" t="s">
        <v>3</v>
      </c>
      <c r="P24" s="494" t="str">
        <f>IF('様式④-3 計画戸数'!P24="","",'様式④-3 計画戸数'!P24)</f>
        <v/>
      </c>
      <c r="Q24" s="494"/>
      <c r="R24" s="494"/>
      <c r="S24" s="146" t="s">
        <v>3</v>
      </c>
      <c r="T24" s="497" t="str">
        <f>IF('様式④-3 計画戸数'!T24="","",'様式④-3 計画戸数'!T24)</f>
        <v/>
      </c>
      <c r="U24" s="494"/>
      <c r="V24" s="494"/>
      <c r="W24" s="28" t="s">
        <v>3</v>
      </c>
      <c r="X24" s="497" t="str">
        <f>IF('様式④-3 計画戸数'!X24="","",'様式④-3 計画戸数'!X24)</f>
        <v/>
      </c>
      <c r="Y24" s="494"/>
      <c r="Z24" s="494"/>
      <c r="AA24" s="146" t="s">
        <v>3</v>
      </c>
      <c r="AB24" s="493" t="str">
        <f>IF('様式④-3 計画戸数'!AB24="","",'様式④-3 計画戸数'!AB24)</f>
        <v/>
      </c>
      <c r="AC24" s="494"/>
      <c r="AD24" s="494"/>
      <c r="AE24" s="147" t="s">
        <v>3</v>
      </c>
    </row>
    <row r="25" spans="2:31" ht="20.100000000000001" customHeight="1" x14ac:dyDescent="0.15">
      <c r="B25" s="495" t="str">
        <f>IF('様式④-3 計画戸数'!B25="","",'様式④-3 計画戸数'!B25)</f>
        <v/>
      </c>
      <c r="C25" s="496"/>
      <c r="D25" s="497" t="str">
        <f>IF('様式④-3 計画戸数'!D25="","",'様式④-3 計画戸数'!D25)</f>
        <v/>
      </c>
      <c r="E25" s="494"/>
      <c r="F25" s="494"/>
      <c r="G25" s="494"/>
      <c r="H25" s="494"/>
      <c r="I25" s="494"/>
      <c r="J25" s="494"/>
      <c r="K25" s="494"/>
      <c r="L25" s="497" t="str">
        <f>IF('様式④-3 計画戸数'!L25="","",'様式④-3 計画戸数'!L25)</f>
        <v/>
      </c>
      <c r="M25" s="494"/>
      <c r="N25" s="494"/>
      <c r="O25" s="28" t="s">
        <v>3</v>
      </c>
      <c r="P25" s="494" t="str">
        <f>IF('様式④-3 計画戸数'!P25="","",'様式④-3 計画戸数'!P25)</f>
        <v/>
      </c>
      <c r="Q25" s="494"/>
      <c r="R25" s="494"/>
      <c r="S25" s="146" t="s">
        <v>3</v>
      </c>
      <c r="T25" s="497" t="str">
        <f>IF('様式④-3 計画戸数'!T25="","",'様式④-3 計画戸数'!T25)</f>
        <v/>
      </c>
      <c r="U25" s="494"/>
      <c r="V25" s="494"/>
      <c r="W25" s="28" t="s">
        <v>3</v>
      </c>
      <c r="X25" s="497" t="str">
        <f>IF('様式④-3 計画戸数'!X25="","",'様式④-3 計画戸数'!X25)</f>
        <v/>
      </c>
      <c r="Y25" s="494"/>
      <c r="Z25" s="494"/>
      <c r="AA25" s="146" t="s">
        <v>3</v>
      </c>
      <c r="AB25" s="493" t="str">
        <f>IF('様式④-3 計画戸数'!AB25="","",'様式④-3 計画戸数'!AB25)</f>
        <v/>
      </c>
      <c r="AC25" s="494"/>
      <c r="AD25" s="494"/>
      <c r="AE25" s="147" t="s">
        <v>3</v>
      </c>
    </row>
    <row r="26" spans="2:31" ht="20.100000000000001" customHeight="1" x14ac:dyDescent="0.15">
      <c r="B26" s="495" t="str">
        <f>IF('様式④-3 計画戸数'!B26="","",'様式④-3 計画戸数'!B26)</f>
        <v/>
      </c>
      <c r="C26" s="496"/>
      <c r="D26" s="497" t="str">
        <f>IF('様式④-3 計画戸数'!D26="","",'様式④-3 計画戸数'!D26)</f>
        <v/>
      </c>
      <c r="E26" s="494"/>
      <c r="F26" s="494"/>
      <c r="G26" s="494"/>
      <c r="H26" s="494"/>
      <c r="I26" s="494"/>
      <c r="J26" s="494"/>
      <c r="K26" s="494"/>
      <c r="L26" s="497" t="str">
        <f>IF('様式④-3 計画戸数'!L26="","",'様式④-3 計画戸数'!L26)</f>
        <v/>
      </c>
      <c r="M26" s="494"/>
      <c r="N26" s="494"/>
      <c r="O26" s="28" t="s">
        <v>3</v>
      </c>
      <c r="P26" s="494" t="str">
        <f>IF('様式④-3 計画戸数'!P26="","",'様式④-3 計画戸数'!P26)</f>
        <v/>
      </c>
      <c r="Q26" s="494"/>
      <c r="R26" s="494"/>
      <c r="S26" s="146" t="s">
        <v>3</v>
      </c>
      <c r="T26" s="497" t="str">
        <f>IF('様式④-3 計画戸数'!T26="","",'様式④-3 計画戸数'!T26)</f>
        <v/>
      </c>
      <c r="U26" s="494"/>
      <c r="V26" s="494"/>
      <c r="W26" s="28" t="s">
        <v>3</v>
      </c>
      <c r="X26" s="497" t="str">
        <f>IF('様式④-3 計画戸数'!X26="","",'様式④-3 計画戸数'!X26)</f>
        <v/>
      </c>
      <c r="Y26" s="494"/>
      <c r="Z26" s="494"/>
      <c r="AA26" s="146" t="s">
        <v>3</v>
      </c>
      <c r="AB26" s="493" t="str">
        <f>IF('様式④-3 計画戸数'!AB26="","",'様式④-3 計画戸数'!AB26)</f>
        <v/>
      </c>
      <c r="AC26" s="494"/>
      <c r="AD26" s="494"/>
      <c r="AE26" s="147" t="s">
        <v>3</v>
      </c>
    </row>
    <row r="27" spans="2:31" ht="20.100000000000001" customHeight="1" x14ac:dyDescent="0.15">
      <c r="B27" s="495" t="str">
        <f>IF('様式④-3 計画戸数'!B27="","",'様式④-3 計画戸数'!B27)</f>
        <v/>
      </c>
      <c r="C27" s="496"/>
      <c r="D27" s="497" t="str">
        <f>IF('様式④-3 計画戸数'!D27="","",'様式④-3 計画戸数'!D27)</f>
        <v/>
      </c>
      <c r="E27" s="494"/>
      <c r="F27" s="494"/>
      <c r="G27" s="494"/>
      <c r="H27" s="494"/>
      <c r="I27" s="494"/>
      <c r="J27" s="494"/>
      <c r="K27" s="494"/>
      <c r="L27" s="497" t="str">
        <f>IF('様式④-3 計画戸数'!L27="","",'様式④-3 計画戸数'!L27)</f>
        <v/>
      </c>
      <c r="M27" s="494"/>
      <c r="N27" s="494"/>
      <c r="O27" s="28" t="s">
        <v>3</v>
      </c>
      <c r="P27" s="494" t="str">
        <f>IF('様式④-3 計画戸数'!P27="","",'様式④-3 計画戸数'!P27)</f>
        <v/>
      </c>
      <c r="Q27" s="494"/>
      <c r="R27" s="494"/>
      <c r="S27" s="146" t="s">
        <v>3</v>
      </c>
      <c r="T27" s="497" t="str">
        <f>IF('様式④-3 計画戸数'!T27="","",'様式④-3 計画戸数'!T27)</f>
        <v/>
      </c>
      <c r="U27" s="494"/>
      <c r="V27" s="494"/>
      <c r="W27" s="28" t="s">
        <v>3</v>
      </c>
      <c r="X27" s="497" t="str">
        <f>IF('様式④-3 計画戸数'!X27="","",'様式④-3 計画戸数'!X27)</f>
        <v/>
      </c>
      <c r="Y27" s="494"/>
      <c r="Z27" s="494"/>
      <c r="AA27" s="146" t="s">
        <v>3</v>
      </c>
      <c r="AB27" s="493" t="str">
        <f>IF('様式④-3 計画戸数'!AB27="","",'様式④-3 計画戸数'!AB27)</f>
        <v/>
      </c>
      <c r="AC27" s="494"/>
      <c r="AD27" s="494"/>
      <c r="AE27" s="147" t="s">
        <v>3</v>
      </c>
    </row>
    <row r="28" spans="2:31" ht="20.100000000000001" customHeight="1" x14ac:dyDescent="0.15">
      <c r="B28" s="495" t="str">
        <f>IF('様式④-3 計画戸数'!B28="","",'様式④-3 計画戸数'!B28)</f>
        <v/>
      </c>
      <c r="C28" s="496"/>
      <c r="D28" s="497" t="str">
        <f>IF('様式④-3 計画戸数'!D28="","",'様式④-3 計画戸数'!D28)</f>
        <v/>
      </c>
      <c r="E28" s="494"/>
      <c r="F28" s="494"/>
      <c r="G28" s="494"/>
      <c r="H28" s="494"/>
      <c r="I28" s="494"/>
      <c r="J28" s="494"/>
      <c r="K28" s="494"/>
      <c r="L28" s="497" t="str">
        <f>IF('様式④-3 計画戸数'!L28="","",'様式④-3 計画戸数'!L28)</f>
        <v/>
      </c>
      <c r="M28" s="494"/>
      <c r="N28" s="494"/>
      <c r="O28" s="28" t="s">
        <v>3</v>
      </c>
      <c r="P28" s="494" t="str">
        <f>IF('様式④-3 計画戸数'!P28="","",'様式④-3 計画戸数'!P28)</f>
        <v/>
      </c>
      <c r="Q28" s="494"/>
      <c r="R28" s="494"/>
      <c r="S28" s="146" t="s">
        <v>3</v>
      </c>
      <c r="T28" s="497" t="str">
        <f>IF('様式④-3 計画戸数'!T28="","",'様式④-3 計画戸数'!T28)</f>
        <v/>
      </c>
      <c r="U28" s="494"/>
      <c r="V28" s="494"/>
      <c r="W28" s="28" t="s">
        <v>3</v>
      </c>
      <c r="X28" s="497" t="str">
        <f>IF('様式④-3 計画戸数'!X28="","",'様式④-3 計画戸数'!X28)</f>
        <v/>
      </c>
      <c r="Y28" s="494"/>
      <c r="Z28" s="494"/>
      <c r="AA28" s="146" t="s">
        <v>3</v>
      </c>
      <c r="AB28" s="493" t="str">
        <f>IF('様式④-3 計画戸数'!AB28="","",'様式④-3 計画戸数'!AB28)</f>
        <v/>
      </c>
      <c r="AC28" s="494"/>
      <c r="AD28" s="494"/>
      <c r="AE28" s="147" t="s">
        <v>3</v>
      </c>
    </row>
    <row r="29" spans="2:31" ht="20.100000000000001" customHeight="1" x14ac:dyDescent="0.15">
      <c r="B29" s="495" t="str">
        <f>IF('様式④-3 計画戸数'!B29="","",'様式④-3 計画戸数'!B29)</f>
        <v/>
      </c>
      <c r="C29" s="496"/>
      <c r="D29" s="497" t="str">
        <f>IF('様式④-3 計画戸数'!D29="","",'様式④-3 計画戸数'!D29)</f>
        <v/>
      </c>
      <c r="E29" s="494"/>
      <c r="F29" s="494"/>
      <c r="G29" s="494"/>
      <c r="H29" s="494"/>
      <c r="I29" s="494"/>
      <c r="J29" s="494"/>
      <c r="K29" s="494"/>
      <c r="L29" s="497" t="str">
        <f>IF('様式④-3 計画戸数'!L29="","",'様式④-3 計画戸数'!L29)</f>
        <v/>
      </c>
      <c r="M29" s="494"/>
      <c r="N29" s="494"/>
      <c r="O29" s="28" t="s">
        <v>3</v>
      </c>
      <c r="P29" s="494" t="str">
        <f>IF('様式④-3 計画戸数'!P29="","",'様式④-3 計画戸数'!P29)</f>
        <v/>
      </c>
      <c r="Q29" s="494"/>
      <c r="R29" s="494"/>
      <c r="S29" s="146" t="s">
        <v>3</v>
      </c>
      <c r="T29" s="497" t="str">
        <f>IF('様式④-3 計画戸数'!T29="","",'様式④-3 計画戸数'!T29)</f>
        <v/>
      </c>
      <c r="U29" s="494"/>
      <c r="V29" s="494"/>
      <c r="W29" s="28" t="s">
        <v>3</v>
      </c>
      <c r="X29" s="497" t="str">
        <f>IF('様式④-3 計画戸数'!X29="","",'様式④-3 計画戸数'!X29)</f>
        <v/>
      </c>
      <c r="Y29" s="494"/>
      <c r="Z29" s="494"/>
      <c r="AA29" s="146" t="s">
        <v>3</v>
      </c>
      <c r="AB29" s="493" t="str">
        <f>IF('様式④-3 計画戸数'!AB29="","",'様式④-3 計画戸数'!AB29)</f>
        <v/>
      </c>
      <c r="AC29" s="494"/>
      <c r="AD29" s="494"/>
      <c r="AE29" s="147" t="s">
        <v>3</v>
      </c>
    </row>
    <row r="30" spans="2:31" ht="20.100000000000001" customHeight="1" x14ac:dyDescent="0.15">
      <c r="B30" s="495" t="str">
        <f>IF('様式④-3 計画戸数'!B30="","",'様式④-3 計画戸数'!B30)</f>
        <v/>
      </c>
      <c r="C30" s="496"/>
      <c r="D30" s="497" t="str">
        <f>IF('様式④-3 計画戸数'!D30="","",'様式④-3 計画戸数'!D30)</f>
        <v/>
      </c>
      <c r="E30" s="494"/>
      <c r="F30" s="494"/>
      <c r="G30" s="494"/>
      <c r="H30" s="494"/>
      <c r="I30" s="494"/>
      <c r="J30" s="494"/>
      <c r="K30" s="494"/>
      <c r="L30" s="497" t="str">
        <f>IF('様式④-3 計画戸数'!L30="","",'様式④-3 計画戸数'!L30)</f>
        <v/>
      </c>
      <c r="M30" s="494"/>
      <c r="N30" s="494"/>
      <c r="O30" s="28" t="s">
        <v>3</v>
      </c>
      <c r="P30" s="494" t="str">
        <f>IF('様式④-3 計画戸数'!P30="","",'様式④-3 計画戸数'!P30)</f>
        <v/>
      </c>
      <c r="Q30" s="494"/>
      <c r="R30" s="494"/>
      <c r="S30" s="146" t="s">
        <v>3</v>
      </c>
      <c r="T30" s="497" t="str">
        <f>IF('様式④-3 計画戸数'!T30="","",'様式④-3 計画戸数'!T30)</f>
        <v/>
      </c>
      <c r="U30" s="494"/>
      <c r="V30" s="494"/>
      <c r="W30" s="28" t="s">
        <v>3</v>
      </c>
      <c r="X30" s="497" t="str">
        <f>IF('様式④-3 計画戸数'!X30="","",'様式④-3 計画戸数'!X30)</f>
        <v/>
      </c>
      <c r="Y30" s="494"/>
      <c r="Z30" s="494"/>
      <c r="AA30" s="146" t="s">
        <v>3</v>
      </c>
      <c r="AB30" s="493" t="str">
        <f>IF('様式④-3 計画戸数'!AB30="","",'様式④-3 計画戸数'!AB30)</f>
        <v/>
      </c>
      <c r="AC30" s="494"/>
      <c r="AD30" s="494"/>
      <c r="AE30" s="147" t="s">
        <v>3</v>
      </c>
    </row>
    <row r="31" spans="2:31" ht="20.100000000000001" customHeight="1" x14ac:dyDescent="0.15">
      <c r="B31" s="495" t="str">
        <f>IF('様式④-3 計画戸数'!B31="","",'様式④-3 計画戸数'!B31)</f>
        <v/>
      </c>
      <c r="C31" s="496"/>
      <c r="D31" s="497" t="str">
        <f>IF('様式④-3 計画戸数'!D31="","",'様式④-3 計画戸数'!D31)</f>
        <v/>
      </c>
      <c r="E31" s="494"/>
      <c r="F31" s="494"/>
      <c r="G31" s="494"/>
      <c r="H31" s="494"/>
      <c r="I31" s="494"/>
      <c r="J31" s="494"/>
      <c r="K31" s="494"/>
      <c r="L31" s="497" t="str">
        <f>IF('様式④-3 計画戸数'!L31="","",'様式④-3 計画戸数'!L31)</f>
        <v/>
      </c>
      <c r="M31" s="494"/>
      <c r="N31" s="494"/>
      <c r="O31" s="28" t="s">
        <v>3</v>
      </c>
      <c r="P31" s="494" t="str">
        <f>IF('様式④-3 計画戸数'!P31="","",'様式④-3 計画戸数'!P31)</f>
        <v/>
      </c>
      <c r="Q31" s="494"/>
      <c r="R31" s="494"/>
      <c r="S31" s="146" t="s">
        <v>3</v>
      </c>
      <c r="T31" s="497" t="str">
        <f>IF('様式④-3 計画戸数'!T31="","",'様式④-3 計画戸数'!T31)</f>
        <v/>
      </c>
      <c r="U31" s="494"/>
      <c r="V31" s="494"/>
      <c r="W31" s="28" t="s">
        <v>3</v>
      </c>
      <c r="X31" s="497" t="str">
        <f>IF('様式④-3 計画戸数'!X31="","",'様式④-3 計画戸数'!X31)</f>
        <v/>
      </c>
      <c r="Y31" s="494"/>
      <c r="Z31" s="494"/>
      <c r="AA31" s="146" t="s">
        <v>3</v>
      </c>
      <c r="AB31" s="493" t="str">
        <f>IF('様式④-3 計画戸数'!AB31="","",'様式④-3 計画戸数'!AB31)</f>
        <v/>
      </c>
      <c r="AC31" s="494"/>
      <c r="AD31" s="494"/>
      <c r="AE31" s="147" t="s">
        <v>3</v>
      </c>
    </row>
    <row r="32" spans="2:31" ht="20.100000000000001" customHeight="1" x14ac:dyDescent="0.15">
      <c r="B32" s="495" t="str">
        <f>IF('様式④-3 計画戸数'!B32="","",'様式④-3 計画戸数'!B32)</f>
        <v/>
      </c>
      <c r="C32" s="496"/>
      <c r="D32" s="497" t="str">
        <f>IF('様式④-3 計画戸数'!D32="","",'様式④-3 計画戸数'!D32)</f>
        <v/>
      </c>
      <c r="E32" s="494"/>
      <c r="F32" s="494"/>
      <c r="G32" s="494"/>
      <c r="H32" s="494"/>
      <c r="I32" s="494"/>
      <c r="J32" s="494"/>
      <c r="K32" s="494"/>
      <c r="L32" s="497" t="str">
        <f>IF('様式④-3 計画戸数'!L32="","",'様式④-3 計画戸数'!L32)</f>
        <v/>
      </c>
      <c r="M32" s="494"/>
      <c r="N32" s="494"/>
      <c r="O32" s="28" t="s">
        <v>3</v>
      </c>
      <c r="P32" s="494" t="str">
        <f>IF('様式④-3 計画戸数'!P32="","",'様式④-3 計画戸数'!P32)</f>
        <v/>
      </c>
      <c r="Q32" s="494"/>
      <c r="R32" s="494"/>
      <c r="S32" s="146" t="s">
        <v>3</v>
      </c>
      <c r="T32" s="497" t="str">
        <f>IF('様式④-3 計画戸数'!T32="","",'様式④-3 計画戸数'!T32)</f>
        <v/>
      </c>
      <c r="U32" s="494"/>
      <c r="V32" s="494"/>
      <c r="W32" s="28" t="s">
        <v>3</v>
      </c>
      <c r="X32" s="497" t="str">
        <f>IF('様式④-3 計画戸数'!X32="","",'様式④-3 計画戸数'!X32)</f>
        <v/>
      </c>
      <c r="Y32" s="494"/>
      <c r="Z32" s="494"/>
      <c r="AA32" s="146" t="s">
        <v>3</v>
      </c>
      <c r="AB32" s="493" t="str">
        <f>IF('様式④-3 計画戸数'!AB32="","",'様式④-3 計画戸数'!AB32)</f>
        <v/>
      </c>
      <c r="AC32" s="494"/>
      <c r="AD32" s="494"/>
      <c r="AE32" s="147" t="s">
        <v>3</v>
      </c>
    </row>
    <row r="33" spans="2:31" ht="20.100000000000001" customHeight="1" x14ac:dyDescent="0.15">
      <c r="B33" s="495" t="str">
        <f>IF('様式④-3 計画戸数'!B33="","",'様式④-3 計画戸数'!B33)</f>
        <v/>
      </c>
      <c r="C33" s="496"/>
      <c r="D33" s="497" t="str">
        <f>IF('様式④-3 計画戸数'!D33="","",'様式④-3 計画戸数'!D33)</f>
        <v/>
      </c>
      <c r="E33" s="494"/>
      <c r="F33" s="494"/>
      <c r="G33" s="494"/>
      <c r="H33" s="494"/>
      <c r="I33" s="494"/>
      <c r="J33" s="494"/>
      <c r="K33" s="494"/>
      <c r="L33" s="497" t="str">
        <f>IF('様式④-3 計画戸数'!L33="","",'様式④-3 計画戸数'!L33)</f>
        <v/>
      </c>
      <c r="M33" s="494"/>
      <c r="N33" s="494"/>
      <c r="O33" s="28" t="s">
        <v>3</v>
      </c>
      <c r="P33" s="494" t="str">
        <f>IF('様式④-3 計画戸数'!P33="","",'様式④-3 計画戸数'!P33)</f>
        <v/>
      </c>
      <c r="Q33" s="494"/>
      <c r="R33" s="494"/>
      <c r="S33" s="146" t="s">
        <v>3</v>
      </c>
      <c r="T33" s="497" t="str">
        <f>IF('様式④-3 計画戸数'!T33="","",'様式④-3 計画戸数'!T33)</f>
        <v/>
      </c>
      <c r="U33" s="494"/>
      <c r="V33" s="494"/>
      <c r="W33" s="28" t="s">
        <v>3</v>
      </c>
      <c r="X33" s="497" t="str">
        <f>IF('様式④-3 計画戸数'!X33="","",'様式④-3 計画戸数'!X33)</f>
        <v/>
      </c>
      <c r="Y33" s="494"/>
      <c r="Z33" s="494"/>
      <c r="AA33" s="146" t="s">
        <v>3</v>
      </c>
      <c r="AB33" s="493" t="str">
        <f>IF('様式④-3 計画戸数'!AB33="","",'様式④-3 計画戸数'!AB33)</f>
        <v/>
      </c>
      <c r="AC33" s="494"/>
      <c r="AD33" s="494"/>
      <c r="AE33" s="147" t="s">
        <v>3</v>
      </c>
    </row>
    <row r="34" spans="2:31" ht="20.100000000000001" customHeight="1" x14ac:dyDescent="0.15">
      <c r="B34" s="495" t="str">
        <f>IF('様式④-3 計画戸数'!B34="","",'様式④-3 計画戸数'!B34)</f>
        <v/>
      </c>
      <c r="C34" s="496"/>
      <c r="D34" s="497" t="str">
        <f>IF('様式④-3 計画戸数'!D34="","",'様式④-3 計画戸数'!D34)</f>
        <v/>
      </c>
      <c r="E34" s="494"/>
      <c r="F34" s="494"/>
      <c r="G34" s="494"/>
      <c r="H34" s="494"/>
      <c r="I34" s="494"/>
      <c r="J34" s="494"/>
      <c r="K34" s="494"/>
      <c r="L34" s="497" t="str">
        <f>IF('様式④-3 計画戸数'!L34="","",'様式④-3 計画戸数'!L34)</f>
        <v/>
      </c>
      <c r="M34" s="494"/>
      <c r="N34" s="494"/>
      <c r="O34" s="28" t="s">
        <v>3</v>
      </c>
      <c r="P34" s="494" t="str">
        <f>IF('様式④-3 計画戸数'!P34="","",'様式④-3 計画戸数'!P34)</f>
        <v/>
      </c>
      <c r="Q34" s="494"/>
      <c r="R34" s="494"/>
      <c r="S34" s="146" t="s">
        <v>3</v>
      </c>
      <c r="T34" s="497" t="str">
        <f>IF('様式④-3 計画戸数'!T34="","",'様式④-3 計画戸数'!T34)</f>
        <v/>
      </c>
      <c r="U34" s="494"/>
      <c r="V34" s="494"/>
      <c r="W34" s="28" t="s">
        <v>3</v>
      </c>
      <c r="X34" s="497" t="str">
        <f>IF('様式④-3 計画戸数'!X34="","",'様式④-3 計画戸数'!X34)</f>
        <v/>
      </c>
      <c r="Y34" s="494"/>
      <c r="Z34" s="494"/>
      <c r="AA34" s="146" t="s">
        <v>3</v>
      </c>
      <c r="AB34" s="493" t="str">
        <f>IF('様式④-3 計画戸数'!AB34="","",'様式④-3 計画戸数'!AB34)</f>
        <v/>
      </c>
      <c r="AC34" s="494"/>
      <c r="AD34" s="494"/>
      <c r="AE34" s="147" t="s">
        <v>3</v>
      </c>
    </row>
    <row r="35" spans="2:31" ht="20.100000000000001" customHeight="1" thickBot="1" x14ac:dyDescent="0.2">
      <c r="B35" s="507" t="str">
        <f>IF('様式④-3 計画戸数'!B35="","",'様式④-3 計画戸数'!B35)</f>
        <v/>
      </c>
      <c r="C35" s="508"/>
      <c r="D35" s="509" t="str">
        <f>IF('様式④-3 計画戸数'!D35="","",'様式④-3 計画戸数'!D35)</f>
        <v/>
      </c>
      <c r="E35" s="499"/>
      <c r="F35" s="499"/>
      <c r="G35" s="499"/>
      <c r="H35" s="499"/>
      <c r="I35" s="499"/>
      <c r="J35" s="499"/>
      <c r="K35" s="499"/>
      <c r="L35" s="509" t="str">
        <f>IF('様式④-3 計画戸数'!L35="","",'様式④-3 計画戸数'!L35)</f>
        <v/>
      </c>
      <c r="M35" s="499"/>
      <c r="N35" s="499"/>
      <c r="O35" s="148" t="s">
        <v>3</v>
      </c>
      <c r="P35" s="499" t="str">
        <f>IF('様式④-3 計画戸数'!P35="","",'様式④-3 計画戸数'!P35)</f>
        <v/>
      </c>
      <c r="Q35" s="499"/>
      <c r="R35" s="499"/>
      <c r="S35" s="149" t="s">
        <v>3</v>
      </c>
      <c r="T35" s="509" t="str">
        <f>IF('様式④-3 計画戸数'!T35="","",'様式④-3 計画戸数'!T35)</f>
        <v/>
      </c>
      <c r="U35" s="499"/>
      <c r="V35" s="499"/>
      <c r="W35" s="148" t="s">
        <v>3</v>
      </c>
      <c r="X35" s="509" t="str">
        <f>IF('様式④-3 計画戸数'!X35="","",'様式④-3 計画戸数'!X35)</f>
        <v/>
      </c>
      <c r="Y35" s="499"/>
      <c r="Z35" s="499"/>
      <c r="AA35" s="149" t="s">
        <v>3</v>
      </c>
      <c r="AB35" s="498" t="str">
        <f>IF('様式④-3 計画戸数'!AB35="","",'様式④-3 計画戸数'!AB35)</f>
        <v/>
      </c>
      <c r="AC35" s="499"/>
      <c r="AD35" s="499"/>
      <c r="AE35" s="145" t="s">
        <v>3</v>
      </c>
    </row>
    <row r="36" spans="2:31" ht="20.100000000000001" customHeight="1" thickTop="1" thickBot="1" x14ac:dyDescent="0.2">
      <c r="B36" s="500" t="str">
        <f>IF('様式④-3 計画戸数'!B36="","",'様式④-3 計画戸数'!B36)</f>
        <v>計</v>
      </c>
      <c r="C36" s="501"/>
      <c r="D36" s="502">
        <f>IF('様式④-3 計画戸数'!D36="","",'様式④-3 計画戸数'!D36)</f>
        <v>0</v>
      </c>
      <c r="E36" s="503"/>
      <c r="F36" s="503"/>
      <c r="G36" s="503"/>
      <c r="H36" s="503"/>
      <c r="I36" s="503"/>
      <c r="J36" s="503"/>
      <c r="K36" s="503"/>
      <c r="L36" s="504">
        <f>IF('様式④-3 計画戸数'!L36="","",'様式④-3 計画戸数'!L36)</f>
        <v>0</v>
      </c>
      <c r="M36" s="505"/>
      <c r="N36" s="505"/>
      <c r="O36" s="351" t="s">
        <v>3</v>
      </c>
      <c r="P36" s="505">
        <f>IF('様式④-3 計画戸数'!P36="","",'様式④-3 計画戸数'!P36)</f>
        <v>0</v>
      </c>
      <c r="Q36" s="505"/>
      <c r="R36" s="505"/>
      <c r="S36" s="352" t="s">
        <v>3</v>
      </c>
      <c r="T36" s="504">
        <f>IF('様式④-3 計画戸数'!T36="","",'様式④-3 計画戸数'!T36)</f>
        <v>0</v>
      </c>
      <c r="U36" s="505"/>
      <c r="V36" s="505"/>
      <c r="W36" s="351" t="s">
        <v>3</v>
      </c>
      <c r="X36" s="504">
        <f>IF('様式④-3 計画戸数'!X36="","",'様式④-3 計画戸数'!X36)</f>
        <v>0</v>
      </c>
      <c r="Y36" s="505"/>
      <c r="Z36" s="505"/>
      <c r="AA36" s="352" t="s">
        <v>3</v>
      </c>
      <c r="AB36" s="506">
        <f>IF('様式④-3 計画戸数'!AB36="","",'様式④-3 計画戸数'!AB36)</f>
        <v>0</v>
      </c>
      <c r="AC36" s="505"/>
      <c r="AD36" s="505"/>
      <c r="AE36" s="353" t="s">
        <v>3</v>
      </c>
    </row>
  </sheetData>
  <mergeCells count="228">
    <mergeCell ref="AB35:AD35"/>
    <mergeCell ref="B36:C36"/>
    <mergeCell ref="D36:K36"/>
    <mergeCell ref="L36:N36"/>
    <mergeCell ref="P36:R36"/>
    <mergeCell ref="T36:V36"/>
    <mergeCell ref="X36:Z36"/>
    <mergeCell ref="AB36:AD36"/>
    <mergeCell ref="B35:C35"/>
    <mergeCell ref="D35:K35"/>
    <mergeCell ref="L35:N35"/>
    <mergeCell ref="P35:R35"/>
    <mergeCell ref="T35:V35"/>
    <mergeCell ref="X35:Z35"/>
    <mergeCell ref="AB33:AD33"/>
    <mergeCell ref="B34:C34"/>
    <mergeCell ref="D34:K34"/>
    <mergeCell ref="L34:N34"/>
    <mergeCell ref="P34:R34"/>
    <mergeCell ref="T34:V34"/>
    <mergeCell ref="X34:Z34"/>
    <mergeCell ref="AB34:AD34"/>
    <mergeCell ref="B33:C33"/>
    <mergeCell ref="D33:K33"/>
    <mergeCell ref="L33:N33"/>
    <mergeCell ref="P33:R33"/>
    <mergeCell ref="T33:V33"/>
    <mergeCell ref="X33:Z33"/>
    <mergeCell ref="AB31:AD31"/>
    <mergeCell ref="B32:C32"/>
    <mergeCell ref="D32:K32"/>
    <mergeCell ref="L32:N32"/>
    <mergeCell ref="P32:R32"/>
    <mergeCell ref="T32:V32"/>
    <mergeCell ref="X32:Z32"/>
    <mergeCell ref="AB32:AD32"/>
    <mergeCell ref="B31:C31"/>
    <mergeCell ref="D31:K31"/>
    <mergeCell ref="L31:N31"/>
    <mergeCell ref="P31:R31"/>
    <mergeCell ref="T31:V31"/>
    <mergeCell ref="X31:Z31"/>
    <mergeCell ref="AB29:AD29"/>
    <mergeCell ref="B30:C30"/>
    <mergeCell ref="D30:K30"/>
    <mergeCell ref="L30:N30"/>
    <mergeCell ref="P30:R30"/>
    <mergeCell ref="T30:V30"/>
    <mergeCell ref="X30:Z30"/>
    <mergeCell ref="AB30:AD30"/>
    <mergeCell ref="B29:C29"/>
    <mergeCell ref="D29:K29"/>
    <mergeCell ref="L29:N29"/>
    <mergeCell ref="P29:R29"/>
    <mergeCell ref="T29:V29"/>
    <mergeCell ref="X29:Z29"/>
    <mergeCell ref="AB27:AD27"/>
    <mergeCell ref="B28:C28"/>
    <mergeCell ref="D28:K28"/>
    <mergeCell ref="L28:N28"/>
    <mergeCell ref="P28:R28"/>
    <mergeCell ref="T28:V28"/>
    <mergeCell ref="X28:Z28"/>
    <mergeCell ref="AB28:AD28"/>
    <mergeCell ref="B27:C27"/>
    <mergeCell ref="D27:K27"/>
    <mergeCell ref="L27:N27"/>
    <mergeCell ref="P27:R27"/>
    <mergeCell ref="T27:V27"/>
    <mergeCell ref="X27:Z27"/>
    <mergeCell ref="AB25:AD25"/>
    <mergeCell ref="B26:C26"/>
    <mergeCell ref="D26:K26"/>
    <mergeCell ref="L26:N26"/>
    <mergeCell ref="P26:R26"/>
    <mergeCell ref="T26:V26"/>
    <mergeCell ref="X26:Z26"/>
    <mergeCell ref="AB26:AD26"/>
    <mergeCell ref="B25:C25"/>
    <mergeCell ref="D25:K25"/>
    <mergeCell ref="L25:N25"/>
    <mergeCell ref="P25:R25"/>
    <mergeCell ref="T25:V25"/>
    <mergeCell ref="X25:Z25"/>
    <mergeCell ref="AB23:AD23"/>
    <mergeCell ref="B24:C24"/>
    <mergeCell ref="D24:K24"/>
    <mergeCell ref="L24:N24"/>
    <mergeCell ref="P24:R24"/>
    <mergeCell ref="T24:V24"/>
    <mergeCell ref="X24:Z24"/>
    <mergeCell ref="AB24:AD24"/>
    <mergeCell ref="B23:C23"/>
    <mergeCell ref="D23:K23"/>
    <mergeCell ref="L23:N23"/>
    <mergeCell ref="P23:R23"/>
    <mergeCell ref="T23:V23"/>
    <mergeCell ref="X23:Z23"/>
    <mergeCell ref="AB21:AD21"/>
    <mergeCell ref="B22:C22"/>
    <mergeCell ref="D22:K22"/>
    <mergeCell ref="L22:N22"/>
    <mergeCell ref="P22:R22"/>
    <mergeCell ref="T22:V22"/>
    <mergeCell ref="X22:Z22"/>
    <mergeCell ref="AB22:AD22"/>
    <mergeCell ref="B21:C21"/>
    <mergeCell ref="D21:K21"/>
    <mergeCell ref="L21:N21"/>
    <mergeCell ref="P21:R21"/>
    <mergeCell ref="T21:V21"/>
    <mergeCell ref="X21:Z21"/>
    <mergeCell ref="AB19:AD19"/>
    <mergeCell ref="B20:C20"/>
    <mergeCell ref="D20:K20"/>
    <mergeCell ref="L20:N20"/>
    <mergeCell ref="P20:R20"/>
    <mergeCell ref="T20:V20"/>
    <mergeCell ref="X20:Z20"/>
    <mergeCell ref="AB20:AD20"/>
    <mergeCell ref="B19:C19"/>
    <mergeCell ref="D19:K19"/>
    <mergeCell ref="L19:N19"/>
    <mergeCell ref="P19:R19"/>
    <mergeCell ref="T19:V19"/>
    <mergeCell ref="X19:Z19"/>
    <mergeCell ref="AB17:AD17"/>
    <mergeCell ref="B18:C18"/>
    <mergeCell ref="D18:K18"/>
    <mergeCell ref="L18:N18"/>
    <mergeCell ref="P18:R18"/>
    <mergeCell ref="T18:V18"/>
    <mergeCell ref="X18:Z18"/>
    <mergeCell ref="AB18:AD18"/>
    <mergeCell ref="B17:C17"/>
    <mergeCell ref="D17:K17"/>
    <mergeCell ref="L17:N17"/>
    <mergeCell ref="P17:R17"/>
    <mergeCell ref="T17:V17"/>
    <mergeCell ref="X17:Z17"/>
    <mergeCell ref="AB15:AD15"/>
    <mergeCell ref="B16:C16"/>
    <mergeCell ref="D16:K16"/>
    <mergeCell ref="L16:N16"/>
    <mergeCell ref="P16:R16"/>
    <mergeCell ref="T16:V16"/>
    <mergeCell ref="X16:Z16"/>
    <mergeCell ref="AB16:AD16"/>
    <mergeCell ref="B15:C15"/>
    <mergeCell ref="D15:K15"/>
    <mergeCell ref="L15:N15"/>
    <mergeCell ref="P15:R15"/>
    <mergeCell ref="T15:V15"/>
    <mergeCell ref="X15:Z15"/>
    <mergeCell ref="AB13:AD13"/>
    <mergeCell ref="B14:C14"/>
    <mergeCell ref="D14:K14"/>
    <mergeCell ref="L14:N14"/>
    <mergeCell ref="P14:R14"/>
    <mergeCell ref="T14:V14"/>
    <mergeCell ref="X14:Z14"/>
    <mergeCell ref="AB14:AD14"/>
    <mergeCell ref="B13:C13"/>
    <mergeCell ref="D13:K13"/>
    <mergeCell ref="L13:N13"/>
    <mergeCell ref="P13:R13"/>
    <mergeCell ref="T13:V13"/>
    <mergeCell ref="X13:Z13"/>
    <mergeCell ref="AB11:AD11"/>
    <mergeCell ref="B12:C12"/>
    <mergeCell ref="D12:K12"/>
    <mergeCell ref="L12:N12"/>
    <mergeCell ref="P12:R12"/>
    <mergeCell ref="T12:V12"/>
    <mergeCell ref="X12:Z12"/>
    <mergeCell ref="AB12:AD12"/>
    <mergeCell ref="B11:C11"/>
    <mergeCell ref="D11:K11"/>
    <mergeCell ref="L11:N11"/>
    <mergeCell ref="P11:R11"/>
    <mergeCell ref="T11:V11"/>
    <mergeCell ref="X11:Z11"/>
    <mergeCell ref="AB9:AD9"/>
    <mergeCell ref="B10:C10"/>
    <mergeCell ref="D10:K10"/>
    <mergeCell ref="L10:N10"/>
    <mergeCell ref="P10:R10"/>
    <mergeCell ref="T10:V10"/>
    <mergeCell ref="X10:Z10"/>
    <mergeCell ref="AB10:AD10"/>
    <mergeCell ref="B9:C9"/>
    <mergeCell ref="D9:K9"/>
    <mergeCell ref="L9:N9"/>
    <mergeCell ref="P9:R9"/>
    <mergeCell ref="T9:V9"/>
    <mergeCell ref="X9:Z9"/>
    <mergeCell ref="AB7:AD7"/>
    <mergeCell ref="B8:C8"/>
    <mergeCell ref="D8:K8"/>
    <mergeCell ref="L8:N8"/>
    <mergeCell ref="P8:R8"/>
    <mergeCell ref="T8:V8"/>
    <mergeCell ref="X8:Z8"/>
    <mergeCell ref="AB8:AD8"/>
    <mergeCell ref="B7:C7"/>
    <mergeCell ref="D7:K7"/>
    <mergeCell ref="L7:N7"/>
    <mergeCell ref="P7:R7"/>
    <mergeCell ref="T7:V7"/>
    <mergeCell ref="X7:Z7"/>
    <mergeCell ref="AB5:AE5"/>
    <mergeCell ref="B6:C6"/>
    <mergeCell ref="D6:K6"/>
    <mergeCell ref="L6:N6"/>
    <mergeCell ref="P6:R6"/>
    <mergeCell ref="T6:V6"/>
    <mergeCell ref="X6:Z6"/>
    <mergeCell ref="AB6:AD6"/>
    <mergeCell ref="B1:D1"/>
    <mergeCell ref="B3:C5"/>
    <mergeCell ref="D3:K5"/>
    <mergeCell ref="L3:AE3"/>
    <mergeCell ref="L4:S4"/>
    <mergeCell ref="T4:AE4"/>
    <mergeCell ref="L5:O5"/>
    <mergeCell ref="P5:S5"/>
    <mergeCell ref="T5:W5"/>
    <mergeCell ref="X5:AA5"/>
  </mergeCells>
  <phoneticPr fontId="7"/>
  <printOptions horizontalCentered="1"/>
  <pageMargins left="0.78740157480314965" right="0.78740157480314965" top="0.78740157480314965" bottom="0.39370078740157483" header="0" footer="0"/>
  <pageSetup paperSize="9" scale="88" orientation="portrait"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6E251-1291-43E2-8079-4789135C7E8B}">
  <sheetPr>
    <pageSetUpPr fitToPage="1"/>
  </sheetPr>
  <dimension ref="B1:AB39"/>
  <sheetViews>
    <sheetView showGridLines="0" zoomScaleNormal="100" zoomScaleSheetLayoutView="100" workbookViewId="0"/>
  </sheetViews>
  <sheetFormatPr defaultRowHeight="13.5" x14ac:dyDescent="0.15"/>
  <cols>
    <col min="1" max="28" width="3.125" style="9" customWidth="1"/>
    <col min="29" max="29" width="9" style="9" customWidth="1"/>
    <col min="30" max="16384" width="9" style="9"/>
  </cols>
  <sheetData>
    <row r="1" spans="2:28" ht="18" customHeight="1" x14ac:dyDescent="0.15">
      <c r="B1" s="1" t="s">
        <v>17</v>
      </c>
      <c r="C1" s="1"/>
      <c r="D1" s="1"/>
      <c r="E1" s="1"/>
      <c r="F1" s="1"/>
      <c r="G1" s="1"/>
      <c r="H1" s="1"/>
      <c r="I1" s="1"/>
      <c r="J1" s="1"/>
      <c r="K1" s="1"/>
      <c r="L1" s="1"/>
      <c r="N1" s="445"/>
      <c r="O1" s="445"/>
      <c r="P1" s="445"/>
      <c r="Q1" s="1"/>
      <c r="R1" s="1"/>
      <c r="S1" s="1"/>
      <c r="T1" s="1"/>
      <c r="U1" s="1"/>
      <c r="V1" s="1"/>
      <c r="W1" s="1"/>
      <c r="X1" s="1"/>
      <c r="Y1" s="1"/>
    </row>
    <row r="2" spans="2:28" ht="18" customHeight="1" x14ac:dyDescent="0.15">
      <c r="V2" s="447" t="s">
        <v>316</v>
      </c>
      <c r="W2" s="447"/>
      <c r="X2" s="447"/>
      <c r="Y2" s="447"/>
      <c r="Z2" s="447"/>
      <c r="AA2" s="447"/>
      <c r="AB2" s="447"/>
    </row>
    <row r="3" spans="2:28" ht="18" customHeight="1" x14ac:dyDescent="0.15">
      <c r="G3" s="14"/>
      <c r="S3" s="1"/>
      <c r="T3" s="1"/>
      <c r="V3" s="448" t="s">
        <v>318</v>
      </c>
      <c r="W3" s="448"/>
      <c r="X3" s="448"/>
      <c r="Y3" s="448"/>
      <c r="Z3" s="448"/>
      <c r="AA3" s="448"/>
      <c r="AB3" s="448"/>
    </row>
    <row r="4" spans="2:28" ht="18" customHeight="1" x14ac:dyDescent="0.15">
      <c r="R4" s="15"/>
      <c r="S4" s="15"/>
      <c r="T4" s="15"/>
      <c r="U4" s="15"/>
      <c r="V4" s="15"/>
      <c r="W4" s="15"/>
      <c r="X4" s="15"/>
    </row>
    <row r="5" spans="2:28" ht="18" customHeight="1" x14ac:dyDescent="0.15"/>
    <row r="6" spans="2:28" ht="18" customHeight="1" x14ac:dyDescent="0.15">
      <c r="C6" s="142" t="str">
        <f>IF('(基本情報)'!M5="","",'(基本情報)'!M3)</f>
        <v>工務店グループ等名称</v>
      </c>
    </row>
    <row r="7" spans="2:28" ht="18" customHeight="1" x14ac:dyDescent="0.15">
      <c r="C7" s="142" t="str">
        <f>IF('(基本情報)'!M5="",'(基本情報)'!M3,'(基本情報)'!M5)</f>
        <v>代表工務店等名称</v>
      </c>
    </row>
    <row r="8" spans="2:28" ht="18" customHeight="1" x14ac:dyDescent="0.15">
      <c r="C8" s="143" t="str">
        <f>'(基本情報)'!M4&amp;"　様"</f>
        <v>代表者職氏名　様</v>
      </c>
    </row>
    <row r="9" spans="2:28" ht="18" customHeight="1" x14ac:dyDescent="0.15"/>
    <row r="10" spans="2:28" ht="18" customHeight="1" x14ac:dyDescent="0.15"/>
    <row r="11" spans="2:28" ht="18" customHeight="1" x14ac:dyDescent="0.15">
      <c r="T11" s="9" t="s">
        <v>54</v>
      </c>
    </row>
    <row r="12" spans="2:28" ht="18" customHeight="1" x14ac:dyDescent="0.15">
      <c r="S12" s="17"/>
      <c r="T12" s="449" t="s">
        <v>453</v>
      </c>
      <c r="U12" s="449"/>
      <c r="V12" s="449"/>
      <c r="W12" s="449"/>
      <c r="X12" s="449"/>
      <c r="Y12" s="449"/>
    </row>
    <row r="13" spans="2:28" ht="18" customHeight="1" x14ac:dyDescent="0.15">
      <c r="S13" s="334"/>
      <c r="T13" s="333"/>
      <c r="U13" s="333"/>
      <c r="V13" s="333"/>
      <c r="W13" s="333"/>
      <c r="X13" s="333"/>
      <c r="Y13" s="333"/>
    </row>
    <row r="14" spans="2:28" ht="18" customHeight="1" x14ac:dyDescent="0.15"/>
    <row r="15" spans="2:28" ht="18" customHeight="1" x14ac:dyDescent="0.15"/>
    <row r="16" spans="2:28" ht="18" customHeight="1" x14ac:dyDescent="0.15">
      <c r="B16" s="444" t="s">
        <v>353</v>
      </c>
      <c r="C16" s="444"/>
      <c r="D16" s="444"/>
      <c r="E16" s="444"/>
      <c r="F16" s="444"/>
      <c r="G16" s="444"/>
      <c r="H16" s="444"/>
      <c r="I16" s="444"/>
      <c r="J16" s="444"/>
      <c r="K16" s="444"/>
      <c r="L16" s="444"/>
      <c r="M16" s="444"/>
      <c r="N16" s="444"/>
      <c r="O16" s="444"/>
      <c r="P16" s="444"/>
      <c r="Q16" s="444"/>
      <c r="R16" s="444"/>
      <c r="S16" s="444"/>
      <c r="T16" s="444"/>
      <c r="U16" s="444"/>
      <c r="V16" s="444"/>
      <c r="W16" s="444"/>
      <c r="X16" s="444"/>
      <c r="Y16" s="444"/>
      <c r="Z16" s="444"/>
      <c r="AA16" s="444"/>
      <c r="AB16" s="444"/>
    </row>
    <row r="17" spans="2:28" ht="18" customHeight="1" x14ac:dyDescent="0.15">
      <c r="B17" s="444" t="s">
        <v>347</v>
      </c>
      <c r="C17" s="444"/>
      <c r="D17" s="444"/>
      <c r="E17" s="444"/>
      <c r="F17" s="444"/>
      <c r="G17" s="444"/>
      <c r="H17" s="444"/>
      <c r="I17" s="444"/>
      <c r="J17" s="444"/>
      <c r="K17" s="444"/>
      <c r="L17" s="444"/>
      <c r="M17" s="444"/>
      <c r="N17" s="444"/>
      <c r="O17" s="444"/>
      <c r="P17" s="444"/>
      <c r="Q17" s="444"/>
      <c r="R17" s="444"/>
      <c r="S17" s="444"/>
      <c r="T17" s="444"/>
      <c r="U17" s="444"/>
      <c r="V17" s="444"/>
      <c r="W17" s="444"/>
      <c r="X17" s="444"/>
      <c r="Y17" s="444"/>
      <c r="Z17" s="444"/>
      <c r="AA17" s="444"/>
      <c r="AB17" s="444"/>
    </row>
    <row r="18" spans="2:28" ht="18" customHeight="1" x14ac:dyDescent="0.15">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row>
    <row r="19" spans="2:28" ht="18" customHeight="1" x14ac:dyDescent="0.15"/>
    <row r="20" spans="2:28" ht="18" customHeight="1" x14ac:dyDescent="0.15">
      <c r="B20" s="1" t="s">
        <v>360</v>
      </c>
      <c r="C20" s="1"/>
      <c r="D20" s="1"/>
      <c r="E20" s="1"/>
      <c r="F20" s="1"/>
      <c r="G20" s="1"/>
      <c r="H20" s="1"/>
      <c r="I20" s="1"/>
      <c r="J20" s="1"/>
      <c r="K20" s="1"/>
      <c r="L20" s="1"/>
      <c r="M20" s="1"/>
      <c r="N20" s="1"/>
      <c r="O20" s="1"/>
      <c r="P20" s="1"/>
      <c r="Q20" s="1"/>
      <c r="R20" s="1"/>
      <c r="S20" s="1"/>
      <c r="T20" s="1"/>
      <c r="U20" s="1"/>
      <c r="V20" s="1"/>
      <c r="W20" s="1"/>
      <c r="X20" s="1"/>
      <c r="Y20" s="1"/>
      <c r="Z20" s="1"/>
      <c r="AA20" s="1"/>
      <c r="AB20" s="1"/>
    </row>
    <row r="21" spans="2:28" ht="18" customHeight="1" x14ac:dyDescent="0.15">
      <c r="B21" s="9" t="s">
        <v>359</v>
      </c>
    </row>
    <row r="22" spans="2:28" ht="18" customHeight="1" x14ac:dyDescent="0.15">
      <c r="B22" s="9" t="s">
        <v>361</v>
      </c>
    </row>
    <row r="23" spans="2:28" ht="18" customHeight="1" x14ac:dyDescent="0.15">
      <c r="B23" s="9" t="s">
        <v>56</v>
      </c>
    </row>
    <row r="24" spans="2:28" ht="18" customHeight="1" x14ac:dyDescent="0.15"/>
    <row r="25" spans="2:28" ht="18" customHeight="1" x14ac:dyDescent="0.15"/>
    <row r="26" spans="2:28" ht="18" customHeight="1" x14ac:dyDescent="0.15">
      <c r="S26" s="446"/>
      <c r="T26" s="446"/>
    </row>
    <row r="27" spans="2:28" ht="18" customHeight="1" x14ac:dyDescent="0.15">
      <c r="C27" s="240" t="s">
        <v>319</v>
      </c>
      <c r="G27" s="280" t="s">
        <v>288</v>
      </c>
      <c r="H27" s="133"/>
      <c r="I27" s="133"/>
      <c r="J27" s="133"/>
      <c r="K27" s="133"/>
      <c r="L27" s="510" t="str">
        <f>IF('様式②-2 計画戸数'!X36=0,"",'様式②-2 計画戸数'!X36)</f>
        <v/>
      </c>
      <c r="M27" s="511"/>
      <c r="N27" s="237" t="s">
        <v>3</v>
      </c>
    </row>
    <row r="28" spans="2:28" ht="18" customHeight="1" x14ac:dyDescent="0.15">
      <c r="G28" s="280" t="s">
        <v>287</v>
      </c>
      <c r="H28" s="133"/>
      <c r="I28" s="133"/>
      <c r="J28" s="133"/>
      <c r="K28" s="133"/>
      <c r="L28" s="510" t="str">
        <f>IF('様式②-2 計画戸数'!AB36=0,"",'様式②-2 計画戸数'!AB36)</f>
        <v/>
      </c>
      <c r="M28" s="511"/>
      <c r="N28" s="237" t="s">
        <v>3</v>
      </c>
    </row>
    <row r="29" spans="2:28" ht="18" customHeight="1" x14ac:dyDescent="0.15"/>
    <row r="30" spans="2:28" ht="18" customHeight="1" x14ac:dyDescent="0.15"/>
    <row r="31" spans="2:28" ht="18" customHeight="1" x14ac:dyDescent="0.15"/>
    <row r="32" spans="2:28" ht="18" customHeight="1" x14ac:dyDescent="0.15"/>
    <row r="33" spans="3:3" ht="18" customHeight="1" x14ac:dyDescent="0.15">
      <c r="C33" s="16"/>
    </row>
    <row r="34" spans="3:3" ht="18" customHeight="1" x14ac:dyDescent="0.15"/>
    <row r="35" spans="3:3" ht="18" customHeight="1" x14ac:dyDescent="0.15">
      <c r="C35" s="16"/>
    </row>
    <row r="36" spans="3:3" ht="18" customHeight="1" x14ac:dyDescent="0.15"/>
    <row r="37" spans="3:3" ht="18" customHeight="1" x14ac:dyDescent="0.15"/>
    <row r="38" spans="3:3" ht="18" customHeight="1" x14ac:dyDescent="0.15"/>
    <row r="39" spans="3:3" ht="18" customHeight="1" x14ac:dyDescent="0.15"/>
  </sheetData>
  <mergeCells count="9">
    <mergeCell ref="V2:AB2"/>
    <mergeCell ref="V3:AB3"/>
    <mergeCell ref="L27:M27"/>
    <mergeCell ref="N1:P1"/>
    <mergeCell ref="L28:M28"/>
    <mergeCell ref="B16:AB16"/>
    <mergeCell ref="B17:AB17"/>
    <mergeCell ref="S26:T26"/>
    <mergeCell ref="T12:Y12"/>
  </mergeCells>
  <phoneticPr fontId="7"/>
  <dataValidations count="1">
    <dataValidation type="list" allowBlank="1" showInputMessage="1" sqref="N1" xr:uid="{FB0FBF64-B47F-489F-9C88-C7BE013E0890}">
      <formula1>"(案)"</formula1>
    </dataValidation>
  </dataValidations>
  <printOptions horizontalCentered="1"/>
  <pageMargins left="0.78740157480314965" right="0.78740157480314965" top="0.78740157480314965" bottom="0.39370078740157483" header="0" footer="0"/>
  <pageSetup paperSize="9" orientation="portrait" blackAndWhite="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CFF"/>
    <pageSetUpPr fitToPage="1"/>
  </sheetPr>
  <dimension ref="B1:AB20"/>
  <sheetViews>
    <sheetView showGridLines="0" zoomScaleNormal="100" zoomScaleSheetLayoutView="100" workbookViewId="0"/>
  </sheetViews>
  <sheetFormatPr defaultRowHeight="13.5" x14ac:dyDescent="0.15"/>
  <cols>
    <col min="1" max="28" width="3.125" style="9" customWidth="1"/>
    <col min="29" max="29" width="9" style="9" customWidth="1"/>
    <col min="30" max="16384" width="9" style="9"/>
  </cols>
  <sheetData>
    <row r="1" spans="2:28" ht="18" customHeight="1" x14ac:dyDescent="0.15">
      <c r="B1" s="1" t="s">
        <v>52</v>
      </c>
      <c r="C1" s="1"/>
      <c r="D1" s="1"/>
      <c r="E1" s="1"/>
      <c r="F1" s="1"/>
      <c r="G1" s="1"/>
      <c r="H1" s="1"/>
      <c r="I1" s="1"/>
      <c r="J1" s="1"/>
      <c r="K1" s="1"/>
      <c r="L1" s="1"/>
      <c r="M1" s="1"/>
      <c r="N1" s="1"/>
      <c r="O1" s="1"/>
      <c r="P1" s="1"/>
      <c r="Q1" s="1"/>
      <c r="R1" s="1"/>
      <c r="S1" s="1"/>
      <c r="T1" s="1"/>
      <c r="U1" s="1"/>
      <c r="V1" s="1"/>
      <c r="W1" s="1"/>
      <c r="X1" s="1"/>
      <c r="Y1" s="1"/>
    </row>
    <row r="2" spans="2:28" ht="18" customHeight="1" x14ac:dyDescent="0.15"/>
    <row r="3" spans="2:28" ht="18" customHeight="1" x14ac:dyDescent="0.15">
      <c r="G3" s="14"/>
      <c r="S3" s="1"/>
      <c r="T3" s="1"/>
      <c r="V3" s="448" t="s">
        <v>318</v>
      </c>
      <c r="W3" s="448"/>
      <c r="X3" s="448"/>
      <c r="Y3" s="448"/>
      <c r="Z3" s="448"/>
      <c r="AA3" s="448"/>
      <c r="AB3" s="448"/>
    </row>
    <row r="4" spans="2:28" ht="18" customHeight="1" x14ac:dyDescent="0.15">
      <c r="R4" s="15"/>
      <c r="S4" s="15"/>
      <c r="T4" s="15"/>
      <c r="U4" s="15"/>
      <c r="V4" s="15"/>
      <c r="W4" s="15"/>
      <c r="X4" s="15"/>
    </row>
    <row r="5" spans="2:28" ht="18" customHeight="1" x14ac:dyDescent="0.15"/>
    <row r="6" spans="2:28" ht="18" customHeight="1" x14ac:dyDescent="0.15">
      <c r="C6" s="142" t="str">
        <f>'(基本情報)'!M10</f>
        <v>秋田県知事</v>
      </c>
    </row>
    <row r="7" spans="2:28" ht="18" customHeight="1" x14ac:dyDescent="0.15"/>
    <row r="8" spans="2:28" ht="18" customHeight="1" x14ac:dyDescent="0.15"/>
    <row r="9" spans="2:28" ht="18" customHeight="1" x14ac:dyDescent="0.15">
      <c r="Q9" s="142" t="str">
        <f>IF('(基本情報)'!M5="","",'(基本情報)'!M3)</f>
        <v>工務店グループ等名称</v>
      </c>
    </row>
    <row r="10" spans="2:28" ht="18" customHeight="1" x14ac:dyDescent="0.15">
      <c r="Q10" s="142" t="str">
        <f>IF('(基本情報)'!M5="",'(基本情報)'!M3,'(基本情報)'!M5)</f>
        <v>代表工務店等名称</v>
      </c>
    </row>
    <row r="11" spans="2:28" ht="18" customHeight="1" x14ac:dyDescent="0.15">
      <c r="Q11" s="143" t="str">
        <f>'(基本情報)'!M4</f>
        <v>代表者職氏名</v>
      </c>
    </row>
    <row r="12" spans="2:28" ht="18" customHeight="1" x14ac:dyDescent="0.15"/>
    <row r="13" spans="2:28" ht="18" customHeight="1" x14ac:dyDescent="0.15"/>
    <row r="14" spans="2:28" ht="18" customHeight="1" x14ac:dyDescent="0.15"/>
    <row r="15" spans="2:28" ht="18" customHeight="1" x14ac:dyDescent="0.15">
      <c r="B15" s="444" t="s">
        <v>353</v>
      </c>
      <c r="C15" s="444"/>
      <c r="D15" s="444"/>
      <c r="E15" s="444"/>
      <c r="F15" s="444"/>
      <c r="G15" s="444"/>
      <c r="H15" s="444"/>
      <c r="I15" s="444"/>
      <c r="J15" s="444"/>
      <c r="K15" s="444"/>
      <c r="L15" s="444"/>
      <c r="M15" s="444"/>
      <c r="N15" s="444"/>
      <c r="O15" s="444"/>
      <c r="P15" s="444"/>
      <c r="Q15" s="444"/>
      <c r="R15" s="444"/>
      <c r="S15" s="444"/>
      <c r="T15" s="444"/>
      <c r="U15" s="444"/>
      <c r="V15" s="444"/>
      <c r="W15" s="444"/>
      <c r="X15" s="444"/>
      <c r="Y15" s="444"/>
      <c r="Z15" s="444"/>
      <c r="AA15" s="444"/>
      <c r="AB15" s="444"/>
    </row>
    <row r="16" spans="2:28" ht="18" customHeight="1" x14ac:dyDescent="0.15">
      <c r="B16" s="444" t="s">
        <v>348</v>
      </c>
      <c r="C16" s="444"/>
      <c r="D16" s="444"/>
      <c r="E16" s="444"/>
      <c r="F16" s="444"/>
      <c r="G16" s="444"/>
      <c r="H16" s="444"/>
      <c r="I16" s="444"/>
      <c r="J16" s="444"/>
      <c r="K16" s="444"/>
      <c r="L16" s="444"/>
      <c r="M16" s="444"/>
      <c r="N16" s="444"/>
      <c r="O16" s="444"/>
      <c r="P16" s="444"/>
      <c r="Q16" s="444"/>
      <c r="R16" s="444"/>
      <c r="S16" s="444"/>
      <c r="T16" s="444"/>
      <c r="U16" s="444"/>
      <c r="V16" s="444"/>
      <c r="W16" s="444"/>
      <c r="X16" s="444"/>
      <c r="Y16" s="444"/>
      <c r="Z16" s="444"/>
      <c r="AA16" s="444"/>
      <c r="AB16" s="444"/>
    </row>
    <row r="17" spans="2:28" ht="18" customHeight="1" x14ac:dyDescent="0.15">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row>
    <row r="18" spans="2:28" ht="18" customHeight="1" x14ac:dyDescent="0.15"/>
    <row r="19" spans="2:28" ht="18" customHeight="1" x14ac:dyDescent="0.15">
      <c r="B19" s="1" t="s">
        <v>362</v>
      </c>
      <c r="C19" s="1"/>
      <c r="D19" s="1"/>
      <c r="E19" s="1"/>
      <c r="F19" s="1"/>
      <c r="G19" s="1"/>
      <c r="H19" s="1"/>
      <c r="I19" s="1"/>
      <c r="J19" s="1"/>
      <c r="K19" s="1"/>
      <c r="L19" s="1"/>
      <c r="M19" s="1"/>
      <c r="N19" s="1"/>
      <c r="O19" s="1"/>
      <c r="P19" s="1"/>
      <c r="Q19" s="1"/>
      <c r="R19" s="1"/>
      <c r="S19" s="1"/>
      <c r="T19" s="1"/>
      <c r="U19" s="1"/>
      <c r="V19" s="1"/>
      <c r="W19" s="1"/>
      <c r="X19" s="1"/>
      <c r="Y19" s="1"/>
      <c r="Z19" s="1"/>
      <c r="AA19" s="1"/>
      <c r="AB19" s="1"/>
    </row>
    <row r="20" spans="2:28" ht="18" customHeight="1" x14ac:dyDescent="0.15">
      <c r="B20" s="9" t="s">
        <v>363</v>
      </c>
    </row>
  </sheetData>
  <mergeCells count="3">
    <mergeCell ref="B15:AB15"/>
    <mergeCell ref="B16:AB16"/>
    <mergeCell ref="V3:AB3"/>
  </mergeCells>
  <phoneticPr fontId="1" type="Hiragana"/>
  <printOptions horizontalCentered="1"/>
  <pageMargins left="0.78740157480314965" right="0.78740157480314965" top="0.78740157480314965" bottom="0.39370078740157483" header="0" footer="0"/>
  <pageSetup paperSize="9" orientation="portrait"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CFF"/>
    <pageSetUpPr fitToPage="1"/>
  </sheetPr>
  <dimension ref="B1:AD27"/>
  <sheetViews>
    <sheetView showGridLines="0" zoomScaleNormal="100" zoomScaleSheetLayoutView="100" workbookViewId="0"/>
  </sheetViews>
  <sheetFormatPr defaultRowHeight="13.5" x14ac:dyDescent="0.15"/>
  <cols>
    <col min="1" max="1" width="3.375" style="163" customWidth="1"/>
    <col min="2" max="30" width="3.25" style="163" customWidth="1"/>
    <col min="31" max="31" width="9" style="163" customWidth="1"/>
    <col min="32" max="16384" width="9" style="163"/>
  </cols>
  <sheetData>
    <row r="1" spans="2:30" ht="20.100000000000001" customHeight="1" x14ac:dyDescent="0.15">
      <c r="B1" s="488" t="s">
        <v>53</v>
      </c>
      <c r="C1" s="488"/>
      <c r="D1" s="488"/>
      <c r="E1" s="151"/>
      <c r="F1" s="151"/>
      <c r="G1" s="151"/>
      <c r="H1" s="43"/>
      <c r="I1" s="43"/>
      <c r="J1" s="43"/>
      <c r="K1" s="43"/>
      <c r="L1" s="43"/>
      <c r="M1" s="43"/>
      <c r="N1" s="43"/>
      <c r="O1" s="43"/>
      <c r="P1" s="43"/>
      <c r="Q1" s="43"/>
      <c r="R1" s="43"/>
      <c r="S1" s="43"/>
      <c r="T1" s="43"/>
      <c r="U1" s="43"/>
      <c r="V1" s="43"/>
      <c r="W1" s="43"/>
      <c r="X1" s="43"/>
      <c r="Y1" s="43"/>
      <c r="Z1" s="43"/>
      <c r="AA1" s="43"/>
      <c r="AB1" s="43"/>
      <c r="AC1" s="43"/>
      <c r="AD1" s="43"/>
    </row>
    <row r="2" spans="2:30" ht="20.100000000000001" customHeight="1" x14ac:dyDescent="0.15">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row>
    <row r="3" spans="2:30" ht="20.100000000000001" customHeight="1" x14ac:dyDescent="0.15">
      <c r="B3" s="537" t="s">
        <v>470</v>
      </c>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row>
    <row r="4" spans="2:30" ht="20.100000000000001" customHeight="1" x14ac:dyDescent="0.15">
      <c r="B4" s="151"/>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row>
    <row r="5" spans="2:30" ht="20.100000000000001" customHeight="1" x14ac:dyDescent="0.15">
      <c r="B5" s="3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row>
    <row r="6" spans="2:30" ht="20.100000000000001" customHeight="1" x14ac:dyDescent="0.15">
      <c r="B6" s="150" t="s">
        <v>16</v>
      </c>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73"/>
    </row>
    <row r="7" spans="2:30" ht="20.100000000000001" customHeight="1" thickBot="1" x14ac:dyDescent="0.2">
      <c r="B7" s="150"/>
      <c r="C7" s="171" t="s">
        <v>39</v>
      </c>
      <c r="D7" s="171"/>
      <c r="E7" s="171"/>
      <c r="F7" s="171"/>
      <c r="G7" s="171"/>
      <c r="H7" s="171"/>
      <c r="I7" s="171"/>
      <c r="J7" s="171"/>
      <c r="K7" s="171"/>
      <c r="L7" s="171"/>
      <c r="M7" s="171"/>
      <c r="N7" s="171"/>
      <c r="O7" s="171"/>
      <c r="P7" s="171"/>
      <c r="Q7" s="171"/>
      <c r="R7" s="171"/>
      <c r="S7" s="171"/>
      <c r="T7" s="171"/>
      <c r="U7" s="171"/>
      <c r="V7" s="171"/>
      <c r="W7" s="171"/>
      <c r="X7" s="171"/>
      <c r="Y7" s="171"/>
      <c r="Z7" s="171"/>
      <c r="AA7" s="171"/>
      <c r="AB7" s="171"/>
      <c r="AC7" s="171"/>
      <c r="AD7" s="171"/>
    </row>
    <row r="8" spans="2:30" ht="22.5" customHeight="1" x14ac:dyDescent="0.15">
      <c r="B8" s="247"/>
      <c r="C8" s="37" t="s">
        <v>31</v>
      </c>
      <c r="D8" s="38" t="s">
        <v>8</v>
      </c>
      <c r="E8" s="538" t="s">
        <v>7</v>
      </c>
      <c r="F8" s="538"/>
      <c r="G8" s="538"/>
      <c r="H8" s="538"/>
      <c r="I8" s="538"/>
      <c r="J8" s="538"/>
      <c r="K8" s="538"/>
      <c r="L8" s="539"/>
      <c r="M8" s="540" t="str">
        <f>IF('(基本情報)'!M3="工務店グループ等名称","",'(基本情報)'!M3)</f>
        <v/>
      </c>
      <c r="N8" s="541"/>
      <c r="O8" s="541"/>
      <c r="P8" s="541"/>
      <c r="Q8" s="541"/>
      <c r="R8" s="541"/>
      <c r="S8" s="541"/>
      <c r="T8" s="541"/>
      <c r="U8" s="541"/>
      <c r="V8" s="541"/>
      <c r="W8" s="541"/>
      <c r="X8" s="541"/>
      <c r="Y8" s="541"/>
      <c r="Z8" s="541"/>
      <c r="AA8" s="541"/>
      <c r="AB8" s="541"/>
      <c r="AC8" s="541"/>
      <c r="AD8" s="542"/>
    </row>
    <row r="9" spans="2:30" ht="22.5" customHeight="1" x14ac:dyDescent="0.15">
      <c r="B9" s="247"/>
      <c r="C9" s="39" t="s">
        <v>32</v>
      </c>
      <c r="D9" s="40" t="s">
        <v>8</v>
      </c>
      <c r="E9" s="543" t="s">
        <v>365</v>
      </c>
      <c r="F9" s="543"/>
      <c r="G9" s="543"/>
      <c r="H9" s="543"/>
      <c r="I9" s="543"/>
      <c r="J9" s="543"/>
      <c r="K9" s="543"/>
      <c r="L9" s="544"/>
      <c r="M9" s="545">
        <v>45738</v>
      </c>
      <c r="N9" s="546"/>
      <c r="O9" s="546"/>
      <c r="P9" s="546"/>
      <c r="Q9" s="546"/>
      <c r="R9" s="546"/>
      <c r="S9" s="546"/>
      <c r="T9" s="546"/>
      <c r="U9" s="520" t="s">
        <v>10</v>
      </c>
      <c r="V9" s="520"/>
      <c r="W9" s="546">
        <v>46081</v>
      </c>
      <c r="X9" s="546"/>
      <c r="Y9" s="546"/>
      <c r="Z9" s="546"/>
      <c r="AA9" s="546"/>
      <c r="AB9" s="546"/>
      <c r="AC9" s="546"/>
      <c r="AD9" s="547"/>
    </row>
    <row r="10" spans="2:30" ht="22.5" customHeight="1" x14ac:dyDescent="0.15">
      <c r="B10" s="36"/>
      <c r="C10" s="39" t="s">
        <v>12</v>
      </c>
      <c r="D10" s="40" t="s">
        <v>8</v>
      </c>
      <c r="E10" s="548" t="s">
        <v>6</v>
      </c>
      <c r="F10" s="548"/>
      <c r="G10" s="548"/>
      <c r="H10" s="548"/>
      <c r="I10" s="548"/>
      <c r="J10" s="548"/>
      <c r="K10" s="548"/>
      <c r="L10" s="549"/>
      <c r="M10" s="550" t="str">
        <f>IF('様式②-2 計画戸数'!T36=0,"",'様式②-2 計画戸数'!T36)</f>
        <v/>
      </c>
      <c r="N10" s="551"/>
      <c r="O10" s="551"/>
      <c r="P10" s="551"/>
      <c r="Q10" s="551"/>
      <c r="R10" s="551"/>
      <c r="S10" s="520" t="s">
        <v>3</v>
      </c>
      <c r="T10" s="521"/>
      <c r="U10" s="532"/>
      <c r="V10" s="533"/>
      <c r="W10" s="533"/>
      <c r="X10" s="533"/>
      <c r="Y10" s="533"/>
      <c r="Z10" s="533"/>
      <c r="AA10" s="533"/>
      <c r="AB10" s="533"/>
      <c r="AC10" s="533"/>
      <c r="AD10" s="534"/>
    </row>
    <row r="11" spans="2:30" ht="22.5" customHeight="1" thickBot="1" x14ac:dyDescent="0.2">
      <c r="B11" s="36"/>
      <c r="C11" s="59" t="s">
        <v>33</v>
      </c>
      <c r="D11" s="41" t="s">
        <v>8</v>
      </c>
      <c r="E11" s="552" t="s">
        <v>381</v>
      </c>
      <c r="F11" s="552"/>
      <c r="G11" s="552"/>
      <c r="H11" s="552"/>
      <c r="I11" s="552"/>
      <c r="J11" s="552"/>
      <c r="K11" s="552"/>
      <c r="L11" s="553"/>
      <c r="M11" s="518" t="str">
        <f>IF('様式②-2 計画戸数'!X36=0,"",'様式②-2 計画戸数'!X36)</f>
        <v/>
      </c>
      <c r="N11" s="519"/>
      <c r="O11" s="519"/>
      <c r="P11" s="519"/>
      <c r="Q11" s="519"/>
      <c r="R11" s="519"/>
      <c r="S11" s="535" t="s">
        <v>3</v>
      </c>
      <c r="T11" s="536"/>
      <c r="U11" s="518" t="str">
        <f t="shared" ref="U11" si="0">IF(M11="","",M11*150000)</f>
        <v/>
      </c>
      <c r="V11" s="519"/>
      <c r="W11" s="519"/>
      <c r="X11" s="519"/>
      <c r="Y11" s="519"/>
      <c r="Z11" s="519"/>
      <c r="AA11" s="519"/>
      <c r="AB11" s="519"/>
      <c r="AC11" s="530" t="s">
        <v>2</v>
      </c>
      <c r="AD11" s="531"/>
    </row>
    <row r="12" spans="2:30" ht="22.5" customHeight="1" x14ac:dyDescent="0.15">
      <c r="B12" s="36"/>
      <c r="C12" s="151"/>
      <c r="D12" s="151"/>
      <c r="E12" s="151"/>
      <c r="F12" s="151"/>
      <c r="G12" s="151"/>
      <c r="H12" s="151"/>
      <c r="I12" s="151"/>
      <c r="J12" s="151"/>
      <c r="K12" s="151"/>
      <c r="L12" s="151"/>
      <c r="M12" s="151"/>
      <c r="N12" s="151"/>
      <c r="O12" s="151"/>
      <c r="P12" s="151"/>
      <c r="Q12" s="151"/>
      <c r="R12" s="151"/>
      <c r="S12" s="151"/>
      <c r="T12" s="151"/>
      <c r="U12" s="151"/>
      <c r="V12" s="151"/>
      <c r="W12" s="151"/>
      <c r="X12" s="151"/>
      <c r="Y12" s="151"/>
      <c r="Z12" s="151"/>
      <c r="AA12" s="151"/>
      <c r="AB12" s="151"/>
      <c r="AC12" s="151"/>
      <c r="AD12" s="151"/>
    </row>
    <row r="13" spans="2:30" ht="22.5" customHeight="1" thickBot="1" x14ac:dyDescent="0.2">
      <c r="B13" s="36"/>
      <c r="C13" s="171" t="s">
        <v>40</v>
      </c>
      <c r="D13" s="171"/>
      <c r="E13" s="171"/>
      <c r="F13" s="171"/>
      <c r="G13" s="171"/>
      <c r="H13" s="171"/>
      <c r="I13" s="171"/>
      <c r="J13" s="171"/>
      <c r="K13" s="171"/>
      <c r="L13" s="171"/>
      <c r="M13" s="171"/>
      <c r="N13" s="171"/>
      <c r="O13" s="171"/>
      <c r="P13" s="171"/>
      <c r="Q13" s="171"/>
      <c r="R13" s="171"/>
      <c r="S13" s="171"/>
      <c r="T13" s="171"/>
      <c r="U13" s="171"/>
      <c r="V13" s="171"/>
      <c r="W13" s="171"/>
      <c r="X13" s="171"/>
      <c r="Y13" s="171"/>
      <c r="Z13" s="171"/>
      <c r="AA13" s="171"/>
      <c r="AB13" s="171"/>
      <c r="AC13" s="171"/>
      <c r="AD13" s="171"/>
    </row>
    <row r="14" spans="2:30" ht="22.5" customHeight="1" x14ac:dyDescent="0.15">
      <c r="B14" s="36"/>
      <c r="C14" s="37" t="s">
        <v>31</v>
      </c>
      <c r="D14" s="38" t="s">
        <v>8</v>
      </c>
      <c r="E14" s="538" t="s">
        <v>41</v>
      </c>
      <c r="F14" s="538"/>
      <c r="G14" s="538"/>
      <c r="H14" s="538"/>
      <c r="I14" s="538"/>
      <c r="J14" s="538"/>
      <c r="K14" s="538"/>
      <c r="L14" s="539"/>
      <c r="M14" s="540" t="str">
        <f>IF('(基本情報)'!M3="工務店グループ等名称","",'(基本情報)'!M3)</f>
        <v/>
      </c>
      <c r="N14" s="541"/>
      <c r="O14" s="541"/>
      <c r="P14" s="541"/>
      <c r="Q14" s="541"/>
      <c r="R14" s="541"/>
      <c r="S14" s="541"/>
      <c r="T14" s="541"/>
      <c r="U14" s="541"/>
      <c r="V14" s="541"/>
      <c r="W14" s="541"/>
      <c r="X14" s="541"/>
      <c r="Y14" s="541"/>
      <c r="Z14" s="541"/>
      <c r="AA14" s="541"/>
      <c r="AB14" s="541"/>
      <c r="AC14" s="541"/>
      <c r="AD14" s="542"/>
    </row>
    <row r="15" spans="2:30" ht="22.5" customHeight="1" x14ac:dyDescent="0.15">
      <c r="B15" s="36"/>
      <c r="C15" s="39" t="s">
        <v>32</v>
      </c>
      <c r="D15" s="40" t="s">
        <v>8</v>
      </c>
      <c r="E15" s="543" t="s">
        <v>365</v>
      </c>
      <c r="F15" s="543"/>
      <c r="G15" s="543"/>
      <c r="H15" s="543"/>
      <c r="I15" s="543"/>
      <c r="J15" s="543"/>
      <c r="K15" s="543"/>
      <c r="L15" s="544"/>
      <c r="M15" s="554">
        <f>M9</f>
        <v>45738</v>
      </c>
      <c r="N15" s="555"/>
      <c r="O15" s="555"/>
      <c r="P15" s="555"/>
      <c r="Q15" s="555"/>
      <c r="R15" s="555"/>
      <c r="S15" s="555"/>
      <c r="T15" s="555"/>
      <c r="U15" s="520" t="s">
        <v>10</v>
      </c>
      <c r="V15" s="520"/>
      <c r="W15" s="555">
        <f>W9</f>
        <v>46081</v>
      </c>
      <c r="X15" s="555"/>
      <c r="Y15" s="555"/>
      <c r="Z15" s="555"/>
      <c r="AA15" s="555"/>
      <c r="AB15" s="555"/>
      <c r="AC15" s="555"/>
      <c r="AD15" s="556"/>
    </row>
    <row r="16" spans="2:30" ht="22.5" customHeight="1" x14ac:dyDescent="0.15">
      <c r="B16" s="36"/>
      <c r="C16" s="39" t="s">
        <v>12</v>
      </c>
      <c r="D16" s="40" t="s">
        <v>8</v>
      </c>
      <c r="E16" s="548" t="s">
        <v>6</v>
      </c>
      <c r="F16" s="548"/>
      <c r="G16" s="548"/>
      <c r="H16" s="548"/>
      <c r="I16" s="548"/>
      <c r="J16" s="548"/>
      <c r="K16" s="548"/>
      <c r="L16" s="549"/>
      <c r="M16" s="550" t="str">
        <f>IF('様式②-2 計画戸数'!T36=0,"",'様式②-2 計画戸数'!T36)</f>
        <v/>
      </c>
      <c r="N16" s="551"/>
      <c r="O16" s="551"/>
      <c r="P16" s="551"/>
      <c r="Q16" s="551"/>
      <c r="R16" s="551"/>
      <c r="S16" s="520" t="s">
        <v>3</v>
      </c>
      <c r="T16" s="521"/>
      <c r="U16" s="532"/>
      <c r="V16" s="533"/>
      <c r="W16" s="533"/>
      <c r="X16" s="533"/>
      <c r="Y16" s="533"/>
      <c r="Z16" s="533"/>
      <c r="AA16" s="533"/>
      <c r="AB16" s="533"/>
      <c r="AC16" s="533"/>
      <c r="AD16" s="534"/>
    </row>
    <row r="17" spans="2:30" ht="22.5" customHeight="1" thickBot="1" x14ac:dyDescent="0.2">
      <c r="B17" s="36"/>
      <c r="C17" s="59" t="s">
        <v>33</v>
      </c>
      <c r="D17" s="41" t="s">
        <v>8</v>
      </c>
      <c r="E17" s="552" t="s">
        <v>381</v>
      </c>
      <c r="F17" s="552"/>
      <c r="G17" s="552"/>
      <c r="H17" s="552"/>
      <c r="I17" s="552"/>
      <c r="J17" s="552"/>
      <c r="K17" s="552"/>
      <c r="L17" s="553"/>
      <c r="M17" s="518" t="str">
        <f>IF('様式②-2 計画戸数'!AB36=0,"",'様式②-2 計画戸数'!AB36)</f>
        <v/>
      </c>
      <c r="N17" s="519"/>
      <c r="O17" s="519"/>
      <c r="P17" s="519"/>
      <c r="Q17" s="519"/>
      <c r="R17" s="519"/>
      <c r="S17" s="535" t="s">
        <v>3</v>
      </c>
      <c r="T17" s="536"/>
      <c r="U17" s="518" t="str">
        <f t="shared" ref="U17" si="1">IF(M17="","",M17*70000)</f>
        <v/>
      </c>
      <c r="V17" s="519"/>
      <c r="W17" s="519"/>
      <c r="X17" s="519"/>
      <c r="Y17" s="519"/>
      <c r="Z17" s="519"/>
      <c r="AA17" s="519"/>
      <c r="AB17" s="519"/>
      <c r="AC17" s="530" t="s">
        <v>2</v>
      </c>
      <c r="AD17" s="531"/>
    </row>
    <row r="18" spans="2:30" ht="20.100000000000001" customHeight="1" x14ac:dyDescent="0.15">
      <c r="B18" s="35"/>
      <c r="C18" s="44"/>
      <c r="D18" s="42"/>
      <c r="E18" s="31"/>
      <c r="F18" s="31"/>
      <c r="G18" s="31"/>
      <c r="H18" s="31"/>
      <c r="I18" s="31"/>
      <c r="J18" s="31"/>
      <c r="K18" s="31"/>
      <c r="L18" s="31"/>
      <c r="M18" s="46"/>
      <c r="N18" s="46"/>
      <c r="O18" s="46"/>
      <c r="P18" s="46"/>
      <c r="Q18" s="46"/>
      <c r="R18" s="46"/>
      <c r="S18" s="46"/>
      <c r="T18" s="46"/>
      <c r="U18" s="47"/>
      <c r="V18" s="47"/>
      <c r="W18" s="47"/>
      <c r="X18" s="47"/>
      <c r="Y18" s="47"/>
      <c r="Z18" s="47"/>
      <c r="AA18" s="47"/>
      <c r="AB18" s="47"/>
      <c r="AC18" s="45"/>
      <c r="AD18" s="45"/>
    </row>
    <row r="19" spans="2:30" ht="20.100000000000001" customHeight="1" x14ac:dyDescent="0.15">
      <c r="B19" s="36"/>
      <c r="C19" s="44"/>
      <c r="D19" s="31"/>
      <c r="E19" s="31"/>
      <c r="F19" s="31"/>
      <c r="G19" s="31"/>
      <c r="H19" s="31"/>
      <c r="I19" s="31"/>
      <c r="J19" s="31"/>
      <c r="K19" s="31"/>
      <c r="L19" s="31"/>
      <c r="M19" s="46"/>
      <c r="N19" s="46"/>
      <c r="O19" s="46"/>
      <c r="P19" s="46"/>
      <c r="Q19" s="46"/>
      <c r="R19" s="46"/>
      <c r="S19" s="46"/>
      <c r="T19" s="46"/>
      <c r="U19" s="47"/>
      <c r="V19" s="47"/>
      <c r="W19" s="47"/>
      <c r="X19" s="47"/>
      <c r="Y19" s="47"/>
      <c r="Z19" s="47"/>
      <c r="AA19" s="47"/>
      <c r="AB19" s="47"/>
      <c r="AC19" s="46"/>
      <c r="AD19" s="46"/>
    </row>
    <row r="20" spans="2:30" ht="20.100000000000001" customHeight="1" thickBot="1" x14ac:dyDescent="0.2">
      <c r="B20" s="150" t="s">
        <v>372</v>
      </c>
      <c r="C20" s="150"/>
      <c r="D20" s="150"/>
      <c r="E20" s="150"/>
      <c r="F20" s="150"/>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173"/>
    </row>
    <row r="21" spans="2:30" ht="22.5" customHeight="1" thickBot="1" x14ac:dyDescent="0.2">
      <c r="B21" s="151"/>
      <c r="C21" s="563" t="s">
        <v>14</v>
      </c>
      <c r="D21" s="564"/>
      <c r="E21" s="564"/>
      <c r="F21" s="564"/>
      <c r="G21" s="564"/>
      <c r="H21" s="564"/>
      <c r="I21" s="564"/>
      <c r="J21" s="564"/>
      <c r="K21" s="564"/>
      <c r="L21" s="564"/>
      <c r="M21" s="522" t="s">
        <v>375</v>
      </c>
      <c r="N21" s="523"/>
      <c r="O21" s="523"/>
      <c r="P21" s="523"/>
      <c r="Q21" s="523"/>
      <c r="R21" s="523"/>
      <c r="S21" s="522" t="s">
        <v>15</v>
      </c>
      <c r="T21" s="523"/>
      <c r="U21" s="523"/>
      <c r="V21" s="523"/>
      <c r="W21" s="523"/>
      <c r="X21" s="523"/>
      <c r="Y21" s="523"/>
      <c r="Z21" s="523"/>
      <c r="AA21" s="523"/>
      <c r="AB21" s="523"/>
      <c r="AC21" s="523"/>
      <c r="AD21" s="524"/>
    </row>
    <row r="22" spans="2:30" ht="22.5" customHeight="1" x14ac:dyDescent="0.15">
      <c r="B22" s="151"/>
      <c r="C22" s="566" t="s">
        <v>378</v>
      </c>
      <c r="D22" s="567"/>
      <c r="E22" s="567"/>
      <c r="F22" s="567"/>
      <c r="G22" s="567"/>
      <c r="H22" s="567"/>
      <c r="I22" s="567"/>
      <c r="J22" s="567"/>
      <c r="K22" s="567"/>
      <c r="L22" s="568"/>
      <c r="M22" s="525" t="str">
        <f>U11</f>
        <v/>
      </c>
      <c r="N22" s="526"/>
      <c r="O22" s="526"/>
      <c r="P22" s="526"/>
      <c r="Q22" s="526"/>
      <c r="R22" s="526"/>
      <c r="S22" s="527" t="s">
        <v>376</v>
      </c>
      <c r="T22" s="528"/>
      <c r="U22" s="528"/>
      <c r="V22" s="528"/>
      <c r="W22" s="528"/>
      <c r="X22" s="528"/>
      <c r="Y22" s="528"/>
      <c r="Z22" s="528"/>
      <c r="AA22" s="528"/>
      <c r="AB22" s="528"/>
      <c r="AC22" s="528"/>
      <c r="AD22" s="529"/>
    </row>
    <row r="23" spans="2:30" ht="22.5" customHeight="1" x14ac:dyDescent="0.15">
      <c r="B23" s="151"/>
      <c r="C23" s="569"/>
      <c r="D23" s="570"/>
      <c r="E23" s="570"/>
      <c r="F23" s="570"/>
      <c r="G23" s="570"/>
      <c r="H23" s="570"/>
      <c r="I23" s="570"/>
      <c r="J23" s="570"/>
      <c r="K23" s="570"/>
      <c r="L23" s="571"/>
      <c r="M23" s="574" t="str">
        <f>U17</f>
        <v/>
      </c>
      <c r="N23" s="575"/>
      <c r="O23" s="575"/>
      <c r="P23" s="575"/>
      <c r="Q23" s="575"/>
      <c r="R23" s="575"/>
      <c r="S23" s="515" t="s">
        <v>377</v>
      </c>
      <c r="T23" s="516"/>
      <c r="U23" s="516"/>
      <c r="V23" s="516"/>
      <c r="W23" s="516"/>
      <c r="X23" s="516"/>
      <c r="Y23" s="516"/>
      <c r="Z23" s="516"/>
      <c r="AA23" s="516"/>
      <c r="AB23" s="516"/>
      <c r="AC23" s="516"/>
      <c r="AD23" s="517"/>
    </row>
    <row r="24" spans="2:30" ht="22.5" customHeight="1" thickBot="1" x14ac:dyDescent="0.2">
      <c r="B24" s="248"/>
      <c r="C24" s="565" t="s">
        <v>4</v>
      </c>
      <c r="D24" s="513"/>
      <c r="E24" s="513"/>
      <c r="F24" s="513"/>
      <c r="G24" s="513"/>
      <c r="H24" s="513"/>
      <c r="I24" s="513"/>
      <c r="J24" s="513"/>
      <c r="K24" s="513"/>
      <c r="L24" s="513"/>
      <c r="M24" s="572">
        <f>SUM(M22:R23)</f>
        <v>0</v>
      </c>
      <c r="N24" s="573"/>
      <c r="O24" s="573"/>
      <c r="P24" s="573"/>
      <c r="Q24" s="573"/>
      <c r="R24" s="573"/>
      <c r="S24" s="512"/>
      <c r="T24" s="513"/>
      <c r="U24" s="513"/>
      <c r="V24" s="513"/>
      <c r="W24" s="513"/>
      <c r="X24" s="513"/>
      <c r="Y24" s="513"/>
      <c r="Z24" s="513"/>
      <c r="AA24" s="513"/>
      <c r="AB24" s="513"/>
      <c r="AC24" s="513"/>
      <c r="AD24" s="514"/>
    </row>
    <row r="25" spans="2:30" s="375" customFormat="1" ht="22.5" customHeight="1" x14ac:dyDescent="0.15">
      <c r="B25" s="151"/>
      <c r="C25" s="560" t="s">
        <v>379</v>
      </c>
      <c r="D25" s="561"/>
      <c r="E25" s="561"/>
      <c r="F25" s="561"/>
      <c r="G25" s="561"/>
      <c r="H25" s="561"/>
      <c r="I25" s="561"/>
      <c r="J25" s="561"/>
      <c r="K25" s="561"/>
      <c r="L25" s="562"/>
      <c r="M25" s="557">
        <f>M24</f>
        <v>0</v>
      </c>
      <c r="N25" s="558"/>
      <c r="O25" s="558"/>
      <c r="P25" s="558"/>
      <c r="Q25" s="558"/>
      <c r="R25" s="558"/>
      <c r="S25" s="455" t="s">
        <v>374</v>
      </c>
      <c r="T25" s="456"/>
      <c r="U25" s="456"/>
      <c r="V25" s="456"/>
      <c r="W25" s="456"/>
      <c r="X25" s="456"/>
      <c r="Y25" s="456"/>
      <c r="Z25" s="456"/>
      <c r="AA25" s="456"/>
      <c r="AB25" s="456"/>
      <c r="AC25" s="456"/>
      <c r="AD25" s="559"/>
    </row>
    <row r="26" spans="2:30" s="375" customFormat="1" ht="22.5" customHeight="1" thickBot="1" x14ac:dyDescent="0.2">
      <c r="B26" s="248"/>
      <c r="C26" s="565" t="s">
        <v>4</v>
      </c>
      <c r="D26" s="513"/>
      <c r="E26" s="513"/>
      <c r="F26" s="513"/>
      <c r="G26" s="513"/>
      <c r="H26" s="513"/>
      <c r="I26" s="513"/>
      <c r="J26" s="513"/>
      <c r="K26" s="513"/>
      <c r="L26" s="513"/>
      <c r="M26" s="572">
        <f>SUM(M25:R25)</f>
        <v>0</v>
      </c>
      <c r="N26" s="573"/>
      <c r="O26" s="573"/>
      <c r="P26" s="573"/>
      <c r="Q26" s="573"/>
      <c r="R26" s="573"/>
      <c r="S26" s="512"/>
      <c r="T26" s="513"/>
      <c r="U26" s="513"/>
      <c r="V26" s="513"/>
      <c r="W26" s="513"/>
      <c r="X26" s="513"/>
      <c r="Y26" s="513"/>
      <c r="Z26" s="513"/>
      <c r="AA26" s="513"/>
      <c r="AB26" s="513"/>
      <c r="AC26" s="513"/>
      <c r="AD26" s="514"/>
    </row>
    <row r="27" spans="2:30" s="375" customFormat="1" ht="22.5" customHeight="1" thickBot="1" x14ac:dyDescent="0.2">
      <c r="B27" s="248"/>
      <c r="C27" s="563" t="s">
        <v>373</v>
      </c>
      <c r="D27" s="564"/>
      <c r="E27" s="564"/>
      <c r="F27" s="564"/>
      <c r="G27" s="564"/>
      <c r="H27" s="564"/>
      <c r="I27" s="564"/>
      <c r="J27" s="564"/>
      <c r="K27" s="564"/>
      <c r="L27" s="564"/>
      <c r="M27" s="572">
        <f>M24-M26</f>
        <v>0</v>
      </c>
      <c r="N27" s="573"/>
      <c r="O27" s="573"/>
      <c r="P27" s="573"/>
      <c r="Q27" s="573"/>
      <c r="R27" s="573"/>
      <c r="S27" s="512"/>
      <c r="T27" s="513"/>
      <c r="U27" s="513"/>
      <c r="V27" s="513"/>
      <c r="W27" s="513"/>
      <c r="X27" s="513"/>
      <c r="Y27" s="513"/>
      <c r="Z27" s="513"/>
      <c r="AA27" s="513"/>
      <c r="AB27" s="513"/>
      <c r="AC27" s="513"/>
      <c r="AD27" s="514"/>
    </row>
  </sheetData>
  <mergeCells count="52">
    <mergeCell ref="C21:L21"/>
    <mergeCell ref="C24:L24"/>
    <mergeCell ref="C22:L23"/>
    <mergeCell ref="M26:R26"/>
    <mergeCell ref="M27:R27"/>
    <mergeCell ref="C26:L26"/>
    <mergeCell ref="C27:L27"/>
    <mergeCell ref="M24:R24"/>
    <mergeCell ref="M23:R23"/>
    <mergeCell ref="S27:AD27"/>
    <mergeCell ref="S26:AD26"/>
    <mergeCell ref="M25:R25"/>
    <mergeCell ref="S25:AD25"/>
    <mergeCell ref="C25:L25"/>
    <mergeCell ref="E10:L10"/>
    <mergeCell ref="M10:R10"/>
    <mergeCell ref="S10:T10"/>
    <mergeCell ref="E11:L11"/>
    <mergeCell ref="E17:L17"/>
    <mergeCell ref="E14:L14"/>
    <mergeCell ref="M14:AD14"/>
    <mergeCell ref="E15:L15"/>
    <mergeCell ref="M15:T15"/>
    <mergeCell ref="U15:V15"/>
    <mergeCell ref="W15:AD15"/>
    <mergeCell ref="E16:L16"/>
    <mergeCell ref="M16:R16"/>
    <mergeCell ref="U10:AD10"/>
    <mergeCell ref="M11:R11"/>
    <mergeCell ref="S11:T11"/>
    <mergeCell ref="B1:D1"/>
    <mergeCell ref="B3:AD3"/>
    <mergeCell ref="E8:L8"/>
    <mergeCell ref="M8:AD8"/>
    <mergeCell ref="E9:L9"/>
    <mergeCell ref="M9:T9"/>
    <mergeCell ref="U9:V9"/>
    <mergeCell ref="W9:AD9"/>
    <mergeCell ref="U11:AB11"/>
    <mergeCell ref="AC11:AD11"/>
    <mergeCell ref="U16:AD16"/>
    <mergeCell ref="S17:T17"/>
    <mergeCell ref="U17:AB17"/>
    <mergeCell ref="AC17:AD17"/>
    <mergeCell ref="S24:AD24"/>
    <mergeCell ref="S23:AD23"/>
    <mergeCell ref="M17:R17"/>
    <mergeCell ref="S16:T16"/>
    <mergeCell ref="M21:R21"/>
    <mergeCell ref="S21:AD21"/>
    <mergeCell ref="M22:R22"/>
    <mergeCell ref="S22:AD22"/>
  </mergeCells>
  <phoneticPr fontId="4"/>
  <printOptions horizontalCentered="1"/>
  <pageMargins left="0.78740157480314965" right="0.78740157480314965" top="0.78740157480314965" bottom="0.39370078740157483" header="0" footer="0"/>
  <pageSetup paperSize="9" scale="92" orientation="portrait" blackAndWhite="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CFF"/>
    <pageSetUpPr fitToPage="1"/>
  </sheetPr>
  <dimension ref="B1:AE36"/>
  <sheetViews>
    <sheetView showGridLines="0" zoomScaleNormal="100" zoomScaleSheetLayoutView="100" workbookViewId="0"/>
  </sheetViews>
  <sheetFormatPr defaultRowHeight="20.100000000000001" customHeight="1" x14ac:dyDescent="0.15"/>
  <cols>
    <col min="1" max="31" width="3.25" style="21" customWidth="1"/>
    <col min="32" max="16384" width="9" style="21"/>
  </cols>
  <sheetData>
    <row r="1" spans="2:31" ht="20.100000000000001" customHeight="1" x14ac:dyDescent="0.15">
      <c r="B1" s="596" t="s">
        <v>422</v>
      </c>
      <c r="C1" s="596"/>
      <c r="D1" s="596"/>
      <c r="E1" s="20"/>
      <c r="F1" s="20"/>
      <c r="G1" s="20"/>
      <c r="H1" s="20"/>
      <c r="I1" s="20"/>
      <c r="J1" s="20"/>
      <c r="K1" s="20"/>
      <c r="L1" s="20"/>
      <c r="M1" s="20"/>
      <c r="N1" s="20"/>
      <c r="O1" s="20"/>
      <c r="P1" s="20"/>
      <c r="Q1" s="20"/>
      <c r="R1" s="20"/>
      <c r="S1" s="20"/>
      <c r="T1" s="20"/>
      <c r="U1" s="20"/>
      <c r="V1" s="20"/>
      <c r="W1" s="20"/>
      <c r="X1" s="20"/>
      <c r="Y1" s="20"/>
      <c r="Z1" s="20"/>
      <c r="AA1" s="20"/>
      <c r="AB1" s="20"/>
      <c r="AC1" s="20"/>
      <c r="AD1" s="20"/>
      <c r="AE1" s="20"/>
    </row>
    <row r="2" spans="2:31" ht="20.100000000000001" customHeight="1" thickBot="1" x14ac:dyDescent="0.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row>
    <row r="3" spans="2:31" ht="20.100000000000001" customHeight="1" x14ac:dyDescent="0.15">
      <c r="B3" s="601" t="s">
        <v>23</v>
      </c>
      <c r="C3" s="602"/>
      <c r="D3" s="602" t="s">
        <v>1</v>
      </c>
      <c r="E3" s="602"/>
      <c r="F3" s="602"/>
      <c r="G3" s="602"/>
      <c r="H3" s="602"/>
      <c r="I3" s="602"/>
      <c r="J3" s="602"/>
      <c r="K3" s="602"/>
      <c r="L3" s="597" t="s">
        <v>36</v>
      </c>
      <c r="M3" s="597"/>
      <c r="N3" s="597"/>
      <c r="O3" s="597"/>
      <c r="P3" s="597"/>
      <c r="Q3" s="597"/>
      <c r="R3" s="597"/>
      <c r="S3" s="597"/>
      <c r="T3" s="597"/>
      <c r="U3" s="597"/>
      <c r="V3" s="597"/>
      <c r="W3" s="597"/>
      <c r="X3" s="597"/>
      <c r="Y3" s="597"/>
      <c r="Z3" s="597"/>
      <c r="AA3" s="597"/>
      <c r="AB3" s="597"/>
      <c r="AC3" s="597"/>
      <c r="AD3" s="597"/>
      <c r="AE3" s="598"/>
    </row>
    <row r="4" spans="2:31" ht="20.100000000000001" customHeight="1" x14ac:dyDescent="0.15">
      <c r="B4" s="603"/>
      <c r="C4" s="604"/>
      <c r="D4" s="604"/>
      <c r="E4" s="604"/>
      <c r="F4" s="604"/>
      <c r="G4" s="604"/>
      <c r="H4" s="604"/>
      <c r="I4" s="604"/>
      <c r="J4" s="604"/>
      <c r="K4" s="604"/>
      <c r="L4" s="599" t="s">
        <v>11</v>
      </c>
      <c r="M4" s="599"/>
      <c r="N4" s="599"/>
      <c r="O4" s="599"/>
      <c r="P4" s="599"/>
      <c r="Q4" s="599"/>
      <c r="R4" s="599"/>
      <c r="S4" s="599"/>
      <c r="T4" s="599" t="s">
        <v>24</v>
      </c>
      <c r="U4" s="599"/>
      <c r="V4" s="599"/>
      <c r="W4" s="599"/>
      <c r="X4" s="599"/>
      <c r="Y4" s="599"/>
      <c r="Z4" s="599"/>
      <c r="AA4" s="599"/>
      <c r="AB4" s="599"/>
      <c r="AC4" s="599"/>
      <c r="AD4" s="599"/>
      <c r="AE4" s="600"/>
    </row>
    <row r="5" spans="2:31" ht="20.100000000000001" customHeight="1" thickBot="1" x14ac:dyDescent="0.2">
      <c r="B5" s="603"/>
      <c r="C5" s="604"/>
      <c r="D5" s="604"/>
      <c r="E5" s="604"/>
      <c r="F5" s="604"/>
      <c r="G5" s="604"/>
      <c r="H5" s="604"/>
      <c r="I5" s="604"/>
      <c r="J5" s="604"/>
      <c r="K5" s="604"/>
      <c r="L5" s="451" t="s">
        <v>13</v>
      </c>
      <c r="M5" s="451"/>
      <c r="N5" s="451"/>
      <c r="O5" s="451"/>
      <c r="P5" s="451" t="s">
        <v>9</v>
      </c>
      <c r="Q5" s="451"/>
      <c r="R5" s="451"/>
      <c r="S5" s="451"/>
      <c r="T5" s="451" t="s">
        <v>13</v>
      </c>
      <c r="U5" s="451"/>
      <c r="V5" s="451"/>
      <c r="W5" s="451"/>
      <c r="X5" s="451" t="s">
        <v>38</v>
      </c>
      <c r="Y5" s="451"/>
      <c r="Z5" s="451"/>
      <c r="AA5" s="467"/>
      <c r="AB5" s="450" t="s">
        <v>43</v>
      </c>
      <c r="AC5" s="451"/>
      <c r="AD5" s="451"/>
      <c r="AE5" s="452"/>
    </row>
    <row r="6" spans="2:31" ht="20.100000000000001" customHeight="1" x14ac:dyDescent="0.15">
      <c r="B6" s="591" t="str">
        <f>IF(D6="","",ROW()-5)</f>
        <v/>
      </c>
      <c r="C6" s="592"/>
      <c r="D6" s="593"/>
      <c r="E6" s="594"/>
      <c r="F6" s="594"/>
      <c r="G6" s="594"/>
      <c r="H6" s="594"/>
      <c r="I6" s="594"/>
      <c r="J6" s="594"/>
      <c r="K6" s="594"/>
      <c r="L6" s="593"/>
      <c r="M6" s="594"/>
      <c r="N6" s="594"/>
      <c r="O6" s="23" t="s">
        <v>3</v>
      </c>
      <c r="P6" s="594"/>
      <c r="Q6" s="594"/>
      <c r="R6" s="594"/>
      <c r="S6" s="24" t="s">
        <v>3</v>
      </c>
      <c r="T6" s="593"/>
      <c r="U6" s="594"/>
      <c r="V6" s="594"/>
      <c r="W6" s="23" t="s">
        <v>3</v>
      </c>
      <c r="X6" s="593"/>
      <c r="Y6" s="594"/>
      <c r="Z6" s="594"/>
      <c r="AA6" s="24" t="s">
        <v>3</v>
      </c>
      <c r="AB6" s="595"/>
      <c r="AC6" s="594"/>
      <c r="AD6" s="594"/>
      <c r="AE6" s="25" t="s">
        <v>3</v>
      </c>
    </row>
    <row r="7" spans="2:31" ht="20.100000000000001" customHeight="1" x14ac:dyDescent="0.15">
      <c r="B7" s="581" t="str">
        <f t="shared" ref="B7" si="0">IF(D7="","",ROW()-5)</f>
        <v/>
      </c>
      <c r="C7" s="582"/>
      <c r="D7" s="583"/>
      <c r="E7" s="584"/>
      <c r="F7" s="584"/>
      <c r="G7" s="584"/>
      <c r="H7" s="584"/>
      <c r="I7" s="584"/>
      <c r="J7" s="584"/>
      <c r="K7" s="584"/>
      <c r="L7" s="583"/>
      <c r="M7" s="584"/>
      <c r="N7" s="584"/>
      <c r="O7" s="27" t="s">
        <v>3</v>
      </c>
      <c r="P7" s="584"/>
      <c r="Q7" s="584"/>
      <c r="R7" s="584"/>
      <c r="S7" s="28" t="s">
        <v>3</v>
      </c>
      <c r="T7" s="583"/>
      <c r="U7" s="584"/>
      <c r="V7" s="584"/>
      <c r="W7" s="27" t="s">
        <v>3</v>
      </c>
      <c r="X7" s="583"/>
      <c r="Y7" s="584"/>
      <c r="Z7" s="584"/>
      <c r="AA7" s="29" t="s">
        <v>3</v>
      </c>
      <c r="AB7" s="585"/>
      <c r="AC7" s="584"/>
      <c r="AD7" s="584"/>
      <c r="AE7" s="30" t="s">
        <v>3</v>
      </c>
    </row>
    <row r="8" spans="2:31" ht="20.100000000000001" customHeight="1" x14ac:dyDescent="0.15">
      <c r="B8" s="581" t="str">
        <f t="shared" ref="B8:B35" si="1">IF(D8="","",ROW()-5)</f>
        <v/>
      </c>
      <c r="C8" s="582"/>
      <c r="D8" s="583"/>
      <c r="E8" s="584"/>
      <c r="F8" s="584"/>
      <c r="G8" s="584"/>
      <c r="H8" s="584"/>
      <c r="I8" s="584"/>
      <c r="J8" s="584"/>
      <c r="K8" s="584"/>
      <c r="L8" s="583"/>
      <c r="M8" s="584"/>
      <c r="N8" s="584"/>
      <c r="O8" s="27" t="s">
        <v>3</v>
      </c>
      <c r="P8" s="584"/>
      <c r="Q8" s="584"/>
      <c r="R8" s="584"/>
      <c r="S8" s="28" t="s">
        <v>3</v>
      </c>
      <c r="T8" s="583"/>
      <c r="U8" s="584"/>
      <c r="V8" s="584"/>
      <c r="W8" s="27" t="s">
        <v>3</v>
      </c>
      <c r="X8" s="583"/>
      <c r="Y8" s="584"/>
      <c r="Z8" s="584"/>
      <c r="AA8" s="29" t="s">
        <v>3</v>
      </c>
      <c r="AB8" s="585"/>
      <c r="AC8" s="584"/>
      <c r="AD8" s="584"/>
      <c r="AE8" s="30" t="s">
        <v>3</v>
      </c>
    </row>
    <row r="9" spans="2:31" ht="20.100000000000001" customHeight="1" x14ac:dyDescent="0.15">
      <c r="B9" s="581" t="str">
        <f t="shared" si="1"/>
        <v/>
      </c>
      <c r="C9" s="582"/>
      <c r="D9" s="583"/>
      <c r="E9" s="584"/>
      <c r="F9" s="584"/>
      <c r="G9" s="584"/>
      <c r="H9" s="584"/>
      <c r="I9" s="584"/>
      <c r="J9" s="584"/>
      <c r="K9" s="584"/>
      <c r="L9" s="583"/>
      <c r="M9" s="584"/>
      <c r="N9" s="584"/>
      <c r="O9" s="27" t="s">
        <v>3</v>
      </c>
      <c r="P9" s="584"/>
      <c r="Q9" s="584"/>
      <c r="R9" s="584"/>
      <c r="S9" s="28" t="s">
        <v>3</v>
      </c>
      <c r="T9" s="583"/>
      <c r="U9" s="584"/>
      <c r="V9" s="584"/>
      <c r="W9" s="27" t="s">
        <v>3</v>
      </c>
      <c r="X9" s="583"/>
      <c r="Y9" s="584"/>
      <c r="Z9" s="584"/>
      <c r="AA9" s="29" t="s">
        <v>3</v>
      </c>
      <c r="AB9" s="585"/>
      <c r="AC9" s="584"/>
      <c r="AD9" s="584"/>
      <c r="AE9" s="30" t="s">
        <v>3</v>
      </c>
    </row>
    <row r="10" spans="2:31" ht="20.100000000000001" customHeight="1" x14ac:dyDescent="0.15">
      <c r="B10" s="581" t="str">
        <f t="shared" si="1"/>
        <v/>
      </c>
      <c r="C10" s="582"/>
      <c r="D10" s="583"/>
      <c r="E10" s="584"/>
      <c r="F10" s="584"/>
      <c r="G10" s="584"/>
      <c r="H10" s="584"/>
      <c r="I10" s="584"/>
      <c r="J10" s="584"/>
      <c r="K10" s="584"/>
      <c r="L10" s="583"/>
      <c r="M10" s="584"/>
      <c r="N10" s="584"/>
      <c r="O10" s="27" t="s">
        <v>3</v>
      </c>
      <c r="P10" s="584"/>
      <c r="Q10" s="584"/>
      <c r="R10" s="584"/>
      <c r="S10" s="28" t="s">
        <v>3</v>
      </c>
      <c r="T10" s="583"/>
      <c r="U10" s="584"/>
      <c r="V10" s="584"/>
      <c r="W10" s="27" t="s">
        <v>3</v>
      </c>
      <c r="X10" s="583"/>
      <c r="Y10" s="584"/>
      <c r="Z10" s="584"/>
      <c r="AA10" s="29" t="s">
        <v>3</v>
      </c>
      <c r="AB10" s="585"/>
      <c r="AC10" s="584"/>
      <c r="AD10" s="584"/>
      <c r="AE10" s="30" t="s">
        <v>3</v>
      </c>
    </row>
    <row r="11" spans="2:31" ht="20.100000000000001" customHeight="1" x14ac:dyDescent="0.15">
      <c r="B11" s="581" t="str">
        <f t="shared" si="1"/>
        <v/>
      </c>
      <c r="C11" s="582"/>
      <c r="D11" s="583"/>
      <c r="E11" s="584"/>
      <c r="F11" s="584"/>
      <c r="G11" s="584"/>
      <c r="H11" s="584"/>
      <c r="I11" s="584"/>
      <c r="J11" s="584"/>
      <c r="K11" s="584"/>
      <c r="L11" s="583"/>
      <c r="M11" s="584"/>
      <c r="N11" s="584"/>
      <c r="O11" s="27" t="s">
        <v>3</v>
      </c>
      <c r="P11" s="584"/>
      <c r="Q11" s="584"/>
      <c r="R11" s="584"/>
      <c r="S11" s="28" t="s">
        <v>3</v>
      </c>
      <c r="T11" s="583"/>
      <c r="U11" s="584"/>
      <c r="V11" s="584"/>
      <c r="W11" s="27" t="s">
        <v>3</v>
      </c>
      <c r="X11" s="583"/>
      <c r="Y11" s="584"/>
      <c r="Z11" s="584"/>
      <c r="AA11" s="29" t="s">
        <v>3</v>
      </c>
      <c r="AB11" s="585"/>
      <c r="AC11" s="584"/>
      <c r="AD11" s="584"/>
      <c r="AE11" s="30" t="s">
        <v>3</v>
      </c>
    </row>
    <row r="12" spans="2:31" ht="20.100000000000001" customHeight="1" x14ac:dyDescent="0.15">
      <c r="B12" s="581" t="str">
        <f t="shared" si="1"/>
        <v/>
      </c>
      <c r="C12" s="582"/>
      <c r="D12" s="583"/>
      <c r="E12" s="584"/>
      <c r="F12" s="584"/>
      <c r="G12" s="584"/>
      <c r="H12" s="584"/>
      <c r="I12" s="584"/>
      <c r="J12" s="584"/>
      <c r="K12" s="584"/>
      <c r="L12" s="583"/>
      <c r="M12" s="584"/>
      <c r="N12" s="584"/>
      <c r="O12" s="27" t="s">
        <v>3</v>
      </c>
      <c r="P12" s="584"/>
      <c r="Q12" s="584"/>
      <c r="R12" s="584"/>
      <c r="S12" s="28" t="s">
        <v>3</v>
      </c>
      <c r="T12" s="583"/>
      <c r="U12" s="584"/>
      <c r="V12" s="584"/>
      <c r="W12" s="27" t="s">
        <v>3</v>
      </c>
      <c r="X12" s="583"/>
      <c r="Y12" s="584"/>
      <c r="Z12" s="584"/>
      <c r="AA12" s="29" t="s">
        <v>3</v>
      </c>
      <c r="AB12" s="585"/>
      <c r="AC12" s="584"/>
      <c r="AD12" s="584"/>
      <c r="AE12" s="30" t="s">
        <v>3</v>
      </c>
    </row>
    <row r="13" spans="2:31" ht="20.100000000000001" customHeight="1" x14ac:dyDescent="0.15">
      <c r="B13" s="581" t="str">
        <f t="shared" si="1"/>
        <v/>
      </c>
      <c r="C13" s="582"/>
      <c r="D13" s="583"/>
      <c r="E13" s="584"/>
      <c r="F13" s="584"/>
      <c r="G13" s="584"/>
      <c r="H13" s="584"/>
      <c r="I13" s="584"/>
      <c r="J13" s="584"/>
      <c r="K13" s="584"/>
      <c r="L13" s="583"/>
      <c r="M13" s="584"/>
      <c r="N13" s="584"/>
      <c r="O13" s="27" t="s">
        <v>3</v>
      </c>
      <c r="P13" s="584"/>
      <c r="Q13" s="584"/>
      <c r="R13" s="584"/>
      <c r="S13" s="28" t="s">
        <v>3</v>
      </c>
      <c r="T13" s="583"/>
      <c r="U13" s="584"/>
      <c r="V13" s="584"/>
      <c r="W13" s="27" t="s">
        <v>3</v>
      </c>
      <c r="X13" s="583"/>
      <c r="Y13" s="584"/>
      <c r="Z13" s="584"/>
      <c r="AA13" s="29" t="s">
        <v>3</v>
      </c>
      <c r="AB13" s="585"/>
      <c r="AC13" s="584"/>
      <c r="AD13" s="584"/>
      <c r="AE13" s="30" t="s">
        <v>3</v>
      </c>
    </row>
    <row r="14" spans="2:31" ht="20.100000000000001" customHeight="1" x14ac:dyDescent="0.15">
      <c r="B14" s="581" t="str">
        <f t="shared" si="1"/>
        <v/>
      </c>
      <c r="C14" s="582"/>
      <c r="D14" s="583"/>
      <c r="E14" s="584"/>
      <c r="F14" s="584"/>
      <c r="G14" s="584"/>
      <c r="H14" s="584"/>
      <c r="I14" s="584"/>
      <c r="J14" s="584"/>
      <c r="K14" s="584"/>
      <c r="L14" s="583"/>
      <c r="M14" s="584"/>
      <c r="N14" s="584"/>
      <c r="O14" s="27" t="s">
        <v>3</v>
      </c>
      <c r="P14" s="584"/>
      <c r="Q14" s="584"/>
      <c r="R14" s="584"/>
      <c r="S14" s="28" t="s">
        <v>3</v>
      </c>
      <c r="T14" s="583"/>
      <c r="U14" s="584"/>
      <c r="V14" s="584"/>
      <c r="W14" s="27" t="s">
        <v>3</v>
      </c>
      <c r="X14" s="583"/>
      <c r="Y14" s="584"/>
      <c r="Z14" s="584"/>
      <c r="AA14" s="29" t="s">
        <v>3</v>
      </c>
      <c r="AB14" s="585"/>
      <c r="AC14" s="584"/>
      <c r="AD14" s="584"/>
      <c r="AE14" s="30" t="s">
        <v>3</v>
      </c>
    </row>
    <row r="15" spans="2:31" ht="20.100000000000001" customHeight="1" x14ac:dyDescent="0.15">
      <c r="B15" s="581" t="str">
        <f t="shared" si="1"/>
        <v/>
      </c>
      <c r="C15" s="582"/>
      <c r="D15" s="583"/>
      <c r="E15" s="584"/>
      <c r="F15" s="584"/>
      <c r="G15" s="584"/>
      <c r="H15" s="584"/>
      <c r="I15" s="584"/>
      <c r="J15" s="584"/>
      <c r="K15" s="584"/>
      <c r="L15" s="583"/>
      <c r="M15" s="584"/>
      <c r="N15" s="584"/>
      <c r="O15" s="27" t="s">
        <v>3</v>
      </c>
      <c r="P15" s="584"/>
      <c r="Q15" s="584"/>
      <c r="R15" s="584"/>
      <c r="S15" s="28" t="s">
        <v>3</v>
      </c>
      <c r="T15" s="583"/>
      <c r="U15" s="584"/>
      <c r="V15" s="584"/>
      <c r="W15" s="27" t="s">
        <v>3</v>
      </c>
      <c r="X15" s="583"/>
      <c r="Y15" s="584"/>
      <c r="Z15" s="584"/>
      <c r="AA15" s="29" t="s">
        <v>3</v>
      </c>
      <c r="AB15" s="585"/>
      <c r="AC15" s="584"/>
      <c r="AD15" s="584"/>
      <c r="AE15" s="30" t="s">
        <v>3</v>
      </c>
    </row>
    <row r="16" spans="2:31" ht="20.100000000000001" customHeight="1" x14ac:dyDescent="0.15">
      <c r="B16" s="581" t="str">
        <f t="shared" si="1"/>
        <v/>
      </c>
      <c r="C16" s="582"/>
      <c r="D16" s="583"/>
      <c r="E16" s="584"/>
      <c r="F16" s="584"/>
      <c r="G16" s="584"/>
      <c r="H16" s="584"/>
      <c r="I16" s="584"/>
      <c r="J16" s="584"/>
      <c r="K16" s="584"/>
      <c r="L16" s="583"/>
      <c r="M16" s="584"/>
      <c r="N16" s="584"/>
      <c r="O16" s="27" t="s">
        <v>3</v>
      </c>
      <c r="P16" s="584"/>
      <c r="Q16" s="584"/>
      <c r="R16" s="584"/>
      <c r="S16" s="28" t="s">
        <v>3</v>
      </c>
      <c r="T16" s="583"/>
      <c r="U16" s="584"/>
      <c r="V16" s="584"/>
      <c r="W16" s="27" t="s">
        <v>3</v>
      </c>
      <c r="X16" s="583"/>
      <c r="Y16" s="584"/>
      <c r="Z16" s="584"/>
      <c r="AA16" s="29" t="s">
        <v>3</v>
      </c>
      <c r="AB16" s="585"/>
      <c r="AC16" s="584"/>
      <c r="AD16" s="584"/>
      <c r="AE16" s="30" t="s">
        <v>3</v>
      </c>
    </row>
    <row r="17" spans="2:31" ht="20.100000000000001" customHeight="1" x14ac:dyDescent="0.15">
      <c r="B17" s="581" t="str">
        <f t="shared" si="1"/>
        <v/>
      </c>
      <c r="C17" s="582"/>
      <c r="D17" s="583"/>
      <c r="E17" s="584"/>
      <c r="F17" s="584"/>
      <c r="G17" s="584"/>
      <c r="H17" s="584"/>
      <c r="I17" s="584"/>
      <c r="J17" s="584"/>
      <c r="K17" s="584"/>
      <c r="L17" s="583"/>
      <c r="M17" s="584"/>
      <c r="N17" s="584"/>
      <c r="O17" s="27" t="s">
        <v>3</v>
      </c>
      <c r="P17" s="584"/>
      <c r="Q17" s="584"/>
      <c r="R17" s="584"/>
      <c r="S17" s="28" t="s">
        <v>3</v>
      </c>
      <c r="T17" s="583"/>
      <c r="U17" s="584"/>
      <c r="V17" s="584"/>
      <c r="W17" s="27" t="s">
        <v>3</v>
      </c>
      <c r="X17" s="583"/>
      <c r="Y17" s="584"/>
      <c r="Z17" s="584"/>
      <c r="AA17" s="29" t="s">
        <v>3</v>
      </c>
      <c r="AB17" s="585"/>
      <c r="AC17" s="584"/>
      <c r="AD17" s="584"/>
      <c r="AE17" s="30" t="s">
        <v>3</v>
      </c>
    </row>
    <row r="18" spans="2:31" ht="20.100000000000001" customHeight="1" x14ac:dyDescent="0.15">
      <c r="B18" s="581" t="str">
        <f t="shared" si="1"/>
        <v/>
      </c>
      <c r="C18" s="582"/>
      <c r="D18" s="583"/>
      <c r="E18" s="584"/>
      <c r="F18" s="584"/>
      <c r="G18" s="584"/>
      <c r="H18" s="584"/>
      <c r="I18" s="584"/>
      <c r="J18" s="584"/>
      <c r="K18" s="584"/>
      <c r="L18" s="583"/>
      <c r="M18" s="584"/>
      <c r="N18" s="584"/>
      <c r="O18" s="27" t="s">
        <v>3</v>
      </c>
      <c r="P18" s="584"/>
      <c r="Q18" s="584"/>
      <c r="R18" s="584"/>
      <c r="S18" s="28" t="s">
        <v>3</v>
      </c>
      <c r="T18" s="583"/>
      <c r="U18" s="584"/>
      <c r="V18" s="584"/>
      <c r="W18" s="27" t="s">
        <v>3</v>
      </c>
      <c r="X18" s="583"/>
      <c r="Y18" s="584"/>
      <c r="Z18" s="584"/>
      <c r="AA18" s="29" t="s">
        <v>3</v>
      </c>
      <c r="AB18" s="585"/>
      <c r="AC18" s="584"/>
      <c r="AD18" s="584"/>
      <c r="AE18" s="30" t="s">
        <v>3</v>
      </c>
    </row>
    <row r="19" spans="2:31" ht="20.100000000000001" customHeight="1" x14ac:dyDescent="0.15">
      <c r="B19" s="581" t="str">
        <f t="shared" si="1"/>
        <v/>
      </c>
      <c r="C19" s="582"/>
      <c r="D19" s="583"/>
      <c r="E19" s="584"/>
      <c r="F19" s="584"/>
      <c r="G19" s="584"/>
      <c r="H19" s="584"/>
      <c r="I19" s="584"/>
      <c r="J19" s="584"/>
      <c r="K19" s="584"/>
      <c r="L19" s="583"/>
      <c r="M19" s="584"/>
      <c r="N19" s="584"/>
      <c r="O19" s="27" t="s">
        <v>3</v>
      </c>
      <c r="P19" s="584"/>
      <c r="Q19" s="584"/>
      <c r="R19" s="584"/>
      <c r="S19" s="28" t="s">
        <v>3</v>
      </c>
      <c r="T19" s="583"/>
      <c r="U19" s="584"/>
      <c r="V19" s="584"/>
      <c r="W19" s="27" t="s">
        <v>3</v>
      </c>
      <c r="X19" s="583"/>
      <c r="Y19" s="584"/>
      <c r="Z19" s="584"/>
      <c r="AA19" s="29" t="s">
        <v>3</v>
      </c>
      <c r="AB19" s="585"/>
      <c r="AC19" s="584"/>
      <c r="AD19" s="584"/>
      <c r="AE19" s="30" t="s">
        <v>3</v>
      </c>
    </row>
    <row r="20" spans="2:31" ht="20.100000000000001" customHeight="1" x14ac:dyDescent="0.15">
      <c r="B20" s="581" t="str">
        <f t="shared" si="1"/>
        <v/>
      </c>
      <c r="C20" s="582"/>
      <c r="D20" s="583"/>
      <c r="E20" s="584"/>
      <c r="F20" s="584"/>
      <c r="G20" s="584"/>
      <c r="H20" s="584"/>
      <c r="I20" s="584"/>
      <c r="J20" s="584"/>
      <c r="K20" s="584"/>
      <c r="L20" s="583"/>
      <c r="M20" s="584"/>
      <c r="N20" s="584"/>
      <c r="O20" s="27" t="s">
        <v>3</v>
      </c>
      <c r="P20" s="584"/>
      <c r="Q20" s="584"/>
      <c r="R20" s="584"/>
      <c r="S20" s="28" t="s">
        <v>3</v>
      </c>
      <c r="T20" s="583"/>
      <c r="U20" s="584"/>
      <c r="V20" s="584"/>
      <c r="W20" s="27" t="s">
        <v>3</v>
      </c>
      <c r="X20" s="583"/>
      <c r="Y20" s="584"/>
      <c r="Z20" s="584"/>
      <c r="AA20" s="29" t="s">
        <v>3</v>
      </c>
      <c r="AB20" s="585"/>
      <c r="AC20" s="584"/>
      <c r="AD20" s="584"/>
      <c r="AE20" s="30" t="s">
        <v>3</v>
      </c>
    </row>
    <row r="21" spans="2:31" ht="20.100000000000001" customHeight="1" x14ac:dyDescent="0.15">
      <c r="B21" s="581" t="str">
        <f t="shared" si="1"/>
        <v/>
      </c>
      <c r="C21" s="582"/>
      <c r="D21" s="583"/>
      <c r="E21" s="584"/>
      <c r="F21" s="584"/>
      <c r="G21" s="584"/>
      <c r="H21" s="584"/>
      <c r="I21" s="584"/>
      <c r="J21" s="584"/>
      <c r="K21" s="584"/>
      <c r="L21" s="583"/>
      <c r="M21" s="584"/>
      <c r="N21" s="584"/>
      <c r="O21" s="27" t="s">
        <v>3</v>
      </c>
      <c r="P21" s="584"/>
      <c r="Q21" s="584"/>
      <c r="R21" s="584"/>
      <c r="S21" s="28" t="s">
        <v>3</v>
      </c>
      <c r="T21" s="583"/>
      <c r="U21" s="584"/>
      <c r="V21" s="584"/>
      <c r="W21" s="27" t="s">
        <v>3</v>
      </c>
      <c r="X21" s="583"/>
      <c r="Y21" s="584"/>
      <c r="Z21" s="584"/>
      <c r="AA21" s="29" t="s">
        <v>3</v>
      </c>
      <c r="AB21" s="585"/>
      <c r="AC21" s="584"/>
      <c r="AD21" s="584"/>
      <c r="AE21" s="30" t="s">
        <v>3</v>
      </c>
    </row>
    <row r="22" spans="2:31" ht="20.100000000000001" customHeight="1" x14ac:dyDescent="0.15">
      <c r="B22" s="581" t="str">
        <f t="shared" si="1"/>
        <v/>
      </c>
      <c r="C22" s="582"/>
      <c r="D22" s="583"/>
      <c r="E22" s="584"/>
      <c r="F22" s="584"/>
      <c r="G22" s="584"/>
      <c r="H22" s="584"/>
      <c r="I22" s="584"/>
      <c r="J22" s="584"/>
      <c r="K22" s="584"/>
      <c r="L22" s="583"/>
      <c r="M22" s="584"/>
      <c r="N22" s="584"/>
      <c r="O22" s="27" t="s">
        <v>3</v>
      </c>
      <c r="P22" s="584"/>
      <c r="Q22" s="584"/>
      <c r="R22" s="584"/>
      <c r="S22" s="28" t="s">
        <v>3</v>
      </c>
      <c r="T22" s="583"/>
      <c r="U22" s="584"/>
      <c r="V22" s="584"/>
      <c r="W22" s="27" t="s">
        <v>3</v>
      </c>
      <c r="X22" s="583"/>
      <c r="Y22" s="584"/>
      <c r="Z22" s="584"/>
      <c r="AA22" s="29" t="s">
        <v>3</v>
      </c>
      <c r="AB22" s="585"/>
      <c r="AC22" s="584"/>
      <c r="AD22" s="584"/>
      <c r="AE22" s="30" t="s">
        <v>3</v>
      </c>
    </row>
    <row r="23" spans="2:31" ht="20.100000000000001" customHeight="1" x14ac:dyDescent="0.15">
      <c r="B23" s="581" t="str">
        <f t="shared" si="1"/>
        <v/>
      </c>
      <c r="C23" s="582"/>
      <c r="D23" s="583"/>
      <c r="E23" s="584"/>
      <c r="F23" s="584"/>
      <c r="G23" s="584"/>
      <c r="H23" s="584"/>
      <c r="I23" s="584"/>
      <c r="J23" s="584"/>
      <c r="K23" s="584"/>
      <c r="L23" s="583"/>
      <c r="M23" s="584"/>
      <c r="N23" s="584"/>
      <c r="O23" s="27" t="s">
        <v>3</v>
      </c>
      <c r="P23" s="584"/>
      <c r="Q23" s="584"/>
      <c r="R23" s="584"/>
      <c r="S23" s="28" t="s">
        <v>3</v>
      </c>
      <c r="T23" s="583"/>
      <c r="U23" s="584"/>
      <c r="V23" s="584"/>
      <c r="W23" s="27" t="s">
        <v>3</v>
      </c>
      <c r="X23" s="583"/>
      <c r="Y23" s="584"/>
      <c r="Z23" s="584"/>
      <c r="AA23" s="29" t="s">
        <v>3</v>
      </c>
      <c r="AB23" s="585"/>
      <c r="AC23" s="584"/>
      <c r="AD23" s="584"/>
      <c r="AE23" s="30" t="s">
        <v>3</v>
      </c>
    </row>
    <row r="24" spans="2:31" ht="20.100000000000001" customHeight="1" x14ac:dyDescent="0.15">
      <c r="B24" s="581" t="str">
        <f t="shared" si="1"/>
        <v/>
      </c>
      <c r="C24" s="582"/>
      <c r="D24" s="583"/>
      <c r="E24" s="584"/>
      <c r="F24" s="584"/>
      <c r="G24" s="584"/>
      <c r="H24" s="584"/>
      <c r="I24" s="584"/>
      <c r="J24" s="584"/>
      <c r="K24" s="584"/>
      <c r="L24" s="583"/>
      <c r="M24" s="584"/>
      <c r="N24" s="584"/>
      <c r="O24" s="27" t="s">
        <v>3</v>
      </c>
      <c r="P24" s="584"/>
      <c r="Q24" s="584"/>
      <c r="R24" s="584"/>
      <c r="S24" s="28" t="s">
        <v>3</v>
      </c>
      <c r="T24" s="583"/>
      <c r="U24" s="584"/>
      <c r="V24" s="584"/>
      <c r="W24" s="27" t="s">
        <v>3</v>
      </c>
      <c r="X24" s="583"/>
      <c r="Y24" s="584"/>
      <c r="Z24" s="584"/>
      <c r="AA24" s="29" t="s">
        <v>3</v>
      </c>
      <c r="AB24" s="585"/>
      <c r="AC24" s="584"/>
      <c r="AD24" s="584"/>
      <c r="AE24" s="30" t="s">
        <v>3</v>
      </c>
    </row>
    <row r="25" spans="2:31" ht="20.100000000000001" customHeight="1" x14ac:dyDescent="0.15">
      <c r="B25" s="581" t="str">
        <f t="shared" si="1"/>
        <v/>
      </c>
      <c r="C25" s="582"/>
      <c r="D25" s="583"/>
      <c r="E25" s="584"/>
      <c r="F25" s="584"/>
      <c r="G25" s="584"/>
      <c r="H25" s="584"/>
      <c r="I25" s="584"/>
      <c r="J25" s="584"/>
      <c r="K25" s="584"/>
      <c r="L25" s="583"/>
      <c r="M25" s="584"/>
      <c r="N25" s="584"/>
      <c r="O25" s="27" t="s">
        <v>3</v>
      </c>
      <c r="P25" s="584"/>
      <c r="Q25" s="584"/>
      <c r="R25" s="584"/>
      <c r="S25" s="28" t="s">
        <v>3</v>
      </c>
      <c r="T25" s="583"/>
      <c r="U25" s="584"/>
      <c r="V25" s="584"/>
      <c r="W25" s="27" t="s">
        <v>3</v>
      </c>
      <c r="X25" s="583"/>
      <c r="Y25" s="584"/>
      <c r="Z25" s="584"/>
      <c r="AA25" s="29" t="s">
        <v>3</v>
      </c>
      <c r="AB25" s="585"/>
      <c r="AC25" s="584"/>
      <c r="AD25" s="584"/>
      <c r="AE25" s="30" t="s">
        <v>3</v>
      </c>
    </row>
    <row r="26" spans="2:31" ht="20.100000000000001" customHeight="1" x14ac:dyDescent="0.15">
      <c r="B26" s="581" t="str">
        <f t="shared" si="1"/>
        <v/>
      </c>
      <c r="C26" s="582"/>
      <c r="D26" s="583"/>
      <c r="E26" s="584"/>
      <c r="F26" s="584"/>
      <c r="G26" s="584"/>
      <c r="H26" s="584"/>
      <c r="I26" s="584"/>
      <c r="J26" s="584"/>
      <c r="K26" s="584"/>
      <c r="L26" s="583"/>
      <c r="M26" s="584"/>
      <c r="N26" s="584"/>
      <c r="O26" s="27" t="s">
        <v>3</v>
      </c>
      <c r="P26" s="584"/>
      <c r="Q26" s="584"/>
      <c r="R26" s="584"/>
      <c r="S26" s="28" t="s">
        <v>3</v>
      </c>
      <c r="T26" s="583"/>
      <c r="U26" s="584"/>
      <c r="V26" s="584"/>
      <c r="W26" s="27" t="s">
        <v>3</v>
      </c>
      <c r="X26" s="583"/>
      <c r="Y26" s="584"/>
      <c r="Z26" s="584"/>
      <c r="AA26" s="29" t="s">
        <v>3</v>
      </c>
      <c r="AB26" s="585"/>
      <c r="AC26" s="584"/>
      <c r="AD26" s="584"/>
      <c r="AE26" s="30" t="s">
        <v>3</v>
      </c>
    </row>
    <row r="27" spans="2:31" ht="20.100000000000001" customHeight="1" x14ac:dyDescent="0.15">
      <c r="B27" s="581" t="str">
        <f t="shared" si="1"/>
        <v/>
      </c>
      <c r="C27" s="582"/>
      <c r="D27" s="583"/>
      <c r="E27" s="584"/>
      <c r="F27" s="584"/>
      <c r="G27" s="584"/>
      <c r="H27" s="584"/>
      <c r="I27" s="584"/>
      <c r="J27" s="584"/>
      <c r="K27" s="584"/>
      <c r="L27" s="583"/>
      <c r="M27" s="584"/>
      <c r="N27" s="584"/>
      <c r="O27" s="27" t="s">
        <v>3</v>
      </c>
      <c r="P27" s="584"/>
      <c r="Q27" s="584"/>
      <c r="R27" s="584"/>
      <c r="S27" s="28" t="s">
        <v>3</v>
      </c>
      <c r="T27" s="583"/>
      <c r="U27" s="584"/>
      <c r="V27" s="584"/>
      <c r="W27" s="27" t="s">
        <v>3</v>
      </c>
      <c r="X27" s="583"/>
      <c r="Y27" s="584"/>
      <c r="Z27" s="584"/>
      <c r="AA27" s="29" t="s">
        <v>3</v>
      </c>
      <c r="AB27" s="585"/>
      <c r="AC27" s="584"/>
      <c r="AD27" s="584"/>
      <c r="AE27" s="30" t="s">
        <v>3</v>
      </c>
    </row>
    <row r="28" spans="2:31" ht="20.100000000000001" customHeight="1" x14ac:dyDescent="0.15">
      <c r="B28" s="581" t="str">
        <f t="shared" si="1"/>
        <v/>
      </c>
      <c r="C28" s="582"/>
      <c r="D28" s="583"/>
      <c r="E28" s="584"/>
      <c r="F28" s="584"/>
      <c r="G28" s="584"/>
      <c r="H28" s="584"/>
      <c r="I28" s="584"/>
      <c r="J28" s="584"/>
      <c r="K28" s="584"/>
      <c r="L28" s="583"/>
      <c r="M28" s="584"/>
      <c r="N28" s="584"/>
      <c r="O28" s="27" t="s">
        <v>3</v>
      </c>
      <c r="P28" s="584"/>
      <c r="Q28" s="584"/>
      <c r="R28" s="584"/>
      <c r="S28" s="28" t="s">
        <v>3</v>
      </c>
      <c r="T28" s="583"/>
      <c r="U28" s="584"/>
      <c r="V28" s="584"/>
      <c r="W28" s="27" t="s">
        <v>3</v>
      </c>
      <c r="X28" s="583"/>
      <c r="Y28" s="584"/>
      <c r="Z28" s="584"/>
      <c r="AA28" s="29" t="s">
        <v>3</v>
      </c>
      <c r="AB28" s="585"/>
      <c r="AC28" s="584"/>
      <c r="AD28" s="584"/>
      <c r="AE28" s="30" t="s">
        <v>3</v>
      </c>
    </row>
    <row r="29" spans="2:31" ht="20.100000000000001" customHeight="1" x14ac:dyDescent="0.15">
      <c r="B29" s="581" t="str">
        <f t="shared" si="1"/>
        <v/>
      </c>
      <c r="C29" s="582"/>
      <c r="D29" s="583"/>
      <c r="E29" s="584"/>
      <c r="F29" s="584"/>
      <c r="G29" s="584"/>
      <c r="H29" s="584"/>
      <c r="I29" s="584"/>
      <c r="J29" s="584"/>
      <c r="K29" s="584"/>
      <c r="L29" s="583"/>
      <c r="M29" s="584"/>
      <c r="N29" s="584"/>
      <c r="O29" s="27" t="s">
        <v>3</v>
      </c>
      <c r="P29" s="584"/>
      <c r="Q29" s="584"/>
      <c r="R29" s="584"/>
      <c r="S29" s="28" t="s">
        <v>3</v>
      </c>
      <c r="T29" s="583"/>
      <c r="U29" s="584"/>
      <c r="V29" s="584"/>
      <c r="W29" s="27" t="s">
        <v>3</v>
      </c>
      <c r="X29" s="583"/>
      <c r="Y29" s="584"/>
      <c r="Z29" s="584"/>
      <c r="AA29" s="29" t="s">
        <v>3</v>
      </c>
      <c r="AB29" s="585"/>
      <c r="AC29" s="584"/>
      <c r="AD29" s="584"/>
      <c r="AE29" s="30" t="s">
        <v>3</v>
      </c>
    </row>
    <row r="30" spans="2:31" ht="20.100000000000001" customHeight="1" x14ac:dyDescent="0.15">
      <c r="B30" s="581" t="str">
        <f t="shared" si="1"/>
        <v/>
      </c>
      <c r="C30" s="582"/>
      <c r="D30" s="583"/>
      <c r="E30" s="584"/>
      <c r="F30" s="584"/>
      <c r="G30" s="584"/>
      <c r="H30" s="584"/>
      <c r="I30" s="584"/>
      <c r="J30" s="584"/>
      <c r="K30" s="584"/>
      <c r="L30" s="583"/>
      <c r="M30" s="584"/>
      <c r="N30" s="584"/>
      <c r="O30" s="27" t="s">
        <v>3</v>
      </c>
      <c r="P30" s="584"/>
      <c r="Q30" s="584"/>
      <c r="R30" s="584"/>
      <c r="S30" s="28" t="s">
        <v>3</v>
      </c>
      <c r="T30" s="583"/>
      <c r="U30" s="584"/>
      <c r="V30" s="584"/>
      <c r="W30" s="27" t="s">
        <v>3</v>
      </c>
      <c r="X30" s="583"/>
      <c r="Y30" s="584"/>
      <c r="Z30" s="584"/>
      <c r="AA30" s="29" t="s">
        <v>3</v>
      </c>
      <c r="AB30" s="585"/>
      <c r="AC30" s="584"/>
      <c r="AD30" s="584"/>
      <c r="AE30" s="30" t="s">
        <v>3</v>
      </c>
    </row>
    <row r="31" spans="2:31" ht="20.100000000000001" customHeight="1" x14ac:dyDescent="0.15">
      <c r="B31" s="581" t="str">
        <f t="shared" si="1"/>
        <v/>
      </c>
      <c r="C31" s="582"/>
      <c r="D31" s="583"/>
      <c r="E31" s="584"/>
      <c r="F31" s="584"/>
      <c r="G31" s="584"/>
      <c r="H31" s="584"/>
      <c r="I31" s="584"/>
      <c r="J31" s="584"/>
      <c r="K31" s="584"/>
      <c r="L31" s="583"/>
      <c r="M31" s="584"/>
      <c r="N31" s="584"/>
      <c r="O31" s="27" t="s">
        <v>3</v>
      </c>
      <c r="P31" s="584"/>
      <c r="Q31" s="584"/>
      <c r="R31" s="584"/>
      <c r="S31" s="28" t="s">
        <v>3</v>
      </c>
      <c r="T31" s="583"/>
      <c r="U31" s="584"/>
      <c r="V31" s="584"/>
      <c r="W31" s="27" t="s">
        <v>3</v>
      </c>
      <c r="X31" s="583"/>
      <c r="Y31" s="584"/>
      <c r="Z31" s="584"/>
      <c r="AA31" s="29" t="s">
        <v>3</v>
      </c>
      <c r="AB31" s="585"/>
      <c r="AC31" s="584"/>
      <c r="AD31" s="584"/>
      <c r="AE31" s="30" t="s">
        <v>3</v>
      </c>
    </row>
    <row r="32" spans="2:31" ht="20.100000000000001" customHeight="1" x14ac:dyDescent="0.15">
      <c r="B32" s="581" t="str">
        <f t="shared" si="1"/>
        <v/>
      </c>
      <c r="C32" s="582"/>
      <c r="D32" s="583"/>
      <c r="E32" s="584"/>
      <c r="F32" s="584"/>
      <c r="G32" s="584"/>
      <c r="H32" s="584"/>
      <c r="I32" s="584"/>
      <c r="J32" s="584"/>
      <c r="K32" s="584"/>
      <c r="L32" s="583"/>
      <c r="M32" s="584"/>
      <c r="N32" s="584"/>
      <c r="O32" s="27" t="s">
        <v>3</v>
      </c>
      <c r="P32" s="584"/>
      <c r="Q32" s="584"/>
      <c r="R32" s="584"/>
      <c r="S32" s="28" t="s">
        <v>3</v>
      </c>
      <c r="T32" s="583"/>
      <c r="U32" s="584"/>
      <c r="V32" s="584"/>
      <c r="W32" s="27" t="s">
        <v>3</v>
      </c>
      <c r="X32" s="583"/>
      <c r="Y32" s="584"/>
      <c r="Z32" s="584"/>
      <c r="AA32" s="29" t="s">
        <v>3</v>
      </c>
      <c r="AB32" s="585"/>
      <c r="AC32" s="584"/>
      <c r="AD32" s="584"/>
      <c r="AE32" s="30" t="s">
        <v>3</v>
      </c>
    </row>
    <row r="33" spans="2:31" ht="20.100000000000001" customHeight="1" x14ac:dyDescent="0.15">
      <c r="B33" s="581" t="str">
        <f t="shared" si="1"/>
        <v/>
      </c>
      <c r="C33" s="582"/>
      <c r="D33" s="583"/>
      <c r="E33" s="584"/>
      <c r="F33" s="584"/>
      <c r="G33" s="584"/>
      <c r="H33" s="584"/>
      <c r="I33" s="584"/>
      <c r="J33" s="584"/>
      <c r="K33" s="584"/>
      <c r="L33" s="583"/>
      <c r="M33" s="584"/>
      <c r="N33" s="584"/>
      <c r="O33" s="27" t="s">
        <v>3</v>
      </c>
      <c r="P33" s="584"/>
      <c r="Q33" s="584"/>
      <c r="R33" s="584"/>
      <c r="S33" s="28" t="s">
        <v>3</v>
      </c>
      <c r="T33" s="583"/>
      <c r="U33" s="584"/>
      <c r="V33" s="584"/>
      <c r="W33" s="27" t="s">
        <v>3</v>
      </c>
      <c r="X33" s="583"/>
      <c r="Y33" s="584"/>
      <c r="Z33" s="584"/>
      <c r="AA33" s="29" t="s">
        <v>3</v>
      </c>
      <c r="AB33" s="585"/>
      <c r="AC33" s="584"/>
      <c r="AD33" s="584"/>
      <c r="AE33" s="30" t="s">
        <v>3</v>
      </c>
    </row>
    <row r="34" spans="2:31" ht="20.100000000000001" customHeight="1" x14ac:dyDescent="0.15">
      <c r="B34" s="581" t="str">
        <f t="shared" si="1"/>
        <v/>
      </c>
      <c r="C34" s="582"/>
      <c r="D34" s="583"/>
      <c r="E34" s="584"/>
      <c r="F34" s="584"/>
      <c r="G34" s="584"/>
      <c r="H34" s="584"/>
      <c r="I34" s="584"/>
      <c r="J34" s="584"/>
      <c r="K34" s="584"/>
      <c r="L34" s="583"/>
      <c r="M34" s="584"/>
      <c r="N34" s="584"/>
      <c r="O34" s="27" t="s">
        <v>3</v>
      </c>
      <c r="P34" s="584"/>
      <c r="Q34" s="584"/>
      <c r="R34" s="584"/>
      <c r="S34" s="28" t="s">
        <v>3</v>
      </c>
      <c r="T34" s="583"/>
      <c r="U34" s="584"/>
      <c r="V34" s="584"/>
      <c r="W34" s="27" t="s">
        <v>3</v>
      </c>
      <c r="X34" s="583"/>
      <c r="Y34" s="584"/>
      <c r="Z34" s="584"/>
      <c r="AA34" s="29" t="s">
        <v>3</v>
      </c>
      <c r="AB34" s="585"/>
      <c r="AC34" s="584"/>
      <c r="AD34" s="584"/>
      <c r="AE34" s="30" t="s">
        <v>3</v>
      </c>
    </row>
    <row r="35" spans="2:31" ht="20.100000000000001" customHeight="1" thickBot="1" x14ac:dyDescent="0.2">
      <c r="B35" s="586" t="str">
        <f t="shared" si="1"/>
        <v/>
      </c>
      <c r="C35" s="587"/>
      <c r="D35" s="588"/>
      <c r="E35" s="589"/>
      <c r="F35" s="589"/>
      <c r="G35" s="589"/>
      <c r="H35" s="589"/>
      <c r="I35" s="589"/>
      <c r="J35" s="589"/>
      <c r="K35" s="589"/>
      <c r="L35" s="588"/>
      <c r="M35" s="589"/>
      <c r="N35" s="589"/>
      <c r="O35" s="148" t="s">
        <v>3</v>
      </c>
      <c r="P35" s="589"/>
      <c r="Q35" s="589"/>
      <c r="R35" s="589"/>
      <c r="S35" s="148" t="s">
        <v>3</v>
      </c>
      <c r="T35" s="588"/>
      <c r="U35" s="589"/>
      <c r="V35" s="589"/>
      <c r="W35" s="148" t="s">
        <v>3</v>
      </c>
      <c r="X35" s="588"/>
      <c r="Y35" s="589"/>
      <c r="Z35" s="589"/>
      <c r="AA35" s="149" t="s">
        <v>3</v>
      </c>
      <c r="AB35" s="590"/>
      <c r="AC35" s="589"/>
      <c r="AD35" s="589"/>
      <c r="AE35" s="145" t="s">
        <v>3</v>
      </c>
    </row>
    <row r="36" spans="2:31" ht="20.100000000000001" customHeight="1" thickTop="1" thickBot="1" x14ac:dyDescent="0.2">
      <c r="B36" s="473" t="s">
        <v>5</v>
      </c>
      <c r="C36" s="474"/>
      <c r="D36" s="576">
        <f>COUNTA(D6:K35)</f>
        <v>0</v>
      </c>
      <c r="E36" s="577"/>
      <c r="F36" s="577"/>
      <c r="G36" s="577"/>
      <c r="H36" s="577"/>
      <c r="I36" s="577"/>
      <c r="J36" s="577"/>
      <c r="K36" s="577"/>
      <c r="L36" s="578">
        <f>SUM(L6:N35)</f>
        <v>0</v>
      </c>
      <c r="M36" s="579"/>
      <c r="N36" s="579"/>
      <c r="O36" s="32" t="s">
        <v>3</v>
      </c>
      <c r="P36" s="579">
        <f>SUM(P6:R35)</f>
        <v>0</v>
      </c>
      <c r="Q36" s="579"/>
      <c r="R36" s="579"/>
      <c r="S36" s="32" t="s">
        <v>3</v>
      </c>
      <c r="T36" s="578">
        <f>SUM(T6:V35)</f>
        <v>0</v>
      </c>
      <c r="U36" s="579"/>
      <c r="V36" s="579"/>
      <c r="W36" s="32" t="s">
        <v>3</v>
      </c>
      <c r="X36" s="578">
        <f>SUM(X6:Z35)</f>
        <v>0</v>
      </c>
      <c r="Y36" s="579"/>
      <c r="Z36" s="579"/>
      <c r="AA36" s="33" t="s">
        <v>3</v>
      </c>
      <c r="AB36" s="580">
        <f>SUM(AB6:AD35)</f>
        <v>0</v>
      </c>
      <c r="AC36" s="579"/>
      <c r="AD36" s="579"/>
      <c r="AE36" s="34" t="s">
        <v>3</v>
      </c>
    </row>
  </sheetData>
  <mergeCells count="228">
    <mergeCell ref="B1:D1"/>
    <mergeCell ref="L3:AE3"/>
    <mergeCell ref="L4:S4"/>
    <mergeCell ref="T4:AE4"/>
    <mergeCell ref="L5:O5"/>
    <mergeCell ref="P5:S5"/>
    <mergeCell ref="T5:W5"/>
    <mergeCell ref="X5:AA5"/>
    <mergeCell ref="AB5:AE5"/>
    <mergeCell ref="B3:C5"/>
    <mergeCell ref="D3:K5"/>
    <mergeCell ref="B6:C6"/>
    <mergeCell ref="D6:K6"/>
    <mergeCell ref="L6:N6"/>
    <mergeCell ref="P6:R6"/>
    <mergeCell ref="T6:V6"/>
    <mergeCell ref="X6:Z6"/>
    <mergeCell ref="AB6:AD6"/>
    <mergeCell ref="B7:C7"/>
    <mergeCell ref="D7:K7"/>
    <mergeCell ref="L7:N7"/>
    <mergeCell ref="P7:R7"/>
    <mergeCell ref="T7:V7"/>
    <mergeCell ref="X7:Z7"/>
    <mergeCell ref="AB7:AD7"/>
    <mergeCell ref="B8:C8"/>
    <mergeCell ref="D8:K8"/>
    <mergeCell ref="L8:N8"/>
    <mergeCell ref="P8:R8"/>
    <mergeCell ref="T8:V8"/>
    <mergeCell ref="X8:Z8"/>
    <mergeCell ref="AB8:AD8"/>
    <mergeCell ref="B9:C9"/>
    <mergeCell ref="D9:K9"/>
    <mergeCell ref="L9:N9"/>
    <mergeCell ref="P9:R9"/>
    <mergeCell ref="T9:V9"/>
    <mergeCell ref="X9:Z9"/>
    <mergeCell ref="AB9:AD9"/>
    <mergeCell ref="B10:C10"/>
    <mergeCell ref="D10:K10"/>
    <mergeCell ref="L10:N10"/>
    <mergeCell ref="P10:R10"/>
    <mergeCell ref="T10:V10"/>
    <mergeCell ref="X10:Z10"/>
    <mergeCell ref="AB10:AD10"/>
    <mergeCell ref="B11:C11"/>
    <mergeCell ref="D11:K11"/>
    <mergeCell ref="L11:N11"/>
    <mergeCell ref="P11:R11"/>
    <mergeCell ref="T11:V11"/>
    <mergeCell ref="X11:Z11"/>
    <mergeCell ref="AB11:AD11"/>
    <mergeCell ref="B12:C12"/>
    <mergeCell ref="D12:K12"/>
    <mergeCell ref="L12:N12"/>
    <mergeCell ref="P12:R12"/>
    <mergeCell ref="T12:V12"/>
    <mergeCell ref="X12:Z12"/>
    <mergeCell ref="AB12:AD12"/>
    <mergeCell ref="B13:C13"/>
    <mergeCell ref="D13:K13"/>
    <mergeCell ref="L13:N13"/>
    <mergeCell ref="P13:R13"/>
    <mergeCell ref="T13:V13"/>
    <mergeCell ref="X13:Z13"/>
    <mergeCell ref="AB13:AD13"/>
    <mergeCell ref="B14:C14"/>
    <mergeCell ref="D14:K14"/>
    <mergeCell ref="L14:N14"/>
    <mergeCell ref="P14:R14"/>
    <mergeCell ref="T14:V14"/>
    <mergeCell ref="X14:Z14"/>
    <mergeCell ref="AB14:AD14"/>
    <mergeCell ref="B15:C15"/>
    <mergeCell ref="D15:K15"/>
    <mergeCell ref="L15:N15"/>
    <mergeCell ref="P15:R15"/>
    <mergeCell ref="T15:V15"/>
    <mergeCell ref="X15:Z15"/>
    <mergeCell ref="AB15:AD15"/>
    <mergeCell ref="B16:C16"/>
    <mergeCell ref="D16:K16"/>
    <mergeCell ref="L16:N16"/>
    <mergeCell ref="P16:R16"/>
    <mergeCell ref="T16:V16"/>
    <mergeCell ref="X16:Z16"/>
    <mergeCell ref="AB16:AD16"/>
    <mergeCell ref="B17:C17"/>
    <mergeCell ref="D17:K17"/>
    <mergeCell ref="L17:N17"/>
    <mergeCell ref="P17:R17"/>
    <mergeCell ref="T17:V17"/>
    <mergeCell ref="X17:Z17"/>
    <mergeCell ref="AB17:AD17"/>
    <mergeCell ref="B18:C18"/>
    <mergeCell ref="D18:K18"/>
    <mergeCell ref="L18:N18"/>
    <mergeCell ref="P18:R18"/>
    <mergeCell ref="T18:V18"/>
    <mergeCell ref="X18:Z18"/>
    <mergeCell ref="AB18:AD18"/>
    <mergeCell ref="B19:C19"/>
    <mergeCell ref="D19:K19"/>
    <mergeCell ref="L19:N19"/>
    <mergeCell ref="P19:R19"/>
    <mergeCell ref="T19:V19"/>
    <mergeCell ref="X19:Z19"/>
    <mergeCell ref="AB19:AD19"/>
    <mergeCell ref="B20:C20"/>
    <mergeCell ref="D20:K20"/>
    <mergeCell ref="L20:N20"/>
    <mergeCell ref="P20:R20"/>
    <mergeCell ref="T20:V20"/>
    <mergeCell ref="X20:Z20"/>
    <mergeCell ref="AB20:AD20"/>
    <mergeCell ref="B21:C21"/>
    <mergeCell ref="D21:K21"/>
    <mergeCell ref="L21:N21"/>
    <mergeCell ref="P21:R21"/>
    <mergeCell ref="T21:V21"/>
    <mergeCell ref="X21:Z21"/>
    <mergeCell ref="AB21:AD21"/>
    <mergeCell ref="B22:C22"/>
    <mergeCell ref="D22:K22"/>
    <mergeCell ref="L22:N22"/>
    <mergeCell ref="P22:R22"/>
    <mergeCell ref="T22:V22"/>
    <mergeCell ref="X22:Z22"/>
    <mergeCell ref="AB22:AD22"/>
    <mergeCell ref="B23:C23"/>
    <mergeCell ref="D23:K23"/>
    <mergeCell ref="L23:N23"/>
    <mergeCell ref="P23:R23"/>
    <mergeCell ref="T23:V23"/>
    <mergeCell ref="X23:Z23"/>
    <mergeCell ref="AB23:AD23"/>
    <mergeCell ref="B24:C24"/>
    <mergeCell ref="D24:K24"/>
    <mergeCell ref="L24:N24"/>
    <mergeCell ref="P24:R24"/>
    <mergeCell ref="T24:V24"/>
    <mergeCell ref="X24:Z24"/>
    <mergeCell ref="AB24:AD24"/>
    <mergeCell ref="B25:C25"/>
    <mergeCell ref="D25:K25"/>
    <mergeCell ref="L25:N25"/>
    <mergeCell ref="P25:R25"/>
    <mergeCell ref="T25:V25"/>
    <mergeCell ref="X25:Z25"/>
    <mergeCell ref="AB25:AD25"/>
    <mergeCell ref="B26:C26"/>
    <mergeCell ref="D26:K26"/>
    <mergeCell ref="L26:N26"/>
    <mergeCell ref="P26:R26"/>
    <mergeCell ref="T26:V26"/>
    <mergeCell ref="X26:Z26"/>
    <mergeCell ref="AB26:AD26"/>
    <mergeCell ref="B27:C27"/>
    <mergeCell ref="D27:K27"/>
    <mergeCell ref="L27:N27"/>
    <mergeCell ref="P27:R27"/>
    <mergeCell ref="T27:V27"/>
    <mergeCell ref="X27:Z27"/>
    <mergeCell ref="AB27:AD27"/>
    <mergeCell ref="B28:C28"/>
    <mergeCell ref="D28:K28"/>
    <mergeCell ref="L28:N28"/>
    <mergeCell ref="P28:R28"/>
    <mergeCell ref="T28:V28"/>
    <mergeCell ref="X28:Z28"/>
    <mergeCell ref="AB28:AD28"/>
    <mergeCell ref="B29:C29"/>
    <mergeCell ref="D29:K29"/>
    <mergeCell ref="L29:N29"/>
    <mergeCell ref="P29:R29"/>
    <mergeCell ref="T29:V29"/>
    <mergeCell ref="X29:Z29"/>
    <mergeCell ref="AB29:AD29"/>
    <mergeCell ref="B30:C30"/>
    <mergeCell ref="D30:K30"/>
    <mergeCell ref="L30:N30"/>
    <mergeCell ref="P30:R30"/>
    <mergeCell ref="T30:V30"/>
    <mergeCell ref="X30:Z30"/>
    <mergeCell ref="AB30:AD30"/>
    <mergeCell ref="B31:C31"/>
    <mergeCell ref="D31:K31"/>
    <mergeCell ref="L31:N31"/>
    <mergeCell ref="P31:R31"/>
    <mergeCell ref="T31:V31"/>
    <mergeCell ref="X31:Z31"/>
    <mergeCell ref="AB31:AD31"/>
    <mergeCell ref="D32:K32"/>
    <mergeCell ref="L32:N32"/>
    <mergeCell ref="P32:R32"/>
    <mergeCell ref="T32:V32"/>
    <mergeCell ref="X32:Z32"/>
    <mergeCell ref="AB32:AD32"/>
    <mergeCell ref="B33:C33"/>
    <mergeCell ref="D33:K33"/>
    <mergeCell ref="L33:N33"/>
    <mergeCell ref="P33:R33"/>
    <mergeCell ref="T33:V33"/>
    <mergeCell ref="X33:Z33"/>
    <mergeCell ref="AB33:AD33"/>
    <mergeCell ref="B32:C32"/>
    <mergeCell ref="B36:C36"/>
    <mergeCell ref="D36:K36"/>
    <mergeCell ref="L36:N36"/>
    <mergeCell ref="P36:R36"/>
    <mergeCell ref="T36:V36"/>
    <mergeCell ref="X36:Z36"/>
    <mergeCell ref="AB36:AD36"/>
    <mergeCell ref="B34:C34"/>
    <mergeCell ref="D34:K34"/>
    <mergeCell ref="L34:N34"/>
    <mergeCell ref="P34:R34"/>
    <mergeCell ref="T34:V34"/>
    <mergeCell ref="X34:Z34"/>
    <mergeCell ref="AB34:AD34"/>
    <mergeCell ref="B35:C35"/>
    <mergeCell ref="D35:K35"/>
    <mergeCell ref="L35:N35"/>
    <mergeCell ref="P35:R35"/>
    <mergeCell ref="T35:V35"/>
    <mergeCell ref="X35:Z35"/>
    <mergeCell ref="AB35:AD35"/>
  </mergeCells>
  <phoneticPr fontId="4"/>
  <printOptions horizontalCentered="1"/>
  <pageMargins left="0.78740157480314965" right="0.78740157480314965" top="0.78740157480314965" bottom="0.39370078740157483" header="0" footer="0"/>
  <pageSetup paperSize="9" scale="88" orientation="portrait" blackAndWhite="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30"/>
  <sheetViews>
    <sheetView showGridLines="0" zoomScaleNormal="100" zoomScaleSheetLayoutView="100" workbookViewId="0"/>
  </sheetViews>
  <sheetFormatPr defaultRowHeight="13.5" x14ac:dyDescent="0.15"/>
  <cols>
    <col min="1" max="28" width="3.125" style="9" customWidth="1"/>
    <col min="29" max="29" width="9" style="9" customWidth="1"/>
    <col min="30" max="16384" width="9" style="9"/>
  </cols>
  <sheetData>
    <row r="1" spans="2:28" ht="18" customHeight="1" x14ac:dyDescent="0.15">
      <c r="B1" s="1" t="s">
        <v>21</v>
      </c>
      <c r="C1" s="1"/>
      <c r="D1" s="1"/>
      <c r="E1" s="1"/>
      <c r="F1" s="1"/>
      <c r="G1" s="1"/>
      <c r="H1" s="1"/>
      <c r="I1" s="1"/>
      <c r="J1" s="1"/>
      <c r="K1" s="1"/>
      <c r="L1" s="1"/>
      <c r="N1" s="445"/>
      <c r="O1" s="445"/>
      <c r="P1" s="445"/>
      <c r="Q1" s="1"/>
      <c r="R1" s="1"/>
      <c r="S1" s="1"/>
      <c r="T1" s="1"/>
      <c r="U1" s="1"/>
      <c r="V1" s="1"/>
      <c r="W1" s="1"/>
      <c r="X1" s="1"/>
      <c r="Y1" s="1"/>
    </row>
    <row r="2" spans="2:28" ht="18" customHeight="1" x14ac:dyDescent="0.15">
      <c r="V2" s="447" t="s">
        <v>316</v>
      </c>
      <c r="W2" s="447"/>
      <c r="X2" s="447"/>
      <c r="Y2" s="447"/>
      <c r="Z2" s="447"/>
      <c r="AA2" s="447"/>
      <c r="AB2" s="447"/>
    </row>
    <row r="3" spans="2:28" ht="18" customHeight="1" x14ac:dyDescent="0.15">
      <c r="G3" s="14"/>
      <c r="S3" s="1"/>
      <c r="T3" s="1"/>
      <c r="V3" s="448" t="s">
        <v>318</v>
      </c>
      <c r="W3" s="448"/>
      <c r="X3" s="448"/>
      <c r="Y3" s="448"/>
      <c r="Z3" s="448"/>
      <c r="AA3" s="448"/>
      <c r="AB3" s="448"/>
    </row>
    <row r="4" spans="2:28" ht="18" customHeight="1" x14ac:dyDescent="0.15">
      <c r="R4" s="15"/>
      <c r="S4" s="15"/>
      <c r="T4" s="15"/>
      <c r="U4" s="15"/>
      <c r="V4" s="15"/>
      <c r="W4" s="15"/>
      <c r="X4" s="15"/>
    </row>
    <row r="5" spans="2:28" ht="18" customHeight="1" x14ac:dyDescent="0.15"/>
    <row r="6" spans="2:28" ht="18" customHeight="1" x14ac:dyDescent="0.15">
      <c r="C6" s="142" t="str">
        <f>IF('(基本情報)'!M5="","",'(基本情報)'!M3)</f>
        <v>工務店グループ等名称</v>
      </c>
    </row>
    <row r="7" spans="2:28" ht="18" customHeight="1" x14ac:dyDescent="0.15">
      <c r="C7" s="142" t="str">
        <f>IF('(基本情報)'!M5="",'(基本情報)'!M3,'(基本情報)'!M5)</f>
        <v>代表工務店等名称</v>
      </c>
    </row>
    <row r="8" spans="2:28" ht="18" customHeight="1" x14ac:dyDescent="0.15">
      <c r="C8" s="143" t="str">
        <f>'(基本情報)'!M4&amp;"　様"</f>
        <v>代表者職氏名　様</v>
      </c>
    </row>
    <row r="9" spans="2:28" ht="18" customHeight="1" x14ac:dyDescent="0.15"/>
    <row r="10" spans="2:28" ht="18" customHeight="1" x14ac:dyDescent="0.15"/>
    <row r="11" spans="2:28" ht="18" customHeight="1" x14ac:dyDescent="0.15">
      <c r="S11" s="273" t="str">
        <f>IF('(基本情報)'!M10="秋田県知事",'(基本情報)'!M10&amp;"　"&amp;'(基本情報)'!M11,'(基本情報)'!M10)</f>
        <v>秋田県知事　</v>
      </c>
      <c r="T11" s="48"/>
      <c r="U11" s="48"/>
      <c r="V11" s="48"/>
      <c r="W11" s="48"/>
      <c r="X11" s="48"/>
      <c r="Y11" s="48"/>
    </row>
    <row r="12" spans="2:28" ht="18" customHeight="1" x14ac:dyDescent="0.15">
      <c r="S12" s="623" t="s">
        <v>454</v>
      </c>
      <c r="T12" s="623"/>
      <c r="U12" s="623"/>
      <c r="V12" s="623"/>
      <c r="W12" s="623"/>
      <c r="X12" s="623"/>
      <c r="Y12" s="623"/>
    </row>
    <row r="13" spans="2:28" ht="18" customHeight="1" x14ac:dyDescent="0.15"/>
    <row r="14" spans="2:28" ht="18" customHeight="1" x14ac:dyDescent="0.15"/>
    <row r="15" spans="2:28" ht="18" customHeight="1" x14ac:dyDescent="0.15"/>
    <row r="16" spans="2:28" ht="18" customHeight="1" x14ac:dyDescent="0.15">
      <c r="B16" s="444" t="s">
        <v>353</v>
      </c>
      <c r="C16" s="444"/>
      <c r="D16" s="444"/>
      <c r="E16" s="444"/>
      <c r="F16" s="444"/>
      <c r="G16" s="444"/>
      <c r="H16" s="444"/>
      <c r="I16" s="444"/>
      <c r="J16" s="444"/>
      <c r="K16" s="444"/>
      <c r="L16" s="444"/>
      <c r="M16" s="444"/>
      <c r="N16" s="444"/>
      <c r="O16" s="444"/>
      <c r="P16" s="444"/>
      <c r="Q16" s="444"/>
      <c r="R16" s="444"/>
      <c r="S16" s="444"/>
      <c r="T16" s="444"/>
      <c r="U16" s="444"/>
      <c r="V16" s="444"/>
      <c r="W16" s="444"/>
      <c r="X16" s="444"/>
      <c r="Y16" s="444"/>
      <c r="Z16" s="444"/>
      <c r="AA16" s="444"/>
      <c r="AB16" s="444"/>
    </row>
    <row r="17" spans="2:28" ht="18" customHeight="1" x14ac:dyDescent="0.15">
      <c r="B17" s="444" t="s">
        <v>349</v>
      </c>
      <c r="C17" s="444"/>
      <c r="D17" s="444"/>
      <c r="E17" s="444"/>
      <c r="F17" s="444"/>
      <c r="G17" s="444"/>
      <c r="H17" s="444"/>
      <c r="I17" s="444"/>
      <c r="J17" s="444"/>
      <c r="K17" s="444"/>
      <c r="L17" s="444"/>
      <c r="M17" s="444"/>
      <c r="N17" s="444"/>
      <c r="O17" s="444"/>
      <c r="P17" s="444"/>
      <c r="Q17" s="444"/>
      <c r="R17" s="444"/>
      <c r="S17" s="444"/>
      <c r="T17" s="444"/>
      <c r="U17" s="444"/>
      <c r="V17" s="444"/>
      <c r="W17" s="444"/>
      <c r="X17" s="444"/>
      <c r="Y17" s="444"/>
      <c r="Z17" s="444"/>
      <c r="AA17" s="444"/>
      <c r="AB17" s="444"/>
    </row>
    <row r="18" spans="2:28" ht="18" customHeight="1" x14ac:dyDescent="0.15">
      <c r="B18" s="49"/>
      <c r="C18" s="49"/>
      <c r="D18" s="49"/>
      <c r="E18" s="49"/>
      <c r="F18" s="49"/>
      <c r="G18" s="49"/>
      <c r="H18" s="49"/>
      <c r="I18" s="49"/>
      <c r="J18" s="49"/>
      <c r="K18" s="49"/>
      <c r="L18" s="49"/>
      <c r="M18" s="49"/>
      <c r="N18" s="49"/>
      <c r="O18" s="49"/>
      <c r="P18" s="49"/>
      <c r="Q18" s="49"/>
      <c r="R18" s="49"/>
      <c r="S18" s="49"/>
      <c r="T18" s="49"/>
      <c r="U18" s="49"/>
      <c r="V18" s="49"/>
      <c r="W18" s="49"/>
      <c r="X18" s="49"/>
      <c r="Y18" s="49"/>
    </row>
    <row r="19" spans="2:28" ht="18" customHeight="1" x14ac:dyDescent="0.15"/>
    <row r="20" spans="2:28" ht="18" customHeight="1" x14ac:dyDescent="0.15">
      <c r="B20" s="620" t="s">
        <v>448</v>
      </c>
      <c r="C20" s="620"/>
      <c r="D20" s="620"/>
      <c r="E20" s="620"/>
      <c r="F20" s="620"/>
      <c r="G20" s="620"/>
      <c r="H20" s="620"/>
      <c r="I20" s="620"/>
      <c r="J20" s="620"/>
      <c r="K20" s="620"/>
      <c r="L20" s="620"/>
      <c r="M20" s="620"/>
      <c r="N20" s="620"/>
      <c r="O20" s="620"/>
      <c r="P20" s="620"/>
      <c r="Q20" s="620"/>
      <c r="R20" s="620"/>
      <c r="S20" s="620"/>
      <c r="T20" s="620"/>
      <c r="U20" s="620"/>
      <c r="V20" s="620"/>
      <c r="W20" s="620"/>
      <c r="X20" s="620"/>
      <c r="Y20" s="620"/>
      <c r="Z20" s="620"/>
      <c r="AA20" s="620"/>
      <c r="AB20" s="1"/>
    </row>
    <row r="21" spans="2:28" ht="18" customHeight="1" x14ac:dyDescent="0.15">
      <c r="B21" s="620"/>
      <c r="C21" s="620"/>
      <c r="D21" s="620"/>
      <c r="E21" s="620"/>
      <c r="F21" s="620"/>
      <c r="G21" s="620"/>
      <c r="H21" s="620"/>
      <c r="I21" s="620"/>
      <c r="J21" s="620"/>
      <c r="K21" s="620"/>
      <c r="L21" s="620"/>
      <c r="M21" s="620"/>
      <c r="N21" s="620"/>
      <c r="O21" s="620"/>
      <c r="P21" s="620"/>
      <c r="Q21" s="620"/>
      <c r="R21" s="620"/>
      <c r="S21" s="620"/>
      <c r="T21" s="620"/>
      <c r="U21" s="620"/>
      <c r="V21" s="620"/>
      <c r="W21" s="620"/>
      <c r="X21" s="620"/>
      <c r="Y21" s="620"/>
      <c r="Z21" s="620"/>
      <c r="AA21" s="620"/>
    </row>
    <row r="22" spans="2:28" ht="6.75" customHeight="1" x14ac:dyDescent="0.15">
      <c r="B22" s="279"/>
      <c r="C22" s="279"/>
      <c r="D22" s="279"/>
      <c r="E22" s="279"/>
      <c r="F22" s="279"/>
      <c r="G22" s="279"/>
      <c r="H22" s="279"/>
      <c r="I22" s="279"/>
      <c r="J22" s="279"/>
      <c r="K22" s="279"/>
      <c r="L22" s="279"/>
      <c r="M22" s="279"/>
      <c r="N22" s="279"/>
      <c r="O22" s="279"/>
      <c r="P22" s="279"/>
      <c r="Q22" s="279"/>
      <c r="R22" s="279"/>
      <c r="S22" s="279"/>
      <c r="T22" s="279"/>
      <c r="U22" s="279"/>
      <c r="V22" s="279"/>
      <c r="W22" s="279"/>
      <c r="X22" s="279"/>
      <c r="Y22" s="279"/>
      <c r="Z22" s="279"/>
      <c r="AA22" s="279"/>
    </row>
    <row r="23" spans="2:28" ht="18" customHeight="1" x14ac:dyDescent="0.15">
      <c r="B23" s="619" t="s">
        <v>449</v>
      </c>
      <c r="C23" s="619"/>
      <c r="D23" s="619"/>
      <c r="E23" s="619"/>
      <c r="F23" s="619"/>
      <c r="G23" s="619"/>
      <c r="H23" s="619"/>
      <c r="I23" s="619"/>
      <c r="J23" s="619"/>
      <c r="K23" s="619"/>
      <c r="L23" s="619"/>
      <c r="M23" s="619"/>
      <c r="N23" s="619"/>
      <c r="O23" s="619"/>
      <c r="P23" s="619"/>
      <c r="Q23" s="619"/>
      <c r="R23" s="619"/>
      <c r="S23" s="619"/>
      <c r="T23" s="619"/>
      <c r="U23" s="619"/>
      <c r="V23" s="619"/>
      <c r="W23" s="619"/>
      <c r="X23" s="619"/>
      <c r="Y23" s="619"/>
      <c r="Z23" s="619"/>
      <c r="AA23" s="619"/>
    </row>
    <row r="24" spans="2:28" ht="18" customHeight="1" x14ac:dyDescent="0.15">
      <c r="B24" s="619"/>
      <c r="C24" s="619"/>
      <c r="D24" s="619"/>
      <c r="E24" s="619"/>
      <c r="F24" s="619"/>
      <c r="G24" s="619"/>
      <c r="H24" s="619"/>
      <c r="I24" s="619"/>
      <c r="J24" s="619"/>
      <c r="K24" s="619"/>
      <c r="L24" s="619"/>
      <c r="M24" s="619"/>
      <c r="N24" s="619"/>
      <c r="O24" s="619"/>
      <c r="P24" s="619"/>
      <c r="Q24" s="619"/>
      <c r="R24" s="619"/>
      <c r="S24" s="619"/>
      <c r="T24" s="619"/>
      <c r="U24" s="619"/>
      <c r="V24" s="619"/>
      <c r="W24" s="619"/>
      <c r="X24" s="619"/>
      <c r="Y24" s="619"/>
      <c r="Z24" s="619"/>
      <c r="AA24" s="619"/>
    </row>
    <row r="25" spans="2:28" ht="18" customHeight="1" x14ac:dyDescent="0.15">
      <c r="C25" s="16"/>
    </row>
    <row r="26" spans="2:28" ht="18" customHeight="1" x14ac:dyDescent="0.15"/>
    <row r="27" spans="2:28" ht="18" customHeight="1" x14ac:dyDescent="0.15">
      <c r="C27" s="621" t="s">
        <v>28</v>
      </c>
      <c r="D27" s="622"/>
      <c r="E27" s="622"/>
      <c r="F27" s="622"/>
      <c r="G27" s="622"/>
      <c r="H27" s="622"/>
      <c r="I27" s="622"/>
      <c r="J27" s="622"/>
      <c r="K27" s="622"/>
      <c r="L27" s="621" t="s">
        <v>29</v>
      </c>
      <c r="M27" s="622"/>
      <c r="N27" s="622"/>
      <c r="O27" s="624"/>
      <c r="P27" s="621" t="s">
        <v>0</v>
      </c>
      <c r="Q27" s="622"/>
      <c r="R27" s="622"/>
      <c r="S27" s="622"/>
      <c r="T27" s="622"/>
      <c r="U27" s="624"/>
      <c r="V27" s="622" t="s">
        <v>105</v>
      </c>
      <c r="W27" s="622"/>
      <c r="X27" s="622"/>
      <c r="Y27" s="622"/>
      <c r="Z27" s="622"/>
      <c r="AA27" s="624"/>
    </row>
    <row r="28" spans="2:28" ht="18" customHeight="1" x14ac:dyDescent="0.15">
      <c r="C28" s="605" t="s">
        <v>20</v>
      </c>
      <c r="D28" s="606"/>
      <c r="E28" s="606"/>
      <c r="F28" s="606"/>
      <c r="G28" s="606"/>
      <c r="H28" s="606"/>
      <c r="I28" s="606"/>
      <c r="J28" s="606"/>
      <c r="K28" s="607"/>
      <c r="L28" s="629" t="str">
        <f>'様式④-2 計画書'!M11</f>
        <v/>
      </c>
      <c r="M28" s="630"/>
      <c r="N28" s="630"/>
      <c r="O28" s="285" t="s">
        <v>3</v>
      </c>
      <c r="P28" s="611" t="str">
        <f>'様式④-2 計画書'!M22</f>
        <v/>
      </c>
      <c r="Q28" s="612"/>
      <c r="R28" s="612"/>
      <c r="S28" s="612"/>
      <c r="T28" s="612"/>
      <c r="U28" s="286" t="s">
        <v>2</v>
      </c>
      <c r="V28" s="613" t="str">
        <f>'様式④-2 計画書'!M22</f>
        <v/>
      </c>
      <c r="W28" s="614"/>
      <c r="X28" s="614"/>
      <c r="Y28" s="614"/>
      <c r="Z28" s="614"/>
      <c r="AA28" s="50" t="s">
        <v>2</v>
      </c>
    </row>
    <row r="29" spans="2:28" ht="18" customHeight="1" x14ac:dyDescent="0.15">
      <c r="C29" s="608" t="s">
        <v>42</v>
      </c>
      <c r="D29" s="609"/>
      <c r="E29" s="609"/>
      <c r="F29" s="609"/>
      <c r="G29" s="609"/>
      <c r="H29" s="609"/>
      <c r="I29" s="609"/>
      <c r="J29" s="609"/>
      <c r="K29" s="610"/>
      <c r="L29" s="615" t="str">
        <f>'様式④-2 計画書'!M17</f>
        <v/>
      </c>
      <c r="M29" s="616"/>
      <c r="N29" s="616"/>
      <c r="O29" s="287" t="s">
        <v>3</v>
      </c>
      <c r="P29" s="574" t="str">
        <f>'様式④-2 計画書'!M23</f>
        <v/>
      </c>
      <c r="Q29" s="575"/>
      <c r="R29" s="575"/>
      <c r="S29" s="575"/>
      <c r="T29" s="575"/>
      <c r="U29" s="288" t="s">
        <v>2</v>
      </c>
      <c r="V29" s="617" t="str">
        <f>'様式④-2 計画書'!M23</f>
        <v/>
      </c>
      <c r="W29" s="618"/>
      <c r="X29" s="618"/>
      <c r="Y29" s="618"/>
      <c r="Z29" s="618"/>
      <c r="AA29" s="51" t="s">
        <v>2</v>
      </c>
    </row>
    <row r="30" spans="2:28" ht="18" customHeight="1" x14ac:dyDescent="0.15">
      <c r="C30" s="621" t="s">
        <v>5</v>
      </c>
      <c r="D30" s="622"/>
      <c r="E30" s="622"/>
      <c r="F30" s="622"/>
      <c r="G30" s="622"/>
      <c r="H30" s="622"/>
      <c r="I30" s="622"/>
      <c r="J30" s="622"/>
      <c r="K30" s="622"/>
      <c r="L30" s="52"/>
      <c r="M30" s="52"/>
      <c r="N30" s="52"/>
      <c r="O30" s="53"/>
      <c r="P30" s="625">
        <f t="shared" ref="P30" si="0">SUM(P28:T29)</f>
        <v>0</v>
      </c>
      <c r="Q30" s="626"/>
      <c r="R30" s="626"/>
      <c r="S30" s="626"/>
      <c r="T30" s="626"/>
      <c r="U30" s="53" t="s">
        <v>2</v>
      </c>
      <c r="V30" s="627">
        <f t="shared" ref="V30" si="1">SUM(V28:Z29)</f>
        <v>0</v>
      </c>
      <c r="W30" s="628"/>
      <c r="X30" s="628"/>
      <c r="Y30" s="628"/>
      <c r="Z30" s="628"/>
      <c r="AA30" s="53" t="s">
        <v>2</v>
      </c>
    </row>
  </sheetData>
  <mergeCells count="23">
    <mergeCell ref="N1:P1"/>
    <mergeCell ref="B23:AA24"/>
    <mergeCell ref="B20:AA21"/>
    <mergeCell ref="C30:K30"/>
    <mergeCell ref="V2:AB2"/>
    <mergeCell ref="V3:AB3"/>
    <mergeCell ref="S12:Y12"/>
    <mergeCell ref="B16:AB16"/>
    <mergeCell ref="B17:AB17"/>
    <mergeCell ref="C27:K27"/>
    <mergeCell ref="L27:O27"/>
    <mergeCell ref="P27:U27"/>
    <mergeCell ref="V27:AA27"/>
    <mergeCell ref="P30:T30"/>
    <mergeCell ref="V30:Z30"/>
    <mergeCell ref="L28:N28"/>
    <mergeCell ref="C28:K28"/>
    <mergeCell ref="C29:K29"/>
    <mergeCell ref="P28:T28"/>
    <mergeCell ref="V28:Z28"/>
    <mergeCell ref="L29:N29"/>
    <mergeCell ref="P29:T29"/>
    <mergeCell ref="V29:Z29"/>
  </mergeCells>
  <phoneticPr fontId="1" type="Hiragana"/>
  <dataValidations count="1">
    <dataValidation type="list" allowBlank="1" showInputMessage="1" sqref="N1" xr:uid="{FAAEDB9C-DBEA-4190-BC98-6337886E0FBB}">
      <formula1>"(案)"</formula1>
    </dataValidation>
  </dataValidations>
  <printOptions horizontalCentered="1"/>
  <pageMargins left="0.78740157480314965" right="0.78740157480314965" top="0.78740157480314965" bottom="0.39370078740157483" header="0" footer="0"/>
  <pageSetup paperSize="9" orientation="portrait" blackAndWhite="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CFF"/>
    <pageSetUpPr fitToPage="1"/>
  </sheetPr>
  <dimension ref="B1:AB20"/>
  <sheetViews>
    <sheetView showGridLines="0" zoomScaleNormal="100" zoomScaleSheetLayoutView="100" workbookViewId="0"/>
  </sheetViews>
  <sheetFormatPr defaultRowHeight="13.5" x14ac:dyDescent="0.15"/>
  <cols>
    <col min="1" max="28" width="3.125" style="9" customWidth="1"/>
    <col min="29" max="29" width="9" style="9" customWidth="1"/>
    <col min="30" max="16384" width="9" style="9"/>
  </cols>
  <sheetData>
    <row r="1" spans="2:28" ht="18" customHeight="1" x14ac:dyDescent="0.15">
      <c r="B1" s="1" t="s">
        <v>57</v>
      </c>
      <c r="C1" s="1"/>
      <c r="D1" s="1"/>
      <c r="E1" s="1"/>
      <c r="F1" s="1"/>
      <c r="G1" s="1"/>
      <c r="H1" s="1"/>
      <c r="I1" s="1"/>
      <c r="J1" s="1"/>
      <c r="K1" s="1"/>
      <c r="L1" s="1"/>
      <c r="M1" s="1"/>
      <c r="N1" s="1"/>
      <c r="O1" s="1"/>
      <c r="P1" s="1"/>
      <c r="Q1" s="1"/>
      <c r="R1" s="1"/>
      <c r="S1" s="1"/>
      <c r="T1" s="1"/>
      <c r="U1" s="1"/>
      <c r="V1" s="1"/>
      <c r="W1" s="1"/>
      <c r="X1" s="1"/>
      <c r="Y1" s="1"/>
    </row>
    <row r="2" spans="2:28" ht="18" customHeight="1" x14ac:dyDescent="0.15"/>
    <row r="3" spans="2:28" ht="18" customHeight="1" x14ac:dyDescent="0.15">
      <c r="G3" s="14"/>
      <c r="S3" s="1"/>
      <c r="T3" s="1"/>
      <c r="V3" s="448" t="s">
        <v>318</v>
      </c>
      <c r="W3" s="448"/>
      <c r="X3" s="448"/>
      <c r="Y3" s="448"/>
      <c r="Z3" s="448"/>
      <c r="AA3" s="448"/>
      <c r="AB3" s="448"/>
    </row>
    <row r="4" spans="2:28" ht="18" customHeight="1" x14ac:dyDescent="0.15">
      <c r="R4" s="15"/>
      <c r="S4" s="15"/>
      <c r="T4" s="15"/>
      <c r="U4" s="15"/>
      <c r="V4" s="15"/>
      <c r="W4" s="15"/>
      <c r="X4" s="15"/>
    </row>
    <row r="5" spans="2:28" ht="18" customHeight="1" x14ac:dyDescent="0.15"/>
    <row r="6" spans="2:28" ht="18" customHeight="1" x14ac:dyDescent="0.15">
      <c r="C6" s="142" t="str">
        <f>'(基本情報)'!M10</f>
        <v>秋田県知事</v>
      </c>
    </row>
    <row r="7" spans="2:28" ht="18" customHeight="1" x14ac:dyDescent="0.15"/>
    <row r="8" spans="2:28" ht="18" customHeight="1" x14ac:dyDescent="0.15"/>
    <row r="9" spans="2:28" ht="18" customHeight="1" x14ac:dyDescent="0.15">
      <c r="Q9" s="142" t="str">
        <f>IF('(基本情報)'!M5="","",'(基本情報)'!M3)</f>
        <v>工務店グループ等名称</v>
      </c>
    </row>
    <row r="10" spans="2:28" ht="18" customHeight="1" x14ac:dyDescent="0.15">
      <c r="Q10" s="142" t="str">
        <f>IF('(基本情報)'!M5="",'(基本情報)'!M3,'(基本情報)'!M5)</f>
        <v>代表工務店等名称</v>
      </c>
    </row>
    <row r="11" spans="2:28" ht="18" customHeight="1" x14ac:dyDescent="0.15">
      <c r="Q11" s="143" t="str">
        <f>'(基本情報)'!M4</f>
        <v>代表者職氏名</v>
      </c>
    </row>
    <row r="12" spans="2:28" ht="18" customHeight="1" x14ac:dyDescent="0.15"/>
    <row r="13" spans="2:28" ht="18" customHeight="1" x14ac:dyDescent="0.15"/>
    <row r="14" spans="2:28" ht="18" customHeight="1" x14ac:dyDescent="0.15"/>
    <row r="15" spans="2:28" ht="18" customHeight="1" x14ac:dyDescent="0.15">
      <c r="B15" s="444" t="s">
        <v>353</v>
      </c>
      <c r="C15" s="444"/>
      <c r="D15" s="444"/>
      <c r="E15" s="444"/>
      <c r="F15" s="444"/>
      <c r="G15" s="444"/>
      <c r="H15" s="444"/>
      <c r="I15" s="444"/>
      <c r="J15" s="444"/>
      <c r="K15" s="444"/>
      <c r="L15" s="444"/>
      <c r="M15" s="444"/>
      <c r="N15" s="444"/>
      <c r="O15" s="444"/>
      <c r="P15" s="444"/>
      <c r="Q15" s="444"/>
      <c r="R15" s="444"/>
      <c r="S15" s="444"/>
      <c r="T15" s="444"/>
      <c r="U15" s="444"/>
      <c r="V15" s="444"/>
      <c r="W15" s="444"/>
      <c r="X15" s="444"/>
      <c r="Y15" s="444"/>
      <c r="Z15" s="444"/>
      <c r="AA15" s="444"/>
      <c r="AB15" s="444"/>
    </row>
    <row r="16" spans="2:28" ht="18" customHeight="1" x14ac:dyDescent="0.15">
      <c r="B16" s="444" t="s">
        <v>350</v>
      </c>
      <c r="C16" s="444"/>
      <c r="D16" s="444"/>
      <c r="E16" s="444"/>
      <c r="F16" s="444"/>
      <c r="G16" s="444"/>
      <c r="H16" s="444"/>
      <c r="I16" s="444"/>
      <c r="J16" s="444"/>
      <c r="K16" s="444"/>
      <c r="L16" s="444"/>
      <c r="M16" s="444"/>
      <c r="N16" s="444"/>
      <c r="O16" s="444"/>
      <c r="P16" s="444"/>
      <c r="Q16" s="444"/>
      <c r="R16" s="444"/>
      <c r="S16" s="444"/>
      <c r="T16" s="444"/>
      <c r="U16" s="444"/>
      <c r="V16" s="444"/>
      <c r="W16" s="444"/>
      <c r="X16" s="444"/>
      <c r="Y16" s="444"/>
      <c r="Z16" s="444"/>
      <c r="AA16" s="444"/>
      <c r="AB16" s="444"/>
    </row>
    <row r="17" spans="2:28" ht="18" customHeight="1" x14ac:dyDescent="0.15">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row>
    <row r="18" spans="2:28" ht="18" customHeight="1" x14ac:dyDescent="0.15"/>
    <row r="19" spans="2:28" ht="18" customHeight="1" x14ac:dyDescent="0.15">
      <c r="B19" s="6" t="s">
        <v>450</v>
      </c>
      <c r="C19" s="1"/>
      <c r="D19" s="1"/>
      <c r="E19" s="1"/>
      <c r="F19" s="1"/>
      <c r="G19" s="1"/>
      <c r="H19" s="1"/>
      <c r="I19" s="1"/>
      <c r="J19" s="1"/>
      <c r="K19" s="1"/>
      <c r="L19" s="1"/>
      <c r="M19" s="1"/>
      <c r="N19" s="1"/>
      <c r="O19" s="1"/>
      <c r="P19" s="1"/>
      <c r="Q19" s="1"/>
      <c r="R19" s="1"/>
      <c r="S19" s="1"/>
      <c r="T19" s="1"/>
      <c r="U19" s="1"/>
      <c r="V19" s="1"/>
      <c r="W19" s="1"/>
      <c r="X19" s="1"/>
      <c r="Y19" s="1"/>
      <c r="Z19" s="1"/>
      <c r="AA19" s="1"/>
      <c r="AB19" s="1"/>
    </row>
    <row r="20" spans="2:28" ht="18" customHeight="1" x14ac:dyDescent="0.15">
      <c r="B20" s="9" t="s">
        <v>451</v>
      </c>
    </row>
  </sheetData>
  <mergeCells count="3">
    <mergeCell ref="B15:AB15"/>
    <mergeCell ref="B16:AB16"/>
    <mergeCell ref="V3:AB3"/>
  </mergeCells>
  <phoneticPr fontId="1" type="Hiragana"/>
  <printOptions horizontalCentered="1"/>
  <pageMargins left="0.78740157480314965" right="0.78740157480314965" top="0.78740157480314965" bottom="0.39370078740157483" header="0" footer="0"/>
  <pageSetup paperSize="9" orientation="portrait" blackAndWhite="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CFF"/>
    <pageSetUpPr fitToPage="1"/>
  </sheetPr>
  <dimension ref="B1:AD39"/>
  <sheetViews>
    <sheetView showGridLines="0" zoomScaleNormal="100" zoomScaleSheetLayoutView="100" workbookViewId="0"/>
  </sheetViews>
  <sheetFormatPr defaultRowHeight="13.5" x14ac:dyDescent="0.15"/>
  <cols>
    <col min="1" max="1" width="3.375" style="176" customWidth="1"/>
    <col min="2" max="30" width="3.25" style="176" customWidth="1"/>
    <col min="31" max="31" width="9" style="176" customWidth="1"/>
    <col min="32" max="16384" width="9" style="176"/>
  </cols>
  <sheetData>
    <row r="1" spans="2:30" ht="20.100000000000001" customHeight="1" x14ac:dyDescent="0.15">
      <c r="B1" s="488" t="s">
        <v>58</v>
      </c>
      <c r="C1" s="488"/>
      <c r="D1" s="488"/>
      <c r="E1" s="151"/>
      <c r="F1" s="151"/>
      <c r="G1" s="151"/>
      <c r="H1" s="43"/>
      <c r="I1" s="43"/>
      <c r="J1" s="43"/>
      <c r="K1" s="43"/>
      <c r="L1" s="43"/>
      <c r="M1" s="43"/>
      <c r="N1" s="43"/>
      <c r="O1" s="43"/>
      <c r="P1" s="43"/>
      <c r="Q1" s="43"/>
      <c r="R1" s="43"/>
      <c r="S1" s="43"/>
      <c r="T1" s="43"/>
      <c r="U1" s="43"/>
      <c r="V1" s="43"/>
      <c r="W1" s="43"/>
      <c r="X1" s="43"/>
      <c r="Y1" s="43"/>
      <c r="Z1" s="43"/>
      <c r="AA1" s="43"/>
      <c r="AB1" s="43"/>
      <c r="AC1" s="43"/>
      <c r="AD1" s="43"/>
    </row>
    <row r="2" spans="2:30" ht="20.100000000000001" customHeight="1" x14ac:dyDescent="0.15">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row>
    <row r="3" spans="2:30" ht="20.100000000000001" customHeight="1" x14ac:dyDescent="0.15">
      <c r="B3" s="537" t="s">
        <v>471</v>
      </c>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row>
    <row r="4" spans="2:30" ht="20.100000000000001" customHeight="1" x14ac:dyDescent="0.15">
      <c r="B4" s="151"/>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row>
    <row r="5" spans="2:30" ht="20.100000000000001" customHeight="1" x14ac:dyDescent="0.15">
      <c r="B5" s="152"/>
      <c r="C5" s="26"/>
      <c r="D5" s="26"/>
      <c r="E5" s="26"/>
      <c r="F5" s="26"/>
      <c r="G5" s="26"/>
      <c r="H5" s="26"/>
      <c r="I5" s="26"/>
      <c r="J5" s="26"/>
      <c r="K5" s="26"/>
      <c r="L5" s="26"/>
      <c r="M5" s="26"/>
      <c r="N5" s="26"/>
      <c r="O5" s="26"/>
      <c r="P5" s="26"/>
      <c r="Q5" s="26"/>
      <c r="R5" s="26"/>
      <c r="S5" s="26"/>
      <c r="T5" s="26"/>
      <c r="U5" s="26"/>
      <c r="V5" s="682" t="s">
        <v>27</v>
      </c>
      <c r="W5" s="682"/>
      <c r="X5" s="682"/>
      <c r="Y5" s="682"/>
      <c r="Z5" s="682"/>
      <c r="AA5" s="682"/>
      <c r="AB5" s="682"/>
      <c r="AC5" s="682"/>
      <c r="AD5" s="682"/>
    </row>
    <row r="6" spans="2:30" ht="20.100000000000001" customHeight="1" x14ac:dyDescent="0.15">
      <c r="B6" s="150" t="s">
        <v>16</v>
      </c>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75"/>
    </row>
    <row r="7" spans="2:30" ht="20.100000000000001" customHeight="1" thickBot="1" x14ac:dyDescent="0.2">
      <c r="B7" s="150"/>
      <c r="C7" s="171" t="s">
        <v>39</v>
      </c>
      <c r="D7" s="171"/>
      <c r="E7" s="171"/>
      <c r="F7" s="171"/>
      <c r="G7" s="171"/>
      <c r="H7" s="171"/>
      <c r="I7" s="171"/>
      <c r="J7" s="171"/>
      <c r="K7" s="171"/>
      <c r="L7" s="171"/>
      <c r="M7" s="171"/>
      <c r="N7" s="171"/>
      <c r="O7" s="171"/>
      <c r="P7" s="171"/>
      <c r="Q7" s="171"/>
      <c r="R7" s="171"/>
      <c r="S7" s="171"/>
      <c r="T7" s="171"/>
      <c r="U7" s="171"/>
      <c r="V7" s="171"/>
      <c r="W7" s="171"/>
      <c r="X7" s="171"/>
      <c r="Y7" s="171"/>
      <c r="Z7" s="171"/>
      <c r="AA7" s="171"/>
      <c r="AB7" s="171"/>
      <c r="AC7" s="171"/>
      <c r="AD7" s="171"/>
    </row>
    <row r="8" spans="2:30" ht="20.100000000000001" customHeight="1" x14ac:dyDescent="0.15">
      <c r="B8" s="247"/>
      <c r="C8" s="37" t="s">
        <v>31</v>
      </c>
      <c r="D8" s="38" t="s">
        <v>8</v>
      </c>
      <c r="E8" s="639" t="s">
        <v>7</v>
      </c>
      <c r="F8" s="639"/>
      <c r="G8" s="639"/>
      <c r="H8" s="639"/>
      <c r="I8" s="639"/>
      <c r="J8" s="639"/>
      <c r="K8" s="639"/>
      <c r="L8" s="640"/>
      <c r="M8" s="540" t="str">
        <f>IF('(基本情報)'!M3="工務店グループ等名称","",'(基本情報)'!M3)</f>
        <v/>
      </c>
      <c r="N8" s="541"/>
      <c r="O8" s="541"/>
      <c r="P8" s="541"/>
      <c r="Q8" s="541"/>
      <c r="R8" s="541"/>
      <c r="S8" s="541"/>
      <c r="T8" s="541"/>
      <c r="U8" s="541"/>
      <c r="V8" s="541"/>
      <c r="W8" s="541"/>
      <c r="X8" s="541"/>
      <c r="Y8" s="541"/>
      <c r="Z8" s="541"/>
      <c r="AA8" s="541"/>
      <c r="AB8" s="541"/>
      <c r="AC8" s="541"/>
      <c r="AD8" s="542"/>
    </row>
    <row r="9" spans="2:30" ht="20.100000000000001" customHeight="1" x14ac:dyDescent="0.15">
      <c r="B9" s="247"/>
      <c r="C9" s="633" t="s">
        <v>32</v>
      </c>
      <c r="D9" s="631" t="s">
        <v>8</v>
      </c>
      <c r="E9" s="677" t="s">
        <v>365</v>
      </c>
      <c r="F9" s="677"/>
      <c r="G9" s="677"/>
      <c r="H9" s="677"/>
      <c r="I9" s="677"/>
      <c r="J9" s="677"/>
      <c r="K9" s="677"/>
      <c r="L9" s="678"/>
      <c r="M9" s="674">
        <f>IF('様式④-2 計画書'!M9="","",'様式④-2 計画書'!M9)</f>
        <v>45738</v>
      </c>
      <c r="N9" s="672"/>
      <c r="O9" s="672"/>
      <c r="P9" s="672"/>
      <c r="Q9" s="672"/>
      <c r="R9" s="672"/>
      <c r="S9" s="672"/>
      <c r="T9" s="672"/>
      <c r="U9" s="654" t="s">
        <v>10</v>
      </c>
      <c r="V9" s="654"/>
      <c r="W9" s="672">
        <f>IF('様式④-2 計画書'!W9="","",'様式④-2 計画書'!W9)</f>
        <v>46081</v>
      </c>
      <c r="X9" s="672"/>
      <c r="Y9" s="672"/>
      <c r="Z9" s="672"/>
      <c r="AA9" s="672"/>
      <c r="AB9" s="672"/>
      <c r="AC9" s="672"/>
      <c r="AD9" s="673"/>
    </row>
    <row r="10" spans="2:30" ht="20.100000000000001" customHeight="1" x14ac:dyDescent="0.15">
      <c r="B10" s="257"/>
      <c r="C10" s="675"/>
      <c r="D10" s="676"/>
      <c r="E10" s="679"/>
      <c r="F10" s="679"/>
      <c r="G10" s="679"/>
      <c r="H10" s="679"/>
      <c r="I10" s="679"/>
      <c r="J10" s="679"/>
      <c r="K10" s="679"/>
      <c r="L10" s="680"/>
      <c r="M10" s="681" t="s">
        <v>283</v>
      </c>
      <c r="N10" s="650"/>
      <c r="O10" s="650"/>
      <c r="P10" s="650"/>
      <c r="Q10" s="650"/>
      <c r="R10" s="650"/>
      <c r="S10" s="650"/>
      <c r="T10" s="650"/>
      <c r="U10" s="649" t="s">
        <v>10</v>
      </c>
      <c r="V10" s="649"/>
      <c r="W10" s="650" t="s">
        <v>283</v>
      </c>
      <c r="X10" s="650"/>
      <c r="Y10" s="650"/>
      <c r="Z10" s="650"/>
      <c r="AA10" s="650"/>
      <c r="AB10" s="650"/>
      <c r="AC10" s="650"/>
      <c r="AD10" s="651"/>
    </row>
    <row r="11" spans="2:30" ht="20.100000000000001" customHeight="1" x14ac:dyDescent="0.15">
      <c r="B11" s="152"/>
      <c r="C11" s="633" t="s">
        <v>12</v>
      </c>
      <c r="D11" s="631" t="s">
        <v>8</v>
      </c>
      <c r="E11" s="635" t="s">
        <v>6</v>
      </c>
      <c r="F11" s="635"/>
      <c r="G11" s="635"/>
      <c r="H11" s="635"/>
      <c r="I11" s="635"/>
      <c r="J11" s="635"/>
      <c r="K11" s="635"/>
      <c r="L11" s="636"/>
      <c r="M11" s="652" t="str">
        <f>IF('様式④-2 計画書'!M10="","",'様式④-2 計画書'!M10)</f>
        <v/>
      </c>
      <c r="N11" s="653"/>
      <c r="O11" s="653"/>
      <c r="P11" s="653"/>
      <c r="Q11" s="653"/>
      <c r="R11" s="653"/>
      <c r="S11" s="654" t="s">
        <v>3</v>
      </c>
      <c r="T11" s="655"/>
      <c r="U11" s="658"/>
      <c r="V11" s="659"/>
      <c r="W11" s="659"/>
      <c r="X11" s="659"/>
      <c r="Y11" s="659"/>
      <c r="Z11" s="659"/>
      <c r="AA11" s="659"/>
      <c r="AB11" s="659"/>
      <c r="AC11" s="659"/>
      <c r="AD11" s="660"/>
    </row>
    <row r="12" spans="2:30" s="274" customFormat="1" ht="20.100000000000001" customHeight="1" x14ac:dyDescent="0.15">
      <c r="B12" s="152"/>
      <c r="C12" s="634"/>
      <c r="D12" s="632"/>
      <c r="E12" s="637"/>
      <c r="F12" s="637"/>
      <c r="G12" s="637"/>
      <c r="H12" s="637"/>
      <c r="I12" s="637"/>
      <c r="J12" s="637"/>
      <c r="K12" s="637"/>
      <c r="L12" s="638"/>
      <c r="M12" s="664" t="str">
        <f>IF('様式⑥-3 変更計画戸数'!X36=0,"",'様式⑥-3 変更計画戸数'!X36)</f>
        <v/>
      </c>
      <c r="N12" s="665"/>
      <c r="O12" s="665"/>
      <c r="P12" s="665"/>
      <c r="Q12" s="665"/>
      <c r="R12" s="665"/>
      <c r="S12" s="666" t="s">
        <v>3</v>
      </c>
      <c r="T12" s="667"/>
      <c r="U12" s="661"/>
      <c r="V12" s="662"/>
      <c r="W12" s="662"/>
      <c r="X12" s="662"/>
      <c r="Y12" s="662"/>
      <c r="Z12" s="662"/>
      <c r="AA12" s="662"/>
      <c r="AB12" s="662"/>
      <c r="AC12" s="662"/>
      <c r="AD12" s="663"/>
    </row>
    <row r="13" spans="2:30" ht="20.100000000000001" customHeight="1" x14ac:dyDescent="0.15">
      <c r="B13" s="155"/>
      <c r="C13" s="633" t="s">
        <v>33</v>
      </c>
      <c r="D13" s="631" t="s">
        <v>8</v>
      </c>
      <c r="E13" s="645" t="s">
        <v>381</v>
      </c>
      <c r="F13" s="645"/>
      <c r="G13" s="645"/>
      <c r="H13" s="645"/>
      <c r="I13" s="645"/>
      <c r="J13" s="645"/>
      <c r="K13" s="645"/>
      <c r="L13" s="646"/>
      <c r="M13" s="652" t="str">
        <f>IF('様式④-2 計画書'!M11="","",'様式④-2 計画書'!M11)</f>
        <v/>
      </c>
      <c r="N13" s="653"/>
      <c r="O13" s="653"/>
      <c r="P13" s="653"/>
      <c r="Q13" s="653"/>
      <c r="R13" s="653"/>
      <c r="S13" s="654" t="s">
        <v>3</v>
      </c>
      <c r="T13" s="655"/>
      <c r="U13" s="652" t="str">
        <f>'様式④-2 計画書'!U11</f>
        <v/>
      </c>
      <c r="V13" s="653"/>
      <c r="W13" s="653"/>
      <c r="X13" s="653"/>
      <c r="Y13" s="653"/>
      <c r="Z13" s="653"/>
      <c r="AA13" s="653"/>
      <c r="AB13" s="653"/>
      <c r="AC13" s="656" t="s">
        <v>2</v>
      </c>
      <c r="AD13" s="657"/>
    </row>
    <row r="14" spans="2:30" ht="20.100000000000001" customHeight="1" thickBot="1" x14ac:dyDescent="0.2">
      <c r="B14" s="152"/>
      <c r="C14" s="641"/>
      <c r="D14" s="642"/>
      <c r="E14" s="647"/>
      <c r="F14" s="647"/>
      <c r="G14" s="647"/>
      <c r="H14" s="647"/>
      <c r="I14" s="647"/>
      <c r="J14" s="647"/>
      <c r="K14" s="647"/>
      <c r="L14" s="648"/>
      <c r="M14" s="668" t="str">
        <f>IF('様式⑥-3 変更計画戸数'!AB36=0,"",'様式⑥-3 変更計画戸数'!AB36)</f>
        <v/>
      </c>
      <c r="N14" s="669"/>
      <c r="O14" s="669"/>
      <c r="P14" s="669"/>
      <c r="Q14" s="669"/>
      <c r="R14" s="669"/>
      <c r="S14" s="670" t="s">
        <v>3</v>
      </c>
      <c r="T14" s="671"/>
      <c r="U14" s="668" t="str">
        <f>IF(M14="","",M14*150000)</f>
        <v/>
      </c>
      <c r="V14" s="669"/>
      <c r="W14" s="669"/>
      <c r="X14" s="669"/>
      <c r="Y14" s="669"/>
      <c r="Z14" s="669"/>
      <c r="AA14" s="669"/>
      <c r="AB14" s="669"/>
      <c r="AC14" s="643" t="s">
        <v>2</v>
      </c>
      <c r="AD14" s="644"/>
    </row>
    <row r="15" spans="2:30" ht="20.100000000000001" customHeight="1" x14ac:dyDescent="0.15">
      <c r="B15" s="152"/>
      <c r="C15" s="151"/>
      <c r="D15" s="151"/>
      <c r="E15" s="151"/>
      <c r="F15" s="151"/>
      <c r="G15" s="151"/>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row>
    <row r="16" spans="2:30" ht="20.100000000000001" customHeight="1" thickBot="1" x14ac:dyDescent="0.2">
      <c r="B16" s="150"/>
      <c r="C16" s="171" t="s">
        <v>40</v>
      </c>
      <c r="D16" s="171"/>
      <c r="E16" s="171"/>
      <c r="F16" s="171"/>
      <c r="G16" s="171"/>
      <c r="H16" s="171"/>
      <c r="I16" s="171"/>
      <c r="J16" s="171"/>
      <c r="K16" s="171"/>
      <c r="L16" s="171"/>
      <c r="M16" s="171"/>
      <c r="N16" s="171"/>
      <c r="O16" s="171"/>
      <c r="P16" s="171"/>
      <c r="Q16" s="171"/>
      <c r="R16" s="171"/>
      <c r="S16" s="171"/>
      <c r="T16" s="171"/>
      <c r="U16" s="171"/>
      <c r="V16" s="171"/>
      <c r="W16" s="171"/>
      <c r="X16" s="171"/>
      <c r="Y16" s="171"/>
      <c r="Z16" s="171"/>
      <c r="AA16" s="171"/>
      <c r="AB16" s="171"/>
      <c r="AC16" s="171"/>
      <c r="AD16" s="171"/>
    </row>
    <row r="17" spans="2:30" ht="20.100000000000001" customHeight="1" x14ac:dyDescent="0.15">
      <c r="B17" s="247"/>
      <c r="C17" s="37" t="s">
        <v>31</v>
      </c>
      <c r="D17" s="38" t="s">
        <v>8</v>
      </c>
      <c r="E17" s="639" t="s">
        <v>7</v>
      </c>
      <c r="F17" s="639"/>
      <c r="G17" s="639"/>
      <c r="H17" s="639"/>
      <c r="I17" s="639"/>
      <c r="J17" s="639"/>
      <c r="K17" s="639"/>
      <c r="L17" s="640"/>
      <c r="M17" s="540" t="str">
        <f>IF('(基本情報)'!M3="工務店グループ等名称","",'(基本情報)'!M3)</f>
        <v/>
      </c>
      <c r="N17" s="541"/>
      <c r="O17" s="541"/>
      <c r="P17" s="541"/>
      <c r="Q17" s="541"/>
      <c r="R17" s="541"/>
      <c r="S17" s="541"/>
      <c r="T17" s="541"/>
      <c r="U17" s="541"/>
      <c r="V17" s="541"/>
      <c r="W17" s="541"/>
      <c r="X17" s="541"/>
      <c r="Y17" s="541"/>
      <c r="Z17" s="541"/>
      <c r="AA17" s="541"/>
      <c r="AB17" s="541"/>
      <c r="AC17" s="541"/>
      <c r="AD17" s="542"/>
    </row>
    <row r="18" spans="2:30" ht="20.100000000000001" customHeight="1" x14ac:dyDescent="0.15">
      <c r="B18" s="247"/>
      <c r="C18" s="633" t="s">
        <v>32</v>
      </c>
      <c r="D18" s="631" t="s">
        <v>8</v>
      </c>
      <c r="E18" s="677" t="s">
        <v>365</v>
      </c>
      <c r="F18" s="677"/>
      <c r="G18" s="677"/>
      <c r="H18" s="677"/>
      <c r="I18" s="677"/>
      <c r="J18" s="677"/>
      <c r="K18" s="677"/>
      <c r="L18" s="678"/>
      <c r="M18" s="674">
        <f>IF('様式④-2 計画書'!M9="","",'様式④-2 計画書'!M9)</f>
        <v>45738</v>
      </c>
      <c r="N18" s="672"/>
      <c r="O18" s="672"/>
      <c r="P18" s="672"/>
      <c r="Q18" s="672"/>
      <c r="R18" s="672"/>
      <c r="S18" s="672"/>
      <c r="T18" s="672"/>
      <c r="U18" s="654" t="s">
        <v>10</v>
      </c>
      <c r="V18" s="654"/>
      <c r="W18" s="672">
        <f>IF('様式④-2 計画書'!W9="","",'様式④-2 計画書'!W9)</f>
        <v>46081</v>
      </c>
      <c r="X18" s="672"/>
      <c r="Y18" s="672"/>
      <c r="Z18" s="672"/>
      <c r="AA18" s="672"/>
      <c r="AB18" s="672"/>
      <c r="AC18" s="672"/>
      <c r="AD18" s="673"/>
    </row>
    <row r="19" spans="2:30" ht="20.100000000000001" customHeight="1" x14ac:dyDescent="0.15">
      <c r="B19" s="257"/>
      <c r="C19" s="675"/>
      <c r="D19" s="676"/>
      <c r="E19" s="679"/>
      <c r="F19" s="679"/>
      <c r="G19" s="679"/>
      <c r="H19" s="679"/>
      <c r="I19" s="679"/>
      <c r="J19" s="679"/>
      <c r="K19" s="679"/>
      <c r="L19" s="680"/>
      <c r="M19" s="681" t="s">
        <v>283</v>
      </c>
      <c r="N19" s="650"/>
      <c r="O19" s="650"/>
      <c r="P19" s="650"/>
      <c r="Q19" s="650"/>
      <c r="R19" s="650"/>
      <c r="S19" s="650"/>
      <c r="T19" s="650"/>
      <c r="U19" s="649" t="s">
        <v>10</v>
      </c>
      <c r="V19" s="649"/>
      <c r="W19" s="650" t="s">
        <v>283</v>
      </c>
      <c r="X19" s="650"/>
      <c r="Y19" s="650"/>
      <c r="Z19" s="650"/>
      <c r="AA19" s="650"/>
      <c r="AB19" s="650"/>
      <c r="AC19" s="650"/>
      <c r="AD19" s="651"/>
    </row>
    <row r="20" spans="2:30" ht="20.100000000000001" customHeight="1" x14ac:dyDescent="0.15">
      <c r="B20" s="152"/>
      <c r="C20" s="633" t="s">
        <v>12</v>
      </c>
      <c r="D20" s="631" t="s">
        <v>8</v>
      </c>
      <c r="E20" s="635" t="s">
        <v>6</v>
      </c>
      <c r="F20" s="635"/>
      <c r="G20" s="635"/>
      <c r="H20" s="635"/>
      <c r="I20" s="635"/>
      <c r="J20" s="635"/>
      <c r="K20" s="635"/>
      <c r="L20" s="636"/>
      <c r="M20" s="652" t="str">
        <f>IF('様式④-2 計画書'!M16="","",'様式④-2 計画書'!M16)</f>
        <v/>
      </c>
      <c r="N20" s="653"/>
      <c r="O20" s="653"/>
      <c r="P20" s="653"/>
      <c r="Q20" s="653"/>
      <c r="R20" s="653"/>
      <c r="S20" s="654" t="s">
        <v>3</v>
      </c>
      <c r="T20" s="655"/>
      <c r="U20" s="658"/>
      <c r="V20" s="659"/>
      <c r="W20" s="659"/>
      <c r="X20" s="659"/>
      <c r="Y20" s="659"/>
      <c r="Z20" s="659"/>
      <c r="AA20" s="659"/>
      <c r="AB20" s="659"/>
      <c r="AC20" s="659"/>
      <c r="AD20" s="660"/>
    </row>
    <row r="21" spans="2:30" s="274" customFormat="1" ht="20.100000000000001" customHeight="1" x14ac:dyDescent="0.15">
      <c r="B21" s="152"/>
      <c r="C21" s="634"/>
      <c r="D21" s="632"/>
      <c r="E21" s="637"/>
      <c r="F21" s="637"/>
      <c r="G21" s="637"/>
      <c r="H21" s="637"/>
      <c r="I21" s="637"/>
      <c r="J21" s="637"/>
      <c r="K21" s="637"/>
      <c r="L21" s="638"/>
      <c r="M21" s="664" t="str">
        <f>IF('様式⑥-3 変更計画戸数'!X36=0,"",'様式⑥-3 変更計画戸数'!X36)</f>
        <v/>
      </c>
      <c r="N21" s="665"/>
      <c r="O21" s="665"/>
      <c r="P21" s="665"/>
      <c r="Q21" s="665"/>
      <c r="R21" s="665"/>
      <c r="S21" s="666" t="s">
        <v>3</v>
      </c>
      <c r="T21" s="667"/>
      <c r="U21" s="661"/>
      <c r="V21" s="662"/>
      <c r="W21" s="662"/>
      <c r="X21" s="662"/>
      <c r="Y21" s="662"/>
      <c r="Z21" s="662"/>
      <c r="AA21" s="662"/>
      <c r="AB21" s="662"/>
      <c r="AC21" s="662"/>
      <c r="AD21" s="663"/>
    </row>
    <row r="22" spans="2:30" ht="20.100000000000001" customHeight="1" x14ac:dyDescent="0.15">
      <c r="B22" s="155"/>
      <c r="C22" s="633" t="s">
        <v>33</v>
      </c>
      <c r="D22" s="631" t="s">
        <v>8</v>
      </c>
      <c r="E22" s="645" t="s">
        <v>381</v>
      </c>
      <c r="F22" s="645"/>
      <c r="G22" s="645"/>
      <c r="H22" s="645"/>
      <c r="I22" s="645"/>
      <c r="J22" s="645"/>
      <c r="K22" s="645"/>
      <c r="L22" s="646"/>
      <c r="M22" s="652" t="str">
        <f>IF('様式④-2 計画書'!M17="","",'様式④-2 計画書'!M17)</f>
        <v/>
      </c>
      <c r="N22" s="653"/>
      <c r="O22" s="653"/>
      <c r="P22" s="653"/>
      <c r="Q22" s="653"/>
      <c r="R22" s="653"/>
      <c r="S22" s="654" t="s">
        <v>3</v>
      </c>
      <c r="T22" s="655"/>
      <c r="U22" s="652" t="str">
        <f>'様式④-2 計画書'!U17</f>
        <v/>
      </c>
      <c r="V22" s="653"/>
      <c r="W22" s="653"/>
      <c r="X22" s="653"/>
      <c r="Y22" s="653"/>
      <c r="Z22" s="653"/>
      <c r="AA22" s="653"/>
      <c r="AB22" s="653"/>
      <c r="AC22" s="656" t="s">
        <v>2</v>
      </c>
      <c r="AD22" s="657"/>
    </row>
    <row r="23" spans="2:30" ht="20.100000000000001" customHeight="1" thickBot="1" x14ac:dyDescent="0.2">
      <c r="B23" s="152"/>
      <c r="C23" s="641"/>
      <c r="D23" s="642"/>
      <c r="E23" s="647"/>
      <c r="F23" s="647"/>
      <c r="G23" s="647"/>
      <c r="H23" s="647"/>
      <c r="I23" s="647"/>
      <c r="J23" s="647"/>
      <c r="K23" s="647"/>
      <c r="L23" s="648"/>
      <c r="M23" s="668" t="str">
        <f>IF('様式⑥-3 変更計画戸数'!AF36=0,"",'様式⑥-3 変更計画戸数'!AF36)</f>
        <v/>
      </c>
      <c r="N23" s="669"/>
      <c r="O23" s="669"/>
      <c r="P23" s="669"/>
      <c r="Q23" s="669"/>
      <c r="R23" s="669"/>
      <c r="S23" s="670" t="s">
        <v>3</v>
      </c>
      <c r="T23" s="671"/>
      <c r="U23" s="668" t="str">
        <f t="shared" ref="U23" si="0">IF(M23="","",M23*70000)</f>
        <v/>
      </c>
      <c r="V23" s="669"/>
      <c r="W23" s="669"/>
      <c r="X23" s="669"/>
      <c r="Y23" s="669"/>
      <c r="Z23" s="669"/>
      <c r="AA23" s="669"/>
      <c r="AB23" s="669"/>
      <c r="AC23" s="643" t="s">
        <v>2</v>
      </c>
      <c r="AD23" s="644"/>
    </row>
    <row r="24" spans="2:30" ht="20.100000000000001" customHeight="1" x14ac:dyDescent="0.15">
      <c r="B24" s="152"/>
      <c r="C24" s="151"/>
      <c r="D24" s="171"/>
      <c r="E24" s="171"/>
      <c r="F24" s="171"/>
      <c r="G24" s="171"/>
      <c r="H24" s="171"/>
      <c r="I24" s="171"/>
      <c r="J24" s="171"/>
      <c r="K24" s="171"/>
      <c r="L24" s="171"/>
      <c r="M24" s="151"/>
      <c r="N24" s="151"/>
      <c r="O24" s="151"/>
      <c r="P24" s="151"/>
      <c r="Q24" s="151"/>
      <c r="R24" s="151"/>
      <c r="S24" s="151"/>
      <c r="T24" s="151"/>
      <c r="U24" s="151"/>
      <c r="V24" s="151"/>
      <c r="W24" s="151"/>
      <c r="X24" s="151"/>
      <c r="Y24" s="151"/>
      <c r="Z24" s="151"/>
      <c r="AA24" s="151"/>
      <c r="AB24" s="151"/>
      <c r="AC24" s="151"/>
      <c r="AD24" s="151"/>
    </row>
    <row r="25" spans="2:30" ht="20.100000000000001" customHeight="1" x14ac:dyDescent="0.15">
      <c r="B25" s="155"/>
      <c r="M25" s="258"/>
      <c r="N25" s="258"/>
      <c r="O25" s="258"/>
      <c r="P25" s="258"/>
      <c r="Q25" s="258"/>
      <c r="R25" s="258"/>
      <c r="S25" s="258"/>
      <c r="T25" s="258"/>
      <c r="U25" s="258"/>
      <c r="V25" s="258"/>
      <c r="W25" s="258"/>
      <c r="X25" s="258"/>
      <c r="Y25" s="258"/>
      <c r="Z25" s="258"/>
      <c r="AA25" s="258"/>
      <c r="AB25" s="258"/>
      <c r="AC25" s="258"/>
      <c r="AD25" s="258"/>
    </row>
    <row r="26" spans="2:30" s="375" customFormat="1" ht="20.100000000000001" customHeight="1" thickBot="1" x14ac:dyDescent="0.2">
      <c r="B26" s="150" t="s">
        <v>372</v>
      </c>
      <c r="C26" s="150"/>
      <c r="D26" s="150"/>
      <c r="E26" s="150"/>
      <c r="F26" s="150"/>
      <c r="G26" s="150"/>
      <c r="H26" s="150"/>
      <c r="I26" s="150"/>
      <c r="J26" s="150"/>
      <c r="K26" s="150"/>
      <c r="L26" s="150"/>
      <c r="M26" s="150"/>
      <c r="N26" s="150"/>
      <c r="O26" s="150"/>
      <c r="P26" s="150"/>
      <c r="Q26" s="150"/>
      <c r="R26" s="150"/>
      <c r="S26" s="150"/>
      <c r="T26" s="150"/>
      <c r="U26" s="150"/>
      <c r="V26" s="150"/>
      <c r="W26" s="150"/>
      <c r="X26" s="150"/>
      <c r="Y26" s="150"/>
      <c r="Z26" s="150"/>
      <c r="AA26" s="150"/>
      <c r="AB26" s="150"/>
      <c r="AC26" s="150"/>
      <c r="AD26" s="374"/>
    </row>
    <row r="27" spans="2:30" s="375" customFormat="1" ht="22.5" customHeight="1" thickBot="1" x14ac:dyDescent="0.2">
      <c r="B27" s="151"/>
      <c r="C27" s="563" t="s">
        <v>14</v>
      </c>
      <c r="D27" s="564"/>
      <c r="E27" s="564"/>
      <c r="F27" s="564"/>
      <c r="G27" s="564"/>
      <c r="H27" s="564"/>
      <c r="I27" s="564"/>
      <c r="J27" s="564"/>
      <c r="K27" s="564"/>
      <c r="L27" s="564"/>
      <c r="M27" s="522" t="s">
        <v>375</v>
      </c>
      <c r="N27" s="523"/>
      <c r="O27" s="523"/>
      <c r="P27" s="523"/>
      <c r="Q27" s="523"/>
      <c r="R27" s="523"/>
      <c r="S27" s="683" t="s">
        <v>15</v>
      </c>
      <c r="T27" s="564"/>
      <c r="U27" s="564"/>
      <c r="V27" s="564"/>
      <c r="W27" s="564"/>
      <c r="X27" s="564"/>
      <c r="Y27" s="564"/>
      <c r="Z27" s="564"/>
      <c r="AA27" s="564"/>
      <c r="AB27" s="564"/>
      <c r="AC27" s="564"/>
      <c r="AD27" s="684"/>
    </row>
    <row r="28" spans="2:30" s="375" customFormat="1" ht="22.5" customHeight="1" x14ac:dyDescent="0.15">
      <c r="B28" s="151"/>
      <c r="C28" s="566" t="s">
        <v>378</v>
      </c>
      <c r="D28" s="567"/>
      <c r="E28" s="567"/>
      <c r="F28" s="567"/>
      <c r="G28" s="567"/>
      <c r="H28" s="567"/>
      <c r="I28" s="567"/>
      <c r="J28" s="567"/>
      <c r="K28" s="567"/>
      <c r="L28" s="568"/>
      <c r="M28" s="685" t="str">
        <f>U13</f>
        <v/>
      </c>
      <c r="N28" s="686"/>
      <c r="O28" s="686"/>
      <c r="P28" s="686"/>
      <c r="Q28" s="686"/>
      <c r="R28" s="687"/>
      <c r="S28" s="522" t="s">
        <v>376</v>
      </c>
      <c r="T28" s="523"/>
      <c r="U28" s="523"/>
      <c r="V28" s="523"/>
      <c r="W28" s="523"/>
      <c r="X28" s="523"/>
      <c r="Y28" s="523"/>
      <c r="Z28" s="523"/>
      <c r="AA28" s="523"/>
      <c r="AB28" s="523"/>
      <c r="AC28" s="523"/>
      <c r="AD28" s="524"/>
    </row>
    <row r="29" spans="2:30" s="375" customFormat="1" ht="22.5" customHeight="1" x14ac:dyDescent="0.15">
      <c r="B29" s="151"/>
      <c r="C29" s="691"/>
      <c r="D29" s="692"/>
      <c r="E29" s="692"/>
      <c r="F29" s="692"/>
      <c r="G29" s="692"/>
      <c r="H29" s="692"/>
      <c r="I29" s="692"/>
      <c r="J29" s="692"/>
      <c r="K29" s="692"/>
      <c r="L29" s="693"/>
      <c r="M29" s="703" t="str">
        <f>U14</f>
        <v/>
      </c>
      <c r="N29" s="704"/>
      <c r="O29" s="704"/>
      <c r="P29" s="704"/>
      <c r="Q29" s="704"/>
      <c r="R29" s="705"/>
      <c r="S29" s="700"/>
      <c r="T29" s="701"/>
      <c r="U29" s="701"/>
      <c r="V29" s="701"/>
      <c r="W29" s="701"/>
      <c r="X29" s="701"/>
      <c r="Y29" s="701"/>
      <c r="Z29" s="701"/>
      <c r="AA29" s="701"/>
      <c r="AB29" s="701"/>
      <c r="AC29" s="701"/>
      <c r="AD29" s="702"/>
    </row>
    <row r="30" spans="2:30" s="375" customFormat="1" ht="22.5" customHeight="1" x14ac:dyDescent="0.15">
      <c r="B30" s="151"/>
      <c r="C30" s="691"/>
      <c r="D30" s="692"/>
      <c r="E30" s="692"/>
      <c r="F30" s="692"/>
      <c r="G30" s="692"/>
      <c r="H30" s="692"/>
      <c r="I30" s="692"/>
      <c r="J30" s="692"/>
      <c r="K30" s="692"/>
      <c r="L30" s="693"/>
      <c r="M30" s="688" t="str">
        <f>U22</f>
        <v/>
      </c>
      <c r="N30" s="689"/>
      <c r="O30" s="689"/>
      <c r="P30" s="689"/>
      <c r="Q30" s="689"/>
      <c r="R30" s="690"/>
      <c r="S30" s="694" t="s">
        <v>377</v>
      </c>
      <c r="T30" s="695"/>
      <c r="U30" s="695"/>
      <c r="V30" s="695"/>
      <c r="W30" s="695"/>
      <c r="X30" s="695"/>
      <c r="Y30" s="695"/>
      <c r="Z30" s="695"/>
      <c r="AA30" s="695"/>
      <c r="AB30" s="695"/>
      <c r="AC30" s="695"/>
      <c r="AD30" s="696"/>
    </row>
    <row r="31" spans="2:30" s="375" customFormat="1" ht="22.5" customHeight="1" x14ac:dyDescent="0.15">
      <c r="B31" s="151"/>
      <c r="C31" s="569"/>
      <c r="D31" s="570"/>
      <c r="E31" s="570"/>
      <c r="F31" s="570"/>
      <c r="G31" s="570"/>
      <c r="H31" s="570"/>
      <c r="I31" s="570"/>
      <c r="J31" s="570"/>
      <c r="K31" s="570"/>
      <c r="L31" s="571"/>
      <c r="M31" s="574" t="str">
        <f>U23</f>
        <v/>
      </c>
      <c r="N31" s="575"/>
      <c r="O31" s="575"/>
      <c r="P31" s="575"/>
      <c r="Q31" s="575"/>
      <c r="R31" s="706"/>
      <c r="S31" s="697"/>
      <c r="T31" s="698"/>
      <c r="U31" s="698"/>
      <c r="V31" s="698"/>
      <c r="W31" s="698"/>
      <c r="X31" s="698"/>
      <c r="Y31" s="698"/>
      <c r="Z31" s="698"/>
      <c r="AA31" s="698"/>
      <c r="AB31" s="698"/>
      <c r="AC31" s="698"/>
      <c r="AD31" s="699"/>
    </row>
    <row r="32" spans="2:30" s="375" customFormat="1" ht="22.5" customHeight="1" x14ac:dyDescent="0.15">
      <c r="B32" s="248"/>
      <c r="C32" s="713" t="s">
        <v>4</v>
      </c>
      <c r="D32" s="711"/>
      <c r="E32" s="711"/>
      <c r="F32" s="711"/>
      <c r="G32" s="711"/>
      <c r="H32" s="711"/>
      <c r="I32" s="711"/>
      <c r="J32" s="711"/>
      <c r="K32" s="711"/>
      <c r="L32" s="714"/>
      <c r="M32" s="707">
        <f>SUM(M28,M30)</f>
        <v>0</v>
      </c>
      <c r="N32" s="708"/>
      <c r="O32" s="708"/>
      <c r="P32" s="708"/>
      <c r="Q32" s="708"/>
      <c r="R32" s="709"/>
      <c r="S32" s="710"/>
      <c r="T32" s="711"/>
      <c r="U32" s="711"/>
      <c r="V32" s="711"/>
      <c r="W32" s="711"/>
      <c r="X32" s="711"/>
      <c r="Y32" s="711"/>
      <c r="Z32" s="711"/>
      <c r="AA32" s="711"/>
      <c r="AB32" s="711"/>
      <c r="AC32" s="711"/>
      <c r="AD32" s="712"/>
    </row>
    <row r="33" spans="2:30" s="375" customFormat="1" ht="22.5" customHeight="1" thickBot="1" x14ac:dyDescent="0.2">
      <c r="B33" s="248"/>
      <c r="C33" s="565"/>
      <c r="D33" s="513"/>
      <c r="E33" s="513"/>
      <c r="F33" s="513"/>
      <c r="G33" s="513"/>
      <c r="H33" s="513"/>
      <c r="I33" s="513"/>
      <c r="J33" s="513"/>
      <c r="K33" s="513"/>
      <c r="L33" s="715"/>
      <c r="M33" s="707">
        <f>SUM(M29,M31)</f>
        <v>0</v>
      </c>
      <c r="N33" s="708"/>
      <c r="O33" s="708"/>
      <c r="P33" s="708"/>
      <c r="Q33" s="708"/>
      <c r="R33" s="709"/>
      <c r="S33" s="512"/>
      <c r="T33" s="513"/>
      <c r="U33" s="513"/>
      <c r="V33" s="513"/>
      <c r="W33" s="513"/>
      <c r="X33" s="513"/>
      <c r="Y33" s="513"/>
      <c r="Z33" s="513"/>
      <c r="AA33" s="513"/>
      <c r="AB33" s="513"/>
      <c r="AC33" s="513"/>
      <c r="AD33" s="514"/>
    </row>
    <row r="34" spans="2:30" s="375" customFormat="1" ht="22.5" customHeight="1" x14ac:dyDescent="0.15">
      <c r="B34" s="151"/>
      <c r="C34" s="566" t="s">
        <v>379</v>
      </c>
      <c r="D34" s="567"/>
      <c r="E34" s="567"/>
      <c r="F34" s="567"/>
      <c r="G34" s="567"/>
      <c r="H34" s="567"/>
      <c r="I34" s="567"/>
      <c r="J34" s="567"/>
      <c r="K34" s="567"/>
      <c r="L34" s="568"/>
      <c r="M34" s="685">
        <f>M32</f>
        <v>0</v>
      </c>
      <c r="N34" s="686"/>
      <c r="O34" s="686"/>
      <c r="P34" s="686"/>
      <c r="Q34" s="686"/>
      <c r="R34" s="687"/>
      <c r="S34" s="522" t="s">
        <v>374</v>
      </c>
      <c r="T34" s="523"/>
      <c r="U34" s="523"/>
      <c r="V34" s="523"/>
      <c r="W34" s="523"/>
      <c r="X34" s="523"/>
      <c r="Y34" s="523"/>
      <c r="Z34" s="523"/>
      <c r="AA34" s="523"/>
      <c r="AB34" s="523"/>
      <c r="AC34" s="523"/>
      <c r="AD34" s="524"/>
    </row>
    <row r="35" spans="2:30" s="375" customFormat="1" ht="22.5" customHeight="1" x14ac:dyDescent="0.15">
      <c r="B35" s="151"/>
      <c r="C35" s="569"/>
      <c r="D35" s="570"/>
      <c r="E35" s="570"/>
      <c r="F35" s="570"/>
      <c r="G35" s="570"/>
      <c r="H35" s="570"/>
      <c r="I35" s="570"/>
      <c r="J35" s="570"/>
      <c r="K35" s="570"/>
      <c r="L35" s="571"/>
      <c r="M35" s="703">
        <f>M33</f>
        <v>0</v>
      </c>
      <c r="N35" s="704"/>
      <c r="O35" s="704"/>
      <c r="P35" s="704"/>
      <c r="Q35" s="704"/>
      <c r="R35" s="705"/>
      <c r="S35" s="697"/>
      <c r="T35" s="698"/>
      <c r="U35" s="698"/>
      <c r="V35" s="698"/>
      <c r="W35" s="698"/>
      <c r="X35" s="698"/>
      <c r="Y35" s="698"/>
      <c r="Z35" s="698"/>
      <c r="AA35" s="698"/>
      <c r="AB35" s="698"/>
      <c r="AC35" s="698"/>
      <c r="AD35" s="699"/>
    </row>
    <row r="36" spans="2:30" s="375" customFormat="1" ht="22.5" customHeight="1" x14ac:dyDescent="0.15">
      <c r="B36" s="248"/>
      <c r="C36" s="470" t="s">
        <v>4</v>
      </c>
      <c r="D36" s="469"/>
      <c r="E36" s="469"/>
      <c r="F36" s="469"/>
      <c r="G36" s="469"/>
      <c r="H36" s="469"/>
      <c r="I36" s="469"/>
      <c r="J36" s="469"/>
      <c r="K36" s="469"/>
      <c r="L36" s="471"/>
      <c r="M36" s="716">
        <f>SUM(M34:R34)</f>
        <v>0</v>
      </c>
      <c r="N36" s="717"/>
      <c r="O36" s="717"/>
      <c r="P36" s="717"/>
      <c r="Q36" s="717"/>
      <c r="R36" s="718"/>
      <c r="S36" s="472"/>
      <c r="T36" s="469"/>
      <c r="U36" s="469"/>
      <c r="V36" s="469"/>
      <c r="W36" s="469"/>
      <c r="X36" s="469"/>
      <c r="Y36" s="469"/>
      <c r="Z36" s="469"/>
      <c r="AA36" s="469"/>
      <c r="AB36" s="469"/>
      <c r="AC36" s="469"/>
      <c r="AD36" s="719"/>
    </row>
    <row r="37" spans="2:30" s="375" customFormat="1" ht="22.5" customHeight="1" thickBot="1" x14ac:dyDescent="0.2">
      <c r="B37" s="248"/>
      <c r="C37" s="565"/>
      <c r="D37" s="513"/>
      <c r="E37" s="513"/>
      <c r="F37" s="513"/>
      <c r="G37" s="513"/>
      <c r="H37" s="513"/>
      <c r="I37" s="513"/>
      <c r="J37" s="513"/>
      <c r="K37" s="513"/>
      <c r="L37" s="715"/>
      <c r="M37" s="703">
        <f>SUM(M35:R35)</f>
        <v>0</v>
      </c>
      <c r="N37" s="704"/>
      <c r="O37" s="704"/>
      <c r="P37" s="704"/>
      <c r="Q37" s="704"/>
      <c r="R37" s="705"/>
      <c r="S37" s="512"/>
      <c r="T37" s="513"/>
      <c r="U37" s="513"/>
      <c r="V37" s="513"/>
      <c r="W37" s="513"/>
      <c r="X37" s="513"/>
      <c r="Y37" s="513"/>
      <c r="Z37" s="513"/>
      <c r="AA37" s="513"/>
      <c r="AB37" s="513"/>
      <c r="AC37" s="513"/>
      <c r="AD37" s="514"/>
    </row>
    <row r="38" spans="2:30" s="375" customFormat="1" ht="22.5" customHeight="1" x14ac:dyDescent="0.15">
      <c r="B38" s="248"/>
      <c r="C38" s="720" t="s">
        <v>373</v>
      </c>
      <c r="D38" s="523"/>
      <c r="E38" s="523"/>
      <c r="F38" s="523"/>
      <c r="G38" s="523"/>
      <c r="H38" s="523"/>
      <c r="I38" s="523"/>
      <c r="J38" s="523"/>
      <c r="K38" s="523"/>
      <c r="L38" s="721"/>
      <c r="M38" s="685">
        <f>M32-M36</f>
        <v>0</v>
      </c>
      <c r="N38" s="686"/>
      <c r="O38" s="686"/>
      <c r="P38" s="686"/>
      <c r="Q38" s="686"/>
      <c r="R38" s="687"/>
      <c r="S38" s="522"/>
      <c r="T38" s="523"/>
      <c r="U38" s="523"/>
      <c r="V38" s="523"/>
      <c r="W38" s="523"/>
      <c r="X38" s="523"/>
      <c r="Y38" s="523"/>
      <c r="Z38" s="523"/>
      <c r="AA38" s="523"/>
      <c r="AB38" s="523"/>
      <c r="AC38" s="523"/>
      <c r="AD38" s="524"/>
    </row>
    <row r="39" spans="2:30" s="375" customFormat="1" ht="22.5" customHeight="1" thickBot="1" x14ac:dyDescent="0.2">
      <c r="B39" s="248"/>
      <c r="C39" s="565"/>
      <c r="D39" s="513"/>
      <c r="E39" s="513"/>
      <c r="F39" s="513"/>
      <c r="G39" s="513"/>
      <c r="H39" s="513"/>
      <c r="I39" s="513"/>
      <c r="J39" s="513"/>
      <c r="K39" s="513"/>
      <c r="L39" s="715"/>
      <c r="M39" s="722">
        <f>M33-M37</f>
        <v>0</v>
      </c>
      <c r="N39" s="723"/>
      <c r="O39" s="723"/>
      <c r="P39" s="723"/>
      <c r="Q39" s="723"/>
      <c r="R39" s="724"/>
      <c r="S39" s="512"/>
      <c r="T39" s="513"/>
      <c r="U39" s="513"/>
      <c r="V39" s="513"/>
      <c r="W39" s="513"/>
      <c r="X39" s="513"/>
      <c r="Y39" s="513"/>
      <c r="Z39" s="513"/>
      <c r="AA39" s="513"/>
      <c r="AB39" s="513"/>
      <c r="AC39" s="513"/>
      <c r="AD39" s="514"/>
    </row>
  </sheetData>
  <mergeCells count="89">
    <mergeCell ref="M36:R36"/>
    <mergeCell ref="M38:R38"/>
    <mergeCell ref="S36:AD37"/>
    <mergeCell ref="C36:L37"/>
    <mergeCell ref="S38:AD39"/>
    <mergeCell ref="C38:L39"/>
    <mergeCell ref="M37:R37"/>
    <mergeCell ref="M39:R39"/>
    <mergeCell ref="M32:R32"/>
    <mergeCell ref="M34:R34"/>
    <mergeCell ref="S32:AD33"/>
    <mergeCell ref="C32:L33"/>
    <mergeCell ref="S34:AD35"/>
    <mergeCell ref="C34:L35"/>
    <mergeCell ref="M33:R33"/>
    <mergeCell ref="M35:R35"/>
    <mergeCell ref="C27:L27"/>
    <mergeCell ref="M27:R27"/>
    <mergeCell ref="S27:AD27"/>
    <mergeCell ref="M28:R28"/>
    <mergeCell ref="M30:R30"/>
    <mergeCell ref="C28:L31"/>
    <mergeCell ref="S30:AD31"/>
    <mergeCell ref="S28:AD29"/>
    <mergeCell ref="M29:R29"/>
    <mergeCell ref="M31:R31"/>
    <mergeCell ref="C9:C10"/>
    <mergeCell ref="D9:D10"/>
    <mergeCell ref="B1:D1"/>
    <mergeCell ref="V5:AD5"/>
    <mergeCell ref="E8:L8"/>
    <mergeCell ref="M8:AD8"/>
    <mergeCell ref="U10:V10"/>
    <mergeCell ref="W10:AD10"/>
    <mergeCell ref="M10:T10"/>
    <mergeCell ref="E9:L10"/>
    <mergeCell ref="M9:T9"/>
    <mergeCell ref="U9:V9"/>
    <mergeCell ref="W9:AD9"/>
    <mergeCell ref="B3:AD3"/>
    <mergeCell ref="M11:R11"/>
    <mergeCell ref="S11:T11"/>
    <mergeCell ref="E11:L12"/>
    <mergeCell ref="U11:AD12"/>
    <mergeCell ref="S12:T12"/>
    <mergeCell ref="M12:R12"/>
    <mergeCell ref="U13:AB13"/>
    <mergeCell ref="AC13:AD13"/>
    <mergeCell ref="E13:L14"/>
    <mergeCell ref="M14:R14"/>
    <mergeCell ref="S14:T14"/>
    <mergeCell ref="U14:AB14"/>
    <mergeCell ref="AC14:AD14"/>
    <mergeCell ref="M13:R13"/>
    <mergeCell ref="S13:T13"/>
    <mergeCell ref="M17:AD17"/>
    <mergeCell ref="W18:AD18"/>
    <mergeCell ref="U18:V18"/>
    <mergeCell ref="M18:T18"/>
    <mergeCell ref="C18:C19"/>
    <mergeCell ref="D18:D19"/>
    <mergeCell ref="E18:L19"/>
    <mergeCell ref="M19:T19"/>
    <mergeCell ref="C22:C23"/>
    <mergeCell ref="D22:D23"/>
    <mergeCell ref="M23:R23"/>
    <mergeCell ref="S23:T23"/>
    <mergeCell ref="U23:AB23"/>
    <mergeCell ref="AC23:AD23"/>
    <mergeCell ref="E22:L23"/>
    <mergeCell ref="U19:V19"/>
    <mergeCell ref="W19:AD19"/>
    <mergeCell ref="M22:R22"/>
    <mergeCell ref="S22:T22"/>
    <mergeCell ref="U22:AB22"/>
    <mergeCell ref="AC22:AD22"/>
    <mergeCell ref="M20:R20"/>
    <mergeCell ref="S20:T20"/>
    <mergeCell ref="U20:AD21"/>
    <mergeCell ref="M21:R21"/>
    <mergeCell ref="S21:T21"/>
    <mergeCell ref="D11:D12"/>
    <mergeCell ref="C11:C12"/>
    <mergeCell ref="C20:C21"/>
    <mergeCell ref="D20:D21"/>
    <mergeCell ref="E20:L21"/>
    <mergeCell ref="E17:L17"/>
    <mergeCell ref="C13:C14"/>
    <mergeCell ref="D13:D14"/>
  </mergeCells>
  <phoneticPr fontId="4"/>
  <printOptions horizontalCentered="1"/>
  <pageMargins left="0.78740157480314965" right="0.78740157480314965" top="0.78740157480314965" bottom="0.39370078740157483" header="0" footer="0"/>
  <pageSetup paperSize="9" scale="92" orientation="portrait" blackAndWhite="1"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CFF"/>
    <pageSetUpPr fitToPage="1"/>
  </sheetPr>
  <dimension ref="B1:AI36"/>
  <sheetViews>
    <sheetView showGridLines="0" zoomScaleNormal="100" zoomScaleSheetLayoutView="100" workbookViewId="0"/>
  </sheetViews>
  <sheetFormatPr defaultRowHeight="20.100000000000001" customHeight="1" x14ac:dyDescent="0.15"/>
  <cols>
    <col min="1" max="35" width="3.25" style="21" customWidth="1"/>
    <col min="36" max="36" width="9" style="21" customWidth="1"/>
    <col min="37" max="16384" width="9" style="21"/>
  </cols>
  <sheetData>
    <row r="1" spans="2:35" ht="20.100000000000001" customHeight="1" x14ac:dyDescent="0.15">
      <c r="B1" s="596" t="s">
        <v>421</v>
      </c>
      <c r="C1" s="596"/>
      <c r="D1" s="596"/>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row>
    <row r="2" spans="2:35" ht="20.100000000000001" customHeight="1" thickBot="1" x14ac:dyDescent="0.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row>
    <row r="3" spans="2:35" ht="20.100000000000001" customHeight="1" x14ac:dyDescent="0.15">
      <c r="B3" s="601" t="s">
        <v>23</v>
      </c>
      <c r="C3" s="602"/>
      <c r="D3" s="602" t="s">
        <v>1</v>
      </c>
      <c r="E3" s="602"/>
      <c r="F3" s="602"/>
      <c r="G3" s="602"/>
      <c r="H3" s="602"/>
      <c r="I3" s="602"/>
      <c r="J3" s="602"/>
      <c r="K3" s="602"/>
      <c r="L3" s="597" t="s">
        <v>36</v>
      </c>
      <c r="M3" s="597"/>
      <c r="N3" s="597"/>
      <c r="O3" s="597"/>
      <c r="P3" s="597"/>
      <c r="Q3" s="597"/>
      <c r="R3" s="597"/>
      <c r="S3" s="597"/>
      <c r="T3" s="597"/>
      <c r="U3" s="597"/>
      <c r="V3" s="597"/>
      <c r="W3" s="597"/>
      <c r="X3" s="597"/>
      <c r="Y3" s="597"/>
      <c r="Z3" s="597"/>
      <c r="AA3" s="597"/>
      <c r="AB3" s="597"/>
      <c r="AC3" s="597"/>
      <c r="AD3" s="597"/>
      <c r="AE3" s="597"/>
      <c r="AF3" s="597"/>
      <c r="AG3" s="597"/>
      <c r="AH3" s="597"/>
      <c r="AI3" s="598"/>
    </row>
    <row r="4" spans="2:35" ht="20.100000000000001" customHeight="1" x14ac:dyDescent="0.15">
      <c r="B4" s="603"/>
      <c r="C4" s="604"/>
      <c r="D4" s="604"/>
      <c r="E4" s="604"/>
      <c r="F4" s="604"/>
      <c r="G4" s="604"/>
      <c r="H4" s="604"/>
      <c r="I4" s="604"/>
      <c r="J4" s="604"/>
      <c r="K4" s="604"/>
      <c r="L4" s="599" t="s">
        <v>25</v>
      </c>
      <c r="M4" s="599"/>
      <c r="N4" s="599"/>
      <c r="O4" s="599"/>
      <c r="P4" s="599"/>
      <c r="Q4" s="599"/>
      <c r="R4" s="599"/>
      <c r="S4" s="599"/>
      <c r="T4" s="599"/>
      <c r="U4" s="599"/>
      <c r="V4" s="599"/>
      <c r="W4" s="599"/>
      <c r="X4" s="599" t="s">
        <v>26</v>
      </c>
      <c r="Y4" s="599"/>
      <c r="Z4" s="599"/>
      <c r="AA4" s="599"/>
      <c r="AB4" s="599"/>
      <c r="AC4" s="599"/>
      <c r="AD4" s="599"/>
      <c r="AE4" s="599"/>
      <c r="AF4" s="599"/>
      <c r="AG4" s="599"/>
      <c r="AH4" s="599"/>
      <c r="AI4" s="600"/>
    </row>
    <row r="5" spans="2:35" ht="20.100000000000001" customHeight="1" thickBot="1" x14ac:dyDescent="0.2">
      <c r="B5" s="603"/>
      <c r="C5" s="604"/>
      <c r="D5" s="604"/>
      <c r="E5" s="604"/>
      <c r="F5" s="604"/>
      <c r="G5" s="604"/>
      <c r="H5" s="604"/>
      <c r="I5" s="604"/>
      <c r="J5" s="604"/>
      <c r="K5" s="604"/>
      <c r="L5" s="451" t="s">
        <v>13</v>
      </c>
      <c r="M5" s="451"/>
      <c r="N5" s="451"/>
      <c r="O5" s="451"/>
      <c r="P5" s="451" t="s">
        <v>38</v>
      </c>
      <c r="Q5" s="451"/>
      <c r="R5" s="451"/>
      <c r="S5" s="467"/>
      <c r="T5" s="450" t="s">
        <v>43</v>
      </c>
      <c r="U5" s="451"/>
      <c r="V5" s="451"/>
      <c r="W5" s="467"/>
      <c r="X5" s="481" t="s">
        <v>13</v>
      </c>
      <c r="Y5" s="481"/>
      <c r="Z5" s="481"/>
      <c r="AA5" s="481"/>
      <c r="AB5" s="451" t="s">
        <v>38</v>
      </c>
      <c r="AC5" s="451"/>
      <c r="AD5" s="451"/>
      <c r="AE5" s="467"/>
      <c r="AF5" s="450" t="s">
        <v>43</v>
      </c>
      <c r="AG5" s="451"/>
      <c r="AH5" s="451"/>
      <c r="AI5" s="452"/>
    </row>
    <row r="6" spans="2:35" ht="20.100000000000001" customHeight="1" x14ac:dyDescent="0.15">
      <c r="B6" s="483" t="str">
        <f>IF('様式④-3 計画戸数'!B6="","",'様式④-3 計画戸数'!B6)</f>
        <v/>
      </c>
      <c r="C6" s="484"/>
      <c r="D6" s="485" t="str">
        <f>IF('様式④-3 計画戸数'!D6="","",'様式④-3 計画戸数'!D6)</f>
        <v/>
      </c>
      <c r="E6" s="486"/>
      <c r="F6" s="486"/>
      <c r="G6" s="486"/>
      <c r="H6" s="486"/>
      <c r="I6" s="486"/>
      <c r="J6" s="486"/>
      <c r="K6" s="486"/>
      <c r="L6" s="485" t="str">
        <f>IF('様式④-3 計画戸数'!T6="","",'様式④-3 計画戸数'!T6)</f>
        <v/>
      </c>
      <c r="M6" s="486"/>
      <c r="N6" s="486"/>
      <c r="O6" s="156" t="s">
        <v>3</v>
      </c>
      <c r="P6" s="485" t="str">
        <f>IF('様式④-3 計画戸数'!X6="","",'様式④-3 計画戸数'!X6)</f>
        <v/>
      </c>
      <c r="Q6" s="486"/>
      <c r="R6" s="486"/>
      <c r="S6" s="157" t="s">
        <v>3</v>
      </c>
      <c r="T6" s="730" t="str">
        <f>IF('様式④-3 計画戸数'!AB6="","",'様式④-3 計画戸数'!AB6)</f>
        <v/>
      </c>
      <c r="U6" s="486"/>
      <c r="V6" s="486"/>
      <c r="W6" s="156" t="s">
        <v>3</v>
      </c>
      <c r="X6" s="593"/>
      <c r="Y6" s="594"/>
      <c r="Z6" s="594"/>
      <c r="AA6" s="156" t="s">
        <v>3</v>
      </c>
      <c r="AB6" s="593"/>
      <c r="AC6" s="594"/>
      <c r="AD6" s="594"/>
      <c r="AE6" s="157" t="s">
        <v>3</v>
      </c>
      <c r="AF6" s="595"/>
      <c r="AG6" s="594"/>
      <c r="AH6" s="594"/>
      <c r="AI6" s="158" t="s">
        <v>3</v>
      </c>
    </row>
    <row r="7" spans="2:35" ht="20.100000000000001" customHeight="1" x14ac:dyDescent="0.15">
      <c r="B7" s="495" t="str">
        <f>IF('様式④-3 計画戸数'!B7="","",'様式④-3 計画戸数'!B7)</f>
        <v/>
      </c>
      <c r="C7" s="496"/>
      <c r="D7" s="497" t="str">
        <f>IF('様式④-3 計画戸数'!D7="","",'様式④-3 計画戸数'!D7)</f>
        <v/>
      </c>
      <c r="E7" s="494"/>
      <c r="F7" s="494"/>
      <c r="G7" s="494"/>
      <c r="H7" s="494"/>
      <c r="I7" s="494"/>
      <c r="J7" s="494"/>
      <c r="K7" s="494"/>
      <c r="L7" s="497" t="str">
        <f>IF('様式④-3 計画戸数'!T7="","",'様式④-3 計画戸数'!T7)</f>
        <v/>
      </c>
      <c r="M7" s="494"/>
      <c r="N7" s="494"/>
      <c r="O7" s="185" t="s">
        <v>3</v>
      </c>
      <c r="P7" s="497" t="str">
        <f>IF('様式④-3 計画戸数'!X7="","",'様式④-3 計画戸数'!X7)</f>
        <v/>
      </c>
      <c r="Q7" s="494"/>
      <c r="R7" s="494"/>
      <c r="S7" s="184" t="s">
        <v>3</v>
      </c>
      <c r="T7" s="725" t="str">
        <f>IF('様式④-3 計画戸数'!AB7="","",'様式④-3 計画戸数'!AB7)</f>
        <v/>
      </c>
      <c r="U7" s="494"/>
      <c r="V7" s="494"/>
      <c r="W7" s="185" t="s">
        <v>3</v>
      </c>
      <c r="X7" s="583"/>
      <c r="Y7" s="584"/>
      <c r="Z7" s="584"/>
      <c r="AA7" s="159" t="s">
        <v>3</v>
      </c>
      <c r="AB7" s="583"/>
      <c r="AC7" s="584"/>
      <c r="AD7" s="584"/>
      <c r="AE7" s="160" t="s">
        <v>3</v>
      </c>
      <c r="AF7" s="585"/>
      <c r="AG7" s="584"/>
      <c r="AH7" s="584"/>
      <c r="AI7" s="161" t="s">
        <v>3</v>
      </c>
    </row>
    <row r="8" spans="2:35" ht="20.100000000000001" customHeight="1" x14ac:dyDescent="0.15">
      <c r="B8" s="495" t="str">
        <f>IF('様式④-3 計画戸数'!B8="","",'様式④-3 計画戸数'!B8)</f>
        <v/>
      </c>
      <c r="C8" s="496"/>
      <c r="D8" s="497" t="str">
        <f>IF('様式④-3 計画戸数'!D8="","",'様式④-3 計画戸数'!D8)</f>
        <v/>
      </c>
      <c r="E8" s="494"/>
      <c r="F8" s="494"/>
      <c r="G8" s="494"/>
      <c r="H8" s="494"/>
      <c r="I8" s="494"/>
      <c r="J8" s="494"/>
      <c r="K8" s="494"/>
      <c r="L8" s="497" t="str">
        <f>IF('様式④-3 計画戸数'!T8="","",'様式④-3 計画戸数'!T8)</f>
        <v/>
      </c>
      <c r="M8" s="494"/>
      <c r="N8" s="494"/>
      <c r="O8" s="185" t="s">
        <v>3</v>
      </c>
      <c r="P8" s="497" t="str">
        <f>IF('様式④-3 計画戸数'!X8="","",'様式④-3 計画戸数'!X8)</f>
        <v/>
      </c>
      <c r="Q8" s="494"/>
      <c r="R8" s="494"/>
      <c r="S8" s="184" t="s">
        <v>3</v>
      </c>
      <c r="T8" s="725" t="str">
        <f>IF('様式④-3 計画戸数'!AB8="","",'様式④-3 計画戸数'!AB8)</f>
        <v/>
      </c>
      <c r="U8" s="494"/>
      <c r="V8" s="494"/>
      <c r="W8" s="185" t="s">
        <v>3</v>
      </c>
      <c r="X8" s="583"/>
      <c r="Y8" s="584"/>
      <c r="Z8" s="584"/>
      <c r="AA8" s="159" t="s">
        <v>3</v>
      </c>
      <c r="AB8" s="583"/>
      <c r="AC8" s="584"/>
      <c r="AD8" s="584"/>
      <c r="AE8" s="160" t="s">
        <v>3</v>
      </c>
      <c r="AF8" s="585"/>
      <c r="AG8" s="584"/>
      <c r="AH8" s="584"/>
      <c r="AI8" s="161" t="s">
        <v>3</v>
      </c>
    </row>
    <row r="9" spans="2:35" ht="20.100000000000001" customHeight="1" x14ac:dyDescent="0.15">
      <c r="B9" s="495" t="str">
        <f>IF('様式④-3 計画戸数'!B9="","",'様式④-3 計画戸数'!B9)</f>
        <v/>
      </c>
      <c r="C9" s="496"/>
      <c r="D9" s="497" t="str">
        <f>IF('様式④-3 計画戸数'!D9="","",'様式④-3 計画戸数'!D9)</f>
        <v/>
      </c>
      <c r="E9" s="494"/>
      <c r="F9" s="494"/>
      <c r="G9" s="494"/>
      <c r="H9" s="494"/>
      <c r="I9" s="494"/>
      <c r="J9" s="494"/>
      <c r="K9" s="494"/>
      <c r="L9" s="497" t="str">
        <f>IF('様式④-3 計画戸数'!T9="","",'様式④-3 計画戸数'!T9)</f>
        <v/>
      </c>
      <c r="M9" s="494"/>
      <c r="N9" s="494"/>
      <c r="O9" s="185" t="s">
        <v>3</v>
      </c>
      <c r="P9" s="497" t="str">
        <f>IF('様式④-3 計画戸数'!X9="","",'様式④-3 計画戸数'!X9)</f>
        <v/>
      </c>
      <c r="Q9" s="494"/>
      <c r="R9" s="494"/>
      <c r="S9" s="184" t="s">
        <v>3</v>
      </c>
      <c r="T9" s="725" t="str">
        <f>IF('様式④-3 計画戸数'!AB9="","",'様式④-3 計画戸数'!AB9)</f>
        <v/>
      </c>
      <c r="U9" s="494"/>
      <c r="V9" s="494"/>
      <c r="W9" s="185" t="s">
        <v>3</v>
      </c>
      <c r="X9" s="583"/>
      <c r="Y9" s="584"/>
      <c r="Z9" s="584"/>
      <c r="AA9" s="159" t="s">
        <v>3</v>
      </c>
      <c r="AB9" s="583"/>
      <c r="AC9" s="584"/>
      <c r="AD9" s="584"/>
      <c r="AE9" s="160" t="s">
        <v>3</v>
      </c>
      <c r="AF9" s="585"/>
      <c r="AG9" s="584"/>
      <c r="AH9" s="584"/>
      <c r="AI9" s="161" t="s">
        <v>3</v>
      </c>
    </row>
    <row r="10" spans="2:35" ht="20.100000000000001" customHeight="1" x14ac:dyDescent="0.15">
      <c r="B10" s="495" t="str">
        <f>IF('様式④-3 計画戸数'!B10="","",'様式④-3 計画戸数'!B10)</f>
        <v/>
      </c>
      <c r="C10" s="496"/>
      <c r="D10" s="497" t="str">
        <f>IF('様式④-3 計画戸数'!D10="","",'様式④-3 計画戸数'!D10)</f>
        <v/>
      </c>
      <c r="E10" s="494"/>
      <c r="F10" s="494"/>
      <c r="G10" s="494"/>
      <c r="H10" s="494"/>
      <c r="I10" s="494"/>
      <c r="J10" s="494"/>
      <c r="K10" s="494"/>
      <c r="L10" s="497" t="str">
        <f>IF('様式④-3 計画戸数'!T10="","",'様式④-3 計画戸数'!T10)</f>
        <v/>
      </c>
      <c r="M10" s="494"/>
      <c r="N10" s="494"/>
      <c r="O10" s="185" t="s">
        <v>3</v>
      </c>
      <c r="P10" s="497" t="str">
        <f>IF('様式④-3 計画戸数'!X10="","",'様式④-3 計画戸数'!X10)</f>
        <v/>
      </c>
      <c r="Q10" s="494"/>
      <c r="R10" s="494"/>
      <c r="S10" s="184" t="s">
        <v>3</v>
      </c>
      <c r="T10" s="725" t="str">
        <f>IF('様式④-3 計画戸数'!AB10="","",'様式④-3 計画戸数'!AB10)</f>
        <v/>
      </c>
      <c r="U10" s="494"/>
      <c r="V10" s="494"/>
      <c r="W10" s="185" t="s">
        <v>3</v>
      </c>
      <c r="X10" s="583"/>
      <c r="Y10" s="584"/>
      <c r="Z10" s="584"/>
      <c r="AA10" s="159" t="s">
        <v>3</v>
      </c>
      <c r="AB10" s="583"/>
      <c r="AC10" s="584"/>
      <c r="AD10" s="584"/>
      <c r="AE10" s="160" t="s">
        <v>3</v>
      </c>
      <c r="AF10" s="585"/>
      <c r="AG10" s="584"/>
      <c r="AH10" s="584"/>
      <c r="AI10" s="161" t="s">
        <v>3</v>
      </c>
    </row>
    <row r="11" spans="2:35" ht="20.100000000000001" customHeight="1" x14ac:dyDescent="0.15">
      <c r="B11" s="495" t="str">
        <f>IF('様式④-3 計画戸数'!B11="","",'様式④-3 計画戸数'!B11)</f>
        <v/>
      </c>
      <c r="C11" s="496"/>
      <c r="D11" s="497" t="str">
        <f>IF('様式④-3 計画戸数'!D11="","",'様式④-3 計画戸数'!D11)</f>
        <v/>
      </c>
      <c r="E11" s="494"/>
      <c r="F11" s="494"/>
      <c r="G11" s="494"/>
      <c r="H11" s="494"/>
      <c r="I11" s="494"/>
      <c r="J11" s="494"/>
      <c r="K11" s="494"/>
      <c r="L11" s="497" t="str">
        <f>IF('様式④-3 計画戸数'!T11="","",'様式④-3 計画戸数'!T11)</f>
        <v/>
      </c>
      <c r="M11" s="494"/>
      <c r="N11" s="494"/>
      <c r="O11" s="185" t="s">
        <v>3</v>
      </c>
      <c r="P11" s="497" t="str">
        <f>IF('様式④-3 計画戸数'!X11="","",'様式④-3 計画戸数'!X11)</f>
        <v/>
      </c>
      <c r="Q11" s="494"/>
      <c r="R11" s="494"/>
      <c r="S11" s="184" t="s">
        <v>3</v>
      </c>
      <c r="T11" s="725" t="str">
        <f>IF('様式④-3 計画戸数'!AB11="","",'様式④-3 計画戸数'!AB11)</f>
        <v/>
      </c>
      <c r="U11" s="494"/>
      <c r="V11" s="494"/>
      <c r="W11" s="185" t="s">
        <v>3</v>
      </c>
      <c r="X11" s="583"/>
      <c r="Y11" s="584"/>
      <c r="Z11" s="584"/>
      <c r="AA11" s="159" t="s">
        <v>3</v>
      </c>
      <c r="AB11" s="583"/>
      <c r="AC11" s="584"/>
      <c r="AD11" s="584"/>
      <c r="AE11" s="160" t="s">
        <v>3</v>
      </c>
      <c r="AF11" s="585"/>
      <c r="AG11" s="584"/>
      <c r="AH11" s="584"/>
      <c r="AI11" s="161" t="s">
        <v>3</v>
      </c>
    </row>
    <row r="12" spans="2:35" ht="20.100000000000001" customHeight="1" x14ac:dyDescent="0.15">
      <c r="B12" s="495" t="str">
        <f>IF('様式④-3 計画戸数'!B12="","",'様式④-3 計画戸数'!B12)</f>
        <v/>
      </c>
      <c r="C12" s="496"/>
      <c r="D12" s="497" t="str">
        <f>IF('様式④-3 計画戸数'!D12="","",'様式④-3 計画戸数'!D12)</f>
        <v/>
      </c>
      <c r="E12" s="494"/>
      <c r="F12" s="494"/>
      <c r="G12" s="494"/>
      <c r="H12" s="494"/>
      <c r="I12" s="494"/>
      <c r="J12" s="494"/>
      <c r="K12" s="494"/>
      <c r="L12" s="497" t="str">
        <f>IF('様式④-3 計画戸数'!T12="","",'様式④-3 計画戸数'!T12)</f>
        <v/>
      </c>
      <c r="M12" s="494"/>
      <c r="N12" s="494"/>
      <c r="O12" s="185" t="s">
        <v>3</v>
      </c>
      <c r="P12" s="497" t="str">
        <f>IF('様式④-3 計画戸数'!X12="","",'様式④-3 計画戸数'!X12)</f>
        <v/>
      </c>
      <c r="Q12" s="494"/>
      <c r="R12" s="494"/>
      <c r="S12" s="184" t="s">
        <v>3</v>
      </c>
      <c r="T12" s="725" t="str">
        <f>IF('様式④-3 計画戸数'!AB12="","",'様式④-3 計画戸数'!AB12)</f>
        <v/>
      </c>
      <c r="U12" s="494"/>
      <c r="V12" s="494"/>
      <c r="W12" s="185" t="s">
        <v>3</v>
      </c>
      <c r="X12" s="583"/>
      <c r="Y12" s="584"/>
      <c r="Z12" s="584"/>
      <c r="AA12" s="159" t="s">
        <v>3</v>
      </c>
      <c r="AB12" s="583"/>
      <c r="AC12" s="584"/>
      <c r="AD12" s="584"/>
      <c r="AE12" s="160" t="s">
        <v>3</v>
      </c>
      <c r="AF12" s="585"/>
      <c r="AG12" s="584"/>
      <c r="AH12" s="584"/>
      <c r="AI12" s="161" t="s">
        <v>3</v>
      </c>
    </row>
    <row r="13" spans="2:35" ht="20.100000000000001" customHeight="1" x14ac:dyDescent="0.15">
      <c r="B13" s="495" t="str">
        <f>IF('様式④-3 計画戸数'!B13="","",'様式④-3 計画戸数'!B13)</f>
        <v/>
      </c>
      <c r="C13" s="496"/>
      <c r="D13" s="497" t="str">
        <f>IF('様式④-3 計画戸数'!D13="","",'様式④-3 計画戸数'!D13)</f>
        <v/>
      </c>
      <c r="E13" s="494"/>
      <c r="F13" s="494"/>
      <c r="G13" s="494"/>
      <c r="H13" s="494"/>
      <c r="I13" s="494"/>
      <c r="J13" s="494"/>
      <c r="K13" s="494"/>
      <c r="L13" s="497" t="str">
        <f>IF('様式④-3 計画戸数'!T13="","",'様式④-3 計画戸数'!T13)</f>
        <v/>
      </c>
      <c r="M13" s="494"/>
      <c r="N13" s="494"/>
      <c r="O13" s="185" t="s">
        <v>3</v>
      </c>
      <c r="P13" s="497" t="str">
        <f>IF('様式④-3 計画戸数'!X13="","",'様式④-3 計画戸数'!X13)</f>
        <v/>
      </c>
      <c r="Q13" s="494"/>
      <c r="R13" s="494"/>
      <c r="S13" s="184" t="s">
        <v>3</v>
      </c>
      <c r="T13" s="725" t="str">
        <f>IF('様式④-3 計画戸数'!AB13="","",'様式④-3 計画戸数'!AB13)</f>
        <v/>
      </c>
      <c r="U13" s="494"/>
      <c r="V13" s="494"/>
      <c r="W13" s="185" t="s">
        <v>3</v>
      </c>
      <c r="X13" s="583"/>
      <c r="Y13" s="584"/>
      <c r="Z13" s="584"/>
      <c r="AA13" s="159" t="s">
        <v>3</v>
      </c>
      <c r="AB13" s="583"/>
      <c r="AC13" s="584"/>
      <c r="AD13" s="584"/>
      <c r="AE13" s="160" t="s">
        <v>3</v>
      </c>
      <c r="AF13" s="585"/>
      <c r="AG13" s="584"/>
      <c r="AH13" s="584"/>
      <c r="AI13" s="161" t="s">
        <v>3</v>
      </c>
    </row>
    <row r="14" spans="2:35" ht="20.100000000000001" customHeight="1" x14ac:dyDescent="0.15">
      <c r="B14" s="495" t="str">
        <f>IF('様式④-3 計画戸数'!B14="","",'様式④-3 計画戸数'!B14)</f>
        <v/>
      </c>
      <c r="C14" s="496"/>
      <c r="D14" s="497" t="str">
        <f>IF('様式④-3 計画戸数'!D14="","",'様式④-3 計画戸数'!D14)</f>
        <v/>
      </c>
      <c r="E14" s="494"/>
      <c r="F14" s="494"/>
      <c r="G14" s="494"/>
      <c r="H14" s="494"/>
      <c r="I14" s="494"/>
      <c r="J14" s="494"/>
      <c r="K14" s="494"/>
      <c r="L14" s="497" t="str">
        <f>IF('様式④-3 計画戸数'!T14="","",'様式④-3 計画戸数'!T14)</f>
        <v/>
      </c>
      <c r="M14" s="494"/>
      <c r="N14" s="494"/>
      <c r="O14" s="185" t="s">
        <v>3</v>
      </c>
      <c r="P14" s="497" t="str">
        <f>IF('様式④-3 計画戸数'!X14="","",'様式④-3 計画戸数'!X14)</f>
        <v/>
      </c>
      <c r="Q14" s="494"/>
      <c r="R14" s="494"/>
      <c r="S14" s="184" t="s">
        <v>3</v>
      </c>
      <c r="T14" s="725" t="str">
        <f>IF('様式④-3 計画戸数'!AB14="","",'様式④-3 計画戸数'!AB14)</f>
        <v/>
      </c>
      <c r="U14" s="494"/>
      <c r="V14" s="494"/>
      <c r="W14" s="185" t="s">
        <v>3</v>
      </c>
      <c r="X14" s="583"/>
      <c r="Y14" s="584"/>
      <c r="Z14" s="584"/>
      <c r="AA14" s="159" t="s">
        <v>3</v>
      </c>
      <c r="AB14" s="583"/>
      <c r="AC14" s="584"/>
      <c r="AD14" s="584"/>
      <c r="AE14" s="160" t="s">
        <v>3</v>
      </c>
      <c r="AF14" s="585"/>
      <c r="AG14" s="584"/>
      <c r="AH14" s="584"/>
      <c r="AI14" s="161" t="s">
        <v>3</v>
      </c>
    </row>
    <row r="15" spans="2:35" ht="20.100000000000001" customHeight="1" x14ac:dyDescent="0.15">
      <c r="B15" s="495" t="str">
        <f>IF('様式④-3 計画戸数'!B15="","",'様式④-3 計画戸数'!B15)</f>
        <v/>
      </c>
      <c r="C15" s="496"/>
      <c r="D15" s="497" t="str">
        <f>IF('様式④-3 計画戸数'!D15="","",'様式④-3 計画戸数'!D15)</f>
        <v/>
      </c>
      <c r="E15" s="494"/>
      <c r="F15" s="494"/>
      <c r="G15" s="494"/>
      <c r="H15" s="494"/>
      <c r="I15" s="494"/>
      <c r="J15" s="494"/>
      <c r="K15" s="494"/>
      <c r="L15" s="497" t="str">
        <f>IF('様式④-3 計画戸数'!T15="","",'様式④-3 計画戸数'!T15)</f>
        <v/>
      </c>
      <c r="M15" s="494"/>
      <c r="N15" s="494"/>
      <c r="O15" s="185" t="s">
        <v>3</v>
      </c>
      <c r="P15" s="497" t="str">
        <f>IF('様式④-3 計画戸数'!X15="","",'様式④-3 計画戸数'!X15)</f>
        <v/>
      </c>
      <c r="Q15" s="494"/>
      <c r="R15" s="494"/>
      <c r="S15" s="184" t="s">
        <v>3</v>
      </c>
      <c r="T15" s="725" t="str">
        <f>IF('様式④-3 計画戸数'!AB15="","",'様式④-3 計画戸数'!AB15)</f>
        <v/>
      </c>
      <c r="U15" s="494"/>
      <c r="V15" s="494"/>
      <c r="W15" s="185" t="s">
        <v>3</v>
      </c>
      <c r="X15" s="583"/>
      <c r="Y15" s="584"/>
      <c r="Z15" s="584"/>
      <c r="AA15" s="159" t="s">
        <v>3</v>
      </c>
      <c r="AB15" s="583"/>
      <c r="AC15" s="584"/>
      <c r="AD15" s="584"/>
      <c r="AE15" s="160" t="s">
        <v>3</v>
      </c>
      <c r="AF15" s="585"/>
      <c r="AG15" s="584"/>
      <c r="AH15" s="584"/>
      <c r="AI15" s="161" t="s">
        <v>3</v>
      </c>
    </row>
    <row r="16" spans="2:35" ht="20.100000000000001" customHeight="1" x14ac:dyDescent="0.15">
      <c r="B16" s="495" t="str">
        <f>IF('様式④-3 計画戸数'!B16="","",'様式④-3 計画戸数'!B16)</f>
        <v/>
      </c>
      <c r="C16" s="496"/>
      <c r="D16" s="497" t="str">
        <f>IF('様式④-3 計画戸数'!D16="","",'様式④-3 計画戸数'!D16)</f>
        <v/>
      </c>
      <c r="E16" s="494"/>
      <c r="F16" s="494"/>
      <c r="G16" s="494"/>
      <c r="H16" s="494"/>
      <c r="I16" s="494"/>
      <c r="J16" s="494"/>
      <c r="K16" s="494"/>
      <c r="L16" s="497" t="str">
        <f>IF('様式④-3 計画戸数'!T16="","",'様式④-3 計画戸数'!T16)</f>
        <v/>
      </c>
      <c r="M16" s="494"/>
      <c r="N16" s="494"/>
      <c r="O16" s="185" t="s">
        <v>3</v>
      </c>
      <c r="P16" s="497" t="str">
        <f>IF('様式④-3 計画戸数'!X16="","",'様式④-3 計画戸数'!X16)</f>
        <v/>
      </c>
      <c r="Q16" s="494"/>
      <c r="R16" s="494"/>
      <c r="S16" s="184" t="s">
        <v>3</v>
      </c>
      <c r="T16" s="725" t="str">
        <f>IF('様式④-3 計画戸数'!AB16="","",'様式④-3 計画戸数'!AB16)</f>
        <v/>
      </c>
      <c r="U16" s="494"/>
      <c r="V16" s="494"/>
      <c r="W16" s="185" t="s">
        <v>3</v>
      </c>
      <c r="X16" s="583"/>
      <c r="Y16" s="584"/>
      <c r="Z16" s="584"/>
      <c r="AA16" s="159" t="s">
        <v>3</v>
      </c>
      <c r="AB16" s="583"/>
      <c r="AC16" s="584"/>
      <c r="AD16" s="584"/>
      <c r="AE16" s="160" t="s">
        <v>3</v>
      </c>
      <c r="AF16" s="585"/>
      <c r="AG16" s="584"/>
      <c r="AH16" s="584"/>
      <c r="AI16" s="161" t="s">
        <v>3</v>
      </c>
    </row>
    <row r="17" spans="2:35" ht="20.100000000000001" customHeight="1" x14ac:dyDescent="0.15">
      <c r="B17" s="495" t="str">
        <f>IF('様式④-3 計画戸数'!B17="","",'様式④-3 計画戸数'!B17)</f>
        <v/>
      </c>
      <c r="C17" s="496"/>
      <c r="D17" s="497" t="str">
        <f>IF('様式④-3 計画戸数'!D17="","",'様式④-3 計画戸数'!D17)</f>
        <v/>
      </c>
      <c r="E17" s="494"/>
      <c r="F17" s="494"/>
      <c r="G17" s="494"/>
      <c r="H17" s="494"/>
      <c r="I17" s="494"/>
      <c r="J17" s="494"/>
      <c r="K17" s="494"/>
      <c r="L17" s="497" t="str">
        <f>IF('様式④-3 計画戸数'!T17="","",'様式④-3 計画戸数'!T17)</f>
        <v/>
      </c>
      <c r="M17" s="494"/>
      <c r="N17" s="494"/>
      <c r="O17" s="185" t="s">
        <v>3</v>
      </c>
      <c r="P17" s="497" t="str">
        <f>IF('様式④-3 計画戸数'!X17="","",'様式④-3 計画戸数'!X17)</f>
        <v/>
      </c>
      <c r="Q17" s="494"/>
      <c r="R17" s="494"/>
      <c r="S17" s="184" t="s">
        <v>3</v>
      </c>
      <c r="T17" s="725" t="str">
        <f>IF('様式④-3 計画戸数'!AB17="","",'様式④-3 計画戸数'!AB17)</f>
        <v/>
      </c>
      <c r="U17" s="494"/>
      <c r="V17" s="494"/>
      <c r="W17" s="185" t="s">
        <v>3</v>
      </c>
      <c r="X17" s="583"/>
      <c r="Y17" s="584"/>
      <c r="Z17" s="584"/>
      <c r="AA17" s="159" t="s">
        <v>3</v>
      </c>
      <c r="AB17" s="583"/>
      <c r="AC17" s="584"/>
      <c r="AD17" s="584"/>
      <c r="AE17" s="160" t="s">
        <v>3</v>
      </c>
      <c r="AF17" s="585"/>
      <c r="AG17" s="584"/>
      <c r="AH17" s="584"/>
      <c r="AI17" s="161" t="s">
        <v>3</v>
      </c>
    </row>
    <row r="18" spans="2:35" ht="20.100000000000001" customHeight="1" x14ac:dyDescent="0.15">
      <c r="B18" s="495" t="str">
        <f>IF('様式④-3 計画戸数'!B18="","",'様式④-3 計画戸数'!B18)</f>
        <v/>
      </c>
      <c r="C18" s="496"/>
      <c r="D18" s="497" t="str">
        <f>IF('様式④-3 計画戸数'!D18="","",'様式④-3 計画戸数'!D18)</f>
        <v/>
      </c>
      <c r="E18" s="494"/>
      <c r="F18" s="494"/>
      <c r="G18" s="494"/>
      <c r="H18" s="494"/>
      <c r="I18" s="494"/>
      <c r="J18" s="494"/>
      <c r="K18" s="494"/>
      <c r="L18" s="497" t="str">
        <f>IF('様式④-3 計画戸数'!T18="","",'様式④-3 計画戸数'!T18)</f>
        <v/>
      </c>
      <c r="M18" s="494"/>
      <c r="N18" s="494"/>
      <c r="O18" s="185" t="s">
        <v>3</v>
      </c>
      <c r="P18" s="497" t="str">
        <f>IF('様式④-3 計画戸数'!X18="","",'様式④-3 計画戸数'!X18)</f>
        <v/>
      </c>
      <c r="Q18" s="494"/>
      <c r="R18" s="494"/>
      <c r="S18" s="184" t="s">
        <v>3</v>
      </c>
      <c r="T18" s="725" t="str">
        <f>IF('様式④-3 計画戸数'!AB18="","",'様式④-3 計画戸数'!AB18)</f>
        <v/>
      </c>
      <c r="U18" s="494"/>
      <c r="V18" s="494"/>
      <c r="W18" s="185" t="s">
        <v>3</v>
      </c>
      <c r="X18" s="583"/>
      <c r="Y18" s="584"/>
      <c r="Z18" s="584"/>
      <c r="AA18" s="159" t="s">
        <v>3</v>
      </c>
      <c r="AB18" s="583"/>
      <c r="AC18" s="584"/>
      <c r="AD18" s="584"/>
      <c r="AE18" s="160" t="s">
        <v>3</v>
      </c>
      <c r="AF18" s="585"/>
      <c r="AG18" s="584"/>
      <c r="AH18" s="584"/>
      <c r="AI18" s="161" t="s">
        <v>3</v>
      </c>
    </row>
    <row r="19" spans="2:35" ht="20.100000000000001" customHeight="1" x14ac:dyDescent="0.15">
      <c r="B19" s="495" t="str">
        <f>IF('様式④-3 計画戸数'!B19="","",'様式④-3 計画戸数'!B19)</f>
        <v/>
      </c>
      <c r="C19" s="496"/>
      <c r="D19" s="497" t="str">
        <f>IF('様式④-3 計画戸数'!D19="","",'様式④-3 計画戸数'!D19)</f>
        <v/>
      </c>
      <c r="E19" s="494"/>
      <c r="F19" s="494"/>
      <c r="G19" s="494"/>
      <c r="H19" s="494"/>
      <c r="I19" s="494"/>
      <c r="J19" s="494"/>
      <c r="K19" s="494"/>
      <c r="L19" s="497" t="str">
        <f>IF('様式④-3 計画戸数'!T19="","",'様式④-3 計画戸数'!T19)</f>
        <v/>
      </c>
      <c r="M19" s="494"/>
      <c r="N19" s="494"/>
      <c r="O19" s="185" t="s">
        <v>3</v>
      </c>
      <c r="P19" s="497" t="str">
        <f>IF('様式④-3 計画戸数'!X19="","",'様式④-3 計画戸数'!X19)</f>
        <v/>
      </c>
      <c r="Q19" s="494"/>
      <c r="R19" s="494"/>
      <c r="S19" s="184" t="s">
        <v>3</v>
      </c>
      <c r="T19" s="725" t="str">
        <f>IF('様式④-3 計画戸数'!AB19="","",'様式④-3 計画戸数'!AB19)</f>
        <v/>
      </c>
      <c r="U19" s="494"/>
      <c r="V19" s="494"/>
      <c r="W19" s="185" t="s">
        <v>3</v>
      </c>
      <c r="X19" s="583"/>
      <c r="Y19" s="584"/>
      <c r="Z19" s="584"/>
      <c r="AA19" s="159" t="s">
        <v>3</v>
      </c>
      <c r="AB19" s="583"/>
      <c r="AC19" s="584"/>
      <c r="AD19" s="584"/>
      <c r="AE19" s="160" t="s">
        <v>3</v>
      </c>
      <c r="AF19" s="585"/>
      <c r="AG19" s="584"/>
      <c r="AH19" s="584"/>
      <c r="AI19" s="161" t="s">
        <v>3</v>
      </c>
    </row>
    <row r="20" spans="2:35" ht="20.100000000000001" customHeight="1" x14ac:dyDescent="0.15">
      <c r="B20" s="495" t="str">
        <f>IF('様式④-3 計画戸数'!B20="","",'様式④-3 計画戸数'!B20)</f>
        <v/>
      </c>
      <c r="C20" s="496"/>
      <c r="D20" s="497" t="str">
        <f>IF('様式④-3 計画戸数'!D20="","",'様式④-3 計画戸数'!D20)</f>
        <v/>
      </c>
      <c r="E20" s="494"/>
      <c r="F20" s="494"/>
      <c r="G20" s="494"/>
      <c r="H20" s="494"/>
      <c r="I20" s="494"/>
      <c r="J20" s="494"/>
      <c r="K20" s="494"/>
      <c r="L20" s="497" t="str">
        <f>IF('様式④-3 計画戸数'!T20="","",'様式④-3 計画戸数'!T20)</f>
        <v/>
      </c>
      <c r="M20" s="494"/>
      <c r="N20" s="494"/>
      <c r="O20" s="185" t="s">
        <v>3</v>
      </c>
      <c r="P20" s="497" t="str">
        <f>IF('様式④-3 計画戸数'!X20="","",'様式④-3 計画戸数'!X20)</f>
        <v/>
      </c>
      <c r="Q20" s="494"/>
      <c r="R20" s="494"/>
      <c r="S20" s="184" t="s">
        <v>3</v>
      </c>
      <c r="T20" s="725" t="str">
        <f>IF('様式④-3 計画戸数'!AB20="","",'様式④-3 計画戸数'!AB20)</f>
        <v/>
      </c>
      <c r="U20" s="494"/>
      <c r="V20" s="494"/>
      <c r="W20" s="185" t="s">
        <v>3</v>
      </c>
      <c r="X20" s="583"/>
      <c r="Y20" s="584"/>
      <c r="Z20" s="584"/>
      <c r="AA20" s="159" t="s">
        <v>3</v>
      </c>
      <c r="AB20" s="583"/>
      <c r="AC20" s="584"/>
      <c r="AD20" s="584"/>
      <c r="AE20" s="160" t="s">
        <v>3</v>
      </c>
      <c r="AF20" s="585"/>
      <c r="AG20" s="584"/>
      <c r="AH20" s="584"/>
      <c r="AI20" s="161" t="s">
        <v>3</v>
      </c>
    </row>
    <row r="21" spans="2:35" ht="20.100000000000001" customHeight="1" x14ac:dyDescent="0.15">
      <c r="B21" s="495" t="str">
        <f>IF('様式④-3 計画戸数'!B21="","",'様式④-3 計画戸数'!B21)</f>
        <v/>
      </c>
      <c r="C21" s="496"/>
      <c r="D21" s="497" t="str">
        <f>IF('様式④-3 計画戸数'!D21="","",'様式④-3 計画戸数'!D21)</f>
        <v/>
      </c>
      <c r="E21" s="494"/>
      <c r="F21" s="494"/>
      <c r="G21" s="494"/>
      <c r="H21" s="494"/>
      <c r="I21" s="494"/>
      <c r="J21" s="494"/>
      <c r="K21" s="494"/>
      <c r="L21" s="497" t="str">
        <f>IF('様式④-3 計画戸数'!T21="","",'様式④-3 計画戸数'!T21)</f>
        <v/>
      </c>
      <c r="M21" s="494"/>
      <c r="N21" s="494"/>
      <c r="O21" s="185" t="s">
        <v>3</v>
      </c>
      <c r="P21" s="497" t="str">
        <f>IF('様式④-3 計画戸数'!X21="","",'様式④-3 計画戸数'!X21)</f>
        <v/>
      </c>
      <c r="Q21" s="494"/>
      <c r="R21" s="494"/>
      <c r="S21" s="184" t="s">
        <v>3</v>
      </c>
      <c r="T21" s="725" t="str">
        <f>IF('様式④-3 計画戸数'!AB21="","",'様式④-3 計画戸数'!AB21)</f>
        <v/>
      </c>
      <c r="U21" s="494"/>
      <c r="V21" s="494"/>
      <c r="W21" s="185" t="s">
        <v>3</v>
      </c>
      <c r="X21" s="583"/>
      <c r="Y21" s="584"/>
      <c r="Z21" s="584"/>
      <c r="AA21" s="159" t="s">
        <v>3</v>
      </c>
      <c r="AB21" s="583"/>
      <c r="AC21" s="584"/>
      <c r="AD21" s="584"/>
      <c r="AE21" s="160" t="s">
        <v>3</v>
      </c>
      <c r="AF21" s="585"/>
      <c r="AG21" s="584"/>
      <c r="AH21" s="584"/>
      <c r="AI21" s="161" t="s">
        <v>3</v>
      </c>
    </row>
    <row r="22" spans="2:35" ht="20.100000000000001" customHeight="1" x14ac:dyDescent="0.15">
      <c r="B22" s="495" t="str">
        <f>IF('様式④-3 計画戸数'!B22="","",'様式④-3 計画戸数'!B22)</f>
        <v/>
      </c>
      <c r="C22" s="496"/>
      <c r="D22" s="497" t="str">
        <f>IF('様式④-3 計画戸数'!D22="","",'様式④-3 計画戸数'!D22)</f>
        <v/>
      </c>
      <c r="E22" s="494"/>
      <c r="F22" s="494"/>
      <c r="G22" s="494"/>
      <c r="H22" s="494"/>
      <c r="I22" s="494"/>
      <c r="J22" s="494"/>
      <c r="K22" s="494"/>
      <c r="L22" s="497" t="str">
        <f>IF('様式④-3 計画戸数'!T22="","",'様式④-3 計画戸数'!T22)</f>
        <v/>
      </c>
      <c r="M22" s="494"/>
      <c r="N22" s="494"/>
      <c r="O22" s="185" t="s">
        <v>3</v>
      </c>
      <c r="P22" s="497" t="str">
        <f>IF('様式④-3 計画戸数'!X22="","",'様式④-3 計画戸数'!X22)</f>
        <v/>
      </c>
      <c r="Q22" s="494"/>
      <c r="R22" s="494"/>
      <c r="S22" s="184" t="s">
        <v>3</v>
      </c>
      <c r="T22" s="725" t="str">
        <f>IF('様式④-3 計画戸数'!AB22="","",'様式④-3 計画戸数'!AB22)</f>
        <v/>
      </c>
      <c r="U22" s="494"/>
      <c r="V22" s="494"/>
      <c r="W22" s="185" t="s">
        <v>3</v>
      </c>
      <c r="X22" s="583"/>
      <c r="Y22" s="584"/>
      <c r="Z22" s="584"/>
      <c r="AA22" s="159" t="s">
        <v>3</v>
      </c>
      <c r="AB22" s="583"/>
      <c r="AC22" s="584"/>
      <c r="AD22" s="584"/>
      <c r="AE22" s="160" t="s">
        <v>3</v>
      </c>
      <c r="AF22" s="585"/>
      <c r="AG22" s="584"/>
      <c r="AH22" s="584"/>
      <c r="AI22" s="161" t="s">
        <v>3</v>
      </c>
    </row>
    <row r="23" spans="2:35" ht="20.100000000000001" customHeight="1" x14ac:dyDescent="0.15">
      <c r="B23" s="495" t="str">
        <f>IF('様式④-3 計画戸数'!B23="","",'様式④-3 計画戸数'!B23)</f>
        <v/>
      </c>
      <c r="C23" s="496"/>
      <c r="D23" s="497" t="str">
        <f>IF('様式④-3 計画戸数'!D23="","",'様式④-3 計画戸数'!D23)</f>
        <v/>
      </c>
      <c r="E23" s="494"/>
      <c r="F23" s="494"/>
      <c r="G23" s="494"/>
      <c r="H23" s="494"/>
      <c r="I23" s="494"/>
      <c r="J23" s="494"/>
      <c r="K23" s="494"/>
      <c r="L23" s="497" t="str">
        <f>IF('様式④-3 計画戸数'!T23="","",'様式④-3 計画戸数'!T23)</f>
        <v/>
      </c>
      <c r="M23" s="494"/>
      <c r="N23" s="494"/>
      <c r="O23" s="185" t="s">
        <v>3</v>
      </c>
      <c r="P23" s="497" t="str">
        <f>IF('様式④-3 計画戸数'!X23="","",'様式④-3 計画戸数'!X23)</f>
        <v/>
      </c>
      <c r="Q23" s="494"/>
      <c r="R23" s="494"/>
      <c r="S23" s="184" t="s">
        <v>3</v>
      </c>
      <c r="T23" s="725" t="str">
        <f>IF('様式④-3 計画戸数'!AB23="","",'様式④-3 計画戸数'!AB23)</f>
        <v/>
      </c>
      <c r="U23" s="494"/>
      <c r="V23" s="494"/>
      <c r="W23" s="185" t="s">
        <v>3</v>
      </c>
      <c r="X23" s="583"/>
      <c r="Y23" s="584"/>
      <c r="Z23" s="584"/>
      <c r="AA23" s="159" t="s">
        <v>3</v>
      </c>
      <c r="AB23" s="583"/>
      <c r="AC23" s="584"/>
      <c r="AD23" s="584"/>
      <c r="AE23" s="160" t="s">
        <v>3</v>
      </c>
      <c r="AF23" s="585"/>
      <c r="AG23" s="584"/>
      <c r="AH23" s="584"/>
      <c r="AI23" s="161" t="s">
        <v>3</v>
      </c>
    </row>
    <row r="24" spans="2:35" ht="20.100000000000001" customHeight="1" x14ac:dyDescent="0.15">
      <c r="B24" s="495" t="str">
        <f>IF('様式④-3 計画戸数'!B24="","",'様式④-3 計画戸数'!B24)</f>
        <v/>
      </c>
      <c r="C24" s="496"/>
      <c r="D24" s="497" t="str">
        <f>IF('様式④-3 計画戸数'!D24="","",'様式④-3 計画戸数'!D24)</f>
        <v/>
      </c>
      <c r="E24" s="494"/>
      <c r="F24" s="494"/>
      <c r="G24" s="494"/>
      <c r="H24" s="494"/>
      <c r="I24" s="494"/>
      <c r="J24" s="494"/>
      <c r="K24" s="494"/>
      <c r="L24" s="497" t="str">
        <f>IF('様式④-3 計画戸数'!T24="","",'様式④-3 計画戸数'!T24)</f>
        <v/>
      </c>
      <c r="M24" s="494"/>
      <c r="N24" s="494"/>
      <c r="O24" s="185" t="s">
        <v>3</v>
      </c>
      <c r="P24" s="497" t="str">
        <f>IF('様式④-3 計画戸数'!X24="","",'様式④-3 計画戸数'!X24)</f>
        <v/>
      </c>
      <c r="Q24" s="494"/>
      <c r="R24" s="494"/>
      <c r="S24" s="184" t="s">
        <v>3</v>
      </c>
      <c r="T24" s="725" t="str">
        <f>IF('様式④-3 計画戸数'!AB24="","",'様式④-3 計画戸数'!AB24)</f>
        <v/>
      </c>
      <c r="U24" s="494"/>
      <c r="V24" s="494"/>
      <c r="W24" s="185" t="s">
        <v>3</v>
      </c>
      <c r="X24" s="583"/>
      <c r="Y24" s="584"/>
      <c r="Z24" s="584"/>
      <c r="AA24" s="159" t="s">
        <v>3</v>
      </c>
      <c r="AB24" s="583"/>
      <c r="AC24" s="584"/>
      <c r="AD24" s="584"/>
      <c r="AE24" s="160" t="s">
        <v>3</v>
      </c>
      <c r="AF24" s="585"/>
      <c r="AG24" s="584"/>
      <c r="AH24" s="584"/>
      <c r="AI24" s="161" t="s">
        <v>3</v>
      </c>
    </row>
    <row r="25" spans="2:35" ht="20.100000000000001" customHeight="1" x14ac:dyDescent="0.15">
      <c r="B25" s="495" t="str">
        <f>IF('様式④-3 計画戸数'!B25="","",'様式④-3 計画戸数'!B25)</f>
        <v/>
      </c>
      <c r="C25" s="496"/>
      <c r="D25" s="497" t="str">
        <f>IF('様式④-3 計画戸数'!D25="","",'様式④-3 計画戸数'!D25)</f>
        <v/>
      </c>
      <c r="E25" s="494"/>
      <c r="F25" s="494"/>
      <c r="G25" s="494"/>
      <c r="H25" s="494"/>
      <c r="I25" s="494"/>
      <c r="J25" s="494"/>
      <c r="K25" s="494"/>
      <c r="L25" s="497" t="str">
        <f>IF('様式④-3 計画戸数'!T25="","",'様式④-3 計画戸数'!T25)</f>
        <v/>
      </c>
      <c r="M25" s="494"/>
      <c r="N25" s="494"/>
      <c r="O25" s="185" t="s">
        <v>3</v>
      </c>
      <c r="P25" s="497" t="str">
        <f>IF('様式④-3 計画戸数'!X25="","",'様式④-3 計画戸数'!X25)</f>
        <v/>
      </c>
      <c r="Q25" s="494"/>
      <c r="R25" s="494"/>
      <c r="S25" s="184" t="s">
        <v>3</v>
      </c>
      <c r="T25" s="725" t="str">
        <f>IF('様式④-3 計画戸数'!AB25="","",'様式④-3 計画戸数'!AB25)</f>
        <v/>
      </c>
      <c r="U25" s="494"/>
      <c r="V25" s="494"/>
      <c r="W25" s="185" t="s">
        <v>3</v>
      </c>
      <c r="X25" s="583"/>
      <c r="Y25" s="584"/>
      <c r="Z25" s="584"/>
      <c r="AA25" s="159" t="s">
        <v>3</v>
      </c>
      <c r="AB25" s="583"/>
      <c r="AC25" s="584"/>
      <c r="AD25" s="584"/>
      <c r="AE25" s="160" t="s">
        <v>3</v>
      </c>
      <c r="AF25" s="585"/>
      <c r="AG25" s="584"/>
      <c r="AH25" s="584"/>
      <c r="AI25" s="161" t="s">
        <v>3</v>
      </c>
    </row>
    <row r="26" spans="2:35" ht="20.100000000000001" customHeight="1" x14ac:dyDescent="0.15">
      <c r="B26" s="495" t="str">
        <f>IF('様式④-3 計画戸数'!B26="","",'様式④-3 計画戸数'!B26)</f>
        <v/>
      </c>
      <c r="C26" s="496"/>
      <c r="D26" s="497" t="str">
        <f>IF('様式④-3 計画戸数'!D26="","",'様式④-3 計画戸数'!D26)</f>
        <v/>
      </c>
      <c r="E26" s="494"/>
      <c r="F26" s="494"/>
      <c r="G26" s="494"/>
      <c r="H26" s="494"/>
      <c r="I26" s="494"/>
      <c r="J26" s="494"/>
      <c r="K26" s="494"/>
      <c r="L26" s="497" t="str">
        <f>IF('様式④-3 計画戸数'!T26="","",'様式④-3 計画戸数'!T26)</f>
        <v/>
      </c>
      <c r="M26" s="494"/>
      <c r="N26" s="494"/>
      <c r="O26" s="185" t="s">
        <v>3</v>
      </c>
      <c r="P26" s="497" t="str">
        <f>IF('様式④-3 計画戸数'!X26="","",'様式④-3 計画戸数'!X26)</f>
        <v/>
      </c>
      <c r="Q26" s="494"/>
      <c r="R26" s="494"/>
      <c r="S26" s="184" t="s">
        <v>3</v>
      </c>
      <c r="T26" s="725" t="str">
        <f>IF('様式④-3 計画戸数'!AB26="","",'様式④-3 計画戸数'!AB26)</f>
        <v/>
      </c>
      <c r="U26" s="494"/>
      <c r="V26" s="494"/>
      <c r="W26" s="185" t="s">
        <v>3</v>
      </c>
      <c r="X26" s="583"/>
      <c r="Y26" s="584"/>
      <c r="Z26" s="584"/>
      <c r="AA26" s="159" t="s">
        <v>3</v>
      </c>
      <c r="AB26" s="583"/>
      <c r="AC26" s="584"/>
      <c r="AD26" s="584"/>
      <c r="AE26" s="160" t="s">
        <v>3</v>
      </c>
      <c r="AF26" s="585"/>
      <c r="AG26" s="584"/>
      <c r="AH26" s="584"/>
      <c r="AI26" s="161" t="s">
        <v>3</v>
      </c>
    </row>
    <row r="27" spans="2:35" ht="20.100000000000001" customHeight="1" x14ac:dyDescent="0.15">
      <c r="B27" s="495" t="str">
        <f>IF('様式④-3 計画戸数'!B27="","",'様式④-3 計画戸数'!B27)</f>
        <v/>
      </c>
      <c r="C27" s="496"/>
      <c r="D27" s="497" t="str">
        <f>IF('様式④-3 計画戸数'!D27="","",'様式④-3 計画戸数'!D27)</f>
        <v/>
      </c>
      <c r="E27" s="494"/>
      <c r="F27" s="494"/>
      <c r="G27" s="494"/>
      <c r="H27" s="494"/>
      <c r="I27" s="494"/>
      <c r="J27" s="494"/>
      <c r="K27" s="494"/>
      <c r="L27" s="497" t="str">
        <f>IF('様式④-3 計画戸数'!T27="","",'様式④-3 計画戸数'!T27)</f>
        <v/>
      </c>
      <c r="M27" s="494"/>
      <c r="N27" s="494"/>
      <c r="O27" s="185" t="s">
        <v>3</v>
      </c>
      <c r="P27" s="497" t="str">
        <f>IF('様式④-3 計画戸数'!X27="","",'様式④-3 計画戸数'!X27)</f>
        <v/>
      </c>
      <c r="Q27" s="494"/>
      <c r="R27" s="494"/>
      <c r="S27" s="184" t="s">
        <v>3</v>
      </c>
      <c r="T27" s="725" t="str">
        <f>IF('様式④-3 計画戸数'!AB27="","",'様式④-3 計画戸数'!AB27)</f>
        <v/>
      </c>
      <c r="U27" s="494"/>
      <c r="V27" s="494"/>
      <c r="W27" s="185" t="s">
        <v>3</v>
      </c>
      <c r="X27" s="583"/>
      <c r="Y27" s="584"/>
      <c r="Z27" s="584"/>
      <c r="AA27" s="159" t="s">
        <v>3</v>
      </c>
      <c r="AB27" s="583"/>
      <c r="AC27" s="584"/>
      <c r="AD27" s="584"/>
      <c r="AE27" s="160" t="s">
        <v>3</v>
      </c>
      <c r="AF27" s="585"/>
      <c r="AG27" s="584"/>
      <c r="AH27" s="584"/>
      <c r="AI27" s="161" t="s">
        <v>3</v>
      </c>
    </row>
    <row r="28" spans="2:35" ht="20.100000000000001" customHeight="1" x14ac:dyDescent="0.15">
      <c r="B28" s="495" t="str">
        <f>IF('様式④-3 計画戸数'!B28="","",'様式④-3 計画戸数'!B28)</f>
        <v/>
      </c>
      <c r="C28" s="496"/>
      <c r="D28" s="497" t="str">
        <f>IF('様式④-3 計画戸数'!D28="","",'様式④-3 計画戸数'!D28)</f>
        <v/>
      </c>
      <c r="E28" s="494"/>
      <c r="F28" s="494"/>
      <c r="G28" s="494"/>
      <c r="H28" s="494"/>
      <c r="I28" s="494"/>
      <c r="J28" s="494"/>
      <c r="K28" s="494"/>
      <c r="L28" s="497" t="str">
        <f>IF('様式④-3 計画戸数'!T28="","",'様式④-3 計画戸数'!T28)</f>
        <v/>
      </c>
      <c r="M28" s="494"/>
      <c r="N28" s="494"/>
      <c r="O28" s="185" t="s">
        <v>3</v>
      </c>
      <c r="P28" s="497" t="str">
        <f>IF('様式④-3 計画戸数'!X28="","",'様式④-3 計画戸数'!X28)</f>
        <v/>
      </c>
      <c r="Q28" s="494"/>
      <c r="R28" s="494"/>
      <c r="S28" s="184" t="s">
        <v>3</v>
      </c>
      <c r="T28" s="725" t="str">
        <f>IF('様式④-3 計画戸数'!AB28="","",'様式④-3 計画戸数'!AB28)</f>
        <v/>
      </c>
      <c r="U28" s="494"/>
      <c r="V28" s="494"/>
      <c r="W28" s="185" t="s">
        <v>3</v>
      </c>
      <c r="X28" s="583"/>
      <c r="Y28" s="584"/>
      <c r="Z28" s="584"/>
      <c r="AA28" s="159" t="s">
        <v>3</v>
      </c>
      <c r="AB28" s="583"/>
      <c r="AC28" s="584"/>
      <c r="AD28" s="584"/>
      <c r="AE28" s="160" t="s">
        <v>3</v>
      </c>
      <c r="AF28" s="585"/>
      <c r="AG28" s="584"/>
      <c r="AH28" s="584"/>
      <c r="AI28" s="161" t="s">
        <v>3</v>
      </c>
    </row>
    <row r="29" spans="2:35" ht="20.100000000000001" customHeight="1" x14ac:dyDescent="0.15">
      <c r="B29" s="495" t="str">
        <f>IF('様式④-3 計画戸数'!B29="","",'様式④-3 計画戸数'!B29)</f>
        <v/>
      </c>
      <c r="C29" s="496"/>
      <c r="D29" s="497" t="str">
        <f>IF('様式④-3 計画戸数'!D29="","",'様式④-3 計画戸数'!D29)</f>
        <v/>
      </c>
      <c r="E29" s="494"/>
      <c r="F29" s="494"/>
      <c r="G29" s="494"/>
      <c r="H29" s="494"/>
      <c r="I29" s="494"/>
      <c r="J29" s="494"/>
      <c r="K29" s="494"/>
      <c r="L29" s="497" t="str">
        <f>IF('様式④-3 計画戸数'!T29="","",'様式④-3 計画戸数'!T29)</f>
        <v/>
      </c>
      <c r="M29" s="494"/>
      <c r="N29" s="494"/>
      <c r="O29" s="185" t="s">
        <v>3</v>
      </c>
      <c r="P29" s="497" t="str">
        <f>IF('様式④-3 計画戸数'!X29="","",'様式④-3 計画戸数'!X29)</f>
        <v/>
      </c>
      <c r="Q29" s="494"/>
      <c r="R29" s="494"/>
      <c r="S29" s="184" t="s">
        <v>3</v>
      </c>
      <c r="T29" s="725" t="str">
        <f>IF('様式④-3 計画戸数'!AB29="","",'様式④-3 計画戸数'!AB29)</f>
        <v/>
      </c>
      <c r="U29" s="494"/>
      <c r="V29" s="494"/>
      <c r="W29" s="185" t="s">
        <v>3</v>
      </c>
      <c r="X29" s="583"/>
      <c r="Y29" s="584"/>
      <c r="Z29" s="584"/>
      <c r="AA29" s="159" t="s">
        <v>3</v>
      </c>
      <c r="AB29" s="583"/>
      <c r="AC29" s="584"/>
      <c r="AD29" s="584"/>
      <c r="AE29" s="160" t="s">
        <v>3</v>
      </c>
      <c r="AF29" s="585"/>
      <c r="AG29" s="584"/>
      <c r="AH29" s="584"/>
      <c r="AI29" s="161" t="s">
        <v>3</v>
      </c>
    </row>
    <row r="30" spans="2:35" ht="20.100000000000001" customHeight="1" x14ac:dyDescent="0.15">
      <c r="B30" s="495" t="str">
        <f>IF('様式④-3 計画戸数'!B30="","",'様式④-3 計画戸数'!B30)</f>
        <v/>
      </c>
      <c r="C30" s="496"/>
      <c r="D30" s="497" t="str">
        <f>IF('様式④-3 計画戸数'!D30="","",'様式④-3 計画戸数'!D30)</f>
        <v/>
      </c>
      <c r="E30" s="494"/>
      <c r="F30" s="494"/>
      <c r="G30" s="494"/>
      <c r="H30" s="494"/>
      <c r="I30" s="494"/>
      <c r="J30" s="494"/>
      <c r="K30" s="494"/>
      <c r="L30" s="497" t="str">
        <f>IF('様式④-3 計画戸数'!T30="","",'様式④-3 計画戸数'!T30)</f>
        <v/>
      </c>
      <c r="M30" s="494"/>
      <c r="N30" s="494"/>
      <c r="O30" s="185" t="s">
        <v>3</v>
      </c>
      <c r="P30" s="497" t="str">
        <f>IF('様式④-3 計画戸数'!X30="","",'様式④-3 計画戸数'!X30)</f>
        <v/>
      </c>
      <c r="Q30" s="494"/>
      <c r="R30" s="494"/>
      <c r="S30" s="184" t="s">
        <v>3</v>
      </c>
      <c r="T30" s="725" t="str">
        <f>IF('様式④-3 計画戸数'!AB30="","",'様式④-3 計画戸数'!AB30)</f>
        <v/>
      </c>
      <c r="U30" s="494"/>
      <c r="V30" s="494"/>
      <c r="W30" s="185" t="s">
        <v>3</v>
      </c>
      <c r="X30" s="583"/>
      <c r="Y30" s="584"/>
      <c r="Z30" s="584"/>
      <c r="AA30" s="159" t="s">
        <v>3</v>
      </c>
      <c r="AB30" s="583"/>
      <c r="AC30" s="584"/>
      <c r="AD30" s="584"/>
      <c r="AE30" s="160" t="s">
        <v>3</v>
      </c>
      <c r="AF30" s="585"/>
      <c r="AG30" s="584"/>
      <c r="AH30" s="584"/>
      <c r="AI30" s="161" t="s">
        <v>3</v>
      </c>
    </row>
    <row r="31" spans="2:35" ht="20.100000000000001" customHeight="1" x14ac:dyDescent="0.15">
      <c r="B31" s="495" t="str">
        <f>IF('様式④-3 計画戸数'!B31="","",'様式④-3 計画戸数'!B31)</f>
        <v/>
      </c>
      <c r="C31" s="496"/>
      <c r="D31" s="497" t="str">
        <f>IF('様式④-3 計画戸数'!D31="","",'様式④-3 計画戸数'!D31)</f>
        <v/>
      </c>
      <c r="E31" s="494"/>
      <c r="F31" s="494"/>
      <c r="G31" s="494"/>
      <c r="H31" s="494"/>
      <c r="I31" s="494"/>
      <c r="J31" s="494"/>
      <c r="K31" s="494"/>
      <c r="L31" s="497" t="str">
        <f>IF('様式④-3 計画戸数'!T31="","",'様式④-3 計画戸数'!T31)</f>
        <v/>
      </c>
      <c r="M31" s="494"/>
      <c r="N31" s="494"/>
      <c r="O31" s="185" t="s">
        <v>3</v>
      </c>
      <c r="P31" s="497" t="str">
        <f>IF('様式④-3 計画戸数'!X31="","",'様式④-3 計画戸数'!X31)</f>
        <v/>
      </c>
      <c r="Q31" s="494"/>
      <c r="R31" s="494"/>
      <c r="S31" s="184" t="s">
        <v>3</v>
      </c>
      <c r="T31" s="725" t="str">
        <f>IF('様式④-3 計画戸数'!AB31="","",'様式④-3 計画戸数'!AB31)</f>
        <v/>
      </c>
      <c r="U31" s="494"/>
      <c r="V31" s="494"/>
      <c r="W31" s="185" t="s">
        <v>3</v>
      </c>
      <c r="X31" s="583"/>
      <c r="Y31" s="584"/>
      <c r="Z31" s="584"/>
      <c r="AA31" s="159" t="s">
        <v>3</v>
      </c>
      <c r="AB31" s="583"/>
      <c r="AC31" s="584"/>
      <c r="AD31" s="584"/>
      <c r="AE31" s="160" t="s">
        <v>3</v>
      </c>
      <c r="AF31" s="585"/>
      <c r="AG31" s="584"/>
      <c r="AH31" s="584"/>
      <c r="AI31" s="161" t="s">
        <v>3</v>
      </c>
    </row>
    <row r="32" spans="2:35" ht="20.100000000000001" customHeight="1" x14ac:dyDescent="0.15">
      <c r="B32" s="495" t="str">
        <f>IF('様式④-3 計画戸数'!B32="","",'様式④-3 計画戸数'!B32)</f>
        <v/>
      </c>
      <c r="C32" s="496"/>
      <c r="D32" s="497" t="str">
        <f>IF('様式④-3 計画戸数'!D32="","",'様式④-3 計画戸数'!D32)</f>
        <v/>
      </c>
      <c r="E32" s="494"/>
      <c r="F32" s="494"/>
      <c r="G32" s="494"/>
      <c r="H32" s="494"/>
      <c r="I32" s="494"/>
      <c r="J32" s="494"/>
      <c r="K32" s="494"/>
      <c r="L32" s="497" t="str">
        <f>IF('様式④-3 計画戸数'!T32="","",'様式④-3 計画戸数'!T32)</f>
        <v/>
      </c>
      <c r="M32" s="494"/>
      <c r="N32" s="494"/>
      <c r="O32" s="185" t="s">
        <v>3</v>
      </c>
      <c r="P32" s="497" t="str">
        <f>IF('様式④-3 計画戸数'!X32="","",'様式④-3 計画戸数'!X32)</f>
        <v/>
      </c>
      <c r="Q32" s="494"/>
      <c r="R32" s="494"/>
      <c r="S32" s="184" t="s">
        <v>3</v>
      </c>
      <c r="T32" s="725" t="str">
        <f>IF('様式④-3 計画戸数'!AB32="","",'様式④-3 計画戸数'!AB32)</f>
        <v/>
      </c>
      <c r="U32" s="494"/>
      <c r="V32" s="494"/>
      <c r="W32" s="185" t="s">
        <v>3</v>
      </c>
      <c r="X32" s="583"/>
      <c r="Y32" s="584"/>
      <c r="Z32" s="584"/>
      <c r="AA32" s="159" t="s">
        <v>3</v>
      </c>
      <c r="AB32" s="583"/>
      <c r="AC32" s="584"/>
      <c r="AD32" s="584"/>
      <c r="AE32" s="160" t="s">
        <v>3</v>
      </c>
      <c r="AF32" s="585"/>
      <c r="AG32" s="584"/>
      <c r="AH32" s="584"/>
      <c r="AI32" s="161" t="s">
        <v>3</v>
      </c>
    </row>
    <row r="33" spans="2:35" ht="20.100000000000001" customHeight="1" x14ac:dyDescent="0.15">
      <c r="B33" s="495" t="str">
        <f>IF('様式④-3 計画戸数'!B33="","",'様式④-3 計画戸数'!B33)</f>
        <v/>
      </c>
      <c r="C33" s="496"/>
      <c r="D33" s="497" t="str">
        <f>IF('様式④-3 計画戸数'!D33="","",'様式④-3 計画戸数'!D33)</f>
        <v/>
      </c>
      <c r="E33" s="494"/>
      <c r="F33" s="494"/>
      <c r="G33" s="494"/>
      <c r="H33" s="494"/>
      <c r="I33" s="494"/>
      <c r="J33" s="494"/>
      <c r="K33" s="494"/>
      <c r="L33" s="497" t="str">
        <f>IF('様式④-3 計画戸数'!T33="","",'様式④-3 計画戸数'!T33)</f>
        <v/>
      </c>
      <c r="M33" s="494"/>
      <c r="N33" s="494"/>
      <c r="O33" s="185" t="s">
        <v>3</v>
      </c>
      <c r="P33" s="497" t="str">
        <f>IF('様式④-3 計画戸数'!X33="","",'様式④-3 計画戸数'!X33)</f>
        <v/>
      </c>
      <c r="Q33" s="494"/>
      <c r="R33" s="494"/>
      <c r="S33" s="184" t="s">
        <v>3</v>
      </c>
      <c r="T33" s="725" t="str">
        <f>IF('様式④-3 計画戸数'!AB33="","",'様式④-3 計画戸数'!AB33)</f>
        <v/>
      </c>
      <c r="U33" s="494"/>
      <c r="V33" s="494"/>
      <c r="W33" s="185" t="s">
        <v>3</v>
      </c>
      <c r="X33" s="583"/>
      <c r="Y33" s="584"/>
      <c r="Z33" s="584"/>
      <c r="AA33" s="159" t="s">
        <v>3</v>
      </c>
      <c r="AB33" s="583"/>
      <c r="AC33" s="584"/>
      <c r="AD33" s="584"/>
      <c r="AE33" s="160" t="s">
        <v>3</v>
      </c>
      <c r="AF33" s="585"/>
      <c r="AG33" s="584"/>
      <c r="AH33" s="584"/>
      <c r="AI33" s="161" t="s">
        <v>3</v>
      </c>
    </row>
    <row r="34" spans="2:35" ht="20.100000000000001" customHeight="1" x14ac:dyDescent="0.15">
      <c r="B34" s="495" t="str">
        <f>IF('様式④-3 計画戸数'!B34="","",'様式④-3 計画戸数'!B34)</f>
        <v/>
      </c>
      <c r="C34" s="496"/>
      <c r="D34" s="497" t="str">
        <f>IF('様式④-3 計画戸数'!D34="","",'様式④-3 計画戸数'!D34)</f>
        <v/>
      </c>
      <c r="E34" s="494"/>
      <c r="F34" s="494"/>
      <c r="G34" s="494"/>
      <c r="H34" s="494"/>
      <c r="I34" s="494"/>
      <c r="J34" s="494"/>
      <c r="K34" s="494"/>
      <c r="L34" s="497" t="str">
        <f>IF('様式④-3 計画戸数'!T34="","",'様式④-3 計画戸数'!T34)</f>
        <v/>
      </c>
      <c r="M34" s="494"/>
      <c r="N34" s="494"/>
      <c r="O34" s="185" t="s">
        <v>3</v>
      </c>
      <c r="P34" s="497" t="str">
        <f>IF('様式④-3 計画戸数'!X34="","",'様式④-3 計画戸数'!X34)</f>
        <v/>
      </c>
      <c r="Q34" s="494"/>
      <c r="R34" s="494"/>
      <c r="S34" s="184" t="s">
        <v>3</v>
      </c>
      <c r="T34" s="725" t="str">
        <f>IF('様式④-3 計画戸数'!AB34="","",'様式④-3 計画戸数'!AB34)</f>
        <v/>
      </c>
      <c r="U34" s="494"/>
      <c r="V34" s="494"/>
      <c r="W34" s="185" t="s">
        <v>3</v>
      </c>
      <c r="X34" s="583"/>
      <c r="Y34" s="584"/>
      <c r="Z34" s="584"/>
      <c r="AA34" s="159" t="s">
        <v>3</v>
      </c>
      <c r="AB34" s="583"/>
      <c r="AC34" s="584"/>
      <c r="AD34" s="584"/>
      <c r="AE34" s="160" t="s">
        <v>3</v>
      </c>
      <c r="AF34" s="585"/>
      <c r="AG34" s="584"/>
      <c r="AH34" s="584"/>
      <c r="AI34" s="161" t="s">
        <v>3</v>
      </c>
    </row>
    <row r="35" spans="2:35" ht="20.100000000000001" customHeight="1" thickBot="1" x14ac:dyDescent="0.2">
      <c r="B35" s="507" t="str">
        <f>IF('様式④-3 計画戸数'!B35="","",'様式④-3 計画戸数'!B35)</f>
        <v/>
      </c>
      <c r="C35" s="508"/>
      <c r="D35" s="509" t="str">
        <f>IF('様式④-3 計画戸数'!D35="","",'様式④-3 計画戸数'!D35)</f>
        <v/>
      </c>
      <c r="E35" s="499"/>
      <c r="F35" s="499"/>
      <c r="G35" s="499"/>
      <c r="H35" s="499"/>
      <c r="I35" s="499"/>
      <c r="J35" s="499"/>
      <c r="K35" s="499"/>
      <c r="L35" s="509" t="str">
        <f>IF('様式④-3 計画戸数'!T35="","",'様式④-3 計画戸数'!T35)</f>
        <v/>
      </c>
      <c r="M35" s="499"/>
      <c r="N35" s="499"/>
      <c r="O35" s="188" t="s">
        <v>3</v>
      </c>
      <c r="P35" s="509" t="str">
        <f>IF('様式④-3 計画戸数'!X35="","",'様式④-3 計画戸数'!X35)</f>
        <v/>
      </c>
      <c r="Q35" s="499"/>
      <c r="R35" s="499"/>
      <c r="S35" s="187" t="s">
        <v>3</v>
      </c>
      <c r="T35" s="726" t="str">
        <f>IF('様式④-3 計画戸数'!AB35="","",'様式④-3 計画戸数'!AB35)</f>
        <v/>
      </c>
      <c r="U35" s="499"/>
      <c r="V35" s="499"/>
      <c r="W35" s="188" t="s">
        <v>3</v>
      </c>
      <c r="X35" s="583"/>
      <c r="Y35" s="584"/>
      <c r="Z35" s="584"/>
      <c r="AA35" s="159" t="s">
        <v>3</v>
      </c>
      <c r="AB35" s="583"/>
      <c r="AC35" s="584"/>
      <c r="AD35" s="584"/>
      <c r="AE35" s="160" t="s">
        <v>3</v>
      </c>
      <c r="AF35" s="585"/>
      <c r="AG35" s="584"/>
      <c r="AH35" s="584"/>
      <c r="AI35" s="161" t="s">
        <v>3</v>
      </c>
    </row>
    <row r="36" spans="2:35" ht="20.100000000000001" customHeight="1" thickTop="1" thickBot="1" x14ac:dyDescent="0.2">
      <c r="B36" s="727" t="str">
        <f>IF('様式④-3 計画戸数'!B36="","",'様式④-3 計画戸数'!B36)</f>
        <v>計</v>
      </c>
      <c r="C36" s="728"/>
      <c r="D36" s="502">
        <f>IF('様式④-3 計画戸数'!D36="","",'様式④-3 計画戸数'!D36)</f>
        <v>0</v>
      </c>
      <c r="E36" s="503"/>
      <c r="F36" s="503"/>
      <c r="G36" s="503"/>
      <c r="H36" s="503"/>
      <c r="I36" s="503"/>
      <c r="J36" s="503"/>
      <c r="K36" s="729"/>
      <c r="L36" s="578">
        <f>IF('様式④-3 計画戸数'!T36="","",'様式④-3 計画戸数'!T36)</f>
        <v>0</v>
      </c>
      <c r="M36" s="579"/>
      <c r="N36" s="579"/>
      <c r="O36" s="32" t="s">
        <v>3</v>
      </c>
      <c r="P36" s="578">
        <f>IF('様式④-3 計画戸数'!X36="","",'様式④-3 計画戸数'!X36)</f>
        <v>0</v>
      </c>
      <c r="Q36" s="579"/>
      <c r="R36" s="579"/>
      <c r="S36" s="33" t="s">
        <v>3</v>
      </c>
      <c r="T36" s="580">
        <f>IF('様式④-3 計画戸数'!AB36="","",'様式④-3 計画戸数'!AB36)</f>
        <v>0</v>
      </c>
      <c r="U36" s="579"/>
      <c r="V36" s="579"/>
      <c r="W36" s="33" t="s">
        <v>3</v>
      </c>
      <c r="X36" s="578">
        <f>SUM(X6:Z35)</f>
        <v>0</v>
      </c>
      <c r="Y36" s="579"/>
      <c r="Z36" s="579"/>
      <c r="AA36" s="32" t="s">
        <v>3</v>
      </c>
      <c r="AB36" s="578">
        <f>SUM(AB6:AD35)</f>
        <v>0</v>
      </c>
      <c r="AC36" s="579"/>
      <c r="AD36" s="579"/>
      <c r="AE36" s="33" t="s">
        <v>3</v>
      </c>
      <c r="AF36" s="580">
        <f>SUM(AF6:AH35)</f>
        <v>0</v>
      </c>
      <c r="AG36" s="579"/>
      <c r="AH36" s="579"/>
      <c r="AI36" s="34" t="s">
        <v>3</v>
      </c>
    </row>
  </sheetData>
  <mergeCells count="260">
    <mergeCell ref="B1:D1"/>
    <mergeCell ref="L3:AI3"/>
    <mergeCell ref="L4:W4"/>
    <mergeCell ref="X4:AI4"/>
    <mergeCell ref="L5:O5"/>
    <mergeCell ref="P5:S5"/>
    <mergeCell ref="T5:W5"/>
    <mergeCell ref="X5:AA5"/>
    <mergeCell ref="AB5:AE5"/>
    <mergeCell ref="AF5:AI5"/>
    <mergeCell ref="B3:C5"/>
    <mergeCell ref="D3:K5"/>
    <mergeCell ref="B6:C6"/>
    <mergeCell ref="D6:K6"/>
    <mergeCell ref="L6:N6"/>
    <mergeCell ref="P6:R6"/>
    <mergeCell ref="T6:V6"/>
    <mergeCell ref="X6:Z6"/>
    <mergeCell ref="AB6:AD6"/>
    <mergeCell ref="AF6:AH6"/>
    <mergeCell ref="B7:C7"/>
    <mergeCell ref="D7:K7"/>
    <mergeCell ref="L7:N7"/>
    <mergeCell ref="P7:R7"/>
    <mergeCell ref="T7:V7"/>
    <mergeCell ref="X7:Z7"/>
    <mergeCell ref="AB7:AD7"/>
    <mergeCell ref="AF7:AH7"/>
    <mergeCell ref="B8:C8"/>
    <mergeCell ref="D8:K8"/>
    <mergeCell ref="L8:N8"/>
    <mergeCell ref="P8:R8"/>
    <mergeCell ref="T8:V8"/>
    <mergeCell ref="X8:Z8"/>
    <mergeCell ref="AB8:AD8"/>
    <mergeCell ref="AF8:AH8"/>
    <mergeCell ref="B9:C9"/>
    <mergeCell ref="D9:K9"/>
    <mergeCell ref="L9:N9"/>
    <mergeCell ref="P9:R9"/>
    <mergeCell ref="T9:V9"/>
    <mergeCell ref="X9:Z9"/>
    <mergeCell ref="AB9:AD9"/>
    <mergeCell ref="AF9:AH9"/>
    <mergeCell ref="B10:C10"/>
    <mergeCell ref="D10:K10"/>
    <mergeCell ref="L10:N10"/>
    <mergeCell ref="P10:R10"/>
    <mergeCell ref="T10:V10"/>
    <mergeCell ref="X10:Z10"/>
    <mergeCell ref="AB10:AD10"/>
    <mergeCell ref="AF10:AH10"/>
    <mergeCell ref="B11:C11"/>
    <mergeCell ref="D11:K11"/>
    <mergeCell ref="L11:N11"/>
    <mergeCell ref="P11:R11"/>
    <mergeCell ref="T11:V11"/>
    <mergeCell ref="X11:Z11"/>
    <mergeCell ref="AB11:AD11"/>
    <mergeCell ref="AF11:AH11"/>
    <mergeCell ref="B12:C12"/>
    <mergeCell ref="D12:K12"/>
    <mergeCell ref="L12:N12"/>
    <mergeCell ref="P12:R12"/>
    <mergeCell ref="T12:V12"/>
    <mergeCell ref="X12:Z12"/>
    <mergeCell ref="AB12:AD12"/>
    <mergeCell ref="AF12:AH12"/>
    <mergeCell ref="B13:C13"/>
    <mergeCell ref="D13:K13"/>
    <mergeCell ref="L13:N13"/>
    <mergeCell ref="P13:R13"/>
    <mergeCell ref="T13:V13"/>
    <mergeCell ref="X13:Z13"/>
    <mergeCell ref="AB13:AD13"/>
    <mergeCell ref="AF13:AH13"/>
    <mergeCell ref="B14:C14"/>
    <mergeCell ref="D14:K14"/>
    <mergeCell ref="L14:N14"/>
    <mergeCell ref="P14:R14"/>
    <mergeCell ref="T14:V14"/>
    <mergeCell ref="X14:Z14"/>
    <mergeCell ref="AB14:AD14"/>
    <mergeCell ref="AF14:AH14"/>
    <mergeCell ref="B15:C15"/>
    <mergeCell ref="D15:K15"/>
    <mergeCell ref="L15:N15"/>
    <mergeCell ref="P15:R15"/>
    <mergeCell ref="T15:V15"/>
    <mergeCell ref="X15:Z15"/>
    <mergeCell ref="AB15:AD15"/>
    <mergeCell ref="AF15:AH15"/>
    <mergeCell ref="B16:C16"/>
    <mergeCell ref="D16:K16"/>
    <mergeCell ref="L16:N16"/>
    <mergeCell ref="P16:R16"/>
    <mergeCell ref="T16:V16"/>
    <mergeCell ref="X16:Z16"/>
    <mergeCell ref="AB16:AD16"/>
    <mergeCell ref="AF16:AH16"/>
    <mergeCell ref="B17:C17"/>
    <mergeCell ref="D17:K17"/>
    <mergeCell ref="L17:N17"/>
    <mergeCell ref="P17:R17"/>
    <mergeCell ref="T17:V17"/>
    <mergeCell ref="X17:Z17"/>
    <mergeCell ref="AB17:AD17"/>
    <mergeCell ref="AF17:AH17"/>
    <mergeCell ref="B18:C18"/>
    <mergeCell ref="D18:K18"/>
    <mergeCell ref="L18:N18"/>
    <mergeCell ref="P18:R18"/>
    <mergeCell ref="T18:V18"/>
    <mergeCell ref="X18:Z18"/>
    <mergeCell ref="AB18:AD18"/>
    <mergeCell ref="AF18:AH18"/>
    <mergeCell ref="B19:C19"/>
    <mergeCell ref="D19:K19"/>
    <mergeCell ref="L19:N19"/>
    <mergeCell ref="P19:R19"/>
    <mergeCell ref="T19:V19"/>
    <mergeCell ref="X19:Z19"/>
    <mergeCell ref="AB19:AD19"/>
    <mergeCell ref="AF19:AH19"/>
    <mergeCell ref="B20:C20"/>
    <mergeCell ref="D20:K20"/>
    <mergeCell ref="L20:N20"/>
    <mergeCell ref="P20:R20"/>
    <mergeCell ref="T20:V20"/>
    <mergeCell ref="X20:Z20"/>
    <mergeCell ref="AB20:AD20"/>
    <mergeCell ref="AF20:AH20"/>
    <mergeCell ref="B21:C21"/>
    <mergeCell ref="D21:K21"/>
    <mergeCell ref="L21:N21"/>
    <mergeCell ref="P21:R21"/>
    <mergeCell ref="T21:V21"/>
    <mergeCell ref="X21:Z21"/>
    <mergeCell ref="AB21:AD21"/>
    <mergeCell ref="AF21:AH21"/>
    <mergeCell ref="B22:C22"/>
    <mergeCell ref="D22:K22"/>
    <mergeCell ref="L22:N22"/>
    <mergeCell ref="P22:R22"/>
    <mergeCell ref="T22:V22"/>
    <mergeCell ref="X22:Z22"/>
    <mergeCell ref="AB22:AD22"/>
    <mergeCell ref="AF22:AH22"/>
    <mergeCell ref="B23:C23"/>
    <mergeCell ref="D23:K23"/>
    <mergeCell ref="L23:N23"/>
    <mergeCell ref="P23:R23"/>
    <mergeCell ref="T23:V23"/>
    <mergeCell ref="X23:Z23"/>
    <mergeCell ref="AB23:AD23"/>
    <mergeCell ref="AF23:AH23"/>
    <mergeCell ref="B24:C24"/>
    <mergeCell ref="D24:K24"/>
    <mergeCell ref="L24:N24"/>
    <mergeCell ref="P24:R24"/>
    <mergeCell ref="T24:V24"/>
    <mergeCell ref="X24:Z24"/>
    <mergeCell ref="AB24:AD24"/>
    <mergeCell ref="AF24:AH24"/>
    <mergeCell ref="B25:C25"/>
    <mergeCell ref="D25:K25"/>
    <mergeCell ref="L25:N25"/>
    <mergeCell ref="P25:R25"/>
    <mergeCell ref="T25:V25"/>
    <mergeCell ref="X25:Z25"/>
    <mergeCell ref="AB25:AD25"/>
    <mergeCell ref="AF25:AH25"/>
    <mergeCell ref="B26:C26"/>
    <mergeCell ref="D26:K26"/>
    <mergeCell ref="L26:N26"/>
    <mergeCell ref="P26:R26"/>
    <mergeCell ref="T26:V26"/>
    <mergeCell ref="X26:Z26"/>
    <mergeCell ref="AB26:AD26"/>
    <mergeCell ref="AF26:AH26"/>
    <mergeCell ref="B27:C27"/>
    <mergeCell ref="D27:K27"/>
    <mergeCell ref="L27:N27"/>
    <mergeCell ref="P27:R27"/>
    <mergeCell ref="T27:V27"/>
    <mergeCell ref="X27:Z27"/>
    <mergeCell ref="AB27:AD27"/>
    <mergeCell ref="AF27:AH27"/>
    <mergeCell ref="D28:K28"/>
    <mergeCell ref="L28:N28"/>
    <mergeCell ref="P28:R28"/>
    <mergeCell ref="T28:V28"/>
    <mergeCell ref="X28:Z28"/>
    <mergeCell ref="AB28:AD28"/>
    <mergeCell ref="AF28:AH28"/>
    <mergeCell ref="B29:C29"/>
    <mergeCell ref="D29:K29"/>
    <mergeCell ref="L29:N29"/>
    <mergeCell ref="P29:R29"/>
    <mergeCell ref="T29:V29"/>
    <mergeCell ref="X29:Z29"/>
    <mergeCell ref="AB29:AD29"/>
    <mergeCell ref="AF29:AH29"/>
    <mergeCell ref="B28:C28"/>
    <mergeCell ref="AF30:AH30"/>
    <mergeCell ref="B31:C31"/>
    <mergeCell ref="D31:K31"/>
    <mergeCell ref="L31:N31"/>
    <mergeCell ref="P31:R31"/>
    <mergeCell ref="T31:V31"/>
    <mergeCell ref="X31:Z31"/>
    <mergeCell ref="AB31:AD31"/>
    <mergeCell ref="AF31:AH31"/>
    <mergeCell ref="B30:C30"/>
    <mergeCell ref="D30:K30"/>
    <mergeCell ref="L30:N30"/>
    <mergeCell ref="P30:R30"/>
    <mergeCell ref="T30:V30"/>
    <mergeCell ref="X30:Z30"/>
    <mergeCell ref="AB30:AD30"/>
    <mergeCell ref="AF32:AH32"/>
    <mergeCell ref="B33:C33"/>
    <mergeCell ref="D33:K33"/>
    <mergeCell ref="L33:N33"/>
    <mergeCell ref="P33:R33"/>
    <mergeCell ref="T33:V33"/>
    <mergeCell ref="X33:Z33"/>
    <mergeCell ref="AB33:AD33"/>
    <mergeCell ref="AF33:AH33"/>
    <mergeCell ref="B32:C32"/>
    <mergeCell ref="D32:K32"/>
    <mergeCell ref="L32:N32"/>
    <mergeCell ref="P32:R32"/>
    <mergeCell ref="T32:V32"/>
    <mergeCell ref="X32:Z32"/>
    <mergeCell ref="AB32:AD32"/>
    <mergeCell ref="AF36:AH36"/>
    <mergeCell ref="B34:C34"/>
    <mergeCell ref="D34:K34"/>
    <mergeCell ref="L34:N34"/>
    <mergeCell ref="P34:R34"/>
    <mergeCell ref="T34:V34"/>
    <mergeCell ref="X34:Z34"/>
    <mergeCell ref="AB34:AD34"/>
    <mergeCell ref="AF34:AH34"/>
    <mergeCell ref="B35:C35"/>
    <mergeCell ref="D35:K35"/>
    <mergeCell ref="L35:N35"/>
    <mergeCell ref="P35:R35"/>
    <mergeCell ref="T35:V35"/>
    <mergeCell ref="X35:Z35"/>
    <mergeCell ref="AB35:AD35"/>
    <mergeCell ref="AF35:AH35"/>
    <mergeCell ref="B36:C36"/>
    <mergeCell ref="D36:K36"/>
    <mergeCell ref="L36:N36"/>
    <mergeCell ref="P36:R36"/>
    <mergeCell ref="T36:V36"/>
    <mergeCell ref="X36:Z36"/>
    <mergeCell ref="AB36:AD36"/>
  </mergeCells>
  <phoneticPr fontId="4"/>
  <printOptions horizontalCentered="1"/>
  <pageMargins left="0.78740157480314965" right="0.78740157480314965" top="0.78740157480314965" bottom="0.39370078740157483" header="0" footer="0"/>
  <pageSetup paperSize="9" scale="78" orientation="portrait" blackAndWhite="1"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AB37"/>
  <sheetViews>
    <sheetView showGridLines="0" zoomScaleNormal="100" zoomScaleSheetLayoutView="100" workbookViewId="0"/>
  </sheetViews>
  <sheetFormatPr defaultRowHeight="13.5" x14ac:dyDescent="0.15"/>
  <cols>
    <col min="1" max="28" width="3.125" style="9" customWidth="1"/>
    <col min="29" max="29" width="9" style="9" customWidth="1"/>
    <col min="30" max="16384" width="9" style="9"/>
  </cols>
  <sheetData>
    <row r="1" spans="2:28" ht="18" customHeight="1" x14ac:dyDescent="0.15">
      <c r="B1" s="1" t="s">
        <v>47</v>
      </c>
      <c r="C1" s="1"/>
      <c r="D1" s="1"/>
      <c r="E1" s="1"/>
      <c r="F1" s="1"/>
      <c r="G1" s="1"/>
      <c r="H1" s="1"/>
      <c r="I1" s="1"/>
      <c r="J1" s="1"/>
      <c r="K1" s="1"/>
      <c r="L1" s="1"/>
      <c r="N1" s="445"/>
      <c r="O1" s="445"/>
      <c r="P1" s="445"/>
      <c r="Q1" s="1"/>
      <c r="R1" s="1"/>
      <c r="S1" s="1"/>
      <c r="T1" s="1"/>
      <c r="U1" s="1"/>
      <c r="V1" s="1"/>
      <c r="W1" s="1"/>
      <c r="X1" s="1"/>
      <c r="Y1" s="1"/>
    </row>
    <row r="2" spans="2:28" ht="18" customHeight="1" x14ac:dyDescent="0.15">
      <c r="V2" s="447" t="s">
        <v>316</v>
      </c>
      <c r="W2" s="447"/>
      <c r="X2" s="447"/>
      <c r="Y2" s="447"/>
      <c r="Z2" s="447"/>
      <c r="AA2" s="447"/>
      <c r="AB2" s="447"/>
    </row>
    <row r="3" spans="2:28" ht="18" customHeight="1" x14ac:dyDescent="0.15">
      <c r="G3" s="14"/>
      <c r="S3" s="1"/>
      <c r="T3" s="1"/>
      <c r="V3" s="448" t="s">
        <v>318</v>
      </c>
      <c r="W3" s="448"/>
      <c r="X3" s="448"/>
      <c r="Y3" s="448"/>
      <c r="Z3" s="448"/>
      <c r="AA3" s="448"/>
      <c r="AB3" s="448"/>
    </row>
    <row r="4" spans="2:28" ht="18" customHeight="1" x14ac:dyDescent="0.15">
      <c r="R4" s="15"/>
      <c r="S4" s="15"/>
      <c r="T4" s="15"/>
      <c r="U4" s="15"/>
      <c r="V4" s="15"/>
      <c r="W4" s="15"/>
      <c r="X4" s="15"/>
    </row>
    <row r="5" spans="2:28" ht="18" customHeight="1" x14ac:dyDescent="0.15"/>
    <row r="6" spans="2:28" ht="18" customHeight="1" x14ac:dyDescent="0.15">
      <c r="C6" s="142" t="str">
        <f>IF('(基本情報)'!M5="","",'(基本情報)'!M3)</f>
        <v>工務店グループ等名称</v>
      </c>
    </row>
    <row r="7" spans="2:28" ht="18" customHeight="1" x14ac:dyDescent="0.15">
      <c r="C7" s="142" t="str">
        <f>IF('(基本情報)'!M5="",'(基本情報)'!M3,'(基本情報)'!M5)</f>
        <v>代表工務店等名称</v>
      </c>
    </row>
    <row r="8" spans="2:28" ht="18" customHeight="1" x14ac:dyDescent="0.15">
      <c r="C8" s="143" t="str">
        <f>'(基本情報)'!M4&amp;"　様"</f>
        <v>代表者職氏名　様</v>
      </c>
    </row>
    <row r="9" spans="2:28" ht="18" customHeight="1" x14ac:dyDescent="0.15"/>
    <row r="10" spans="2:28" ht="18" customHeight="1" x14ac:dyDescent="0.15"/>
    <row r="11" spans="2:28" ht="18" customHeight="1" x14ac:dyDescent="0.15">
      <c r="S11" s="273" t="str">
        <f>IF('(基本情報)'!M10="秋田県知事",'(基本情報)'!M10&amp;"　"&amp;'(基本情報)'!M11,'(基本情報)'!M10)</f>
        <v>秋田県知事　</v>
      </c>
      <c r="T11" s="48"/>
      <c r="U11" s="48"/>
      <c r="V11" s="48"/>
      <c r="W11" s="48"/>
      <c r="X11" s="48"/>
      <c r="Y11" s="48"/>
    </row>
    <row r="12" spans="2:28" ht="18" customHeight="1" x14ac:dyDescent="0.15">
      <c r="S12" s="623" t="s">
        <v>454</v>
      </c>
      <c r="T12" s="623"/>
      <c r="U12" s="623"/>
      <c r="V12" s="623"/>
      <c r="W12" s="623"/>
      <c r="X12" s="623"/>
      <c r="Y12" s="623"/>
    </row>
    <row r="13" spans="2:28" ht="18" customHeight="1" x14ac:dyDescent="0.15">
      <c r="S13" s="54"/>
      <c r="T13" s="54"/>
      <c r="U13" s="54"/>
      <c r="V13" s="54"/>
      <c r="W13" s="54"/>
      <c r="X13" s="54"/>
      <c r="Y13" s="54"/>
    </row>
    <row r="14" spans="2:28" ht="18" customHeight="1" x14ac:dyDescent="0.15">
      <c r="S14" s="54"/>
      <c r="T14" s="54"/>
      <c r="U14" s="54"/>
      <c r="V14" s="54"/>
      <c r="W14" s="54"/>
      <c r="X14" s="54"/>
      <c r="Y14" s="54"/>
    </row>
    <row r="15" spans="2:28" ht="18" customHeight="1" x14ac:dyDescent="0.15"/>
    <row r="16" spans="2:28" ht="18" customHeight="1" x14ac:dyDescent="0.15">
      <c r="B16" s="444" t="s">
        <v>353</v>
      </c>
      <c r="C16" s="444"/>
      <c r="D16" s="444"/>
      <c r="E16" s="444"/>
      <c r="F16" s="444"/>
      <c r="G16" s="444"/>
      <c r="H16" s="444"/>
      <c r="I16" s="444"/>
      <c r="J16" s="444"/>
      <c r="K16" s="444"/>
      <c r="L16" s="444"/>
      <c r="M16" s="444"/>
      <c r="N16" s="444"/>
      <c r="O16" s="444"/>
      <c r="P16" s="444"/>
      <c r="Q16" s="444"/>
      <c r="R16" s="444"/>
      <c r="S16" s="444"/>
      <c r="T16" s="444"/>
      <c r="U16" s="444"/>
      <c r="V16" s="444"/>
      <c r="W16" s="444"/>
      <c r="X16" s="444"/>
      <c r="Y16" s="444"/>
      <c r="Z16" s="444"/>
      <c r="AA16" s="444"/>
      <c r="AB16" s="444"/>
    </row>
    <row r="17" spans="2:28" ht="18" customHeight="1" x14ac:dyDescent="0.15">
      <c r="B17" s="444" t="s">
        <v>351</v>
      </c>
      <c r="C17" s="444"/>
      <c r="D17" s="444"/>
      <c r="E17" s="444"/>
      <c r="F17" s="444"/>
      <c r="G17" s="444"/>
      <c r="H17" s="444"/>
      <c r="I17" s="444"/>
      <c r="J17" s="444"/>
      <c r="K17" s="444"/>
      <c r="L17" s="444"/>
      <c r="M17" s="444"/>
      <c r="N17" s="444"/>
      <c r="O17" s="444"/>
      <c r="P17" s="444"/>
      <c r="Q17" s="444"/>
      <c r="R17" s="444"/>
      <c r="S17" s="444"/>
      <c r="T17" s="444"/>
      <c r="U17" s="444"/>
      <c r="V17" s="444"/>
      <c r="W17" s="444"/>
      <c r="X17" s="444"/>
      <c r="Y17" s="444"/>
      <c r="Z17" s="444"/>
      <c r="AA17" s="444"/>
      <c r="AB17" s="444"/>
    </row>
    <row r="18" spans="2:28" ht="18" customHeight="1" x14ac:dyDescent="0.15">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row>
    <row r="19" spans="2:28" ht="18" customHeight="1" x14ac:dyDescent="0.15"/>
    <row r="20" spans="2:28" ht="18" customHeight="1" x14ac:dyDescent="0.15">
      <c r="B20" s="620" t="s">
        <v>452</v>
      </c>
      <c r="C20" s="620"/>
      <c r="D20" s="620"/>
      <c r="E20" s="620"/>
      <c r="F20" s="620"/>
      <c r="G20" s="620"/>
      <c r="H20" s="620"/>
      <c r="I20" s="620"/>
      <c r="J20" s="620"/>
      <c r="K20" s="620"/>
      <c r="L20" s="620"/>
      <c r="M20" s="620"/>
      <c r="N20" s="620"/>
      <c r="O20" s="620"/>
      <c r="P20" s="620"/>
      <c r="Q20" s="620"/>
      <c r="R20" s="620"/>
      <c r="S20" s="620"/>
      <c r="T20" s="620"/>
      <c r="U20" s="620"/>
      <c r="V20" s="620"/>
      <c r="W20" s="620"/>
      <c r="X20" s="620"/>
      <c r="Y20" s="620"/>
      <c r="Z20" s="620"/>
      <c r="AA20" s="620"/>
      <c r="AB20" s="1"/>
    </row>
    <row r="21" spans="2:28" ht="18" customHeight="1" x14ac:dyDescent="0.15">
      <c r="B21" s="620"/>
      <c r="C21" s="620"/>
      <c r="D21" s="620"/>
      <c r="E21" s="620"/>
      <c r="F21" s="620"/>
      <c r="G21" s="620"/>
      <c r="H21" s="620"/>
      <c r="I21" s="620"/>
      <c r="J21" s="620"/>
      <c r="K21" s="620"/>
      <c r="L21" s="620"/>
      <c r="M21" s="620"/>
      <c r="N21" s="620"/>
      <c r="O21" s="620"/>
      <c r="P21" s="620"/>
      <c r="Q21" s="620"/>
      <c r="R21" s="620"/>
      <c r="S21" s="620"/>
      <c r="T21" s="620"/>
      <c r="U21" s="620"/>
      <c r="V21" s="620"/>
      <c r="W21" s="620"/>
      <c r="X21" s="620"/>
      <c r="Y21" s="620"/>
      <c r="Z21" s="620"/>
      <c r="AA21" s="620"/>
    </row>
    <row r="22" spans="2:28" ht="6.75" customHeight="1" x14ac:dyDescent="0.15"/>
    <row r="23" spans="2:28" ht="18" customHeight="1" x14ac:dyDescent="0.15">
      <c r="B23" s="619" t="s">
        <v>320</v>
      </c>
      <c r="C23" s="619"/>
      <c r="D23" s="619"/>
      <c r="E23" s="619"/>
      <c r="F23" s="619"/>
      <c r="G23" s="619"/>
      <c r="H23" s="619"/>
      <c r="I23" s="619"/>
      <c r="J23" s="619"/>
      <c r="K23" s="619"/>
      <c r="L23" s="619"/>
      <c r="M23" s="619"/>
      <c r="N23" s="619"/>
      <c r="O23" s="619"/>
      <c r="P23" s="619"/>
      <c r="Q23" s="619"/>
      <c r="R23" s="619"/>
      <c r="S23" s="619"/>
      <c r="T23" s="619"/>
      <c r="U23" s="619"/>
      <c r="V23" s="619"/>
      <c r="W23" s="619"/>
      <c r="X23" s="619"/>
      <c r="Y23" s="619"/>
      <c r="Z23" s="619"/>
      <c r="AA23" s="619"/>
    </row>
    <row r="24" spans="2:28" ht="18" customHeight="1" x14ac:dyDescent="0.15">
      <c r="B24" s="619"/>
      <c r="C24" s="619"/>
      <c r="D24" s="619"/>
      <c r="E24" s="619"/>
      <c r="F24" s="619"/>
      <c r="G24" s="619"/>
      <c r="H24" s="619"/>
      <c r="I24" s="619"/>
      <c r="J24" s="619"/>
      <c r="K24" s="619"/>
      <c r="L24" s="619"/>
      <c r="M24" s="619"/>
      <c r="N24" s="619"/>
      <c r="O24" s="619"/>
      <c r="P24" s="619"/>
      <c r="Q24" s="619"/>
      <c r="R24" s="619"/>
      <c r="S24" s="619"/>
      <c r="T24" s="619"/>
      <c r="U24" s="619"/>
      <c r="V24" s="619"/>
      <c r="W24" s="619"/>
      <c r="X24" s="619"/>
      <c r="Y24" s="619"/>
      <c r="Z24" s="619"/>
      <c r="AA24" s="619"/>
    </row>
    <row r="25" spans="2:28" ht="18" customHeight="1" x14ac:dyDescent="0.15">
      <c r="C25" s="16"/>
    </row>
    <row r="26" spans="2:28" ht="18" customHeight="1" x14ac:dyDescent="0.15">
      <c r="C26" s="1"/>
      <c r="D26" s="1"/>
      <c r="E26" s="1"/>
      <c r="F26" s="1"/>
      <c r="G26" s="1"/>
      <c r="H26" s="1"/>
      <c r="I26" s="1"/>
      <c r="J26" s="1"/>
      <c r="K26" s="1"/>
      <c r="L26" s="1"/>
      <c r="M26" s="1"/>
      <c r="N26" s="1"/>
      <c r="O26" s="1"/>
      <c r="P26" s="1"/>
      <c r="Q26" s="1"/>
      <c r="R26" s="1"/>
      <c r="S26" s="1"/>
      <c r="T26" s="1"/>
      <c r="U26" s="1"/>
      <c r="V26" s="1"/>
      <c r="W26" s="1"/>
      <c r="X26" s="1"/>
      <c r="Y26" s="1"/>
      <c r="Z26" s="1"/>
      <c r="AA26" s="1"/>
    </row>
    <row r="27" spans="2:28" ht="18" customHeight="1" x14ac:dyDescent="0.15">
      <c r="C27" s="16" t="s">
        <v>34</v>
      </c>
    </row>
    <row r="28" spans="2:28" ht="18" customHeight="1" x14ac:dyDescent="0.15">
      <c r="C28" s="621" t="s">
        <v>28</v>
      </c>
      <c r="D28" s="622"/>
      <c r="E28" s="622"/>
      <c r="F28" s="622"/>
      <c r="G28" s="622"/>
      <c r="H28" s="622"/>
      <c r="I28" s="622"/>
      <c r="J28" s="622"/>
      <c r="K28" s="622"/>
      <c r="L28" s="621" t="s">
        <v>29</v>
      </c>
      <c r="M28" s="622"/>
      <c r="N28" s="622"/>
      <c r="O28" s="624"/>
      <c r="P28" s="621" t="s">
        <v>0</v>
      </c>
      <c r="Q28" s="622"/>
      <c r="R28" s="622"/>
      <c r="S28" s="622"/>
      <c r="T28" s="622"/>
      <c r="U28" s="624"/>
      <c r="V28" s="622" t="s">
        <v>105</v>
      </c>
      <c r="W28" s="622"/>
      <c r="X28" s="622"/>
      <c r="Y28" s="622"/>
      <c r="Z28" s="622"/>
      <c r="AA28" s="624"/>
    </row>
    <row r="29" spans="2:28" ht="18" customHeight="1" x14ac:dyDescent="0.15">
      <c r="C29" s="605" t="s">
        <v>20</v>
      </c>
      <c r="D29" s="606"/>
      <c r="E29" s="606"/>
      <c r="F29" s="606"/>
      <c r="G29" s="606"/>
      <c r="H29" s="606"/>
      <c r="I29" s="606"/>
      <c r="J29" s="606"/>
      <c r="K29" s="607"/>
      <c r="L29" s="629" t="str">
        <f>'様式④-2 計画書'!M11</f>
        <v/>
      </c>
      <c r="M29" s="630"/>
      <c r="N29" s="630"/>
      <c r="O29" s="285" t="s">
        <v>3</v>
      </c>
      <c r="P29" s="611" t="str">
        <f>'様式④-2 計画書'!M22</f>
        <v/>
      </c>
      <c r="Q29" s="612"/>
      <c r="R29" s="612"/>
      <c r="S29" s="612"/>
      <c r="T29" s="612"/>
      <c r="U29" s="286" t="s">
        <v>2</v>
      </c>
      <c r="V29" s="613" t="str">
        <f>'様式④-2 計画書'!M22</f>
        <v/>
      </c>
      <c r="W29" s="614"/>
      <c r="X29" s="614"/>
      <c r="Y29" s="614"/>
      <c r="Z29" s="614"/>
      <c r="AA29" s="50" t="s">
        <v>2</v>
      </c>
    </row>
    <row r="30" spans="2:28" ht="18" customHeight="1" x14ac:dyDescent="0.15">
      <c r="C30" s="608" t="s">
        <v>42</v>
      </c>
      <c r="D30" s="609"/>
      <c r="E30" s="609"/>
      <c r="F30" s="609"/>
      <c r="G30" s="609"/>
      <c r="H30" s="609"/>
      <c r="I30" s="609"/>
      <c r="J30" s="609"/>
      <c r="K30" s="610"/>
      <c r="L30" s="615" t="str">
        <f>'様式④-2 計画書'!M17</f>
        <v/>
      </c>
      <c r="M30" s="616"/>
      <c r="N30" s="616"/>
      <c r="O30" s="287" t="s">
        <v>3</v>
      </c>
      <c r="P30" s="574" t="str">
        <f>'様式④-2 計画書'!M23</f>
        <v/>
      </c>
      <c r="Q30" s="575"/>
      <c r="R30" s="575"/>
      <c r="S30" s="575"/>
      <c r="T30" s="575"/>
      <c r="U30" s="288" t="s">
        <v>2</v>
      </c>
      <c r="V30" s="617" t="str">
        <f>'様式④-2 計画書'!M23</f>
        <v/>
      </c>
      <c r="W30" s="618"/>
      <c r="X30" s="618"/>
      <c r="Y30" s="618"/>
      <c r="Z30" s="618"/>
      <c r="AA30" s="51" t="s">
        <v>2</v>
      </c>
    </row>
    <row r="31" spans="2:28" ht="18" customHeight="1" x14ac:dyDescent="0.15">
      <c r="C31" s="621" t="s">
        <v>5</v>
      </c>
      <c r="D31" s="622"/>
      <c r="E31" s="622"/>
      <c r="F31" s="622"/>
      <c r="G31" s="622"/>
      <c r="H31" s="622"/>
      <c r="I31" s="622"/>
      <c r="J31" s="622"/>
      <c r="K31" s="622"/>
      <c r="L31" s="52"/>
      <c r="M31" s="52"/>
      <c r="N31" s="52"/>
      <c r="O31" s="53"/>
      <c r="P31" s="625">
        <f>SUM(P29:T30)</f>
        <v>0</v>
      </c>
      <c r="Q31" s="626"/>
      <c r="R31" s="626"/>
      <c r="S31" s="626"/>
      <c r="T31" s="626"/>
      <c r="U31" s="53" t="s">
        <v>2</v>
      </c>
      <c r="V31" s="627">
        <f>SUM(V29:Z30)</f>
        <v>0</v>
      </c>
      <c r="W31" s="628"/>
      <c r="X31" s="628"/>
      <c r="Y31" s="628"/>
      <c r="Z31" s="628"/>
      <c r="AA31" s="53" t="s">
        <v>2</v>
      </c>
    </row>
    <row r="32" spans="2:28" ht="18" customHeight="1" x14ac:dyDescent="0.15">
      <c r="C32" s="19"/>
      <c r="D32" s="19"/>
      <c r="E32" s="19"/>
      <c r="F32" s="19"/>
      <c r="G32" s="19"/>
      <c r="H32" s="19"/>
      <c r="I32" s="19"/>
      <c r="J32" s="19"/>
      <c r="K32" s="19"/>
      <c r="O32" s="19"/>
      <c r="P32" s="55"/>
      <c r="Q32" s="55"/>
      <c r="R32" s="55"/>
      <c r="S32" s="55"/>
      <c r="T32" s="55"/>
      <c r="U32" s="19"/>
      <c r="V32" s="56"/>
      <c r="W32" s="56"/>
      <c r="X32" s="56"/>
      <c r="Y32" s="56"/>
      <c r="Z32" s="56"/>
      <c r="AA32" s="19"/>
    </row>
    <row r="33" spans="3:27" ht="18" customHeight="1" x14ac:dyDescent="0.15">
      <c r="C33" s="12" t="s">
        <v>35</v>
      </c>
      <c r="D33" s="19"/>
      <c r="E33" s="19"/>
      <c r="F33" s="19"/>
      <c r="G33" s="19"/>
      <c r="H33" s="19"/>
      <c r="I33" s="19"/>
      <c r="J33" s="19"/>
      <c r="K33" s="19"/>
      <c r="O33" s="19"/>
      <c r="P33" s="55"/>
      <c r="Q33" s="55"/>
      <c r="R33" s="55"/>
      <c r="S33" s="55"/>
      <c r="T33" s="55"/>
      <c r="U33" s="19"/>
      <c r="V33" s="56"/>
      <c r="W33" s="56"/>
      <c r="X33" s="56"/>
      <c r="Y33" s="56"/>
      <c r="Z33" s="56"/>
      <c r="AA33" s="19"/>
    </row>
    <row r="34" spans="3:27" ht="18" customHeight="1" x14ac:dyDescent="0.15">
      <c r="C34" s="621" t="s">
        <v>28</v>
      </c>
      <c r="D34" s="622"/>
      <c r="E34" s="622"/>
      <c r="F34" s="622"/>
      <c r="G34" s="622"/>
      <c r="H34" s="622"/>
      <c r="I34" s="622"/>
      <c r="J34" s="622"/>
      <c r="K34" s="622"/>
      <c r="L34" s="621" t="s">
        <v>29</v>
      </c>
      <c r="M34" s="622"/>
      <c r="N34" s="622"/>
      <c r="O34" s="624"/>
      <c r="P34" s="621" t="s">
        <v>0</v>
      </c>
      <c r="Q34" s="622"/>
      <c r="R34" s="622"/>
      <c r="S34" s="622"/>
      <c r="T34" s="622"/>
      <c r="U34" s="624"/>
      <c r="V34" s="622" t="s">
        <v>30</v>
      </c>
      <c r="W34" s="622"/>
      <c r="X34" s="622"/>
      <c r="Y34" s="622"/>
      <c r="Z34" s="622"/>
      <c r="AA34" s="624"/>
    </row>
    <row r="35" spans="3:27" ht="18" customHeight="1" x14ac:dyDescent="0.15">
      <c r="C35" s="605" t="s">
        <v>20</v>
      </c>
      <c r="D35" s="606"/>
      <c r="E35" s="606"/>
      <c r="F35" s="606"/>
      <c r="G35" s="606"/>
      <c r="H35" s="606"/>
      <c r="I35" s="606"/>
      <c r="J35" s="606"/>
      <c r="K35" s="607"/>
      <c r="L35" s="629" t="str">
        <f>'様式⑥-2 変更計画書'!M14</f>
        <v/>
      </c>
      <c r="M35" s="630"/>
      <c r="N35" s="630"/>
      <c r="O35" s="285" t="s">
        <v>3</v>
      </c>
      <c r="P35" s="611" t="str">
        <f>'様式⑥-2 変更計画書'!M29</f>
        <v/>
      </c>
      <c r="Q35" s="612"/>
      <c r="R35" s="612"/>
      <c r="S35" s="612"/>
      <c r="T35" s="612"/>
      <c r="U35" s="286" t="s">
        <v>2</v>
      </c>
      <c r="V35" s="613" t="str">
        <f>'様式⑥-2 変更計画書'!M29</f>
        <v/>
      </c>
      <c r="W35" s="614"/>
      <c r="X35" s="614"/>
      <c r="Y35" s="614"/>
      <c r="Z35" s="614"/>
      <c r="AA35" s="50" t="s">
        <v>2</v>
      </c>
    </row>
    <row r="36" spans="3:27" ht="18" customHeight="1" x14ac:dyDescent="0.15">
      <c r="C36" s="608" t="s">
        <v>42</v>
      </c>
      <c r="D36" s="609"/>
      <c r="E36" s="609"/>
      <c r="F36" s="609"/>
      <c r="G36" s="609"/>
      <c r="H36" s="609"/>
      <c r="I36" s="609"/>
      <c r="J36" s="609"/>
      <c r="K36" s="610"/>
      <c r="L36" s="615" t="str">
        <f>'様式⑥-2 変更計画書'!M23</f>
        <v/>
      </c>
      <c r="M36" s="616"/>
      <c r="N36" s="616"/>
      <c r="O36" s="287" t="s">
        <v>3</v>
      </c>
      <c r="P36" s="574" t="str">
        <f>'様式⑥-2 変更計画書'!M31</f>
        <v/>
      </c>
      <c r="Q36" s="575"/>
      <c r="R36" s="575"/>
      <c r="S36" s="575"/>
      <c r="T36" s="575"/>
      <c r="U36" s="288" t="s">
        <v>2</v>
      </c>
      <c r="V36" s="617" t="str">
        <f>'様式⑥-2 変更計画書'!M31</f>
        <v/>
      </c>
      <c r="W36" s="618"/>
      <c r="X36" s="618"/>
      <c r="Y36" s="618"/>
      <c r="Z36" s="618"/>
      <c r="AA36" s="51" t="s">
        <v>2</v>
      </c>
    </row>
    <row r="37" spans="3:27" ht="18" customHeight="1" x14ac:dyDescent="0.15">
      <c r="C37" s="621" t="s">
        <v>5</v>
      </c>
      <c r="D37" s="622"/>
      <c r="E37" s="622"/>
      <c r="F37" s="622"/>
      <c r="G37" s="622"/>
      <c r="H37" s="622"/>
      <c r="I37" s="622"/>
      <c r="J37" s="622"/>
      <c r="K37" s="622"/>
      <c r="L37" s="52"/>
      <c r="M37" s="52"/>
      <c r="N37" s="52"/>
      <c r="O37" s="277"/>
      <c r="P37" s="625">
        <f>SUM(P35:T36)</f>
        <v>0</v>
      </c>
      <c r="Q37" s="626"/>
      <c r="R37" s="626"/>
      <c r="S37" s="626"/>
      <c r="T37" s="626"/>
      <c r="U37" s="277" t="s">
        <v>2</v>
      </c>
      <c r="V37" s="627">
        <f>SUM(V35:Z36)</f>
        <v>0</v>
      </c>
      <c r="W37" s="628"/>
      <c r="X37" s="628"/>
      <c r="Y37" s="628"/>
      <c r="Z37" s="628"/>
      <c r="AA37" s="53" t="s">
        <v>2</v>
      </c>
    </row>
  </sheetData>
  <mergeCells count="38">
    <mergeCell ref="N1:P1"/>
    <mergeCell ref="L29:N29"/>
    <mergeCell ref="P29:T29"/>
    <mergeCell ref="V29:Z29"/>
    <mergeCell ref="C29:K29"/>
    <mergeCell ref="V2:AB2"/>
    <mergeCell ref="V3:AB3"/>
    <mergeCell ref="S12:Y12"/>
    <mergeCell ref="B16:AB16"/>
    <mergeCell ref="B17:AB17"/>
    <mergeCell ref="B23:AA24"/>
    <mergeCell ref="B20:AA21"/>
    <mergeCell ref="C28:K28"/>
    <mergeCell ref="L28:O28"/>
    <mergeCell ref="P28:U28"/>
    <mergeCell ref="V28:AA28"/>
    <mergeCell ref="C30:K30"/>
    <mergeCell ref="P37:T37"/>
    <mergeCell ref="V37:Z37"/>
    <mergeCell ref="C35:K35"/>
    <mergeCell ref="C36:K36"/>
    <mergeCell ref="C31:K31"/>
    <mergeCell ref="C34:K34"/>
    <mergeCell ref="L34:O34"/>
    <mergeCell ref="P34:U34"/>
    <mergeCell ref="L36:N36"/>
    <mergeCell ref="P36:T36"/>
    <mergeCell ref="V36:Z36"/>
    <mergeCell ref="P31:T31"/>
    <mergeCell ref="V35:Z35"/>
    <mergeCell ref="C37:K37"/>
    <mergeCell ref="V31:Z31"/>
    <mergeCell ref="V34:AA34"/>
    <mergeCell ref="L35:N35"/>
    <mergeCell ref="P35:T35"/>
    <mergeCell ref="P30:T30"/>
    <mergeCell ref="V30:Z30"/>
    <mergeCell ref="L30:N30"/>
  </mergeCells>
  <phoneticPr fontId="1" type="Hiragana"/>
  <dataValidations disablePrompts="1" count="1">
    <dataValidation type="list" allowBlank="1" showInputMessage="1" sqref="N1" xr:uid="{89BB41DA-C4FF-40B5-9240-39A572B4364D}">
      <formula1>"(案)"</formula1>
    </dataValidation>
  </dataValidations>
  <printOptions horizontalCentered="1"/>
  <pageMargins left="0.78740157480314965" right="0.78740157480314965" top="0.78740157480314965" bottom="0.39370078740157483" header="0" footer="0"/>
  <pageSetup paperSize="9" orientation="portrait" blackAndWhite="1"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ED885-D632-4F46-95CA-9B90FD634428}">
  <sheetPr>
    <tabColor rgb="FFFFC000"/>
    <pageSetUpPr fitToPage="1"/>
  </sheetPr>
  <dimension ref="A1:AC28"/>
  <sheetViews>
    <sheetView showGridLines="0" zoomScaleNormal="100" zoomScaleSheetLayoutView="100" workbookViewId="0"/>
  </sheetViews>
  <sheetFormatPr defaultRowHeight="13.5" x14ac:dyDescent="0.15"/>
  <cols>
    <col min="1" max="1" width="3.125" style="2" customWidth="1"/>
    <col min="2" max="2" width="3.125" style="4" customWidth="1"/>
    <col min="3" max="27" width="3.125" style="2" customWidth="1"/>
    <col min="28" max="28" width="9" style="2" customWidth="1"/>
    <col min="29" max="16384" width="9" style="2"/>
  </cols>
  <sheetData>
    <row r="1" spans="1:29" ht="18" customHeight="1" x14ac:dyDescent="0.15"/>
    <row r="2" spans="1:29" ht="18" customHeight="1" x14ac:dyDescent="0.15"/>
    <row r="3" spans="1:29" ht="18" customHeight="1" x14ac:dyDescent="0.15">
      <c r="F3" s="7"/>
    </row>
    <row r="4" spans="1:29" ht="18" customHeight="1" x14ac:dyDescent="0.15">
      <c r="Q4" s="8"/>
      <c r="R4" s="8"/>
      <c r="S4" s="8"/>
      <c r="T4" s="8"/>
      <c r="U4" s="8"/>
      <c r="V4" s="8"/>
      <c r="W4" s="8"/>
    </row>
    <row r="5" spans="1:29" ht="18" customHeight="1" x14ac:dyDescent="0.15">
      <c r="A5" s="731" t="s">
        <v>37</v>
      </c>
      <c r="B5" s="731"/>
      <c r="C5" s="731"/>
      <c r="D5" s="731"/>
      <c r="E5" s="731"/>
      <c r="F5" s="731"/>
      <c r="G5" s="731"/>
      <c r="H5" s="731"/>
      <c r="I5" s="731"/>
      <c r="J5" s="731"/>
      <c r="K5" s="731"/>
      <c r="L5" s="731"/>
      <c r="M5" s="731"/>
      <c r="N5" s="731"/>
      <c r="O5" s="731"/>
      <c r="P5" s="731"/>
      <c r="Q5" s="731"/>
      <c r="R5" s="731"/>
      <c r="S5" s="731"/>
      <c r="T5" s="731"/>
      <c r="U5" s="731"/>
      <c r="V5" s="731"/>
      <c r="W5" s="731"/>
      <c r="X5" s="731"/>
      <c r="Y5" s="731"/>
      <c r="Z5" s="731"/>
      <c r="AA5" s="731"/>
    </row>
    <row r="6" spans="1:29" ht="18" customHeight="1" x14ac:dyDescent="0.15">
      <c r="N6" s="9"/>
    </row>
    <row r="7" spans="1:29" ht="18" customHeight="1" x14ac:dyDescent="0.15">
      <c r="A7" s="446" t="s">
        <v>480</v>
      </c>
      <c r="B7" s="446"/>
      <c r="C7" s="446"/>
      <c r="D7" s="446"/>
      <c r="E7" s="446"/>
      <c r="F7" s="446"/>
      <c r="G7" s="446"/>
      <c r="H7" s="446"/>
      <c r="I7" s="446"/>
      <c r="J7" s="446"/>
      <c r="K7" s="446"/>
      <c r="L7" s="446"/>
      <c r="M7" s="446"/>
      <c r="N7" s="446"/>
      <c r="O7" s="446"/>
      <c r="P7" s="446"/>
      <c r="Q7" s="446"/>
      <c r="R7" s="446"/>
      <c r="S7" s="446"/>
      <c r="T7" s="446"/>
      <c r="U7" s="446"/>
      <c r="V7" s="446"/>
      <c r="W7" s="446"/>
      <c r="X7" s="446"/>
      <c r="Y7" s="446"/>
      <c r="Z7" s="446"/>
      <c r="AA7" s="446"/>
    </row>
    <row r="8" spans="1:29" ht="18" customHeight="1" x14ac:dyDescent="0.15">
      <c r="M8" s="9"/>
    </row>
    <row r="9" spans="1:29" ht="18" customHeight="1" x14ac:dyDescent="0.15">
      <c r="M9" s="9"/>
    </row>
    <row r="10" spans="1:29" ht="18" customHeight="1" x14ac:dyDescent="0.15">
      <c r="B10" s="10" t="s">
        <v>63</v>
      </c>
      <c r="C10" s="2" t="s">
        <v>475</v>
      </c>
      <c r="AC10" s="9" t="s">
        <v>408</v>
      </c>
    </row>
    <row r="11" spans="1:29" ht="18" customHeight="1" x14ac:dyDescent="0.15">
      <c r="B11" s="57"/>
      <c r="C11" s="9"/>
    </row>
    <row r="12" spans="1:29" ht="18" customHeight="1" x14ac:dyDescent="0.15">
      <c r="A12" s="60"/>
      <c r="B12" s="10" t="s">
        <v>62</v>
      </c>
      <c r="C12" s="9" t="s">
        <v>476</v>
      </c>
      <c r="D12" s="60"/>
      <c r="E12" s="60"/>
      <c r="F12" s="60"/>
      <c r="G12" s="60"/>
      <c r="H12" s="60"/>
      <c r="I12" s="60"/>
      <c r="J12" s="60"/>
      <c r="K12" s="60"/>
      <c r="L12" s="60"/>
      <c r="M12" s="60"/>
      <c r="N12" s="60"/>
      <c r="O12" s="60"/>
      <c r="P12" s="60"/>
      <c r="Q12" s="60"/>
      <c r="R12" s="60"/>
      <c r="S12" s="60"/>
      <c r="T12" s="60"/>
      <c r="U12" s="60"/>
      <c r="V12" s="60"/>
      <c r="W12" s="60"/>
      <c r="X12" s="60"/>
      <c r="Y12" s="60"/>
      <c r="Z12" s="60"/>
      <c r="AA12" s="60"/>
      <c r="AC12" s="9" t="s">
        <v>405</v>
      </c>
    </row>
    <row r="13" spans="1:29" ht="18" customHeight="1" x14ac:dyDescent="0.15">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row>
    <row r="14" spans="1:29" ht="18" customHeight="1" x14ac:dyDescent="0.15">
      <c r="B14" s="10" t="s">
        <v>61</v>
      </c>
      <c r="C14" s="2" t="s">
        <v>477</v>
      </c>
      <c r="AC14" s="9" t="s">
        <v>408</v>
      </c>
    </row>
    <row r="15" spans="1:29" ht="18" customHeight="1" x14ac:dyDescent="0.15">
      <c r="B15" s="10"/>
    </row>
    <row r="16" spans="1:29" ht="18" customHeight="1" x14ac:dyDescent="0.15">
      <c r="A16" s="12"/>
      <c r="B16" s="10" t="s">
        <v>60</v>
      </c>
      <c r="C16" s="9" t="s">
        <v>478</v>
      </c>
      <c r="D16" s="9"/>
      <c r="F16" s="9"/>
      <c r="J16" s="12"/>
      <c r="AC16" s="9" t="s">
        <v>405</v>
      </c>
    </row>
    <row r="17" spans="1:29" ht="18" customHeight="1" x14ac:dyDescent="0.15">
      <c r="A17" s="12"/>
      <c r="B17" s="10"/>
      <c r="C17" s="9"/>
      <c r="D17" s="9"/>
      <c r="F17" s="9"/>
      <c r="J17" s="12"/>
    </row>
    <row r="18" spans="1:29" ht="18" customHeight="1" x14ac:dyDescent="0.15">
      <c r="A18" s="9"/>
      <c r="B18" s="10" t="s">
        <v>59</v>
      </c>
      <c r="C18" s="9" t="s">
        <v>479</v>
      </c>
      <c r="D18" s="9"/>
      <c r="F18" s="12"/>
      <c r="J18" s="9"/>
      <c r="R18" s="9"/>
      <c r="S18" s="9"/>
      <c r="AC18" s="9" t="s">
        <v>408</v>
      </c>
    </row>
    <row r="21" spans="1:29" x14ac:dyDescent="0.15">
      <c r="AC21" s="133"/>
    </row>
    <row r="22" spans="1:29" x14ac:dyDescent="0.15">
      <c r="AC22" s="133"/>
    </row>
    <row r="23" spans="1:29" x14ac:dyDescent="0.15">
      <c r="AC23" s="133"/>
    </row>
    <row r="24" spans="1:29" x14ac:dyDescent="0.15">
      <c r="AC24" s="133"/>
    </row>
    <row r="25" spans="1:29" x14ac:dyDescent="0.15">
      <c r="AC25" s="133"/>
    </row>
    <row r="26" spans="1:29" x14ac:dyDescent="0.15">
      <c r="AC26" s="133"/>
    </row>
    <row r="27" spans="1:29" x14ac:dyDescent="0.15">
      <c r="AC27" s="133"/>
    </row>
    <row r="28" spans="1:29" x14ac:dyDescent="0.15">
      <c r="AC28" s="133"/>
    </row>
  </sheetData>
  <mergeCells count="2">
    <mergeCell ref="A5:AA5"/>
    <mergeCell ref="A7:AA7"/>
  </mergeCells>
  <phoneticPr fontId="7"/>
  <printOptions horizontalCentered="1"/>
  <pageMargins left="0.78740157480314965" right="0.78740157480314965" top="0.78740157480314965" bottom="0.39370078740157483" header="0" footer="0"/>
  <pageSetup paperSize="9" orientation="portrait" blackAndWhite="1"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041FA-38E3-4C4C-9206-91E35A10D380}">
  <sheetPr>
    <tabColor rgb="FFFFCCFF"/>
    <pageSetUpPr fitToPage="1"/>
  </sheetPr>
  <dimension ref="B1:AB56"/>
  <sheetViews>
    <sheetView showGridLines="0" zoomScaleNormal="100" zoomScaleSheetLayoutView="100" workbookViewId="0"/>
  </sheetViews>
  <sheetFormatPr defaultRowHeight="13.5" x14ac:dyDescent="0.15"/>
  <cols>
    <col min="1" max="28" width="3.125" style="2" customWidth="1"/>
    <col min="29" max="29" width="9" style="2" customWidth="1"/>
    <col min="30" max="16384" width="9" style="2"/>
  </cols>
  <sheetData>
    <row r="1" spans="2:28" ht="18" customHeight="1" x14ac:dyDescent="0.15">
      <c r="B1" s="2" t="s">
        <v>75</v>
      </c>
    </row>
    <row r="2" spans="2:28" ht="18" customHeight="1" x14ac:dyDescent="0.15"/>
    <row r="3" spans="2:28" ht="18" customHeight="1" x14ac:dyDescent="0.15">
      <c r="G3" s="7"/>
      <c r="V3" s="448" t="s">
        <v>318</v>
      </c>
      <c r="W3" s="448"/>
      <c r="X3" s="448"/>
      <c r="Y3" s="448"/>
      <c r="Z3" s="448"/>
      <c r="AA3" s="448"/>
      <c r="AB3" s="448"/>
    </row>
    <row r="4" spans="2:28" ht="18" customHeight="1" x14ac:dyDescent="0.15">
      <c r="R4" s="8"/>
      <c r="S4" s="8"/>
      <c r="T4" s="8"/>
      <c r="U4" s="8"/>
      <c r="V4" s="8"/>
      <c r="W4" s="8"/>
      <c r="X4" s="8"/>
    </row>
    <row r="5" spans="2:28" ht="18" customHeight="1" x14ac:dyDescent="0.15"/>
    <row r="6" spans="2:28" ht="18" customHeight="1" x14ac:dyDescent="0.15">
      <c r="C6" s="142" t="str">
        <f>'(基本情報)'!M10</f>
        <v>秋田県知事</v>
      </c>
      <c r="O6" s="9"/>
    </row>
    <row r="7" spans="2:28" ht="18" customHeight="1" x14ac:dyDescent="0.15">
      <c r="C7" s="133"/>
      <c r="O7" s="9"/>
    </row>
    <row r="8" spans="2:28" ht="18" customHeight="1" x14ac:dyDescent="0.15">
      <c r="N8" s="9"/>
      <c r="Q8" s="142" t="str">
        <f>IF('(基本情報)'!M5="","",'(基本情報)'!M3)</f>
        <v>工務店グループ等名称</v>
      </c>
    </row>
    <row r="9" spans="2:28" ht="18" customHeight="1" x14ac:dyDescent="0.15">
      <c r="N9" s="9"/>
      <c r="Q9" s="142" t="str">
        <f>'(基本情報)'!M6</f>
        <v>工務店グループ等所在地</v>
      </c>
    </row>
    <row r="10" spans="2:28" ht="18" customHeight="1" x14ac:dyDescent="0.15">
      <c r="Q10" s="142" t="str">
        <f>IF('(基本情報)'!M5="",'(基本情報)'!M3,'(基本情報)'!M5)</f>
        <v>代表工務店等名称</v>
      </c>
    </row>
    <row r="11" spans="2:28" ht="18" customHeight="1" x14ac:dyDescent="0.15">
      <c r="Q11" s="143" t="str">
        <f>'(基本情報)'!M4</f>
        <v>代表者職氏名</v>
      </c>
      <c r="AA11" s="133"/>
    </row>
    <row r="12" spans="2:28" ht="18" customHeight="1" x14ac:dyDescent="0.15"/>
    <row r="13" spans="2:28" ht="18" customHeight="1" x14ac:dyDescent="0.15"/>
    <row r="14" spans="2:28" ht="18" customHeight="1" x14ac:dyDescent="0.15">
      <c r="B14" s="446" t="s">
        <v>73</v>
      </c>
      <c r="C14" s="446"/>
      <c r="D14" s="446"/>
      <c r="E14" s="446"/>
      <c r="F14" s="446"/>
      <c r="G14" s="446"/>
      <c r="H14" s="446"/>
      <c r="I14" s="446"/>
      <c r="J14" s="446"/>
      <c r="K14" s="446"/>
      <c r="L14" s="446"/>
      <c r="M14" s="446"/>
      <c r="N14" s="446"/>
      <c r="O14" s="446"/>
      <c r="P14" s="446"/>
      <c r="Q14" s="446"/>
      <c r="R14" s="446"/>
      <c r="S14" s="446"/>
      <c r="T14" s="446"/>
      <c r="U14" s="446"/>
      <c r="V14" s="446"/>
      <c r="W14" s="446"/>
      <c r="X14" s="446"/>
      <c r="Y14" s="446"/>
      <c r="Z14" s="446"/>
      <c r="AA14" s="446"/>
      <c r="AB14" s="446"/>
    </row>
    <row r="15" spans="2:28" ht="18" customHeight="1" x14ac:dyDescent="0.15">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row>
    <row r="16" spans="2:28" ht="18" customHeight="1" x14ac:dyDescent="0.15"/>
    <row r="17" spans="2:28" ht="18" customHeight="1" x14ac:dyDescent="0.15">
      <c r="B17" s="2" t="s">
        <v>366</v>
      </c>
    </row>
    <row r="18" spans="2:28" ht="18" customHeight="1" x14ac:dyDescent="0.15"/>
    <row r="19" spans="2:28" ht="18" customHeight="1" x14ac:dyDescent="0.15"/>
    <row r="20" spans="2:28" ht="18" customHeight="1" x14ac:dyDescent="0.15">
      <c r="B20" s="12" t="s">
        <v>72</v>
      </c>
      <c r="C20" s="9"/>
      <c r="D20" s="9"/>
      <c r="E20" s="9"/>
      <c r="G20" s="9"/>
      <c r="K20" s="12" t="s">
        <v>367</v>
      </c>
    </row>
    <row r="21" spans="2:28" ht="18" customHeight="1" x14ac:dyDescent="0.15">
      <c r="B21" s="12"/>
      <c r="C21" s="9"/>
      <c r="D21" s="9"/>
      <c r="E21" s="9"/>
      <c r="G21" s="9"/>
      <c r="K21" s="12"/>
    </row>
    <row r="22" spans="2:28" ht="18" customHeight="1" x14ac:dyDescent="0.15">
      <c r="B22" s="9" t="s">
        <v>71</v>
      </c>
      <c r="C22" s="9"/>
      <c r="D22" s="9"/>
      <c r="E22" s="9"/>
      <c r="G22" s="12"/>
      <c r="K22" s="9"/>
      <c r="S22" s="446"/>
      <c r="T22" s="446"/>
    </row>
    <row r="23" spans="2:28" ht="18" customHeight="1" x14ac:dyDescent="0.15">
      <c r="B23" s="9" t="s">
        <v>70</v>
      </c>
      <c r="C23" s="9"/>
      <c r="D23" s="9"/>
      <c r="E23" s="9"/>
      <c r="G23" s="12"/>
      <c r="K23" s="9" t="s">
        <v>69</v>
      </c>
      <c r="L23" s="9"/>
      <c r="M23" s="9"/>
      <c r="N23" s="9"/>
      <c r="O23" s="9"/>
      <c r="P23" s="9"/>
      <c r="Q23" s="9"/>
      <c r="R23" s="9"/>
      <c r="S23" s="9"/>
      <c r="T23" s="9"/>
      <c r="U23" s="9"/>
      <c r="V23" s="9"/>
      <c r="W23" s="9"/>
      <c r="X23" s="9"/>
      <c r="Y23" s="9"/>
      <c r="Z23" s="9"/>
      <c r="AA23" s="9"/>
      <c r="AB23" s="9"/>
    </row>
    <row r="24" spans="2:28" ht="18" customHeight="1" x14ac:dyDescent="0.15">
      <c r="B24" s="9"/>
      <c r="C24" s="9"/>
      <c r="D24" s="9"/>
      <c r="E24" s="9"/>
      <c r="G24" s="12"/>
      <c r="K24" s="9" t="s">
        <v>68</v>
      </c>
      <c r="L24" s="9"/>
      <c r="M24" s="9"/>
      <c r="N24" s="9"/>
      <c r="O24" s="9"/>
      <c r="P24" s="9"/>
      <c r="Q24" s="9"/>
      <c r="R24" s="9"/>
      <c r="S24" s="9"/>
      <c r="T24" s="9"/>
      <c r="U24" s="9"/>
      <c r="V24" s="9"/>
      <c r="W24" s="9"/>
      <c r="X24" s="9"/>
      <c r="Y24" s="9"/>
      <c r="Z24" s="9"/>
      <c r="AA24" s="9"/>
      <c r="AB24" s="9"/>
    </row>
    <row r="25" spans="2:28" ht="18" customHeight="1" x14ac:dyDescent="0.15">
      <c r="B25" s="9"/>
      <c r="C25" s="9"/>
      <c r="D25" s="9"/>
      <c r="E25" s="9"/>
      <c r="G25" s="12"/>
      <c r="K25" s="9"/>
      <c r="L25" s="9"/>
      <c r="M25" s="9"/>
      <c r="N25" s="9"/>
      <c r="O25" s="9"/>
      <c r="P25" s="9"/>
      <c r="Q25" s="9"/>
      <c r="R25" s="9"/>
      <c r="S25" s="9"/>
      <c r="T25" s="9"/>
      <c r="U25" s="9"/>
      <c r="V25" s="9"/>
      <c r="W25" s="9"/>
      <c r="X25" s="9"/>
      <c r="Y25" s="9"/>
      <c r="Z25" s="9"/>
      <c r="AA25" s="9"/>
      <c r="AB25" s="9"/>
    </row>
    <row r="26" spans="2:28" ht="18" customHeight="1" x14ac:dyDescent="0.15">
      <c r="B26" s="9"/>
      <c r="C26" s="9"/>
      <c r="D26" s="9"/>
      <c r="E26" s="9"/>
      <c r="G26" s="12"/>
      <c r="K26" s="9"/>
    </row>
    <row r="27" spans="2:28" ht="18" customHeight="1" x14ac:dyDescent="0.15">
      <c r="B27" s="9" t="s">
        <v>67</v>
      </c>
      <c r="C27" s="9"/>
      <c r="D27" s="9"/>
      <c r="E27" s="9"/>
      <c r="G27" s="12"/>
      <c r="K27" s="9" t="s">
        <v>354</v>
      </c>
    </row>
    <row r="28" spans="2:28" ht="18" customHeight="1" x14ac:dyDescent="0.15">
      <c r="B28" s="9"/>
      <c r="C28" s="9"/>
      <c r="D28" s="9"/>
      <c r="E28" s="9"/>
      <c r="G28" s="12"/>
      <c r="K28" s="9"/>
    </row>
    <row r="29" spans="2:28" ht="18" customHeight="1" x14ac:dyDescent="0.15">
      <c r="B29" s="9"/>
      <c r="C29" s="9"/>
      <c r="D29" s="9"/>
      <c r="E29" s="9"/>
      <c r="G29" s="12"/>
      <c r="K29" s="9"/>
    </row>
    <row r="30" spans="2:28" ht="18" customHeight="1" x14ac:dyDescent="0.15">
      <c r="B30" s="9" t="s">
        <v>66</v>
      </c>
      <c r="C30" s="9"/>
      <c r="D30" s="9"/>
      <c r="E30" s="9"/>
      <c r="G30" s="9"/>
      <c r="K30" s="733">
        <f>'様式⑤ 計画承認'!V30</f>
        <v>0</v>
      </c>
      <c r="L30" s="733"/>
      <c r="M30" s="733"/>
      <c r="N30" s="733"/>
      <c r="O30" s="733"/>
      <c r="P30" s="733"/>
      <c r="Q30" s="733"/>
      <c r="R30" s="733"/>
    </row>
    <row r="31" spans="2:28" ht="18" customHeight="1" x14ac:dyDescent="0.15">
      <c r="B31" s="9"/>
      <c r="C31" s="9"/>
      <c r="D31" s="9"/>
      <c r="E31" s="9"/>
      <c r="G31" s="9"/>
      <c r="K31" s="13"/>
    </row>
    <row r="32" spans="2:28" ht="18" customHeight="1" x14ac:dyDescent="0.15">
      <c r="B32" s="9"/>
      <c r="C32" s="9"/>
      <c r="D32" s="9"/>
      <c r="E32" s="9"/>
      <c r="G32" s="12"/>
      <c r="K32" s="9"/>
    </row>
    <row r="33" spans="2:27" ht="18" customHeight="1" x14ac:dyDescent="0.15">
      <c r="B33" s="9" t="s">
        <v>65</v>
      </c>
      <c r="C33" s="9"/>
      <c r="D33" s="9"/>
      <c r="E33" s="9"/>
      <c r="G33" s="9"/>
      <c r="K33" s="732"/>
      <c r="L33" s="732"/>
      <c r="M33" s="732"/>
      <c r="N33" s="732"/>
      <c r="O33" s="732"/>
      <c r="P33" s="732"/>
      <c r="Q33" s="732"/>
      <c r="R33" s="732"/>
      <c r="S33" s="2" t="s">
        <v>272</v>
      </c>
      <c r="T33" s="732"/>
      <c r="U33" s="732"/>
      <c r="V33" s="732"/>
      <c r="W33" s="732"/>
      <c r="X33" s="732"/>
      <c r="Y33" s="732"/>
      <c r="Z33" s="732"/>
      <c r="AA33" s="732"/>
    </row>
    <row r="34" spans="2:27" ht="18" customHeight="1" x14ac:dyDescent="0.15">
      <c r="B34" s="9"/>
      <c r="C34" s="9"/>
      <c r="D34" s="9"/>
      <c r="E34" s="9"/>
      <c r="G34" s="9"/>
      <c r="K34" s="9"/>
      <c r="L34" s="133"/>
      <c r="M34" s="133"/>
      <c r="N34" s="133"/>
      <c r="O34" s="133"/>
      <c r="P34" s="133"/>
      <c r="Q34" s="133"/>
      <c r="R34" s="133"/>
      <c r="S34" s="133"/>
      <c r="T34" s="133"/>
      <c r="U34" s="133"/>
      <c r="V34" s="133"/>
      <c r="W34" s="133"/>
      <c r="X34" s="133"/>
      <c r="Y34" s="133"/>
      <c r="Z34" s="133"/>
      <c r="AA34" s="133"/>
    </row>
    <row r="35" spans="2:27" ht="18" customHeight="1" x14ac:dyDescent="0.15">
      <c r="B35" s="9"/>
      <c r="C35" s="9"/>
      <c r="D35" s="9"/>
      <c r="E35" s="9"/>
      <c r="G35" s="12"/>
      <c r="K35" s="9"/>
    </row>
    <row r="36" spans="2:27" ht="18" customHeight="1" x14ac:dyDescent="0.15">
      <c r="B36" s="9" t="s">
        <v>64</v>
      </c>
      <c r="C36" s="9"/>
      <c r="D36" s="9"/>
      <c r="E36" s="9"/>
      <c r="G36" s="12"/>
      <c r="K36" s="12" t="s">
        <v>321</v>
      </c>
    </row>
    <row r="41" spans="2:27" x14ac:dyDescent="0.15">
      <c r="H41" s="376" t="s">
        <v>368</v>
      </c>
    </row>
    <row r="42" spans="2:27" x14ac:dyDescent="0.15">
      <c r="I42" s="377" t="s">
        <v>371</v>
      </c>
    </row>
    <row r="43" spans="2:27" x14ac:dyDescent="0.15">
      <c r="I43" s="377" t="s">
        <v>370</v>
      </c>
    </row>
    <row r="44" spans="2:27" x14ac:dyDescent="0.15">
      <c r="I44" s="377" t="s">
        <v>369</v>
      </c>
    </row>
    <row r="49" s="2" customFormat="1" x14ac:dyDescent="0.15"/>
    <row r="50" s="2" customFormat="1" x14ac:dyDescent="0.15"/>
    <row r="51" s="2" customFormat="1" x14ac:dyDescent="0.15"/>
    <row r="52" s="2" customFormat="1" x14ac:dyDescent="0.15"/>
    <row r="53" s="2" customFormat="1" x14ac:dyDescent="0.15"/>
    <row r="54" s="2" customFormat="1" x14ac:dyDescent="0.15"/>
    <row r="55" s="2" customFormat="1" x14ac:dyDescent="0.15"/>
    <row r="56" s="2" customFormat="1" x14ac:dyDescent="0.15"/>
  </sheetData>
  <mergeCells count="6">
    <mergeCell ref="V3:AB3"/>
    <mergeCell ref="B14:AB14"/>
    <mergeCell ref="S22:T22"/>
    <mergeCell ref="K33:R33"/>
    <mergeCell ref="T33:AA33"/>
    <mergeCell ref="K30:R30"/>
  </mergeCells>
  <phoneticPr fontId="7"/>
  <printOptions horizontalCentered="1"/>
  <pageMargins left="0.78740157480314965" right="0.78740157480314965" top="0.78740157480314965" bottom="0.39370078740157483" header="0" footer="0"/>
  <pageSetup paperSize="9" orientation="portrait" blackAndWhite="1"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585947-C8C0-422B-8485-3657B83E17A6}">
  <sheetPr>
    <tabColor rgb="FFFFCCFF"/>
    <pageSetUpPr fitToPage="1"/>
  </sheetPr>
  <dimension ref="B1:AD27"/>
  <sheetViews>
    <sheetView showGridLines="0" zoomScaleNormal="100" zoomScaleSheetLayoutView="100" workbookViewId="0"/>
  </sheetViews>
  <sheetFormatPr defaultRowHeight="13.5" x14ac:dyDescent="0.15"/>
  <cols>
    <col min="1" max="1" width="3.375" style="165" customWidth="1"/>
    <col min="2" max="30" width="3.25" style="165" customWidth="1"/>
    <col min="31" max="31" width="9" style="165" customWidth="1"/>
    <col min="32" max="16384" width="9" style="165"/>
  </cols>
  <sheetData>
    <row r="1" spans="2:30" ht="20.100000000000001" customHeight="1" x14ac:dyDescent="0.15">
      <c r="B1" s="734" t="s">
        <v>76</v>
      </c>
      <c r="C1" s="734"/>
      <c r="D1" s="734"/>
      <c r="E1" s="17"/>
      <c r="F1" s="17"/>
      <c r="G1" s="17"/>
      <c r="H1" s="164"/>
      <c r="I1" s="164"/>
      <c r="J1" s="164"/>
      <c r="K1" s="164"/>
      <c r="L1" s="164"/>
      <c r="M1" s="164"/>
      <c r="N1" s="164"/>
      <c r="O1" s="164"/>
      <c r="P1" s="164"/>
      <c r="Q1" s="164"/>
      <c r="R1" s="164"/>
      <c r="S1" s="164"/>
      <c r="T1" s="164"/>
      <c r="U1" s="164"/>
      <c r="V1" s="164"/>
      <c r="W1" s="164"/>
      <c r="X1" s="164"/>
      <c r="Y1" s="164"/>
      <c r="Z1" s="164"/>
      <c r="AA1" s="164"/>
      <c r="AB1" s="164"/>
      <c r="AC1" s="164"/>
      <c r="AD1" s="164"/>
    </row>
    <row r="2" spans="2:30" ht="20.100000000000001" customHeight="1" x14ac:dyDescent="0.15">
      <c r="B2" s="164"/>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row>
    <row r="3" spans="2:30" ht="20.100000000000001" customHeight="1" x14ac:dyDescent="0.15">
      <c r="B3" s="735" t="s">
        <v>472</v>
      </c>
      <c r="C3" s="735"/>
      <c r="D3" s="735"/>
      <c r="E3" s="735"/>
      <c r="F3" s="735"/>
      <c r="G3" s="735"/>
      <c r="H3" s="735"/>
      <c r="I3" s="735"/>
      <c r="J3" s="735"/>
      <c r="K3" s="735"/>
      <c r="L3" s="735"/>
      <c r="M3" s="735"/>
      <c r="N3" s="735"/>
      <c r="O3" s="735"/>
      <c r="P3" s="735"/>
      <c r="Q3" s="735"/>
      <c r="R3" s="735"/>
      <c r="S3" s="735"/>
      <c r="T3" s="735"/>
      <c r="U3" s="735"/>
      <c r="V3" s="735"/>
      <c r="W3" s="735"/>
      <c r="X3" s="735"/>
      <c r="Y3" s="735"/>
      <c r="Z3" s="735"/>
      <c r="AA3" s="735"/>
      <c r="AB3" s="735"/>
      <c r="AC3" s="735"/>
      <c r="AD3" s="735"/>
    </row>
    <row r="4" spans="2:30" ht="20.100000000000001" customHeight="1" x14ac:dyDescent="0.15">
      <c r="B4" s="17"/>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row>
    <row r="5" spans="2:30" ht="20.100000000000001" customHeight="1" x14ac:dyDescent="0.15">
      <c r="B5" s="155"/>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row>
    <row r="6" spans="2:30" ht="20.100000000000001" customHeight="1" x14ac:dyDescent="0.15">
      <c r="B6" s="167" t="s">
        <v>16</v>
      </c>
      <c r="C6" s="167"/>
      <c r="D6" s="167"/>
      <c r="E6" s="167"/>
      <c r="F6" s="167"/>
      <c r="G6" s="167"/>
      <c r="H6" s="167"/>
      <c r="I6" s="167"/>
      <c r="J6" s="167"/>
      <c r="K6" s="167"/>
      <c r="L6" s="167"/>
      <c r="M6" s="167"/>
      <c r="N6" s="167"/>
      <c r="O6" s="167"/>
      <c r="P6" s="167"/>
      <c r="Q6" s="167"/>
      <c r="R6" s="167"/>
      <c r="S6" s="167"/>
      <c r="T6" s="167"/>
      <c r="U6" s="167"/>
      <c r="V6" s="167"/>
      <c r="W6" s="167"/>
      <c r="X6" s="167"/>
      <c r="Y6" s="167"/>
      <c r="Z6" s="167"/>
      <c r="AA6" s="167"/>
      <c r="AB6" s="167"/>
      <c r="AC6" s="167"/>
      <c r="AD6" s="166"/>
    </row>
    <row r="7" spans="2:30" ht="20.100000000000001" customHeight="1" thickBot="1" x14ac:dyDescent="0.2">
      <c r="B7" s="167"/>
      <c r="C7" s="12" t="s">
        <v>39</v>
      </c>
      <c r="D7" s="12"/>
      <c r="E7" s="12"/>
      <c r="F7" s="12"/>
      <c r="G7" s="12"/>
      <c r="H7" s="12"/>
      <c r="I7" s="12"/>
      <c r="J7" s="12"/>
      <c r="K7" s="12"/>
      <c r="L7" s="12"/>
      <c r="M7" s="12"/>
      <c r="N7" s="12"/>
      <c r="O7" s="12"/>
      <c r="P7" s="12"/>
      <c r="Q7" s="12"/>
      <c r="R7" s="12"/>
      <c r="S7" s="12"/>
      <c r="T7" s="12"/>
      <c r="U7" s="12"/>
      <c r="V7" s="12"/>
      <c r="W7" s="12"/>
      <c r="X7" s="12"/>
      <c r="Y7" s="12"/>
      <c r="Z7" s="12"/>
      <c r="AA7" s="12"/>
      <c r="AB7" s="12"/>
      <c r="AC7" s="12"/>
      <c r="AD7" s="12"/>
    </row>
    <row r="8" spans="2:30" ht="22.5" customHeight="1" x14ac:dyDescent="0.15">
      <c r="B8" s="154"/>
      <c r="C8" s="70" t="s">
        <v>31</v>
      </c>
      <c r="D8" s="69" t="s">
        <v>8</v>
      </c>
      <c r="E8" s="639" t="s">
        <v>7</v>
      </c>
      <c r="F8" s="639"/>
      <c r="G8" s="639"/>
      <c r="H8" s="639"/>
      <c r="I8" s="639"/>
      <c r="J8" s="639"/>
      <c r="K8" s="639"/>
      <c r="L8" s="640"/>
      <c r="M8" s="736" t="str">
        <f>IF('(基本情報)'!M3="工務店グループ等名称","",'(基本情報)'!M3)</f>
        <v/>
      </c>
      <c r="N8" s="737"/>
      <c r="O8" s="737"/>
      <c r="P8" s="737"/>
      <c r="Q8" s="737"/>
      <c r="R8" s="737"/>
      <c r="S8" s="737"/>
      <c r="T8" s="737"/>
      <c r="U8" s="737"/>
      <c r="V8" s="737"/>
      <c r="W8" s="737"/>
      <c r="X8" s="737"/>
      <c r="Y8" s="737"/>
      <c r="Z8" s="737"/>
      <c r="AA8" s="737"/>
      <c r="AB8" s="737"/>
      <c r="AC8" s="737"/>
      <c r="AD8" s="738"/>
    </row>
    <row r="9" spans="2:30" ht="22.5" customHeight="1" x14ac:dyDescent="0.15">
      <c r="B9" s="154"/>
      <c r="C9" s="68" t="s">
        <v>32</v>
      </c>
      <c r="D9" s="67" t="s">
        <v>8</v>
      </c>
      <c r="E9" s="543" t="s">
        <v>365</v>
      </c>
      <c r="F9" s="543"/>
      <c r="G9" s="543"/>
      <c r="H9" s="543"/>
      <c r="I9" s="543"/>
      <c r="J9" s="543"/>
      <c r="K9" s="543"/>
      <c r="L9" s="544"/>
      <c r="M9" s="739">
        <f>'様式④-2 計画書'!M9</f>
        <v>45738</v>
      </c>
      <c r="N9" s="740"/>
      <c r="O9" s="740"/>
      <c r="P9" s="740"/>
      <c r="Q9" s="740"/>
      <c r="R9" s="740"/>
      <c r="S9" s="740"/>
      <c r="T9" s="740"/>
      <c r="U9" s="741" t="s">
        <v>10</v>
      </c>
      <c r="V9" s="741"/>
      <c r="W9" s="740">
        <f>'様式④-2 計画書'!W9</f>
        <v>46081</v>
      </c>
      <c r="X9" s="740"/>
      <c r="Y9" s="740"/>
      <c r="Z9" s="740"/>
      <c r="AA9" s="740"/>
      <c r="AB9" s="740"/>
      <c r="AC9" s="740"/>
      <c r="AD9" s="742"/>
    </row>
    <row r="10" spans="2:30" ht="22.5" customHeight="1" x14ac:dyDescent="0.15">
      <c r="B10" s="155"/>
      <c r="C10" s="68" t="s">
        <v>12</v>
      </c>
      <c r="D10" s="67" t="s">
        <v>8</v>
      </c>
      <c r="E10" s="744" t="s">
        <v>6</v>
      </c>
      <c r="F10" s="744"/>
      <c r="G10" s="744"/>
      <c r="H10" s="744"/>
      <c r="I10" s="744"/>
      <c r="J10" s="744"/>
      <c r="K10" s="744"/>
      <c r="L10" s="745"/>
      <c r="M10" s="550" t="str">
        <f>IF('様式④-2 計画書'!M10="","",'様式④-2 計画書'!M10)</f>
        <v/>
      </c>
      <c r="N10" s="551"/>
      <c r="O10" s="551"/>
      <c r="P10" s="551"/>
      <c r="Q10" s="551"/>
      <c r="R10" s="551"/>
      <c r="S10" s="741" t="s">
        <v>3</v>
      </c>
      <c r="T10" s="743"/>
      <c r="U10" s="746"/>
      <c r="V10" s="747"/>
      <c r="W10" s="747"/>
      <c r="X10" s="747"/>
      <c r="Y10" s="747"/>
      <c r="Z10" s="747"/>
      <c r="AA10" s="747"/>
      <c r="AB10" s="747"/>
      <c r="AC10" s="747"/>
      <c r="AD10" s="748"/>
    </row>
    <row r="11" spans="2:30" ht="22.5" customHeight="1" thickBot="1" x14ac:dyDescent="0.2">
      <c r="B11" s="155"/>
      <c r="C11" s="72" t="s">
        <v>33</v>
      </c>
      <c r="D11" s="66" t="s">
        <v>8</v>
      </c>
      <c r="E11" s="552" t="s">
        <v>381</v>
      </c>
      <c r="F11" s="552"/>
      <c r="G11" s="552"/>
      <c r="H11" s="552"/>
      <c r="I11" s="552"/>
      <c r="J11" s="552"/>
      <c r="K11" s="552"/>
      <c r="L11" s="553"/>
      <c r="M11" s="518" t="str">
        <f>IF('様式④-2 計画書'!M11="","",'様式④-2 計画書'!M11)</f>
        <v/>
      </c>
      <c r="N11" s="519"/>
      <c r="O11" s="519"/>
      <c r="P11" s="519"/>
      <c r="Q11" s="519"/>
      <c r="R11" s="519"/>
      <c r="S11" s="749" t="s">
        <v>3</v>
      </c>
      <c r="T11" s="750"/>
      <c r="U11" s="518" t="str">
        <f>'様式④-2 計画書'!U11</f>
        <v/>
      </c>
      <c r="V11" s="519"/>
      <c r="W11" s="519"/>
      <c r="X11" s="519"/>
      <c r="Y11" s="519"/>
      <c r="Z11" s="519"/>
      <c r="AA11" s="519"/>
      <c r="AB11" s="519"/>
      <c r="AC11" s="530" t="s">
        <v>2</v>
      </c>
      <c r="AD11" s="531"/>
    </row>
    <row r="12" spans="2:30" ht="22.5" customHeight="1" x14ac:dyDescent="0.15">
      <c r="B12" s="155"/>
      <c r="C12" s="168"/>
      <c r="D12" s="168"/>
      <c r="E12" s="168"/>
      <c r="F12" s="168"/>
      <c r="G12" s="168"/>
      <c r="H12" s="168"/>
      <c r="I12" s="168"/>
      <c r="J12" s="168"/>
      <c r="K12" s="168"/>
      <c r="L12" s="168"/>
      <c r="M12" s="168"/>
      <c r="N12" s="168"/>
      <c r="O12" s="168"/>
      <c r="P12" s="168"/>
      <c r="Q12" s="168"/>
      <c r="R12" s="168"/>
      <c r="S12" s="168"/>
      <c r="T12" s="168"/>
      <c r="U12" s="168"/>
      <c r="V12" s="168"/>
      <c r="W12" s="168"/>
      <c r="X12" s="168"/>
      <c r="Y12" s="168"/>
      <c r="Z12" s="168"/>
      <c r="AA12" s="168"/>
      <c r="AB12" s="168"/>
      <c r="AC12" s="168"/>
      <c r="AD12" s="168"/>
    </row>
    <row r="13" spans="2:30" ht="22.5" customHeight="1" thickBot="1" x14ac:dyDescent="0.2">
      <c r="B13" s="155"/>
      <c r="C13" s="12" t="s">
        <v>40</v>
      </c>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row>
    <row r="14" spans="2:30" ht="22.5" customHeight="1" x14ac:dyDescent="0.15">
      <c r="B14" s="155"/>
      <c r="C14" s="70" t="s">
        <v>31</v>
      </c>
      <c r="D14" s="69" t="s">
        <v>8</v>
      </c>
      <c r="E14" s="639" t="s">
        <v>41</v>
      </c>
      <c r="F14" s="639"/>
      <c r="G14" s="639"/>
      <c r="H14" s="639"/>
      <c r="I14" s="639"/>
      <c r="J14" s="639"/>
      <c r="K14" s="639"/>
      <c r="L14" s="640"/>
      <c r="M14" s="736" t="str">
        <f>IF('(基本情報)'!M3="工務店グループ等名称","",'(基本情報)'!M3)</f>
        <v/>
      </c>
      <c r="N14" s="737"/>
      <c r="O14" s="737"/>
      <c r="P14" s="737"/>
      <c r="Q14" s="737"/>
      <c r="R14" s="737"/>
      <c r="S14" s="737"/>
      <c r="T14" s="737"/>
      <c r="U14" s="737"/>
      <c r="V14" s="737"/>
      <c r="W14" s="737"/>
      <c r="X14" s="737"/>
      <c r="Y14" s="737"/>
      <c r="Z14" s="737"/>
      <c r="AA14" s="737"/>
      <c r="AB14" s="737"/>
      <c r="AC14" s="737"/>
      <c r="AD14" s="738"/>
    </row>
    <row r="15" spans="2:30" ht="22.5" customHeight="1" x14ac:dyDescent="0.15">
      <c r="B15" s="155"/>
      <c r="C15" s="68" t="s">
        <v>32</v>
      </c>
      <c r="D15" s="67" t="s">
        <v>8</v>
      </c>
      <c r="E15" s="543" t="s">
        <v>365</v>
      </c>
      <c r="F15" s="543"/>
      <c r="G15" s="543"/>
      <c r="H15" s="543"/>
      <c r="I15" s="543"/>
      <c r="J15" s="543"/>
      <c r="K15" s="543"/>
      <c r="L15" s="544"/>
      <c r="M15" s="739">
        <f>'様式④-2 計画書'!M15</f>
        <v>45738</v>
      </c>
      <c r="N15" s="740"/>
      <c r="O15" s="740"/>
      <c r="P15" s="740"/>
      <c r="Q15" s="740"/>
      <c r="R15" s="740"/>
      <c r="S15" s="740"/>
      <c r="T15" s="740"/>
      <c r="U15" s="741" t="s">
        <v>10</v>
      </c>
      <c r="V15" s="741"/>
      <c r="W15" s="740">
        <f>'様式④-2 計画書'!W15</f>
        <v>46081</v>
      </c>
      <c r="X15" s="740"/>
      <c r="Y15" s="740"/>
      <c r="Z15" s="740"/>
      <c r="AA15" s="740"/>
      <c r="AB15" s="740"/>
      <c r="AC15" s="740"/>
      <c r="AD15" s="742"/>
    </row>
    <row r="16" spans="2:30" ht="22.5" customHeight="1" x14ac:dyDescent="0.15">
      <c r="B16" s="155"/>
      <c r="C16" s="68" t="s">
        <v>12</v>
      </c>
      <c r="D16" s="67" t="s">
        <v>8</v>
      </c>
      <c r="E16" s="744" t="s">
        <v>6</v>
      </c>
      <c r="F16" s="744"/>
      <c r="G16" s="744"/>
      <c r="H16" s="744"/>
      <c r="I16" s="744"/>
      <c r="J16" s="744"/>
      <c r="K16" s="744"/>
      <c r="L16" s="745"/>
      <c r="M16" s="550" t="str">
        <f>IF('様式④-2 計画書'!M16="","",'様式④-2 計画書'!M16)</f>
        <v/>
      </c>
      <c r="N16" s="551"/>
      <c r="O16" s="551"/>
      <c r="P16" s="551"/>
      <c r="Q16" s="551"/>
      <c r="R16" s="551"/>
      <c r="S16" s="741" t="s">
        <v>3</v>
      </c>
      <c r="T16" s="743"/>
      <c r="U16" s="746"/>
      <c r="V16" s="747"/>
      <c r="W16" s="747"/>
      <c r="X16" s="747"/>
      <c r="Y16" s="747"/>
      <c r="Z16" s="747"/>
      <c r="AA16" s="747"/>
      <c r="AB16" s="747"/>
      <c r="AC16" s="747"/>
      <c r="AD16" s="748"/>
    </row>
    <row r="17" spans="2:30" ht="22.5" customHeight="1" thickBot="1" x14ac:dyDescent="0.2">
      <c r="B17" s="155"/>
      <c r="C17" s="72" t="s">
        <v>33</v>
      </c>
      <c r="D17" s="66" t="s">
        <v>8</v>
      </c>
      <c r="E17" s="552" t="s">
        <v>381</v>
      </c>
      <c r="F17" s="552"/>
      <c r="G17" s="552"/>
      <c r="H17" s="552"/>
      <c r="I17" s="552"/>
      <c r="J17" s="552"/>
      <c r="K17" s="552"/>
      <c r="L17" s="553"/>
      <c r="M17" s="518" t="str">
        <f>IF('様式④-2 計画書'!M17="","",'様式④-2 計画書'!M17)</f>
        <v/>
      </c>
      <c r="N17" s="519"/>
      <c r="O17" s="519"/>
      <c r="P17" s="519"/>
      <c r="Q17" s="519"/>
      <c r="R17" s="519"/>
      <c r="S17" s="749" t="s">
        <v>3</v>
      </c>
      <c r="T17" s="750"/>
      <c r="U17" s="518" t="str">
        <f>'様式④-2 計画書'!U17</f>
        <v/>
      </c>
      <c r="V17" s="519"/>
      <c r="W17" s="519"/>
      <c r="X17" s="519"/>
      <c r="Y17" s="519"/>
      <c r="Z17" s="519"/>
      <c r="AA17" s="519"/>
      <c r="AB17" s="519"/>
      <c r="AC17" s="530" t="s">
        <v>2</v>
      </c>
      <c r="AD17" s="531"/>
    </row>
    <row r="18" spans="2:30" ht="20.100000000000001" customHeight="1" x14ac:dyDescent="0.15">
      <c r="B18" s="155"/>
      <c r="C18" s="58"/>
      <c r="D18" s="65"/>
      <c r="M18" s="63"/>
      <c r="N18" s="63"/>
      <c r="O18" s="63"/>
      <c r="P18" s="63"/>
      <c r="Q18" s="63"/>
      <c r="R18" s="63"/>
      <c r="S18" s="63"/>
      <c r="T18" s="63"/>
      <c r="U18" s="64"/>
      <c r="V18" s="64"/>
      <c r="W18" s="64"/>
      <c r="X18" s="64"/>
      <c r="Y18" s="64"/>
      <c r="Z18" s="64"/>
      <c r="AA18" s="64"/>
      <c r="AB18" s="64"/>
      <c r="AC18" s="45"/>
      <c r="AD18" s="45"/>
    </row>
    <row r="19" spans="2:30" ht="20.100000000000001" customHeight="1" x14ac:dyDescent="0.15">
      <c r="B19" s="155"/>
      <c r="C19" s="58"/>
      <c r="M19" s="169"/>
      <c r="N19" s="169"/>
      <c r="O19" s="169"/>
      <c r="P19" s="169"/>
      <c r="Q19" s="169"/>
      <c r="R19" s="169"/>
      <c r="S19" s="169"/>
      <c r="T19" s="169"/>
      <c r="U19" s="170"/>
      <c r="V19" s="170"/>
      <c r="W19" s="170"/>
      <c r="X19" s="170"/>
      <c r="Y19" s="170"/>
      <c r="Z19" s="170"/>
      <c r="AA19" s="170"/>
      <c r="AB19" s="170"/>
      <c r="AC19" s="169"/>
      <c r="AD19" s="169"/>
    </row>
    <row r="20" spans="2:30" s="375" customFormat="1" ht="20.100000000000001" customHeight="1" thickBot="1" x14ac:dyDescent="0.2">
      <c r="B20" s="150" t="s">
        <v>372</v>
      </c>
      <c r="C20" s="150"/>
      <c r="D20" s="150"/>
      <c r="E20" s="150"/>
      <c r="F20" s="150"/>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374"/>
    </row>
    <row r="21" spans="2:30" s="375" customFormat="1" ht="22.5" customHeight="1" thickBot="1" x14ac:dyDescent="0.2">
      <c r="B21" s="151"/>
      <c r="C21" s="563" t="s">
        <v>14</v>
      </c>
      <c r="D21" s="564"/>
      <c r="E21" s="564"/>
      <c r="F21" s="564"/>
      <c r="G21" s="564"/>
      <c r="H21" s="564"/>
      <c r="I21" s="564"/>
      <c r="J21" s="564"/>
      <c r="K21" s="564"/>
      <c r="L21" s="564"/>
      <c r="M21" s="522" t="s">
        <v>375</v>
      </c>
      <c r="N21" s="523"/>
      <c r="O21" s="523"/>
      <c r="P21" s="523"/>
      <c r="Q21" s="523"/>
      <c r="R21" s="523"/>
      <c r="S21" s="522" t="s">
        <v>15</v>
      </c>
      <c r="T21" s="523"/>
      <c r="U21" s="523"/>
      <c r="V21" s="523"/>
      <c r="W21" s="523"/>
      <c r="X21" s="523"/>
      <c r="Y21" s="523"/>
      <c r="Z21" s="523"/>
      <c r="AA21" s="523"/>
      <c r="AB21" s="523"/>
      <c r="AC21" s="523"/>
      <c r="AD21" s="524"/>
    </row>
    <row r="22" spans="2:30" s="375" customFormat="1" ht="22.5" customHeight="1" x14ac:dyDescent="0.15">
      <c r="B22" s="151"/>
      <c r="C22" s="566" t="s">
        <v>378</v>
      </c>
      <c r="D22" s="567"/>
      <c r="E22" s="567"/>
      <c r="F22" s="567"/>
      <c r="G22" s="567"/>
      <c r="H22" s="567"/>
      <c r="I22" s="567"/>
      <c r="J22" s="567"/>
      <c r="K22" s="567"/>
      <c r="L22" s="568"/>
      <c r="M22" s="525" t="str">
        <f>U11</f>
        <v/>
      </c>
      <c r="N22" s="526"/>
      <c r="O22" s="526"/>
      <c r="P22" s="526"/>
      <c r="Q22" s="526"/>
      <c r="R22" s="526"/>
      <c r="S22" s="527" t="s">
        <v>376</v>
      </c>
      <c r="T22" s="528"/>
      <c r="U22" s="528"/>
      <c r="V22" s="528"/>
      <c r="W22" s="528"/>
      <c r="X22" s="528"/>
      <c r="Y22" s="528"/>
      <c r="Z22" s="528"/>
      <c r="AA22" s="528"/>
      <c r="AB22" s="528"/>
      <c r="AC22" s="528"/>
      <c r="AD22" s="529"/>
    </row>
    <row r="23" spans="2:30" s="375" customFormat="1" ht="22.5" customHeight="1" x14ac:dyDescent="0.15">
      <c r="B23" s="151"/>
      <c r="C23" s="569"/>
      <c r="D23" s="570"/>
      <c r="E23" s="570"/>
      <c r="F23" s="570"/>
      <c r="G23" s="570"/>
      <c r="H23" s="570"/>
      <c r="I23" s="570"/>
      <c r="J23" s="570"/>
      <c r="K23" s="570"/>
      <c r="L23" s="571"/>
      <c r="M23" s="574" t="str">
        <f>U17</f>
        <v/>
      </c>
      <c r="N23" s="575"/>
      <c r="O23" s="575"/>
      <c r="P23" s="575"/>
      <c r="Q23" s="575"/>
      <c r="R23" s="575"/>
      <c r="S23" s="515" t="s">
        <v>377</v>
      </c>
      <c r="T23" s="516"/>
      <c r="U23" s="516"/>
      <c r="V23" s="516"/>
      <c r="W23" s="516"/>
      <c r="X23" s="516"/>
      <c r="Y23" s="516"/>
      <c r="Z23" s="516"/>
      <c r="AA23" s="516"/>
      <c r="AB23" s="516"/>
      <c r="AC23" s="516"/>
      <c r="AD23" s="517"/>
    </row>
    <row r="24" spans="2:30" s="375" customFormat="1" ht="22.5" customHeight="1" thickBot="1" x14ac:dyDescent="0.2">
      <c r="B24" s="248"/>
      <c r="C24" s="565" t="s">
        <v>4</v>
      </c>
      <c r="D24" s="513"/>
      <c r="E24" s="513"/>
      <c r="F24" s="513"/>
      <c r="G24" s="513"/>
      <c r="H24" s="513"/>
      <c r="I24" s="513"/>
      <c r="J24" s="513"/>
      <c r="K24" s="513"/>
      <c r="L24" s="513"/>
      <c r="M24" s="572">
        <f>SUM(M22:R23)</f>
        <v>0</v>
      </c>
      <c r="N24" s="573"/>
      <c r="O24" s="573"/>
      <c r="P24" s="573"/>
      <c r="Q24" s="573"/>
      <c r="R24" s="573"/>
      <c r="S24" s="512"/>
      <c r="T24" s="513"/>
      <c r="U24" s="513"/>
      <c r="V24" s="513"/>
      <c r="W24" s="513"/>
      <c r="X24" s="513"/>
      <c r="Y24" s="513"/>
      <c r="Z24" s="513"/>
      <c r="AA24" s="513"/>
      <c r="AB24" s="513"/>
      <c r="AC24" s="513"/>
      <c r="AD24" s="514"/>
    </row>
    <row r="25" spans="2:30" s="375" customFormat="1" ht="22.5" customHeight="1" x14ac:dyDescent="0.15">
      <c r="B25" s="151"/>
      <c r="C25" s="560" t="s">
        <v>379</v>
      </c>
      <c r="D25" s="561"/>
      <c r="E25" s="561"/>
      <c r="F25" s="561"/>
      <c r="G25" s="561"/>
      <c r="H25" s="561"/>
      <c r="I25" s="561"/>
      <c r="J25" s="561"/>
      <c r="K25" s="561"/>
      <c r="L25" s="562"/>
      <c r="M25" s="557">
        <f>M24</f>
        <v>0</v>
      </c>
      <c r="N25" s="558"/>
      <c r="O25" s="558"/>
      <c r="P25" s="558"/>
      <c r="Q25" s="558"/>
      <c r="R25" s="558"/>
      <c r="S25" s="455" t="s">
        <v>374</v>
      </c>
      <c r="T25" s="456"/>
      <c r="U25" s="456"/>
      <c r="V25" s="456"/>
      <c r="W25" s="456"/>
      <c r="X25" s="456"/>
      <c r="Y25" s="456"/>
      <c r="Z25" s="456"/>
      <c r="AA25" s="456"/>
      <c r="AB25" s="456"/>
      <c r="AC25" s="456"/>
      <c r="AD25" s="559"/>
    </row>
    <row r="26" spans="2:30" s="375" customFormat="1" ht="22.5" customHeight="1" thickBot="1" x14ac:dyDescent="0.2">
      <c r="B26" s="248"/>
      <c r="C26" s="565" t="s">
        <v>4</v>
      </c>
      <c r="D26" s="513"/>
      <c r="E26" s="513"/>
      <c r="F26" s="513"/>
      <c r="G26" s="513"/>
      <c r="H26" s="513"/>
      <c r="I26" s="513"/>
      <c r="J26" s="513"/>
      <c r="K26" s="513"/>
      <c r="L26" s="513"/>
      <c r="M26" s="572">
        <f>SUM(M25:R25)</f>
        <v>0</v>
      </c>
      <c r="N26" s="573"/>
      <c r="O26" s="573"/>
      <c r="P26" s="573"/>
      <c r="Q26" s="573"/>
      <c r="R26" s="573"/>
      <c r="S26" s="512"/>
      <c r="T26" s="513"/>
      <c r="U26" s="513"/>
      <c r="V26" s="513"/>
      <c r="W26" s="513"/>
      <c r="X26" s="513"/>
      <c r="Y26" s="513"/>
      <c r="Z26" s="513"/>
      <c r="AA26" s="513"/>
      <c r="AB26" s="513"/>
      <c r="AC26" s="513"/>
      <c r="AD26" s="514"/>
    </row>
    <row r="27" spans="2:30" s="375" customFormat="1" ht="22.5" customHeight="1" thickBot="1" x14ac:dyDescent="0.2">
      <c r="B27" s="248"/>
      <c r="C27" s="563" t="s">
        <v>373</v>
      </c>
      <c r="D27" s="564"/>
      <c r="E27" s="564"/>
      <c r="F27" s="564"/>
      <c r="G27" s="564"/>
      <c r="H27" s="564"/>
      <c r="I27" s="564"/>
      <c r="J27" s="564"/>
      <c r="K27" s="564"/>
      <c r="L27" s="564"/>
      <c r="M27" s="572">
        <f>M24-M26</f>
        <v>0</v>
      </c>
      <c r="N27" s="573"/>
      <c r="O27" s="573"/>
      <c r="P27" s="573"/>
      <c r="Q27" s="573"/>
      <c r="R27" s="573"/>
      <c r="S27" s="512"/>
      <c r="T27" s="513"/>
      <c r="U27" s="513"/>
      <c r="V27" s="513"/>
      <c r="W27" s="513"/>
      <c r="X27" s="513"/>
      <c r="Y27" s="513"/>
      <c r="Z27" s="513"/>
      <c r="AA27" s="513"/>
      <c r="AB27" s="513"/>
      <c r="AC27" s="513"/>
      <c r="AD27" s="514"/>
    </row>
  </sheetData>
  <mergeCells count="52">
    <mergeCell ref="C26:L26"/>
    <mergeCell ref="M26:R26"/>
    <mergeCell ref="S26:AD26"/>
    <mergeCell ref="C27:L27"/>
    <mergeCell ref="M27:R27"/>
    <mergeCell ref="S27:AD27"/>
    <mergeCell ref="C24:L24"/>
    <mergeCell ref="M24:R24"/>
    <mergeCell ref="S24:AD24"/>
    <mergeCell ref="C25:L25"/>
    <mergeCell ref="M25:R25"/>
    <mergeCell ref="S25:AD25"/>
    <mergeCell ref="C21:L21"/>
    <mergeCell ref="M21:R21"/>
    <mergeCell ref="S21:AD21"/>
    <mergeCell ref="C22:L23"/>
    <mergeCell ref="M22:R22"/>
    <mergeCell ref="S22:AD22"/>
    <mergeCell ref="M23:R23"/>
    <mergeCell ref="S23:AD23"/>
    <mergeCell ref="E16:L16"/>
    <mergeCell ref="M16:R16"/>
    <mergeCell ref="S16:T16"/>
    <mergeCell ref="U16:AD16"/>
    <mergeCell ref="E17:L17"/>
    <mergeCell ref="M17:R17"/>
    <mergeCell ref="S17:T17"/>
    <mergeCell ref="U17:AB17"/>
    <mergeCell ref="AC17:AD17"/>
    <mergeCell ref="E14:L14"/>
    <mergeCell ref="M14:AD14"/>
    <mergeCell ref="E15:L15"/>
    <mergeCell ref="M15:T15"/>
    <mergeCell ref="U15:V15"/>
    <mergeCell ref="W15:AD15"/>
    <mergeCell ref="E11:L11"/>
    <mergeCell ref="M11:R11"/>
    <mergeCell ref="S11:T11"/>
    <mergeCell ref="U11:AB11"/>
    <mergeCell ref="AC11:AD11"/>
    <mergeCell ref="M10:R10"/>
    <mergeCell ref="S10:T10"/>
    <mergeCell ref="E10:L10"/>
    <mergeCell ref="U10:AD10"/>
    <mergeCell ref="E8:L8"/>
    <mergeCell ref="B1:D1"/>
    <mergeCell ref="B3:AD3"/>
    <mergeCell ref="M8:AD8"/>
    <mergeCell ref="E9:L9"/>
    <mergeCell ref="M9:T9"/>
    <mergeCell ref="U9:V9"/>
    <mergeCell ref="W9:AD9"/>
  </mergeCells>
  <phoneticPr fontId="7"/>
  <printOptions horizontalCentered="1"/>
  <pageMargins left="0.78740157480314965" right="0.78740157480314965" top="0.78740157480314965" bottom="0.39370078740157483" header="0" footer="0"/>
  <pageSetup paperSize="9" scale="92" orientation="portrait" blackAndWhite="1"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110B3-4B95-458A-AB80-3190E219FEDE}">
  <sheetPr>
    <tabColor rgb="FFFFCCFF"/>
    <pageSetUpPr fitToPage="1"/>
  </sheetPr>
  <dimension ref="B1:AE36"/>
  <sheetViews>
    <sheetView showGridLines="0" zoomScaleNormal="100" zoomScaleSheetLayoutView="100" workbookViewId="0"/>
  </sheetViews>
  <sheetFormatPr defaultRowHeight="13.5" x14ac:dyDescent="0.15"/>
  <cols>
    <col min="1" max="31" width="3.25" style="2" customWidth="1"/>
    <col min="32" max="16384" width="9" style="2"/>
  </cols>
  <sheetData>
    <row r="1" spans="2:31" ht="20.100000000000001" customHeight="1" x14ac:dyDescent="0.15">
      <c r="B1" s="751" t="s">
        <v>420</v>
      </c>
      <c r="C1" s="751"/>
      <c r="D1" s="751"/>
      <c r="E1" s="62"/>
      <c r="F1" s="62"/>
      <c r="G1" s="62"/>
      <c r="H1" s="62"/>
      <c r="I1" s="62"/>
      <c r="J1" s="62"/>
      <c r="K1" s="62"/>
      <c r="L1" s="62"/>
      <c r="M1" s="62"/>
      <c r="N1" s="62"/>
      <c r="O1" s="62"/>
      <c r="P1" s="62"/>
      <c r="Q1" s="62"/>
      <c r="R1" s="62"/>
      <c r="S1" s="62"/>
      <c r="T1" s="62"/>
      <c r="U1" s="62"/>
      <c r="V1" s="62"/>
      <c r="W1" s="62"/>
      <c r="X1" s="62"/>
      <c r="Y1" s="62"/>
      <c r="Z1" s="62"/>
      <c r="AA1" s="62"/>
      <c r="AB1" s="62"/>
      <c r="AC1" s="62"/>
      <c r="AD1" s="62"/>
      <c r="AE1" s="62"/>
    </row>
    <row r="2" spans="2:31" ht="20.100000000000001" customHeight="1" thickBot="1" x14ac:dyDescent="0.2">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row>
    <row r="3" spans="2:31" ht="20.100000000000001" customHeight="1" x14ac:dyDescent="0.15">
      <c r="B3" s="756" t="s">
        <v>23</v>
      </c>
      <c r="C3" s="757"/>
      <c r="D3" s="757" t="s">
        <v>1</v>
      </c>
      <c r="E3" s="757"/>
      <c r="F3" s="757"/>
      <c r="G3" s="757"/>
      <c r="H3" s="757"/>
      <c r="I3" s="757"/>
      <c r="J3" s="757"/>
      <c r="K3" s="757"/>
      <c r="L3" s="760" t="s">
        <v>36</v>
      </c>
      <c r="M3" s="760"/>
      <c r="N3" s="760"/>
      <c r="O3" s="760"/>
      <c r="P3" s="760"/>
      <c r="Q3" s="760"/>
      <c r="R3" s="760"/>
      <c r="S3" s="760"/>
      <c r="T3" s="760"/>
      <c r="U3" s="760"/>
      <c r="V3" s="760"/>
      <c r="W3" s="760"/>
      <c r="X3" s="760"/>
      <c r="Y3" s="760"/>
      <c r="Z3" s="760"/>
      <c r="AA3" s="760"/>
      <c r="AB3" s="760"/>
      <c r="AC3" s="760"/>
      <c r="AD3" s="760"/>
      <c r="AE3" s="761"/>
    </row>
    <row r="4" spans="2:31" ht="20.100000000000001" customHeight="1" x14ac:dyDescent="0.15">
      <c r="B4" s="758"/>
      <c r="C4" s="759"/>
      <c r="D4" s="759"/>
      <c r="E4" s="759"/>
      <c r="F4" s="759"/>
      <c r="G4" s="759"/>
      <c r="H4" s="759"/>
      <c r="I4" s="759"/>
      <c r="J4" s="759"/>
      <c r="K4" s="759"/>
      <c r="L4" s="762" t="s">
        <v>11</v>
      </c>
      <c r="M4" s="762"/>
      <c r="N4" s="762"/>
      <c r="O4" s="762"/>
      <c r="P4" s="762"/>
      <c r="Q4" s="762"/>
      <c r="R4" s="762"/>
      <c r="S4" s="762"/>
      <c r="T4" s="762" t="s">
        <v>24</v>
      </c>
      <c r="U4" s="762"/>
      <c r="V4" s="762"/>
      <c r="W4" s="762"/>
      <c r="X4" s="762"/>
      <c r="Y4" s="762"/>
      <c r="Z4" s="762"/>
      <c r="AA4" s="762"/>
      <c r="AB4" s="762"/>
      <c r="AC4" s="762"/>
      <c r="AD4" s="762"/>
      <c r="AE4" s="763"/>
    </row>
    <row r="5" spans="2:31" ht="20.100000000000001" customHeight="1" thickBot="1" x14ac:dyDescent="0.2">
      <c r="B5" s="758"/>
      <c r="C5" s="759"/>
      <c r="D5" s="759"/>
      <c r="E5" s="759"/>
      <c r="F5" s="759"/>
      <c r="G5" s="759"/>
      <c r="H5" s="759"/>
      <c r="I5" s="759"/>
      <c r="J5" s="759"/>
      <c r="K5" s="759"/>
      <c r="L5" s="752" t="s">
        <v>13</v>
      </c>
      <c r="M5" s="752"/>
      <c r="N5" s="752"/>
      <c r="O5" s="752"/>
      <c r="P5" s="752" t="s">
        <v>9</v>
      </c>
      <c r="Q5" s="752"/>
      <c r="R5" s="752"/>
      <c r="S5" s="752"/>
      <c r="T5" s="752" t="s">
        <v>13</v>
      </c>
      <c r="U5" s="752"/>
      <c r="V5" s="752"/>
      <c r="W5" s="752"/>
      <c r="X5" s="752" t="s">
        <v>38</v>
      </c>
      <c r="Y5" s="752"/>
      <c r="Z5" s="752"/>
      <c r="AA5" s="753"/>
      <c r="AB5" s="754" t="s">
        <v>43</v>
      </c>
      <c r="AC5" s="752"/>
      <c r="AD5" s="752"/>
      <c r="AE5" s="755"/>
    </row>
    <row r="6" spans="2:31" ht="20.100000000000001" customHeight="1" x14ac:dyDescent="0.15">
      <c r="B6" s="483" t="str">
        <f>IF('様式④-3 計画戸数'!B6="","",'様式④-3 計画戸数'!B6)</f>
        <v/>
      </c>
      <c r="C6" s="484"/>
      <c r="D6" s="485" t="str">
        <f>IF('様式④-3 計画戸数'!D6="","",'様式④-3 計画戸数'!D6)</f>
        <v/>
      </c>
      <c r="E6" s="486"/>
      <c r="F6" s="486"/>
      <c r="G6" s="486"/>
      <c r="H6" s="486"/>
      <c r="I6" s="486"/>
      <c r="J6" s="486"/>
      <c r="K6" s="486"/>
      <c r="L6" s="485" t="str">
        <f>IF('様式④-3 計画戸数'!L6="","",'様式④-3 計画戸数'!L6)</f>
        <v/>
      </c>
      <c r="M6" s="486"/>
      <c r="N6" s="486"/>
      <c r="O6" s="23" t="s">
        <v>3</v>
      </c>
      <c r="P6" s="486" t="str">
        <f>IF('様式④-3 計画戸数'!P6="","",'様式④-3 計画戸数'!P6)</f>
        <v/>
      </c>
      <c r="Q6" s="486"/>
      <c r="R6" s="486"/>
      <c r="S6" s="24" t="s">
        <v>3</v>
      </c>
      <c r="T6" s="485" t="str">
        <f>IF('様式④-3 計画戸数'!T6="","",'様式④-3 計画戸数'!T6)</f>
        <v/>
      </c>
      <c r="U6" s="486"/>
      <c r="V6" s="486"/>
      <c r="W6" s="23" t="s">
        <v>3</v>
      </c>
      <c r="X6" s="485" t="str">
        <f>IF('様式④-3 計画戸数'!X6="","",'様式④-3 計画戸数'!X6)</f>
        <v/>
      </c>
      <c r="Y6" s="486"/>
      <c r="Z6" s="486"/>
      <c r="AA6" s="24" t="s">
        <v>3</v>
      </c>
      <c r="AB6" s="730" t="str">
        <f>IF('様式④-3 計画戸数'!AB6="","",'様式④-3 計画戸数'!AB6)</f>
        <v/>
      </c>
      <c r="AC6" s="486"/>
      <c r="AD6" s="486"/>
      <c r="AE6" s="25" t="s">
        <v>3</v>
      </c>
    </row>
    <row r="7" spans="2:31" ht="20.100000000000001" customHeight="1" x14ac:dyDescent="0.15">
      <c r="B7" s="495" t="str">
        <f>IF('様式④-3 計画戸数'!B7="","",'様式④-3 計画戸数'!B7)</f>
        <v/>
      </c>
      <c r="C7" s="496"/>
      <c r="D7" s="497" t="str">
        <f>IF('様式④-3 計画戸数'!D7="","",'様式④-3 計画戸数'!D7)</f>
        <v/>
      </c>
      <c r="E7" s="494"/>
      <c r="F7" s="494"/>
      <c r="G7" s="494"/>
      <c r="H7" s="494"/>
      <c r="I7" s="494"/>
      <c r="J7" s="494"/>
      <c r="K7" s="494"/>
      <c r="L7" s="497" t="str">
        <f>IF('様式④-3 計画戸数'!L7="","",'様式④-3 計画戸数'!L7)</f>
        <v/>
      </c>
      <c r="M7" s="494"/>
      <c r="N7" s="494"/>
      <c r="O7" s="28" t="s">
        <v>3</v>
      </c>
      <c r="P7" s="494" t="str">
        <f>IF('様式④-3 計画戸数'!P7="","",'様式④-3 計画戸数'!P7)</f>
        <v/>
      </c>
      <c r="Q7" s="494"/>
      <c r="R7" s="494"/>
      <c r="S7" s="146" t="s">
        <v>3</v>
      </c>
      <c r="T7" s="497" t="str">
        <f>IF('様式④-3 計画戸数'!T7="","",'様式④-3 計画戸数'!T7)</f>
        <v/>
      </c>
      <c r="U7" s="494"/>
      <c r="V7" s="494"/>
      <c r="W7" s="28" t="s">
        <v>3</v>
      </c>
      <c r="X7" s="497" t="str">
        <f>IF('様式④-3 計画戸数'!X7="","",'様式④-3 計画戸数'!X7)</f>
        <v/>
      </c>
      <c r="Y7" s="494"/>
      <c r="Z7" s="494"/>
      <c r="AA7" s="146" t="s">
        <v>3</v>
      </c>
      <c r="AB7" s="725" t="str">
        <f>IF('様式④-3 計画戸数'!AB7="","",'様式④-3 計画戸数'!AB7)</f>
        <v/>
      </c>
      <c r="AC7" s="494"/>
      <c r="AD7" s="494"/>
      <c r="AE7" s="147" t="s">
        <v>3</v>
      </c>
    </row>
    <row r="8" spans="2:31" ht="20.100000000000001" customHeight="1" x14ac:dyDescent="0.15">
      <c r="B8" s="495" t="str">
        <f>IF('様式④-3 計画戸数'!B8="","",'様式④-3 計画戸数'!B8)</f>
        <v/>
      </c>
      <c r="C8" s="496"/>
      <c r="D8" s="497" t="str">
        <f>IF('様式④-3 計画戸数'!D8="","",'様式④-3 計画戸数'!D8)</f>
        <v/>
      </c>
      <c r="E8" s="494"/>
      <c r="F8" s="494"/>
      <c r="G8" s="494"/>
      <c r="H8" s="494"/>
      <c r="I8" s="494"/>
      <c r="J8" s="494"/>
      <c r="K8" s="494"/>
      <c r="L8" s="497" t="str">
        <f>IF('様式④-3 計画戸数'!L8="","",'様式④-3 計画戸数'!L8)</f>
        <v/>
      </c>
      <c r="M8" s="494"/>
      <c r="N8" s="494"/>
      <c r="O8" s="28" t="s">
        <v>3</v>
      </c>
      <c r="P8" s="494" t="str">
        <f>IF('様式④-3 計画戸数'!P8="","",'様式④-3 計画戸数'!P8)</f>
        <v/>
      </c>
      <c r="Q8" s="494"/>
      <c r="R8" s="494"/>
      <c r="S8" s="146" t="s">
        <v>3</v>
      </c>
      <c r="T8" s="497" t="str">
        <f>IF('様式④-3 計画戸数'!T8="","",'様式④-3 計画戸数'!T8)</f>
        <v/>
      </c>
      <c r="U8" s="494"/>
      <c r="V8" s="494"/>
      <c r="W8" s="28" t="s">
        <v>3</v>
      </c>
      <c r="X8" s="497" t="str">
        <f>IF('様式④-3 計画戸数'!X8="","",'様式④-3 計画戸数'!X8)</f>
        <v/>
      </c>
      <c r="Y8" s="494"/>
      <c r="Z8" s="494"/>
      <c r="AA8" s="146" t="s">
        <v>3</v>
      </c>
      <c r="AB8" s="725" t="str">
        <f>IF('様式④-3 計画戸数'!AB8="","",'様式④-3 計画戸数'!AB8)</f>
        <v/>
      </c>
      <c r="AC8" s="494"/>
      <c r="AD8" s="494"/>
      <c r="AE8" s="147" t="s">
        <v>3</v>
      </c>
    </row>
    <row r="9" spans="2:31" ht="20.100000000000001" customHeight="1" x14ac:dyDescent="0.15">
      <c r="B9" s="495" t="str">
        <f>IF('様式④-3 計画戸数'!B9="","",'様式④-3 計画戸数'!B9)</f>
        <v/>
      </c>
      <c r="C9" s="496"/>
      <c r="D9" s="497" t="str">
        <f>IF('様式④-3 計画戸数'!D9="","",'様式④-3 計画戸数'!D9)</f>
        <v/>
      </c>
      <c r="E9" s="494"/>
      <c r="F9" s="494"/>
      <c r="G9" s="494"/>
      <c r="H9" s="494"/>
      <c r="I9" s="494"/>
      <c r="J9" s="494"/>
      <c r="K9" s="494"/>
      <c r="L9" s="497" t="str">
        <f>IF('様式④-3 計画戸数'!L9="","",'様式④-3 計画戸数'!L9)</f>
        <v/>
      </c>
      <c r="M9" s="494"/>
      <c r="N9" s="494"/>
      <c r="O9" s="28" t="s">
        <v>3</v>
      </c>
      <c r="P9" s="494" t="str">
        <f>IF('様式④-3 計画戸数'!P9="","",'様式④-3 計画戸数'!P9)</f>
        <v/>
      </c>
      <c r="Q9" s="494"/>
      <c r="R9" s="494"/>
      <c r="S9" s="146" t="s">
        <v>3</v>
      </c>
      <c r="T9" s="497" t="str">
        <f>IF('様式④-3 計画戸数'!T9="","",'様式④-3 計画戸数'!T9)</f>
        <v/>
      </c>
      <c r="U9" s="494"/>
      <c r="V9" s="494"/>
      <c r="W9" s="28" t="s">
        <v>3</v>
      </c>
      <c r="X9" s="497" t="str">
        <f>IF('様式④-3 計画戸数'!X9="","",'様式④-3 計画戸数'!X9)</f>
        <v/>
      </c>
      <c r="Y9" s="494"/>
      <c r="Z9" s="494"/>
      <c r="AA9" s="146" t="s">
        <v>3</v>
      </c>
      <c r="AB9" s="725" t="str">
        <f>IF('様式④-3 計画戸数'!AB9="","",'様式④-3 計画戸数'!AB9)</f>
        <v/>
      </c>
      <c r="AC9" s="494"/>
      <c r="AD9" s="494"/>
      <c r="AE9" s="147" t="s">
        <v>3</v>
      </c>
    </row>
    <row r="10" spans="2:31" ht="20.100000000000001" customHeight="1" x14ac:dyDescent="0.15">
      <c r="B10" s="495" t="str">
        <f>IF('様式④-3 計画戸数'!B10="","",'様式④-3 計画戸数'!B10)</f>
        <v/>
      </c>
      <c r="C10" s="496"/>
      <c r="D10" s="497" t="str">
        <f>IF('様式④-3 計画戸数'!D10="","",'様式④-3 計画戸数'!D10)</f>
        <v/>
      </c>
      <c r="E10" s="494"/>
      <c r="F10" s="494"/>
      <c r="G10" s="494"/>
      <c r="H10" s="494"/>
      <c r="I10" s="494"/>
      <c r="J10" s="494"/>
      <c r="K10" s="494"/>
      <c r="L10" s="497" t="str">
        <f>IF('様式④-3 計画戸数'!L10="","",'様式④-3 計画戸数'!L10)</f>
        <v/>
      </c>
      <c r="M10" s="494"/>
      <c r="N10" s="494"/>
      <c r="O10" s="28" t="s">
        <v>3</v>
      </c>
      <c r="P10" s="494" t="str">
        <f>IF('様式④-3 計画戸数'!P10="","",'様式④-3 計画戸数'!P10)</f>
        <v/>
      </c>
      <c r="Q10" s="494"/>
      <c r="R10" s="494"/>
      <c r="S10" s="146" t="s">
        <v>3</v>
      </c>
      <c r="T10" s="497" t="str">
        <f>IF('様式④-3 計画戸数'!T10="","",'様式④-3 計画戸数'!T10)</f>
        <v/>
      </c>
      <c r="U10" s="494"/>
      <c r="V10" s="494"/>
      <c r="W10" s="28" t="s">
        <v>3</v>
      </c>
      <c r="X10" s="497" t="str">
        <f>IF('様式④-3 計画戸数'!X10="","",'様式④-3 計画戸数'!X10)</f>
        <v/>
      </c>
      <c r="Y10" s="494"/>
      <c r="Z10" s="494"/>
      <c r="AA10" s="146" t="s">
        <v>3</v>
      </c>
      <c r="AB10" s="725" t="str">
        <f>IF('様式④-3 計画戸数'!AB10="","",'様式④-3 計画戸数'!AB10)</f>
        <v/>
      </c>
      <c r="AC10" s="494"/>
      <c r="AD10" s="494"/>
      <c r="AE10" s="147" t="s">
        <v>3</v>
      </c>
    </row>
    <row r="11" spans="2:31" ht="20.100000000000001" customHeight="1" x14ac:dyDescent="0.15">
      <c r="B11" s="495" t="str">
        <f>IF('様式④-3 計画戸数'!B11="","",'様式④-3 計画戸数'!B11)</f>
        <v/>
      </c>
      <c r="C11" s="496"/>
      <c r="D11" s="497" t="str">
        <f>IF('様式④-3 計画戸数'!D11="","",'様式④-3 計画戸数'!D11)</f>
        <v/>
      </c>
      <c r="E11" s="494"/>
      <c r="F11" s="494"/>
      <c r="G11" s="494"/>
      <c r="H11" s="494"/>
      <c r="I11" s="494"/>
      <c r="J11" s="494"/>
      <c r="K11" s="494"/>
      <c r="L11" s="497" t="str">
        <f>IF('様式④-3 計画戸数'!L11="","",'様式④-3 計画戸数'!L11)</f>
        <v/>
      </c>
      <c r="M11" s="494"/>
      <c r="N11" s="494"/>
      <c r="O11" s="28" t="s">
        <v>3</v>
      </c>
      <c r="P11" s="494" t="str">
        <f>IF('様式④-3 計画戸数'!P11="","",'様式④-3 計画戸数'!P11)</f>
        <v/>
      </c>
      <c r="Q11" s="494"/>
      <c r="R11" s="494"/>
      <c r="S11" s="146" t="s">
        <v>3</v>
      </c>
      <c r="T11" s="497" t="str">
        <f>IF('様式④-3 計画戸数'!T11="","",'様式④-3 計画戸数'!T11)</f>
        <v/>
      </c>
      <c r="U11" s="494"/>
      <c r="V11" s="494"/>
      <c r="W11" s="28" t="s">
        <v>3</v>
      </c>
      <c r="X11" s="497" t="str">
        <f>IF('様式④-3 計画戸数'!X11="","",'様式④-3 計画戸数'!X11)</f>
        <v/>
      </c>
      <c r="Y11" s="494"/>
      <c r="Z11" s="494"/>
      <c r="AA11" s="146" t="s">
        <v>3</v>
      </c>
      <c r="AB11" s="725" t="str">
        <f>IF('様式④-3 計画戸数'!AB11="","",'様式④-3 計画戸数'!AB11)</f>
        <v/>
      </c>
      <c r="AC11" s="494"/>
      <c r="AD11" s="494"/>
      <c r="AE11" s="147" t="s">
        <v>3</v>
      </c>
    </row>
    <row r="12" spans="2:31" ht="20.100000000000001" customHeight="1" x14ac:dyDescent="0.15">
      <c r="B12" s="495" t="str">
        <f>IF('様式④-3 計画戸数'!B12="","",'様式④-3 計画戸数'!B12)</f>
        <v/>
      </c>
      <c r="C12" s="496"/>
      <c r="D12" s="497" t="str">
        <f>IF('様式④-3 計画戸数'!D12="","",'様式④-3 計画戸数'!D12)</f>
        <v/>
      </c>
      <c r="E12" s="494"/>
      <c r="F12" s="494"/>
      <c r="G12" s="494"/>
      <c r="H12" s="494"/>
      <c r="I12" s="494"/>
      <c r="J12" s="494"/>
      <c r="K12" s="494"/>
      <c r="L12" s="497" t="str">
        <f>IF('様式④-3 計画戸数'!L12="","",'様式④-3 計画戸数'!L12)</f>
        <v/>
      </c>
      <c r="M12" s="494"/>
      <c r="N12" s="494"/>
      <c r="O12" s="28" t="s">
        <v>3</v>
      </c>
      <c r="P12" s="494" t="str">
        <f>IF('様式④-3 計画戸数'!P12="","",'様式④-3 計画戸数'!P12)</f>
        <v/>
      </c>
      <c r="Q12" s="494"/>
      <c r="R12" s="494"/>
      <c r="S12" s="146" t="s">
        <v>3</v>
      </c>
      <c r="T12" s="497" t="str">
        <f>IF('様式④-3 計画戸数'!T12="","",'様式④-3 計画戸数'!T12)</f>
        <v/>
      </c>
      <c r="U12" s="494"/>
      <c r="V12" s="494"/>
      <c r="W12" s="28" t="s">
        <v>3</v>
      </c>
      <c r="X12" s="497" t="str">
        <f>IF('様式④-3 計画戸数'!X12="","",'様式④-3 計画戸数'!X12)</f>
        <v/>
      </c>
      <c r="Y12" s="494"/>
      <c r="Z12" s="494"/>
      <c r="AA12" s="146" t="s">
        <v>3</v>
      </c>
      <c r="AB12" s="725" t="str">
        <f>IF('様式④-3 計画戸数'!AB12="","",'様式④-3 計画戸数'!AB12)</f>
        <v/>
      </c>
      <c r="AC12" s="494"/>
      <c r="AD12" s="494"/>
      <c r="AE12" s="147" t="s">
        <v>3</v>
      </c>
    </row>
    <row r="13" spans="2:31" ht="20.100000000000001" customHeight="1" x14ac:dyDescent="0.15">
      <c r="B13" s="495" t="str">
        <f>IF('様式④-3 計画戸数'!B13="","",'様式④-3 計画戸数'!B13)</f>
        <v/>
      </c>
      <c r="C13" s="496"/>
      <c r="D13" s="497" t="str">
        <f>IF('様式④-3 計画戸数'!D13="","",'様式④-3 計画戸数'!D13)</f>
        <v/>
      </c>
      <c r="E13" s="494"/>
      <c r="F13" s="494"/>
      <c r="G13" s="494"/>
      <c r="H13" s="494"/>
      <c r="I13" s="494"/>
      <c r="J13" s="494"/>
      <c r="K13" s="494"/>
      <c r="L13" s="497" t="str">
        <f>IF('様式④-3 計画戸数'!L13="","",'様式④-3 計画戸数'!L13)</f>
        <v/>
      </c>
      <c r="M13" s="494"/>
      <c r="N13" s="494"/>
      <c r="O13" s="28" t="s">
        <v>3</v>
      </c>
      <c r="P13" s="494" t="str">
        <f>IF('様式④-3 計画戸数'!P13="","",'様式④-3 計画戸数'!P13)</f>
        <v/>
      </c>
      <c r="Q13" s="494"/>
      <c r="R13" s="494"/>
      <c r="S13" s="146" t="s">
        <v>3</v>
      </c>
      <c r="T13" s="497" t="str">
        <f>IF('様式④-3 計画戸数'!T13="","",'様式④-3 計画戸数'!T13)</f>
        <v/>
      </c>
      <c r="U13" s="494"/>
      <c r="V13" s="494"/>
      <c r="W13" s="28" t="s">
        <v>3</v>
      </c>
      <c r="X13" s="497" t="str">
        <f>IF('様式④-3 計画戸数'!X13="","",'様式④-3 計画戸数'!X13)</f>
        <v/>
      </c>
      <c r="Y13" s="494"/>
      <c r="Z13" s="494"/>
      <c r="AA13" s="146" t="s">
        <v>3</v>
      </c>
      <c r="AB13" s="725" t="str">
        <f>IF('様式④-3 計画戸数'!AB13="","",'様式④-3 計画戸数'!AB13)</f>
        <v/>
      </c>
      <c r="AC13" s="494"/>
      <c r="AD13" s="494"/>
      <c r="AE13" s="147" t="s">
        <v>3</v>
      </c>
    </row>
    <row r="14" spans="2:31" ht="20.100000000000001" customHeight="1" x14ac:dyDescent="0.15">
      <c r="B14" s="495" t="str">
        <f>IF('様式④-3 計画戸数'!B14="","",'様式④-3 計画戸数'!B14)</f>
        <v/>
      </c>
      <c r="C14" s="496"/>
      <c r="D14" s="497" t="str">
        <f>IF('様式④-3 計画戸数'!D14="","",'様式④-3 計画戸数'!D14)</f>
        <v/>
      </c>
      <c r="E14" s="494"/>
      <c r="F14" s="494"/>
      <c r="G14" s="494"/>
      <c r="H14" s="494"/>
      <c r="I14" s="494"/>
      <c r="J14" s="494"/>
      <c r="K14" s="494"/>
      <c r="L14" s="497" t="str">
        <f>IF('様式④-3 計画戸数'!L14="","",'様式④-3 計画戸数'!L14)</f>
        <v/>
      </c>
      <c r="M14" s="494"/>
      <c r="N14" s="494"/>
      <c r="O14" s="28" t="s">
        <v>3</v>
      </c>
      <c r="P14" s="494" t="str">
        <f>IF('様式④-3 計画戸数'!P14="","",'様式④-3 計画戸数'!P14)</f>
        <v/>
      </c>
      <c r="Q14" s="494"/>
      <c r="R14" s="494"/>
      <c r="S14" s="146" t="s">
        <v>3</v>
      </c>
      <c r="T14" s="497" t="str">
        <f>IF('様式④-3 計画戸数'!T14="","",'様式④-3 計画戸数'!T14)</f>
        <v/>
      </c>
      <c r="U14" s="494"/>
      <c r="V14" s="494"/>
      <c r="W14" s="28" t="s">
        <v>3</v>
      </c>
      <c r="X14" s="497" t="str">
        <f>IF('様式④-3 計画戸数'!X14="","",'様式④-3 計画戸数'!X14)</f>
        <v/>
      </c>
      <c r="Y14" s="494"/>
      <c r="Z14" s="494"/>
      <c r="AA14" s="146" t="s">
        <v>3</v>
      </c>
      <c r="AB14" s="725" t="str">
        <f>IF('様式④-3 計画戸数'!AB14="","",'様式④-3 計画戸数'!AB14)</f>
        <v/>
      </c>
      <c r="AC14" s="494"/>
      <c r="AD14" s="494"/>
      <c r="AE14" s="147" t="s">
        <v>3</v>
      </c>
    </row>
    <row r="15" spans="2:31" ht="20.100000000000001" customHeight="1" x14ac:dyDescent="0.15">
      <c r="B15" s="495" t="str">
        <f>IF('様式④-3 計画戸数'!B15="","",'様式④-3 計画戸数'!B15)</f>
        <v/>
      </c>
      <c r="C15" s="496"/>
      <c r="D15" s="497" t="str">
        <f>IF('様式④-3 計画戸数'!D15="","",'様式④-3 計画戸数'!D15)</f>
        <v/>
      </c>
      <c r="E15" s="494"/>
      <c r="F15" s="494"/>
      <c r="G15" s="494"/>
      <c r="H15" s="494"/>
      <c r="I15" s="494"/>
      <c r="J15" s="494"/>
      <c r="K15" s="494"/>
      <c r="L15" s="497" t="str">
        <f>IF('様式④-3 計画戸数'!L15="","",'様式④-3 計画戸数'!L15)</f>
        <v/>
      </c>
      <c r="M15" s="494"/>
      <c r="N15" s="494"/>
      <c r="O15" s="28" t="s">
        <v>3</v>
      </c>
      <c r="P15" s="494" t="str">
        <f>IF('様式④-3 計画戸数'!P15="","",'様式④-3 計画戸数'!P15)</f>
        <v/>
      </c>
      <c r="Q15" s="494"/>
      <c r="R15" s="494"/>
      <c r="S15" s="146" t="s">
        <v>3</v>
      </c>
      <c r="T15" s="497" t="str">
        <f>IF('様式④-3 計画戸数'!T15="","",'様式④-3 計画戸数'!T15)</f>
        <v/>
      </c>
      <c r="U15" s="494"/>
      <c r="V15" s="494"/>
      <c r="W15" s="28" t="s">
        <v>3</v>
      </c>
      <c r="X15" s="497" t="str">
        <f>IF('様式④-3 計画戸数'!X15="","",'様式④-3 計画戸数'!X15)</f>
        <v/>
      </c>
      <c r="Y15" s="494"/>
      <c r="Z15" s="494"/>
      <c r="AA15" s="146" t="s">
        <v>3</v>
      </c>
      <c r="AB15" s="725" t="str">
        <f>IF('様式④-3 計画戸数'!AB15="","",'様式④-3 計画戸数'!AB15)</f>
        <v/>
      </c>
      <c r="AC15" s="494"/>
      <c r="AD15" s="494"/>
      <c r="AE15" s="147" t="s">
        <v>3</v>
      </c>
    </row>
    <row r="16" spans="2:31" ht="20.100000000000001" customHeight="1" x14ac:dyDescent="0.15">
      <c r="B16" s="495" t="str">
        <f>IF('様式④-3 計画戸数'!B16="","",'様式④-3 計画戸数'!B16)</f>
        <v/>
      </c>
      <c r="C16" s="496"/>
      <c r="D16" s="497" t="str">
        <f>IF('様式④-3 計画戸数'!D16="","",'様式④-3 計画戸数'!D16)</f>
        <v/>
      </c>
      <c r="E16" s="494"/>
      <c r="F16" s="494"/>
      <c r="G16" s="494"/>
      <c r="H16" s="494"/>
      <c r="I16" s="494"/>
      <c r="J16" s="494"/>
      <c r="K16" s="494"/>
      <c r="L16" s="497" t="str">
        <f>IF('様式④-3 計画戸数'!L16="","",'様式④-3 計画戸数'!L16)</f>
        <v/>
      </c>
      <c r="M16" s="494"/>
      <c r="N16" s="494"/>
      <c r="O16" s="28" t="s">
        <v>3</v>
      </c>
      <c r="P16" s="494" t="str">
        <f>IF('様式④-3 計画戸数'!P16="","",'様式④-3 計画戸数'!P16)</f>
        <v/>
      </c>
      <c r="Q16" s="494"/>
      <c r="R16" s="494"/>
      <c r="S16" s="146" t="s">
        <v>3</v>
      </c>
      <c r="T16" s="497" t="str">
        <f>IF('様式④-3 計画戸数'!T16="","",'様式④-3 計画戸数'!T16)</f>
        <v/>
      </c>
      <c r="U16" s="494"/>
      <c r="V16" s="494"/>
      <c r="W16" s="28" t="s">
        <v>3</v>
      </c>
      <c r="X16" s="497" t="str">
        <f>IF('様式④-3 計画戸数'!X16="","",'様式④-3 計画戸数'!X16)</f>
        <v/>
      </c>
      <c r="Y16" s="494"/>
      <c r="Z16" s="494"/>
      <c r="AA16" s="146" t="s">
        <v>3</v>
      </c>
      <c r="AB16" s="725" t="str">
        <f>IF('様式④-3 計画戸数'!AB16="","",'様式④-3 計画戸数'!AB16)</f>
        <v/>
      </c>
      <c r="AC16" s="494"/>
      <c r="AD16" s="494"/>
      <c r="AE16" s="147" t="s">
        <v>3</v>
      </c>
    </row>
    <row r="17" spans="2:31" ht="20.100000000000001" customHeight="1" x14ac:dyDescent="0.15">
      <c r="B17" s="495" t="str">
        <f>IF('様式④-3 計画戸数'!B17="","",'様式④-3 計画戸数'!B17)</f>
        <v/>
      </c>
      <c r="C17" s="496"/>
      <c r="D17" s="497" t="str">
        <f>IF('様式④-3 計画戸数'!D17="","",'様式④-3 計画戸数'!D17)</f>
        <v/>
      </c>
      <c r="E17" s="494"/>
      <c r="F17" s="494"/>
      <c r="G17" s="494"/>
      <c r="H17" s="494"/>
      <c r="I17" s="494"/>
      <c r="J17" s="494"/>
      <c r="K17" s="494"/>
      <c r="L17" s="497" t="str">
        <f>IF('様式④-3 計画戸数'!L17="","",'様式④-3 計画戸数'!L17)</f>
        <v/>
      </c>
      <c r="M17" s="494"/>
      <c r="N17" s="494"/>
      <c r="O17" s="28" t="s">
        <v>3</v>
      </c>
      <c r="P17" s="494" t="str">
        <f>IF('様式④-3 計画戸数'!P17="","",'様式④-3 計画戸数'!P17)</f>
        <v/>
      </c>
      <c r="Q17" s="494"/>
      <c r="R17" s="494"/>
      <c r="S17" s="146" t="s">
        <v>3</v>
      </c>
      <c r="T17" s="497" t="str">
        <f>IF('様式④-3 計画戸数'!T17="","",'様式④-3 計画戸数'!T17)</f>
        <v/>
      </c>
      <c r="U17" s="494"/>
      <c r="V17" s="494"/>
      <c r="W17" s="28" t="s">
        <v>3</v>
      </c>
      <c r="X17" s="497" t="str">
        <f>IF('様式④-3 計画戸数'!X17="","",'様式④-3 計画戸数'!X17)</f>
        <v/>
      </c>
      <c r="Y17" s="494"/>
      <c r="Z17" s="494"/>
      <c r="AA17" s="146" t="s">
        <v>3</v>
      </c>
      <c r="AB17" s="725" t="str">
        <f>IF('様式④-3 計画戸数'!AB17="","",'様式④-3 計画戸数'!AB17)</f>
        <v/>
      </c>
      <c r="AC17" s="494"/>
      <c r="AD17" s="494"/>
      <c r="AE17" s="147" t="s">
        <v>3</v>
      </c>
    </row>
    <row r="18" spans="2:31" ht="20.100000000000001" customHeight="1" x14ac:dyDescent="0.15">
      <c r="B18" s="495" t="str">
        <f>IF('様式④-3 計画戸数'!B18="","",'様式④-3 計画戸数'!B18)</f>
        <v/>
      </c>
      <c r="C18" s="496"/>
      <c r="D18" s="497" t="str">
        <f>IF('様式④-3 計画戸数'!D18="","",'様式④-3 計画戸数'!D18)</f>
        <v/>
      </c>
      <c r="E18" s="494"/>
      <c r="F18" s="494"/>
      <c r="G18" s="494"/>
      <c r="H18" s="494"/>
      <c r="I18" s="494"/>
      <c r="J18" s="494"/>
      <c r="K18" s="494"/>
      <c r="L18" s="497" t="str">
        <f>IF('様式④-3 計画戸数'!L18="","",'様式④-3 計画戸数'!L18)</f>
        <v/>
      </c>
      <c r="M18" s="494"/>
      <c r="N18" s="494"/>
      <c r="O18" s="28" t="s">
        <v>3</v>
      </c>
      <c r="P18" s="494" t="str">
        <f>IF('様式④-3 計画戸数'!P18="","",'様式④-3 計画戸数'!P18)</f>
        <v/>
      </c>
      <c r="Q18" s="494"/>
      <c r="R18" s="494"/>
      <c r="S18" s="146" t="s">
        <v>3</v>
      </c>
      <c r="T18" s="497" t="str">
        <f>IF('様式④-3 計画戸数'!T18="","",'様式④-3 計画戸数'!T18)</f>
        <v/>
      </c>
      <c r="U18" s="494"/>
      <c r="V18" s="494"/>
      <c r="W18" s="28" t="s">
        <v>3</v>
      </c>
      <c r="X18" s="497" t="str">
        <f>IF('様式④-3 計画戸数'!X18="","",'様式④-3 計画戸数'!X18)</f>
        <v/>
      </c>
      <c r="Y18" s="494"/>
      <c r="Z18" s="494"/>
      <c r="AA18" s="146" t="s">
        <v>3</v>
      </c>
      <c r="AB18" s="725" t="str">
        <f>IF('様式④-3 計画戸数'!AB18="","",'様式④-3 計画戸数'!AB18)</f>
        <v/>
      </c>
      <c r="AC18" s="494"/>
      <c r="AD18" s="494"/>
      <c r="AE18" s="147" t="s">
        <v>3</v>
      </c>
    </row>
    <row r="19" spans="2:31" ht="20.100000000000001" customHeight="1" x14ac:dyDescent="0.15">
      <c r="B19" s="495" t="str">
        <f>IF('様式④-3 計画戸数'!B19="","",'様式④-3 計画戸数'!B19)</f>
        <v/>
      </c>
      <c r="C19" s="496"/>
      <c r="D19" s="497" t="str">
        <f>IF('様式④-3 計画戸数'!D19="","",'様式④-3 計画戸数'!D19)</f>
        <v/>
      </c>
      <c r="E19" s="494"/>
      <c r="F19" s="494"/>
      <c r="G19" s="494"/>
      <c r="H19" s="494"/>
      <c r="I19" s="494"/>
      <c r="J19" s="494"/>
      <c r="K19" s="494"/>
      <c r="L19" s="497" t="str">
        <f>IF('様式④-3 計画戸数'!L19="","",'様式④-3 計画戸数'!L19)</f>
        <v/>
      </c>
      <c r="M19" s="494"/>
      <c r="N19" s="494"/>
      <c r="O19" s="28" t="s">
        <v>3</v>
      </c>
      <c r="P19" s="494" t="str">
        <f>IF('様式④-3 計画戸数'!P19="","",'様式④-3 計画戸数'!P19)</f>
        <v/>
      </c>
      <c r="Q19" s="494"/>
      <c r="R19" s="494"/>
      <c r="S19" s="146" t="s">
        <v>3</v>
      </c>
      <c r="T19" s="497" t="str">
        <f>IF('様式④-3 計画戸数'!T19="","",'様式④-3 計画戸数'!T19)</f>
        <v/>
      </c>
      <c r="U19" s="494"/>
      <c r="V19" s="494"/>
      <c r="W19" s="28" t="s">
        <v>3</v>
      </c>
      <c r="X19" s="497" t="str">
        <f>IF('様式④-3 計画戸数'!X19="","",'様式④-3 計画戸数'!X19)</f>
        <v/>
      </c>
      <c r="Y19" s="494"/>
      <c r="Z19" s="494"/>
      <c r="AA19" s="146" t="s">
        <v>3</v>
      </c>
      <c r="AB19" s="725" t="str">
        <f>IF('様式④-3 計画戸数'!AB19="","",'様式④-3 計画戸数'!AB19)</f>
        <v/>
      </c>
      <c r="AC19" s="494"/>
      <c r="AD19" s="494"/>
      <c r="AE19" s="147" t="s">
        <v>3</v>
      </c>
    </row>
    <row r="20" spans="2:31" ht="20.100000000000001" customHeight="1" x14ac:dyDescent="0.15">
      <c r="B20" s="495" t="str">
        <f>IF('様式④-3 計画戸数'!B20="","",'様式④-3 計画戸数'!B20)</f>
        <v/>
      </c>
      <c r="C20" s="496"/>
      <c r="D20" s="497" t="str">
        <f>IF('様式④-3 計画戸数'!D20="","",'様式④-3 計画戸数'!D20)</f>
        <v/>
      </c>
      <c r="E20" s="494"/>
      <c r="F20" s="494"/>
      <c r="G20" s="494"/>
      <c r="H20" s="494"/>
      <c r="I20" s="494"/>
      <c r="J20" s="494"/>
      <c r="K20" s="494"/>
      <c r="L20" s="497" t="str">
        <f>IF('様式④-3 計画戸数'!L20="","",'様式④-3 計画戸数'!L20)</f>
        <v/>
      </c>
      <c r="M20" s="494"/>
      <c r="N20" s="494"/>
      <c r="O20" s="28" t="s">
        <v>3</v>
      </c>
      <c r="P20" s="494" t="str">
        <f>IF('様式④-3 計画戸数'!P20="","",'様式④-3 計画戸数'!P20)</f>
        <v/>
      </c>
      <c r="Q20" s="494"/>
      <c r="R20" s="494"/>
      <c r="S20" s="146" t="s">
        <v>3</v>
      </c>
      <c r="T20" s="497" t="str">
        <f>IF('様式④-3 計画戸数'!T20="","",'様式④-3 計画戸数'!T20)</f>
        <v/>
      </c>
      <c r="U20" s="494"/>
      <c r="V20" s="494"/>
      <c r="W20" s="28" t="s">
        <v>3</v>
      </c>
      <c r="X20" s="497" t="str">
        <f>IF('様式④-3 計画戸数'!X20="","",'様式④-3 計画戸数'!X20)</f>
        <v/>
      </c>
      <c r="Y20" s="494"/>
      <c r="Z20" s="494"/>
      <c r="AA20" s="146" t="s">
        <v>3</v>
      </c>
      <c r="AB20" s="725" t="str">
        <f>IF('様式④-3 計画戸数'!AB20="","",'様式④-3 計画戸数'!AB20)</f>
        <v/>
      </c>
      <c r="AC20" s="494"/>
      <c r="AD20" s="494"/>
      <c r="AE20" s="147" t="s">
        <v>3</v>
      </c>
    </row>
    <row r="21" spans="2:31" ht="20.100000000000001" customHeight="1" x14ac:dyDescent="0.15">
      <c r="B21" s="495" t="str">
        <f>IF('様式④-3 計画戸数'!B21="","",'様式④-3 計画戸数'!B21)</f>
        <v/>
      </c>
      <c r="C21" s="496"/>
      <c r="D21" s="497" t="str">
        <f>IF('様式④-3 計画戸数'!D21="","",'様式④-3 計画戸数'!D21)</f>
        <v/>
      </c>
      <c r="E21" s="494"/>
      <c r="F21" s="494"/>
      <c r="G21" s="494"/>
      <c r="H21" s="494"/>
      <c r="I21" s="494"/>
      <c r="J21" s="494"/>
      <c r="K21" s="494"/>
      <c r="L21" s="497" t="str">
        <f>IF('様式④-3 計画戸数'!L21="","",'様式④-3 計画戸数'!L21)</f>
        <v/>
      </c>
      <c r="M21" s="494"/>
      <c r="N21" s="494"/>
      <c r="O21" s="28" t="s">
        <v>3</v>
      </c>
      <c r="P21" s="494" t="str">
        <f>IF('様式④-3 計画戸数'!P21="","",'様式④-3 計画戸数'!P21)</f>
        <v/>
      </c>
      <c r="Q21" s="494"/>
      <c r="R21" s="494"/>
      <c r="S21" s="146" t="s">
        <v>3</v>
      </c>
      <c r="T21" s="497" t="str">
        <f>IF('様式④-3 計画戸数'!T21="","",'様式④-3 計画戸数'!T21)</f>
        <v/>
      </c>
      <c r="U21" s="494"/>
      <c r="V21" s="494"/>
      <c r="W21" s="28" t="s">
        <v>3</v>
      </c>
      <c r="X21" s="497" t="str">
        <f>IF('様式④-3 計画戸数'!X21="","",'様式④-3 計画戸数'!X21)</f>
        <v/>
      </c>
      <c r="Y21" s="494"/>
      <c r="Z21" s="494"/>
      <c r="AA21" s="146" t="s">
        <v>3</v>
      </c>
      <c r="AB21" s="725" t="str">
        <f>IF('様式④-3 計画戸数'!AB21="","",'様式④-3 計画戸数'!AB21)</f>
        <v/>
      </c>
      <c r="AC21" s="494"/>
      <c r="AD21" s="494"/>
      <c r="AE21" s="147" t="s">
        <v>3</v>
      </c>
    </row>
    <row r="22" spans="2:31" ht="20.100000000000001" customHeight="1" x14ac:dyDescent="0.15">
      <c r="B22" s="495" t="str">
        <f>IF('様式④-3 計画戸数'!B22="","",'様式④-3 計画戸数'!B22)</f>
        <v/>
      </c>
      <c r="C22" s="496"/>
      <c r="D22" s="497" t="str">
        <f>IF('様式④-3 計画戸数'!D22="","",'様式④-3 計画戸数'!D22)</f>
        <v/>
      </c>
      <c r="E22" s="494"/>
      <c r="F22" s="494"/>
      <c r="G22" s="494"/>
      <c r="H22" s="494"/>
      <c r="I22" s="494"/>
      <c r="J22" s="494"/>
      <c r="K22" s="494"/>
      <c r="L22" s="497" t="str">
        <f>IF('様式④-3 計画戸数'!L22="","",'様式④-3 計画戸数'!L22)</f>
        <v/>
      </c>
      <c r="M22" s="494"/>
      <c r="N22" s="494"/>
      <c r="O22" s="28" t="s">
        <v>3</v>
      </c>
      <c r="P22" s="494" t="str">
        <f>IF('様式④-3 計画戸数'!P22="","",'様式④-3 計画戸数'!P22)</f>
        <v/>
      </c>
      <c r="Q22" s="494"/>
      <c r="R22" s="494"/>
      <c r="S22" s="146" t="s">
        <v>3</v>
      </c>
      <c r="T22" s="497" t="str">
        <f>IF('様式④-3 計画戸数'!T22="","",'様式④-3 計画戸数'!T22)</f>
        <v/>
      </c>
      <c r="U22" s="494"/>
      <c r="V22" s="494"/>
      <c r="W22" s="28" t="s">
        <v>3</v>
      </c>
      <c r="X22" s="497" t="str">
        <f>IF('様式④-3 計画戸数'!X22="","",'様式④-3 計画戸数'!X22)</f>
        <v/>
      </c>
      <c r="Y22" s="494"/>
      <c r="Z22" s="494"/>
      <c r="AA22" s="146" t="s">
        <v>3</v>
      </c>
      <c r="AB22" s="725" t="str">
        <f>IF('様式④-3 計画戸数'!AB22="","",'様式④-3 計画戸数'!AB22)</f>
        <v/>
      </c>
      <c r="AC22" s="494"/>
      <c r="AD22" s="494"/>
      <c r="AE22" s="147" t="s">
        <v>3</v>
      </c>
    </row>
    <row r="23" spans="2:31" ht="20.100000000000001" customHeight="1" x14ac:dyDescent="0.15">
      <c r="B23" s="495" t="str">
        <f>IF('様式④-3 計画戸数'!B23="","",'様式④-3 計画戸数'!B23)</f>
        <v/>
      </c>
      <c r="C23" s="496"/>
      <c r="D23" s="497" t="str">
        <f>IF('様式④-3 計画戸数'!D23="","",'様式④-3 計画戸数'!D23)</f>
        <v/>
      </c>
      <c r="E23" s="494"/>
      <c r="F23" s="494"/>
      <c r="G23" s="494"/>
      <c r="H23" s="494"/>
      <c r="I23" s="494"/>
      <c r="J23" s="494"/>
      <c r="K23" s="494"/>
      <c r="L23" s="497" t="str">
        <f>IF('様式④-3 計画戸数'!L23="","",'様式④-3 計画戸数'!L23)</f>
        <v/>
      </c>
      <c r="M23" s="494"/>
      <c r="N23" s="494"/>
      <c r="O23" s="28" t="s">
        <v>3</v>
      </c>
      <c r="P23" s="494" t="str">
        <f>IF('様式④-3 計画戸数'!P23="","",'様式④-3 計画戸数'!P23)</f>
        <v/>
      </c>
      <c r="Q23" s="494"/>
      <c r="R23" s="494"/>
      <c r="S23" s="146" t="s">
        <v>3</v>
      </c>
      <c r="T23" s="497" t="str">
        <f>IF('様式④-3 計画戸数'!T23="","",'様式④-3 計画戸数'!T23)</f>
        <v/>
      </c>
      <c r="U23" s="494"/>
      <c r="V23" s="494"/>
      <c r="W23" s="28" t="s">
        <v>3</v>
      </c>
      <c r="X23" s="497" t="str">
        <f>IF('様式④-3 計画戸数'!X23="","",'様式④-3 計画戸数'!X23)</f>
        <v/>
      </c>
      <c r="Y23" s="494"/>
      <c r="Z23" s="494"/>
      <c r="AA23" s="146" t="s">
        <v>3</v>
      </c>
      <c r="AB23" s="725" t="str">
        <f>IF('様式④-3 計画戸数'!AB23="","",'様式④-3 計画戸数'!AB23)</f>
        <v/>
      </c>
      <c r="AC23" s="494"/>
      <c r="AD23" s="494"/>
      <c r="AE23" s="147" t="s">
        <v>3</v>
      </c>
    </row>
    <row r="24" spans="2:31" ht="20.100000000000001" customHeight="1" x14ac:dyDescent="0.15">
      <c r="B24" s="495" t="str">
        <f>IF('様式④-3 計画戸数'!B24="","",'様式④-3 計画戸数'!B24)</f>
        <v/>
      </c>
      <c r="C24" s="496"/>
      <c r="D24" s="497" t="str">
        <f>IF('様式④-3 計画戸数'!D24="","",'様式④-3 計画戸数'!D24)</f>
        <v/>
      </c>
      <c r="E24" s="494"/>
      <c r="F24" s="494"/>
      <c r="G24" s="494"/>
      <c r="H24" s="494"/>
      <c r="I24" s="494"/>
      <c r="J24" s="494"/>
      <c r="K24" s="494"/>
      <c r="L24" s="497" t="str">
        <f>IF('様式④-3 計画戸数'!L24="","",'様式④-3 計画戸数'!L24)</f>
        <v/>
      </c>
      <c r="M24" s="494"/>
      <c r="N24" s="494"/>
      <c r="O24" s="28" t="s">
        <v>3</v>
      </c>
      <c r="P24" s="494" t="str">
        <f>IF('様式④-3 計画戸数'!P24="","",'様式④-3 計画戸数'!P24)</f>
        <v/>
      </c>
      <c r="Q24" s="494"/>
      <c r="R24" s="494"/>
      <c r="S24" s="146" t="s">
        <v>3</v>
      </c>
      <c r="T24" s="497" t="str">
        <f>IF('様式④-3 計画戸数'!T24="","",'様式④-3 計画戸数'!T24)</f>
        <v/>
      </c>
      <c r="U24" s="494"/>
      <c r="V24" s="494"/>
      <c r="W24" s="28" t="s">
        <v>3</v>
      </c>
      <c r="X24" s="497" t="str">
        <f>IF('様式④-3 計画戸数'!X24="","",'様式④-3 計画戸数'!X24)</f>
        <v/>
      </c>
      <c r="Y24" s="494"/>
      <c r="Z24" s="494"/>
      <c r="AA24" s="146" t="s">
        <v>3</v>
      </c>
      <c r="AB24" s="725" t="str">
        <f>IF('様式④-3 計画戸数'!AB24="","",'様式④-3 計画戸数'!AB24)</f>
        <v/>
      </c>
      <c r="AC24" s="494"/>
      <c r="AD24" s="494"/>
      <c r="AE24" s="147" t="s">
        <v>3</v>
      </c>
    </row>
    <row r="25" spans="2:31" ht="20.100000000000001" customHeight="1" x14ac:dyDescent="0.15">
      <c r="B25" s="495" t="str">
        <f>IF('様式④-3 計画戸数'!B25="","",'様式④-3 計画戸数'!B25)</f>
        <v/>
      </c>
      <c r="C25" s="496"/>
      <c r="D25" s="497" t="str">
        <f>IF('様式④-3 計画戸数'!D25="","",'様式④-3 計画戸数'!D25)</f>
        <v/>
      </c>
      <c r="E25" s="494"/>
      <c r="F25" s="494"/>
      <c r="G25" s="494"/>
      <c r="H25" s="494"/>
      <c r="I25" s="494"/>
      <c r="J25" s="494"/>
      <c r="K25" s="494"/>
      <c r="L25" s="497" t="str">
        <f>IF('様式④-3 計画戸数'!L25="","",'様式④-3 計画戸数'!L25)</f>
        <v/>
      </c>
      <c r="M25" s="494"/>
      <c r="N25" s="494"/>
      <c r="O25" s="28" t="s">
        <v>3</v>
      </c>
      <c r="P25" s="494" t="str">
        <f>IF('様式④-3 計画戸数'!P25="","",'様式④-3 計画戸数'!P25)</f>
        <v/>
      </c>
      <c r="Q25" s="494"/>
      <c r="R25" s="494"/>
      <c r="S25" s="146" t="s">
        <v>3</v>
      </c>
      <c r="T25" s="497" t="str">
        <f>IF('様式④-3 計画戸数'!T25="","",'様式④-3 計画戸数'!T25)</f>
        <v/>
      </c>
      <c r="U25" s="494"/>
      <c r="V25" s="494"/>
      <c r="W25" s="28" t="s">
        <v>3</v>
      </c>
      <c r="X25" s="497" t="str">
        <f>IF('様式④-3 計画戸数'!X25="","",'様式④-3 計画戸数'!X25)</f>
        <v/>
      </c>
      <c r="Y25" s="494"/>
      <c r="Z25" s="494"/>
      <c r="AA25" s="146" t="s">
        <v>3</v>
      </c>
      <c r="AB25" s="725" t="str">
        <f>IF('様式④-3 計画戸数'!AB25="","",'様式④-3 計画戸数'!AB25)</f>
        <v/>
      </c>
      <c r="AC25" s="494"/>
      <c r="AD25" s="494"/>
      <c r="AE25" s="147" t="s">
        <v>3</v>
      </c>
    </row>
    <row r="26" spans="2:31" ht="20.100000000000001" customHeight="1" x14ac:dyDescent="0.15">
      <c r="B26" s="495" t="str">
        <f>IF('様式④-3 計画戸数'!B26="","",'様式④-3 計画戸数'!B26)</f>
        <v/>
      </c>
      <c r="C26" s="496"/>
      <c r="D26" s="497" t="str">
        <f>IF('様式④-3 計画戸数'!D26="","",'様式④-3 計画戸数'!D26)</f>
        <v/>
      </c>
      <c r="E26" s="494"/>
      <c r="F26" s="494"/>
      <c r="G26" s="494"/>
      <c r="H26" s="494"/>
      <c r="I26" s="494"/>
      <c r="J26" s="494"/>
      <c r="K26" s="494"/>
      <c r="L26" s="497" t="str">
        <f>IF('様式④-3 計画戸数'!L26="","",'様式④-3 計画戸数'!L26)</f>
        <v/>
      </c>
      <c r="M26" s="494"/>
      <c r="N26" s="494"/>
      <c r="O26" s="28" t="s">
        <v>3</v>
      </c>
      <c r="P26" s="494" t="str">
        <f>IF('様式④-3 計画戸数'!P26="","",'様式④-3 計画戸数'!P26)</f>
        <v/>
      </c>
      <c r="Q26" s="494"/>
      <c r="R26" s="494"/>
      <c r="S26" s="146" t="s">
        <v>3</v>
      </c>
      <c r="T26" s="497" t="str">
        <f>IF('様式④-3 計画戸数'!T26="","",'様式④-3 計画戸数'!T26)</f>
        <v/>
      </c>
      <c r="U26" s="494"/>
      <c r="V26" s="494"/>
      <c r="W26" s="28" t="s">
        <v>3</v>
      </c>
      <c r="X26" s="497" t="str">
        <f>IF('様式④-3 計画戸数'!X26="","",'様式④-3 計画戸数'!X26)</f>
        <v/>
      </c>
      <c r="Y26" s="494"/>
      <c r="Z26" s="494"/>
      <c r="AA26" s="146" t="s">
        <v>3</v>
      </c>
      <c r="AB26" s="725" t="str">
        <f>IF('様式④-3 計画戸数'!AB26="","",'様式④-3 計画戸数'!AB26)</f>
        <v/>
      </c>
      <c r="AC26" s="494"/>
      <c r="AD26" s="494"/>
      <c r="AE26" s="147" t="s">
        <v>3</v>
      </c>
    </row>
    <row r="27" spans="2:31" ht="20.100000000000001" customHeight="1" x14ac:dyDescent="0.15">
      <c r="B27" s="495" t="str">
        <f>IF('様式④-3 計画戸数'!B27="","",'様式④-3 計画戸数'!B27)</f>
        <v/>
      </c>
      <c r="C27" s="496"/>
      <c r="D27" s="497" t="str">
        <f>IF('様式④-3 計画戸数'!D27="","",'様式④-3 計画戸数'!D27)</f>
        <v/>
      </c>
      <c r="E27" s="494"/>
      <c r="F27" s="494"/>
      <c r="G27" s="494"/>
      <c r="H27" s="494"/>
      <c r="I27" s="494"/>
      <c r="J27" s="494"/>
      <c r="K27" s="494"/>
      <c r="L27" s="497" t="str">
        <f>IF('様式④-3 計画戸数'!L27="","",'様式④-3 計画戸数'!L27)</f>
        <v/>
      </c>
      <c r="M27" s="494"/>
      <c r="N27" s="494"/>
      <c r="O27" s="28" t="s">
        <v>3</v>
      </c>
      <c r="P27" s="494" t="str">
        <f>IF('様式④-3 計画戸数'!P27="","",'様式④-3 計画戸数'!P27)</f>
        <v/>
      </c>
      <c r="Q27" s="494"/>
      <c r="R27" s="494"/>
      <c r="S27" s="146" t="s">
        <v>3</v>
      </c>
      <c r="T27" s="497" t="str">
        <f>IF('様式④-3 計画戸数'!T27="","",'様式④-3 計画戸数'!T27)</f>
        <v/>
      </c>
      <c r="U27" s="494"/>
      <c r="V27" s="494"/>
      <c r="W27" s="28" t="s">
        <v>3</v>
      </c>
      <c r="X27" s="497" t="str">
        <f>IF('様式④-3 計画戸数'!X27="","",'様式④-3 計画戸数'!X27)</f>
        <v/>
      </c>
      <c r="Y27" s="494"/>
      <c r="Z27" s="494"/>
      <c r="AA27" s="146" t="s">
        <v>3</v>
      </c>
      <c r="AB27" s="725" t="str">
        <f>IF('様式④-3 計画戸数'!AB27="","",'様式④-3 計画戸数'!AB27)</f>
        <v/>
      </c>
      <c r="AC27" s="494"/>
      <c r="AD27" s="494"/>
      <c r="AE27" s="147" t="s">
        <v>3</v>
      </c>
    </row>
    <row r="28" spans="2:31" ht="20.100000000000001" customHeight="1" x14ac:dyDescent="0.15">
      <c r="B28" s="495" t="str">
        <f>IF('様式④-3 計画戸数'!B28="","",'様式④-3 計画戸数'!B28)</f>
        <v/>
      </c>
      <c r="C28" s="496"/>
      <c r="D28" s="497" t="str">
        <f>IF('様式④-3 計画戸数'!D28="","",'様式④-3 計画戸数'!D28)</f>
        <v/>
      </c>
      <c r="E28" s="494"/>
      <c r="F28" s="494"/>
      <c r="G28" s="494"/>
      <c r="H28" s="494"/>
      <c r="I28" s="494"/>
      <c r="J28" s="494"/>
      <c r="K28" s="494"/>
      <c r="L28" s="497" t="str">
        <f>IF('様式④-3 計画戸数'!L28="","",'様式④-3 計画戸数'!L28)</f>
        <v/>
      </c>
      <c r="M28" s="494"/>
      <c r="N28" s="494"/>
      <c r="O28" s="28" t="s">
        <v>3</v>
      </c>
      <c r="P28" s="494" t="str">
        <f>IF('様式④-3 計画戸数'!P28="","",'様式④-3 計画戸数'!P28)</f>
        <v/>
      </c>
      <c r="Q28" s="494"/>
      <c r="R28" s="494"/>
      <c r="S28" s="146" t="s">
        <v>3</v>
      </c>
      <c r="T28" s="497" t="str">
        <f>IF('様式④-3 計画戸数'!T28="","",'様式④-3 計画戸数'!T28)</f>
        <v/>
      </c>
      <c r="U28" s="494"/>
      <c r="V28" s="494"/>
      <c r="W28" s="28" t="s">
        <v>3</v>
      </c>
      <c r="X28" s="497" t="str">
        <f>IF('様式④-3 計画戸数'!X28="","",'様式④-3 計画戸数'!X28)</f>
        <v/>
      </c>
      <c r="Y28" s="494"/>
      <c r="Z28" s="494"/>
      <c r="AA28" s="146" t="s">
        <v>3</v>
      </c>
      <c r="AB28" s="725" t="str">
        <f>IF('様式④-3 計画戸数'!AB28="","",'様式④-3 計画戸数'!AB28)</f>
        <v/>
      </c>
      <c r="AC28" s="494"/>
      <c r="AD28" s="494"/>
      <c r="AE28" s="147" t="s">
        <v>3</v>
      </c>
    </row>
    <row r="29" spans="2:31" ht="20.100000000000001" customHeight="1" x14ac:dyDescent="0.15">
      <c r="B29" s="495" t="str">
        <f>IF('様式④-3 計画戸数'!B29="","",'様式④-3 計画戸数'!B29)</f>
        <v/>
      </c>
      <c r="C29" s="496"/>
      <c r="D29" s="497" t="str">
        <f>IF('様式④-3 計画戸数'!D29="","",'様式④-3 計画戸数'!D29)</f>
        <v/>
      </c>
      <c r="E29" s="494"/>
      <c r="F29" s="494"/>
      <c r="G29" s="494"/>
      <c r="H29" s="494"/>
      <c r="I29" s="494"/>
      <c r="J29" s="494"/>
      <c r="K29" s="494"/>
      <c r="L29" s="497" t="str">
        <f>IF('様式④-3 計画戸数'!L29="","",'様式④-3 計画戸数'!L29)</f>
        <v/>
      </c>
      <c r="M29" s="494"/>
      <c r="N29" s="494"/>
      <c r="O29" s="28" t="s">
        <v>3</v>
      </c>
      <c r="P29" s="494" t="str">
        <f>IF('様式④-3 計画戸数'!P29="","",'様式④-3 計画戸数'!P29)</f>
        <v/>
      </c>
      <c r="Q29" s="494"/>
      <c r="R29" s="494"/>
      <c r="S29" s="146" t="s">
        <v>3</v>
      </c>
      <c r="T29" s="497" t="str">
        <f>IF('様式④-3 計画戸数'!T29="","",'様式④-3 計画戸数'!T29)</f>
        <v/>
      </c>
      <c r="U29" s="494"/>
      <c r="V29" s="494"/>
      <c r="W29" s="28" t="s">
        <v>3</v>
      </c>
      <c r="X29" s="497" t="str">
        <f>IF('様式④-3 計画戸数'!X29="","",'様式④-3 計画戸数'!X29)</f>
        <v/>
      </c>
      <c r="Y29" s="494"/>
      <c r="Z29" s="494"/>
      <c r="AA29" s="146" t="s">
        <v>3</v>
      </c>
      <c r="AB29" s="725" t="str">
        <f>IF('様式④-3 計画戸数'!AB29="","",'様式④-3 計画戸数'!AB29)</f>
        <v/>
      </c>
      <c r="AC29" s="494"/>
      <c r="AD29" s="494"/>
      <c r="AE29" s="147" t="s">
        <v>3</v>
      </c>
    </row>
    <row r="30" spans="2:31" ht="20.100000000000001" customHeight="1" x14ac:dyDescent="0.15">
      <c r="B30" s="495" t="str">
        <f>IF('様式④-3 計画戸数'!B30="","",'様式④-3 計画戸数'!B30)</f>
        <v/>
      </c>
      <c r="C30" s="496"/>
      <c r="D30" s="497" t="str">
        <f>IF('様式④-3 計画戸数'!D30="","",'様式④-3 計画戸数'!D30)</f>
        <v/>
      </c>
      <c r="E30" s="494"/>
      <c r="F30" s="494"/>
      <c r="G30" s="494"/>
      <c r="H30" s="494"/>
      <c r="I30" s="494"/>
      <c r="J30" s="494"/>
      <c r="K30" s="494"/>
      <c r="L30" s="497" t="str">
        <f>IF('様式④-3 計画戸数'!L30="","",'様式④-3 計画戸数'!L30)</f>
        <v/>
      </c>
      <c r="M30" s="494"/>
      <c r="N30" s="494"/>
      <c r="O30" s="28" t="s">
        <v>3</v>
      </c>
      <c r="P30" s="494" t="str">
        <f>IF('様式④-3 計画戸数'!P30="","",'様式④-3 計画戸数'!P30)</f>
        <v/>
      </c>
      <c r="Q30" s="494"/>
      <c r="R30" s="494"/>
      <c r="S30" s="146" t="s">
        <v>3</v>
      </c>
      <c r="T30" s="497" t="str">
        <f>IF('様式④-3 計画戸数'!T30="","",'様式④-3 計画戸数'!T30)</f>
        <v/>
      </c>
      <c r="U30" s="494"/>
      <c r="V30" s="494"/>
      <c r="W30" s="28" t="s">
        <v>3</v>
      </c>
      <c r="X30" s="497" t="str">
        <f>IF('様式④-3 計画戸数'!X30="","",'様式④-3 計画戸数'!X30)</f>
        <v/>
      </c>
      <c r="Y30" s="494"/>
      <c r="Z30" s="494"/>
      <c r="AA30" s="146" t="s">
        <v>3</v>
      </c>
      <c r="AB30" s="725" t="str">
        <f>IF('様式④-3 計画戸数'!AB30="","",'様式④-3 計画戸数'!AB30)</f>
        <v/>
      </c>
      <c r="AC30" s="494"/>
      <c r="AD30" s="494"/>
      <c r="AE30" s="147" t="s">
        <v>3</v>
      </c>
    </row>
    <row r="31" spans="2:31" ht="20.100000000000001" customHeight="1" x14ac:dyDescent="0.15">
      <c r="B31" s="495" t="str">
        <f>IF('様式④-3 計画戸数'!B31="","",'様式④-3 計画戸数'!B31)</f>
        <v/>
      </c>
      <c r="C31" s="496"/>
      <c r="D31" s="497" t="str">
        <f>IF('様式④-3 計画戸数'!D31="","",'様式④-3 計画戸数'!D31)</f>
        <v/>
      </c>
      <c r="E31" s="494"/>
      <c r="F31" s="494"/>
      <c r="G31" s="494"/>
      <c r="H31" s="494"/>
      <c r="I31" s="494"/>
      <c r="J31" s="494"/>
      <c r="K31" s="494"/>
      <c r="L31" s="497" t="str">
        <f>IF('様式④-3 計画戸数'!L31="","",'様式④-3 計画戸数'!L31)</f>
        <v/>
      </c>
      <c r="M31" s="494"/>
      <c r="N31" s="494"/>
      <c r="O31" s="28" t="s">
        <v>3</v>
      </c>
      <c r="P31" s="494" t="str">
        <f>IF('様式④-3 計画戸数'!P31="","",'様式④-3 計画戸数'!P31)</f>
        <v/>
      </c>
      <c r="Q31" s="494"/>
      <c r="R31" s="494"/>
      <c r="S31" s="146" t="s">
        <v>3</v>
      </c>
      <c r="T31" s="497" t="str">
        <f>IF('様式④-3 計画戸数'!T31="","",'様式④-3 計画戸数'!T31)</f>
        <v/>
      </c>
      <c r="U31" s="494"/>
      <c r="V31" s="494"/>
      <c r="W31" s="28" t="s">
        <v>3</v>
      </c>
      <c r="X31" s="497" t="str">
        <f>IF('様式④-3 計画戸数'!X31="","",'様式④-3 計画戸数'!X31)</f>
        <v/>
      </c>
      <c r="Y31" s="494"/>
      <c r="Z31" s="494"/>
      <c r="AA31" s="146" t="s">
        <v>3</v>
      </c>
      <c r="AB31" s="725" t="str">
        <f>IF('様式④-3 計画戸数'!AB31="","",'様式④-3 計画戸数'!AB31)</f>
        <v/>
      </c>
      <c r="AC31" s="494"/>
      <c r="AD31" s="494"/>
      <c r="AE31" s="147" t="s">
        <v>3</v>
      </c>
    </row>
    <row r="32" spans="2:31" ht="20.100000000000001" customHeight="1" x14ac:dyDescent="0.15">
      <c r="B32" s="495" t="str">
        <f>IF('様式④-3 計画戸数'!B32="","",'様式④-3 計画戸数'!B32)</f>
        <v/>
      </c>
      <c r="C32" s="496"/>
      <c r="D32" s="497" t="str">
        <f>IF('様式④-3 計画戸数'!D32="","",'様式④-3 計画戸数'!D32)</f>
        <v/>
      </c>
      <c r="E32" s="494"/>
      <c r="F32" s="494"/>
      <c r="G32" s="494"/>
      <c r="H32" s="494"/>
      <c r="I32" s="494"/>
      <c r="J32" s="494"/>
      <c r="K32" s="494"/>
      <c r="L32" s="497" t="str">
        <f>IF('様式④-3 計画戸数'!L32="","",'様式④-3 計画戸数'!L32)</f>
        <v/>
      </c>
      <c r="M32" s="494"/>
      <c r="N32" s="494"/>
      <c r="O32" s="28" t="s">
        <v>3</v>
      </c>
      <c r="P32" s="494" t="str">
        <f>IF('様式④-3 計画戸数'!P32="","",'様式④-3 計画戸数'!P32)</f>
        <v/>
      </c>
      <c r="Q32" s="494"/>
      <c r="R32" s="494"/>
      <c r="S32" s="146" t="s">
        <v>3</v>
      </c>
      <c r="T32" s="497" t="str">
        <f>IF('様式④-3 計画戸数'!T32="","",'様式④-3 計画戸数'!T32)</f>
        <v/>
      </c>
      <c r="U32" s="494"/>
      <c r="V32" s="494"/>
      <c r="W32" s="28" t="s">
        <v>3</v>
      </c>
      <c r="X32" s="497" t="str">
        <f>IF('様式④-3 計画戸数'!X32="","",'様式④-3 計画戸数'!X32)</f>
        <v/>
      </c>
      <c r="Y32" s="494"/>
      <c r="Z32" s="494"/>
      <c r="AA32" s="146" t="s">
        <v>3</v>
      </c>
      <c r="AB32" s="725" t="str">
        <f>IF('様式④-3 計画戸数'!AB32="","",'様式④-3 計画戸数'!AB32)</f>
        <v/>
      </c>
      <c r="AC32" s="494"/>
      <c r="AD32" s="494"/>
      <c r="AE32" s="147" t="s">
        <v>3</v>
      </c>
    </row>
    <row r="33" spans="2:31" ht="20.100000000000001" customHeight="1" x14ac:dyDescent="0.15">
      <c r="B33" s="495" t="str">
        <f>IF('様式④-3 計画戸数'!B33="","",'様式④-3 計画戸数'!B33)</f>
        <v/>
      </c>
      <c r="C33" s="496"/>
      <c r="D33" s="497" t="str">
        <f>IF('様式④-3 計画戸数'!D33="","",'様式④-3 計画戸数'!D33)</f>
        <v/>
      </c>
      <c r="E33" s="494"/>
      <c r="F33" s="494"/>
      <c r="G33" s="494"/>
      <c r="H33" s="494"/>
      <c r="I33" s="494"/>
      <c r="J33" s="494"/>
      <c r="K33" s="494"/>
      <c r="L33" s="497" t="str">
        <f>IF('様式④-3 計画戸数'!L33="","",'様式④-3 計画戸数'!L33)</f>
        <v/>
      </c>
      <c r="M33" s="494"/>
      <c r="N33" s="494"/>
      <c r="O33" s="28" t="s">
        <v>3</v>
      </c>
      <c r="P33" s="494" t="str">
        <f>IF('様式④-3 計画戸数'!P33="","",'様式④-3 計画戸数'!P33)</f>
        <v/>
      </c>
      <c r="Q33" s="494"/>
      <c r="R33" s="494"/>
      <c r="S33" s="146" t="s">
        <v>3</v>
      </c>
      <c r="T33" s="497" t="str">
        <f>IF('様式④-3 計画戸数'!T33="","",'様式④-3 計画戸数'!T33)</f>
        <v/>
      </c>
      <c r="U33" s="494"/>
      <c r="V33" s="494"/>
      <c r="W33" s="28" t="s">
        <v>3</v>
      </c>
      <c r="X33" s="497" t="str">
        <f>IF('様式④-3 計画戸数'!X33="","",'様式④-3 計画戸数'!X33)</f>
        <v/>
      </c>
      <c r="Y33" s="494"/>
      <c r="Z33" s="494"/>
      <c r="AA33" s="146" t="s">
        <v>3</v>
      </c>
      <c r="AB33" s="725" t="str">
        <f>IF('様式④-3 計画戸数'!AB33="","",'様式④-3 計画戸数'!AB33)</f>
        <v/>
      </c>
      <c r="AC33" s="494"/>
      <c r="AD33" s="494"/>
      <c r="AE33" s="147" t="s">
        <v>3</v>
      </c>
    </row>
    <row r="34" spans="2:31" ht="20.100000000000001" customHeight="1" x14ac:dyDescent="0.15">
      <c r="B34" s="495" t="str">
        <f>IF('様式④-3 計画戸数'!B34="","",'様式④-3 計画戸数'!B34)</f>
        <v/>
      </c>
      <c r="C34" s="496"/>
      <c r="D34" s="497" t="str">
        <f>IF('様式④-3 計画戸数'!D34="","",'様式④-3 計画戸数'!D34)</f>
        <v/>
      </c>
      <c r="E34" s="494"/>
      <c r="F34" s="494"/>
      <c r="G34" s="494"/>
      <c r="H34" s="494"/>
      <c r="I34" s="494"/>
      <c r="J34" s="494"/>
      <c r="K34" s="494"/>
      <c r="L34" s="497" t="str">
        <f>IF('様式④-3 計画戸数'!L34="","",'様式④-3 計画戸数'!L34)</f>
        <v/>
      </c>
      <c r="M34" s="494"/>
      <c r="N34" s="494"/>
      <c r="O34" s="28" t="s">
        <v>3</v>
      </c>
      <c r="P34" s="494" t="str">
        <f>IF('様式④-3 計画戸数'!P34="","",'様式④-3 計画戸数'!P34)</f>
        <v/>
      </c>
      <c r="Q34" s="494"/>
      <c r="R34" s="494"/>
      <c r="S34" s="146" t="s">
        <v>3</v>
      </c>
      <c r="T34" s="497" t="str">
        <f>IF('様式④-3 計画戸数'!T34="","",'様式④-3 計画戸数'!T34)</f>
        <v/>
      </c>
      <c r="U34" s="494"/>
      <c r="V34" s="494"/>
      <c r="W34" s="28" t="s">
        <v>3</v>
      </c>
      <c r="X34" s="497" t="str">
        <f>IF('様式④-3 計画戸数'!X34="","",'様式④-3 計画戸数'!X34)</f>
        <v/>
      </c>
      <c r="Y34" s="494"/>
      <c r="Z34" s="494"/>
      <c r="AA34" s="146" t="s">
        <v>3</v>
      </c>
      <c r="AB34" s="725" t="str">
        <f>IF('様式④-3 計画戸数'!AB34="","",'様式④-3 計画戸数'!AB34)</f>
        <v/>
      </c>
      <c r="AC34" s="494"/>
      <c r="AD34" s="494"/>
      <c r="AE34" s="147" t="s">
        <v>3</v>
      </c>
    </row>
    <row r="35" spans="2:31" ht="20.100000000000001" customHeight="1" thickBot="1" x14ac:dyDescent="0.2">
      <c r="B35" s="507" t="str">
        <f>IF('様式④-3 計画戸数'!B35="","",'様式④-3 計画戸数'!B35)</f>
        <v/>
      </c>
      <c r="C35" s="508"/>
      <c r="D35" s="509" t="str">
        <f>IF('様式④-3 計画戸数'!D35="","",'様式④-3 計画戸数'!D35)</f>
        <v/>
      </c>
      <c r="E35" s="499"/>
      <c r="F35" s="499"/>
      <c r="G35" s="499"/>
      <c r="H35" s="499"/>
      <c r="I35" s="499"/>
      <c r="J35" s="499"/>
      <c r="K35" s="499"/>
      <c r="L35" s="509" t="str">
        <f>IF('様式④-3 計画戸数'!L35="","",'様式④-3 計画戸数'!L35)</f>
        <v/>
      </c>
      <c r="M35" s="499"/>
      <c r="N35" s="499"/>
      <c r="O35" s="148" t="s">
        <v>3</v>
      </c>
      <c r="P35" s="499" t="str">
        <f>IF('様式④-3 計画戸数'!P35="","",'様式④-3 計画戸数'!P35)</f>
        <v/>
      </c>
      <c r="Q35" s="499"/>
      <c r="R35" s="499"/>
      <c r="S35" s="149" t="s">
        <v>3</v>
      </c>
      <c r="T35" s="509" t="str">
        <f>IF('様式④-3 計画戸数'!T35="","",'様式④-3 計画戸数'!T35)</f>
        <v/>
      </c>
      <c r="U35" s="499"/>
      <c r="V35" s="499"/>
      <c r="W35" s="148" t="s">
        <v>3</v>
      </c>
      <c r="X35" s="509" t="str">
        <f>IF('様式④-3 計画戸数'!X35="","",'様式④-3 計画戸数'!X35)</f>
        <v/>
      </c>
      <c r="Y35" s="499"/>
      <c r="Z35" s="499"/>
      <c r="AA35" s="149" t="s">
        <v>3</v>
      </c>
      <c r="AB35" s="726" t="str">
        <f>IF('様式④-3 計画戸数'!AB35="","",'様式④-3 計画戸数'!AB35)</f>
        <v/>
      </c>
      <c r="AC35" s="499"/>
      <c r="AD35" s="499"/>
      <c r="AE35" s="145" t="s">
        <v>3</v>
      </c>
    </row>
    <row r="36" spans="2:31" ht="20.100000000000001" customHeight="1" thickTop="1" thickBot="1" x14ac:dyDescent="0.2">
      <c r="B36" s="727" t="str">
        <f>IF('様式④-3 計画戸数'!B36="","",'様式④-3 計画戸数'!B36)</f>
        <v>計</v>
      </c>
      <c r="C36" s="728"/>
      <c r="D36" s="502">
        <f>IF('様式④-3 計画戸数'!D36="","",'様式④-3 計画戸数'!D36)</f>
        <v>0</v>
      </c>
      <c r="E36" s="503"/>
      <c r="F36" s="503"/>
      <c r="G36" s="503"/>
      <c r="H36" s="503"/>
      <c r="I36" s="503"/>
      <c r="J36" s="503"/>
      <c r="K36" s="729"/>
      <c r="L36" s="504">
        <f>IF('様式④-3 計画戸数'!L36="","",'様式④-3 計画戸数'!L36)</f>
        <v>0</v>
      </c>
      <c r="M36" s="505"/>
      <c r="N36" s="505"/>
      <c r="O36" s="32" t="s">
        <v>3</v>
      </c>
      <c r="P36" s="578">
        <f>IF('様式④-3 計画戸数'!P36="","",'様式④-3 計画戸数'!P36)</f>
        <v>0</v>
      </c>
      <c r="Q36" s="579"/>
      <c r="R36" s="579"/>
      <c r="S36" s="33" t="s">
        <v>3</v>
      </c>
      <c r="T36" s="578">
        <f>IF('様式④-3 計画戸数'!T36="","",'様式④-3 計画戸数'!T36)</f>
        <v>0</v>
      </c>
      <c r="U36" s="579"/>
      <c r="V36" s="579"/>
      <c r="W36" s="32" t="s">
        <v>3</v>
      </c>
      <c r="X36" s="578">
        <f>IF('様式④-3 計画戸数'!X36="","",'様式④-3 計画戸数'!X36)</f>
        <v>0</v>
      </c>
      <c r="Y36" s="579"/>
      <c r="Z36" s="579"/>
      <c r="AA36" s="33" t="s">
        <v>3</v>
      </c>
      <c r="AB36" s="580">
        <f>IF('様式④-3 計画戸数'!AB36="","",'様式④-3 計画戸数'!AB36)</f>
        <v>0</v>
      </c>
      <c r="AC36" s="579"/>
      <c r="AD36" s="579"/>
      <c r="AE36" s="34" t="s">
        <v>3</v>
      </c>
    </row>
  </sheetData>
  <mergeCells count="228">
    <mergeCell ref="AB7:AD7"/>
    <mergeCell ref="B8:C8"/>
    <mergeCell ref="B3:C5"/>
    <mergeCell ref="D3:K5"/>
    <mergeCell ref="L3:AE3"/>
    <mergeCell ref="L4:S4"/>
    <mergeCell ref="T4:AE4"/>
    <mergeCell ref="L5:O5"/>
    <mergeCell ref="D6:K6"/>
    <mergeCell ref="L6:N6"/>
    <mergeCell ref="P6:R6"/>
    <mergeCell ref="T6:V6"/>
    <mergeCell ref="X6:Z6"/>
    <mergeCell ref="AB6:AD6"/>
    <mergeCell ref="AB11:AD11"/>
    <mergeCell ref="AB12:AD12"/>
    <mergeCell ref="AB9:AD9"/>
    <mergeCell ref="AB10:AD10"/>
    <mergeCell ref="B1:D1"/>
    <mergeCell ref="P5:S5"/>
    <mergeCell ref="T5:W5"/>
    <mergeCell ref="X5:AA5"/>
    <mergeCell ref="AB5:AE5"/>
    <mergeCell ref="B6:C6"/>
    <mergeCell ref="B7:C7"/>
    <mergeCell ref="D7:K7"/>
    <mergeCell ref="L7:N7"/>
    <mergeCell ref="P7:R7"/>
    <mergeCell ref="T7:V7"/>
    <mergeCell ref="X7:Z7"/>
    <mergeCell ref="D8:K8"/>
    <mergeCell ref="L8:N8"/>
    <mergeCell ref="P8:R8"/>
    <mergeCell ref="T8:V8"/>
    <mergeCell ref="X8:Z8"/>
    <mergeCell ref="AB8:AD8"/>
    <mergeCell ref="B9:C9"/>
    <mergeCell ref="D9:K9"/>
    <mergeCell ref="L9:N9"/>
    <mergeCell ref="P9:R9"/>
    <mergeCell ref="T9:V9"/>
    <mergeCell ref="X9:Z9"/>
    <mergeCell ref="B10:C10"/>
    <mergeCell ref="D10:K10"/>
    <mergeCell ref="L10:N10"/>
    <mergeCell ref="P10:R10"/>
    <mergeCell ref="T10:V10"/>
    <mergeCell ref="X10:Z10"/>
    <mergeCell ref="B11:C11"/>
    <mergeCell ref="D11:K11"/>
    <mergeCell ref="L11:N11"/>
    <mergeCell ref="P11:R11"/>
    <mergeCell ref="T11:V11"/>
    <mergeCell ref="X11:Z11"/>
    <mergeCell ref="B12:C12"/>
    <mergeCell ref="D12:K12"/>
    <mergeCell ref="L12:N12"/>
    <mergeCell ref="P12:R12"/>
    <mergeCell ref="T12:V12"/>
    <mergeCell ref="X12:Z12"/>
    <mergeCell ref="AB14:AD14"/>
    <mergeCell ref="B13:C13"/>
    <mergeCell ref="D13:K13"/>
    <mergeCell ref="L13:N13"/>
    <mergeCell ref="P13:R13"/>
    <mergeCell ref="T13:V13"/>
    <mergeCell ref="X13:Z13"/>
    <mergeCell ref="B15:C15"/>
    <mergeCell ref="D15:K15"/>
    <mergeCell ref="L15:N15"/>
    <mergeCell ref="AB13:AD13"/>
    <mergeCell ref="B14:C14"/>
    <mergeCell ref="D14:K14"/>
    <mergeCell ref="L14:N14"/>
    <mergeCell ref="P14:R14"/>
    <mergeCell ref="T14:V14"/>
    <mergeCell ref="X14:Z14"/>
    <mergeCell ref="B16:C16"/>
    <mergeCell ref="D16:K16"/>
    <mergeCell ref="L16:N16"/>
    <mergeCell ref="P16:R16"/>
    <mergeCell ref="T16:V16"/>
    <mergeCell ref="X16:Z16"/>
    <mergeCell ref="AB17:AD17"/>
    <mergeCell ref="AB18:AD18"/>
    <mergeCell ref="P15:R15"/>
    <mergeCell ref="T15:V15"/>
    <mergeCell ref="X15:Z15"/>
    <mergeCell ref="AB15:AD15"/>
    <mergeCell ref="P18:R18"/>
    <mergeCell ref="T18:V18"/>
    <mergeCell ref="X18:Z18"/>
    <mergeCell ref="AB16:AD16"/>
    <mergeCell ref="B17:C17"/>
    <mergeCell ref="D17:K17"/>
    <mergeCell ref="L17:N17"/>
    <mergeCell ref="P17:R17"/>
    <mergeCell ref="T17:V17"/>
    <mergeCell ref="X17:Z17"/>
    <mergeCell ref="P19:R19"/>
    <mergeCell ref="T19:V19"/>
    <mergeCell ref="X19:Z19"/>
    <mergeCell ref="AB19:AD19"/>
    <mergeCell ref="B19:C19"/>
    <mergeCell ref="D19:K19"/>
    <mergeCell ref="L19:N19"/>
    <mergeCell ref="B18:C18"/>
    <mergeCell ref="D18:K18"/>
    <mergeCell ref="L18:N18"/>
    <mergeCell ref="AB20:AD20"/>
    <mergeCell ref="B21:C21"/>
    <mergeCell ref="D21:K21"/>
    <mergeCell ref="L21:N21"/>
    <mergeCell ref="P21:R21"/>
    <mergeCell ref="T21:V21"/>
    <mergeCell ref="AB22:AD22"/>
    <mergeCell ref="P20:R20"/>
    <mergeCell ref="T20:V20"/>
    <mergeCell ref="X20:Z20"/>
    <mergeCell ref="X21:Z21"/>
    <mergeCell ref="AB21:AD21"/>
    <mergeCell ref="B20:C20"/>
    <mergeCell ref="D20:K20"/>
    <mergeCell ref="L20:N20"/>
    <mergeCell ref="B23:C23"/>
    <mergeCell ref="D23:K23"/>
    <mergeCell ref="L23:N23"/>
    <mergeCell ref="P23:R23"/>
    <mergeCell ref="T23:V23"/>
    <mergeCell ref="X23:Z23"/>
    <mergeCell ref="AB23:AD23"/>
    <mergeCell ref="B22:C22"/>
    <mergeCell ref="D22:K22"/>
    <mergeCell ref="L22:N22"/>
    <mergeCell ref="P22:R22"/>
    <mergeCell ref="T22:V22"/>
    <mergeCell ref="X22:Z22"/>
    <mergeCell ref="L24:N24"/>
    <mergeCell ref="P24:R24"/>
    <mergeCell ref="T24:V24"/>
    <mergeCell ref="X24:Z24"/>
    <mergeCell ref="AB24:AD24"/>
    <mergeCell ref="B25:C25"/>
    <mergeCell ref="D25:K25"/>
    <mergeCell ref="L25:N25"/>
    <mergeCell ref="P25:R25"/>
    <mergeCell ref="T25:V25"/>
    <mergeCell ref="B24:C24"/>
    <mergeCell ref="D24:K24"/>
    <mergeCell ref="X25:Z25"/>
    <mergeCell ref="AB25:AD25"/>
    <mergeCell ref="B26:C26"/>
    <mergeCell ref="D26:K26"/>
    <mergeCell ref="L26:N26"/>
    <mergeCell ref="P26:R26"/>
    <mergeCell ref="T26:V26"/>
    <mergeCell ref="X26:Z26"/>
    <mergeCell ref="AB26:AD26"/>
    <mergeCell ref="AB27:AD27"/>
    <mergeCell ref="B28:C28"/>
    <mergeCell ref="D28:K28"/>
    <mergeCell ref="L28:N28"/>
    <mergeCell ref="P28:R28"/>
    <mergeCell ref="T28:V28"/>
    <mergeCell ref="X28:Z28"/>
    <mergeCell ref="AB28:AD28"/>
    <mergeCell ref="B27:C27"/>
    <mergeCell ref="D27:K27"/>
    <mergeCell ref="L27:N27"/>
    <mergeCell ref="P27:R27"/>
    <mergeCell ref="T27:V27"/>
    <mergeCell ref="X27:Z27"/>
    <mergeCell ref="AB29:AD29"/>
    <mergeCell ref="B30:C30"/>
    <mergeCell ref="D30:K30"/>
    <mergeCell ref="L30:N30"/>
    <mergeCell ref="P30:R30"/>
    <mergeCell ref="T30:V30"/>
    <mergeCell ref="X30:Z30"/>
    <mergeCell ref="AB30:AD30"/>
    <mergeCell ref="B29:C29"/>
    <mergeCell ref="D29:K29"/>
    <mergeCell ref="L29:N29"/>
    <mergeCell ref="P29:R29"/>
    <mergeCell ref="T29:V29"/>
    <mergeCell ref="X29:Z29"/>
    <mergeCell ref="X32:Z32"/>
    <mergeCell ref="AB32:AD32"/>
    <mergeCell ref="B31:C31"/>
    <mergeCell ref="D31:K31"/>
    <mergeCell ref="L31:N31"/>
    <mergeCell ref="P31:R31"/>
    <mergeCell ref="T31:V31"/>
    <mergeCell ref="X31:Z31"/>
    <mergeCell ref="L33:N33"/>
    <mergeCell ref="P33:R33"/>
    <mergeCell ref="T33:V33"/>
    <mergeCell ref="X33:Z33"/>
    <mergeCell ref="AB31:AD31"/>
    <mergeCell ref="B32:C32"/>
    <mergeCell ref="D32:K32"/>
    <mergeCell ref="L32:N32"/>
    <mergeCell ref="P32:R32"/>
    <mergeCell ref="T32:V32"/>
    <mergeCell ref="AB33:AD33"/>
    <mergeCell ref="B34:C34"/>
    <mergeCell ref="D34:K34"/>
    <mergeCell ref="L34:N34"/>
    <mergeCell ref="P34:R34"/>
    <mergeCell ref="T34:V34"/>
    <mergeCell ref="X34:Z34"/>
    <mergeCell ref="AB34:AD34"/>
    <mergeCell ref="B33:C33"/>
    <mergeCell ref="D33:K33"/>
    <mergeCell ref="B36:C36"/>
    <mergeCell ref="D36:K36"/>
    <mergeCell ref="L36:N36"/>
    <mergeCell ref="P36:R36"/>
    <mergeCell ref="T36:V36"/>
    <mergeCell ref="X36:Z36"/>
    <mergeCell ref="AB36:AD36"/>
    <mergeCell ref="B35:C35"/>
    <mergeCell ref="D35:K35"/>
    <mergeCell ref="L35:N35"/>
    <mergeCell ref="P35:R35"/>
    <mergeCell ref="T35:V35"/>
    <mergeCell ref="X35:Z35"/>
    <mergeCell ref="AB35:AD35"/>
  </mergeCells>
  <phoneticPr fontId="7"/>
  <printOptions horizontalCentered="1"/>
  <pageMargins left="0.78740157480314965" right="0.78740157480314965" top="0.78740157480314965" bottom="0.39370078740157483" header="0" footer="0"/>
  <pageSetup paperSize="9" scale="88" orientation="portrait" blackAndWhite="1"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566B7-5A8E-40E1-A9A9-C8D02E89B9A4}">
  <sheetPr>
    <pageSetUpPr fitToPage="1"/>
  </sheetPr>
  <dimension ref="B1:AC39"/>
  <sheetViews>
    <sheetView showGridLines="0" zoomScaleNormal="100" zoomScaleSheetLayoutView="100" workbookViewId="0"/>
  </sheetViews>
  <sheetFormatPr defaultRowHeight="13.5" x14ac:dyDescent="0.15"/>
  <cols>
    <col min="1" max="29" width="3.125" style="2" customWidth="1"/>
    <col min="30" max="16384" width="9" style="2"/>
  </cols>
  <sheetData>
    <row r="1" spans="2:29" ht="18" customHeight="1" x14ac:dyDescent="0.15">
      <c r="B1" s="2" t="s">
        <v>92</v>
      </c>
      <c r="M1" s="9"/>
      <c r="N1" s="445"/>
      <c r="O1" s="445"/>
      <c r="P1" s="445"/>
    </row>
    <row r="2" spans="2:29" ht="18" customHeight="1" x14ac:dyDescent="0.15">
      <c r="W2" s="793" t="s">
        <v>322</v>
      </c>
      <c r="X2" s="793"/>
      <c r="Y2" s="793"/>
      <c r="Z2" s="793"/>
      <c r="AA2" s="793"/>
      <c r="AB2" s="793"/>
      <c r="AC2" s="793"/>
    </row>
    <row r="3" spans="2:29" ht="18" customHeight="1" x14ac:dyDescent="0.15">
      <c r="G3" s="7"/>
      <c r="W3" s="448" t="s">
        <v>318</v>
      </c>
      <c r="X3" s="448"/>
      <c r="Y3" s="448"/>
      <c r="Z3" s="448"/>
      <c r="AA3" s="448"/>
      <c r="AB3" s="448"/>
      <c r="AC3" s="448"/>
    </row>
    <row r="4" spans="2:29" ht="18" customHeight="1" x14ac:dyDescent="0.15">
      <c r="R4" s="8"/>
      <c r="S4" s="8"/>
      <c r="T4" s="8"/>
      <c r="U4" s="8"/>
      <c r="V4" s="8"/>
      <c r="W4" s="8"/>
      <c r="X4" s="8"/>
    </row>
    <row r="5" spans="2:29" s="133" customFormat="1" ht="18" customHeight="1" x14ac:dyDescent="0.15">
      <c r="R5" s="261"/>
      <c r="S5" s="261"/>
      <c r="T5" s="261"/>
      <c r="U5" s="261"/>
      <c r="V5" s="261"/>
      <c r="W5" s="261"/>
      <c r="X5" s="261"/>
    </row>
    <row r="6" spans="2:29" ht="18" customHeight="1" x14ac:dyDescent="0.15">
      <c r="C6" s="142" t="str">
        <f>IF('(基本情報)'!M5="","",'(基本情報)'!M3)</f>
        <v>工務店グループ等名称</v>
      </c>
    </row>
    <row r="7" spans="2:29" ht="18" customHeight="1" x14ac:dyDescent="0.15">
      <c r="C7" s="142" t="str">
        <f>'(基本情報)'!M6</f>
        <v>工務店グループ等所在地</v>
      </c>
      <c r="O7" s="9"/>
    </row>
    <row r="8" spans="2:29" ht="18" customHeight="1" x14ac:dyDescent="0.15">
      <c r="C8" s="142" t="str">
        <f>IF('(基本情報)'!M5="",'(基本情報)'!M3,'(基本情報)'!M5)</f>
        <v>代表工務店等名称</v>
      </c>
      <c r="O8" s="9"/>
    </row>
    <row r="9" spans="2:29" ht="18" customHeight="1" x14ac:dyDescent="0.15">
      <c r="C9" s="143" t="str">
        <f>'(基本情報)'!M4&amp;"　様"</f>
        <v>代表者職氏名　様</v>
      </c>
      <c r="N9" s="9"/>
    </row>
    <row r="10" spans="2:29" ht="18" customHeight="1" x14ac:dyDescent="0.15">
      <c r="N10" s="9"/>
    </row>
    <row r="11" spans="2:29" s="133" customFormat="1" ht="18" customHeight="1" x14ac:dyDescent="0.15">
      <c r="N11" s="9"/>
    </row>
    <row r="12" spans="2:29" ht="18" customHeight="1" x14ac:dyDescent="0.15">
      <c r="Q12" s="142" t="str">
        <f>IF('(基本情報)'!M10="秋田県知事",'(基本情報)'!M10&amp;"　"&amp;'(基本情報)'!M11,'(基本情報)'!M10)</f>
        <v>秋田県知事　</v>
      </c>
      <c r="Z12" s="133"/>
    </row>
    <row r="13" spans="2:29" ht="18" customHeight="1" x14ac:dyDescent="0.15"/>
    <row r="14" spans="2:29" s="133" customFormat="1" ht="18" customHeight="1" x14ac:dyDescent="0.15"/>
    <row r="15" spans="2:29" ht="18" customHeight="1" x14ac:dyDescent="0.15"/>
    <row r="16" spans="2:29" ht="18" customHeight="1" x14ac:dyDescent="0.15">
      <c r="B16" s="795" t="s">
        <v>323</v>
      </c>
      <c r="C16" s="795"/>
      <c r="D16" s="795"/>
      <c r="E16" s="795"/>
      <c r="F16" s="795"/>
      <c r="G16" s="795"/>
      <c r="H16" s="795"/>
      <c r="I16" s="795"/>
      <c r="J16" s="795"/>
      <c r="K16" s="795"/>
      <c r="L16" s="795"/>
      <c r="M16" s="795"/>
      <c r="N16" s="795"/>
      <c r="O16" s="795"/>
      <c r="P16" s="795"/>
      <c r="Q16" s="795"/>
      <c r="R16" s="795"/>
      <c r="S16" s="795"/>
      <c r="T16" s="795"/>
      <c r="U16" s="795"/>
      <c r="V16" s="795"/>
      <c r="W16" s="795"/>
      <c r="X16" s="795"/>
      <c r="Y16" s="795"/>
      <c r="Z16" s="795"/>
      <c r="AA16" s="795"/>
      <c r="AB16" s="795"/>
    </row>
    <row r="17" spans="2:28" ht="18" customHeight="1" x14ac:dyDescent="0.15">
      <c r="B17" s="795"/>
      <c r="C17" s="795"/>
      <c r="D17" s="795"/>
      <c r="E17" s="795"/>
      <c r="F17" s="795"/>
      <c r="G17" s="795"/>
      <c r="H17" s="795"/>
      <c r="I17" s="795"/>
      <c r="J17" s="795"/>
      <c r="K17" s="795"/>
      <c r="L17" s="795"/>
      <c r="M17" s="795"/>
      <c r="N17" s="795"/>
      <c r="O17" s="795"/>
      <c r="P17" s="795"/>
      <c r="Q17" s="795"/>
      <c r="R17" s="795"/>
      <c r="S17" s="795"/>
      <c r="T17" s="795"/>
      <c r="U17" s="795"/>
      <c r="V17" s="795"/>
      <c r="W17" s="795"/>
      <c r="X17" s="795"/>
      <c r="Y17" s="795"/>
      <c r="Z17" s="795"/>
      <c r="AA17" s="795"/>
      <c r="AB17" s="795"/>
    </row>
    <row r="18" spans="2:28" ht="18" customHeight="1" x14ac:dyDescent="0.15"/>
    <row r="19" spans="2:28" ht="18" customHeight="1" x14ac:dyDescent="0.15">
      <c r="B19" s="12"/>
      <c r="C19" s="9"/>
      <c r="D19" s="9"/>
      <c r="E19" s="9"/>
      <c r="G19" s="9"/>
      <c r="K19" s="12"/>
    </row>
    <row r="20" spans="2:28" ht="18" customHeight="1" x14ac:dyDescent="0.15">
      <c r="B20" s="12" t="s">
        <v>91</v>
      </c>
      <c r="C20" s="9"/>
      <c r="D20" s="9"/>
      <c r="E20" s="9"/>
      <c r="F20" s="133"/>
      <c r="G20" s="9"/>
      <c r="H20" s="133"/>
      <c r="I20" s="133"/>
      <c r="J20" s="133"/>
      <c r="K20" s="794">
        <f>'様式⑤ 計画承認'!V30</f>
        <v>0</v>
      </c>
      <c r="L20" s="794"/>
      <c r="M20" s="794"/>
      <c r="N20" s="794"/>
      <c r="O20" s="794"/>
      <c r="P20" s="794"/>
      <c r="Q20" s="794"/>
      <c r="R20" s="133"/>
      <c r="S20" s="133"/>
      <c r="T20" s="133"/>
      <c r="U20" s="133"/>
      <c r="V20" s="133"/>
      <c r="W20" s="133"/>
      <c r="X20" s="133"/>
      <c r="Y20" s="133"/>
      <c r="Z20" s="133"/>
      <c r="AA20" s="133"/>
      <c r="AB20" s="133"/>
    </row>
    <row r="21" spans="2:28" ht="18" customHeight="1" x14ac:dyDescent="0.15">
      <c r="B21" s="9"/>
      <c r="C21" s="9"/>
      <c r="D21" s="9"/>
      <c r="E21" s="9"/>
      <c r="F21" s="133"/>
      <c r="G21" s="177"/>
      <c r="H21" s="133"/>
      <c r="I21" s="133"/>
      <c r="J21" s="133"/>
      <c r="K21" s="9"/>
      <c r="L21" s="133"/>
      <c r="M21" s="133"/>
      <c r="N21" s="133"/>
      <c r="O21" s="133"/>
      <c r="P21" s="133"/>
      <c r="Q21" s="133"/>
      <c r="R21" s="133"/>
      <c r="S21" s="446"/>
      <c r="T21" s="446"/>
      <c r="U21" s="133"/>
      <c r="V21" s="133"/>
      <c r="W21" s="133"/>
      <c r="X21" s="133"/>
      <c r="Y21" s="133"/>
      <c r="Z21" s="133"/>
      <c r="AA21" s="133"/>
      <c r="AB21" s="133"/>
    </row>
    <row r="22" spans="2:28" ht="18" customHeight="1" x14ac:dyDescent="0.15">
      <c r="B22" s="9"/>
      <c r="C22" s="9" t="s">
        <v>90</v>
      </c>
      <c r="D22" s="9"/>
      <c r="E22" s="9"/>
      <c r="F22" s="133"/>
      <c r="G22" s="177"/>
      <c r="H22" s="133"/>
      <c r="I22" s="133"/>
      <c r="J22" s="133"/>
      <c r="K22" s="9"/>
      <c r="L22" s="133"/>
      <c r="M22" s="133"/>
      <c r="N22" s="133"/>
      <c r="O22" s="133"/>
      <c r="P22" s="133"/>
      <c r="Q22" s="133"/>
      <c r="R22" s="133"/>
      <c r="S22" s="133"/>
      <c r="T22" s="133"/>
      <c r="U22" s="133"/>
      <c r="V22" s="133"/>
      <c r="W22" s="133"/>
      <c r="X22" s="133"/>
      <c r="Y22" s="133"/>
      <c r="Z22" s="133"/>
      <c r="AA22" s="133"/>
      <c r="AB22" s="133"/>
    </row>
    <row r="23" spans="2:28" ht="18" customHeight="1" x14ac:dyDescent="0.15">
      <c r="B23" s="9"/>
      <c r="C23" s="9"/>
      <c r="D23" s="9"/>
      <c r="E23" s="9"/>
      <c r="F23" s="133"/>
      <c r="G23" s="177"/>
      <c r="H23" s="133"/>
      <c r="I23" s="133"/>
      <c r="J23" s="133"/>
      <c r="K23" s="9"/>
      <c r="L23" s="133"/>
      <c r="M23" s="133"/>
      <c r="N23" s="133"/>
      <c r="O23" s="133"/>
      <c r="P23" s="133"/>
      <c r="Q23" s="133"/>
      <c r="R23" s="133"/>
      <c r="S23" s="133"/>
      <c r="T23" s="133"/>
      <c r="U23" s="133"/>
      <c r="V23" s="133"/>
      <c r="W23" s="133"/>
      <c r="X23" s="133"/>
      <c r="Y23" s="133"/>
      <c r="Z23" s="133"/>
      <c r="AA23" s="133"/>
      <c r="AB23" s="133"/>
    </row>
    <row r="24" spans="2:28" ht="18" customHeight="1" x14ac:dyDescent="0.15">
      <c r="B24" s="9"/>
      <c r="C24" s="789" t="s">
        <v>89</v>
      </c>
      <c r="D24" s="767"/>
      <c r="E24" s="767"/>
      <c r="F24" s="767"/>
      <c r="G24" s="767"/>
      <c r="H24" s="767"/>
      <c r="I24" s="767"/>
      <c r="J24" s="791" t="s">
        <v>88</v>
      </c>
      <c r="K24" s="791"/>
      <c r="L24" s="791"/>
      <c r="M24" s="791"/>
      <c r="N24" s="791"/>
      <c r="O24" s="791"/>
      <c r="P24" s="791"/>
      <c r="Q24" s="783" t="s">
        <v>87</v>
      </c>
      <c r="R24" s="784"/>
      <c r="S24" s="784"/>
      <c r="T24" s="784"/>
      <c r="U24" s="784"/>
      <c r="V24" s="784"/>
      <c r="W24" s="784"/>
      <c r="X24" s="785"/>
      <c r="Y24" s="767" t="s">
        <v>86</v>
      </c>
      <c r="Z24" s="767"/>
      <c r="AA24" s="767"/>
      <c r="AB24" s="768"/>
    </row>
    <row r="25" spans="2:28" ht="18" customHeight="1" x14ac:dyDescent="0.15">
      <c r="B25" s="9"/>
      <c r="C25" s="790"/>
      <c r="D25" s="769"/>
      <c r="E25" s="769"/>
      <c r="F25" s="769"/>
      <c r="G25" s="769"/>
      <c r="H25" s="769"/>
      <c r="I25" s="769"/>
      <c r="J25" s="792"/>
      <c r="K25" s="792"/>
      <c r="L25" s="792"/>
      <c r="M25" s="792"/>
      <c r="N25" s="792"/>
      <c r="O25" s="792"/>
      <c r="P25" s="792"/>
      <c r="Q25" s="786" t="s">
        <v>85</v>
      </c>
      <c r="R25" s="786"/>
      <c r="S25" s="786"/>
      <c r="T25" s="786"/>
      <c r="U25" s="786" t="s">
        <v>84</v>
      </c>
      <c r="V25" s="786"/>
      <c r="W25" s="786"/>
      <c r="X25" s="786"/>
      <c r="Y25" s="769"/>
      <c r="Z25" s="769"/>
      <c r="AA25" s="769"/>
      <c r="AB25" s="770"/>
    </row>
    <row r="26" spans="2:28" ht="18" customHeight="1" x14ac:dyDescent="0.15">
      <c r="B26" s="9"/>
      <c r="C26" s="762" t="s">
        <v>380</v>
      </c>
      <c r="D26" s="762"/>
      <c r="E26" s="762"/>
      <c r="F26" s="762"/>
      <c r="G26" s="762"/>
      <c r="H26" s="762"/>
      <c r="I26" s="762"/>
      <c r="J26" s="764" t="s">
        <v>83</v>
      </c>
      <c r="K26" s="765"/>
      <c r="L26" s="765"/>
      <c r="M26" s="765"/>
      <c r="N26" s="765"/>
      <c r="O26" s="765"/>
      <c r="P26" s="766"/>
      <c r="Q26" s="764" t="s">
        <v>83</v>
      </c>
      <c r="R26" s="765"/>
      <c r="S26" s="765"/>
      <c r="T26" s="766"/>
      <c r="U26" s="764" t="s">
        <v>83</v>
      </c>
      <c r="V26" s="765"/>
      <c r="W26" s="765"/>
      <c r="X26" s="766"/>
      <c r="Y26" s="764" t="s">
        <v>83</v>
      </c>
      <c r="Z26" s="765"/>
      <c r="AA26" s="765"/>
      <c r="AB26" s="766"/>
    </row>
    <row r="27" spans="2:28" ht="18" customHeight="1" x14ac:dyDescent="0.15">
      <c r="B27" s="9"/>
      <c r="C27" s="762"/>
      <c r="D27" s="762"/>
      <c r="E27" s="762"/>
      <c r="F27" s="762"/>
      <c r="G27" s="762"/>
      <c r="H27" s="762"/>
      <c r="I27" s="762"/>
      <c r="J27" s="771">
        <f>'様式⑤ 計画承認'!P30</f>
        <v>0</v>
      </c>
      <c r="K27" s="772"/>
      <c r="L27" s="772"/>
      <c r="M27" s="772"/>
      <c r="N27" s="772"/>
      <c r="O27" s="772"/>
      <c r="P27" s="773"/>
      <c r="Q27" s="777">
        <v>0</v>
      </c>
      <c r="R27" s="778"/>
      <c r="S27" s="778"/>
      <c r="T27" s="779"/>
      <c r="U27" s="771">
        <f>'様式⑤ 計画承認'!V30</f>
        <v>0</v>
      </c>
      <c r="V27" s="772"/>
      <c r="W27" s="772"/>
      <c r="X27" s="773"/>
      <c r="Y27" s="777">
        <v>0</v>
      </c>
      <c r="Z27" s="778"/>
      <c r="AA27" s="778"/>
      <c r="AB27" s="779"/>
    </row>
    <row r="28" spans="2:28" ht="18" customHeight="1" x14ac:dyDescent="0.15">
      <c r="B28" s="9"/>
      <c r="C28" s="762"/>
      <c r="D28" s="762"/>
      <c r="E28" s="762"/>
      <c r="F28" s="762"/>
      <c r="G28" s="762"/>
      <c r="H28" s="762"/>
      <c r="I28" s="762"/>
      <c r="J28" s="774"/>
      <c r="K28" s="775"/>
      <c r="L28" s="775"/>
      <c r="M28" s="775"/>
      <c r="N28" s="775"/>
      <c r="O28" s="775"/>
      <c r="P28" s="776"/>
      <c r="Q28" s="780"/>
      <c r="R28" s="781"/>
      <c r="S28" s="781"/>
      <c r="T28" s="782"/>
      <c r="U28" s="774"/>
      <c r="V28" s="775"/>
      <c r="W28" s="775"/>
      <c r="X28" s="776"/>
      <c r="Y28" s="780"/>
      <c r="Z28" s="781"/>
      <c r="AA28" s="781"/>
      <c r="AB28" s="782"/>
    </row>
    <row r="29" spans="2:28" ht="18" customHeight="1" x14ac:dyDescent="0.15">
      <c r="B29" s="9"/>
      <c r="C29" s="786" t="s">
        <v>82</v>
      </c>
      <c r="D29" s="786"/>
      <c r="E29" s="786"/>
      <c r="F29" s="786"/>
      <c r="G29" s="786"/>
      <c r="H29" s="786"/>
      <c r="I29" s="786"/>
      <c r="J29" s="787">
        <f t="shared" ref="J29" si="0">J27</f>
        <v>0</v>
      </c>
      <c r="K29" s="787"/>
      <c r="L29" s="787"/>
      <c r="M29" s="787"/>
      <c r="N29" s="787"/>
      <c r="O29" s="787"/>
      <c r="P29" s="787"/>
      <c r="Q29" s="788">
        <f t="shared" ref="Q29" si="1">Q27</f>
        <v>0</v>
      </c>
      <c r="R29" s="788"/>
      <c r="S29" s="788"/>
      <c r="T29" s="788"/>
      <c r="U29" s="787">
        <f>U27</f>
        <v>0</v>
      </c>
      <c r="V29" s="787"/>
      <c r="W29" s="787"/>
      <c r="X29" s="787"/>
      <c r="Y29" s="796">
        <f t="shared" ref="Y29" si="2">Y27</f>
        <v>0</v>
      </c>
      <c r="Z29" s="786"/>
      <c r="AA29" s="786"/>
      <c r="AB29" s="786"/>
    </row>
    <row r="30" spans="2:28" ht="18" customHeight="1" x14ac:dyDescent="0.15">
      <c r="B30" s="9"/>
      <c r="C30" s="786"/>
      <c r="D30" s="786"/>
      <c r="E30" s="786"/>
      <c r="F30" s="786"/>
      <c r="G30" s="786"/>
      <c r="H30" s="786"/>
      <c r="I30" s="786"/>
      <c r="J30" s="787"/>
      <c r="K30" s="787"/>
      <c r="L30" s="787"/>
      <c r="M30" s="787"/>
      <c r="N30" s="787"/>
      <c r="O30" s="787"/>
      <c r="P30" s="787"/>
      <c r="Q30" s="788"/>
      <c r="R30" s="788"/>
      <c r="S30" s="788"/>
      <c r="T30" s="788"/>
      <c r="U30" s="787"/>
      <c r="V30" s="787"/>
      <c r="W30" s="787"/>
      <c r="X30" s="787"/>
      <c r="Y30" s="786"/>
      <c r="Z30" s="786"/>
      <c r="AA30" s="786"/>
      <c r="AB30" s="786"/>
    </row>
    <row r="31" spans="2:28" ht="18" customHeight="1" x14ac:dyDescent="0.15">
      <c r="B31" s="9"/>
      <c r="C31" s="57"/>
      <c r="D31" s="57"/>
      <c r="E31" s="57"/>
      <c r="F31" s="57"/>
      <c r="G31" s="57"/>
      <c r="H31" s="57"/>
      <c r="I31" s="57"/>
      <c r="J31" s="4"/>
      <c r="K31" s="4"/>
      <c r="L31" s="4"/>
      <c r="M31" s="4"/>
      <c r="N31" s="4"/>
      <c r="O31" s="4"/>
      <c r="P31" s="4"/>
      <c r="Q31" s="4"/>
      <c r="R31" s="4"/>
      <c r="S31" s="4"/>
      <c r="T31" s="4"/>
      <c r="U31" s="4"/>
      <c r="V31" s="4"/>
      <c r="W31" s="4"/>
      <c r="X31" s="4"/>
      <c r="Y31" s="4"/>
      <c r="Z31" s="4"/>
      <c r="AA31" s="4"/>
      <c r="AB31" s="4"/>
    </row>
    <row r="32" spans="2:28" ht="18" customHeight="1" x14ac:dyDescent="0.15">
      <c r="B32" s="12" t="s">
        <v>81</v>
      </c>
      <c r="C32" s="9"/>
      <c r="D32" s="9"/>
      <c r="E32" s="9"/>
      <c r="G32" s="12"/>
      <c r="K32" s="9"/>
    </row>
    <row r="33" spans="2:28" ht="18" customHeight="1" x14ac:dyDescent="0.15">
      <c r="B33" s="12"/>
      <c r="C33" s="9"/>
      <c r="D33" s="9"/>
      <c r="E33" s="9"/>
      <c r="G33" s="12"/>
      <c r="K33" s="9"/>
    </row>
    <row r="34" spans="2:28" ht="18" customHeight="1" x14ac:dyDescent="0.15">
      <c r="B34" s="9"/>
      <c r="C34" s="9" t="s">
        <v>80</v>
      </c>
      <c r="D34" s="9"/>
      <c r="E34" s="9"/>
      <c r="F34" s="9"/>
      <c r="G34" s="9"/>
      <c r="H34" s="9"/>
      <c r="I34" s="9"/>
      <c r="J34" s="9"/>
      <c r="K34" s="12"/>
      <c r="L34" s="9"/>
      <c r="M34" s="9"/>
      <c r="N34" s="9"/>
      <c r="O34" s="9"/>
      <c r="P34" s="9"/>
      <c r="Q34" s="9"/>
      <c r="R34" s="9"/>
      <c r="S34" s="9"/>
      <c r="T34" s="9"/>
      <c r="U34" s="9"/>
      <c r="V34" s="9"/>
      <c r="W34" s="9"/>
      <c r="X34" s="9"/>
      <c r="Y34" s="9"/>
      <c r="Z34" s="9"/>
      <c r="AA34" s="9"/>
      <c r="AB34" s="9"/>
    </row>
    <row r="35" spans="2:28" ht="18" customHeight="1" x14ac:dyDescent="0.15">
      <c r="B35" s="9"/>
      <c r="C35" s="9" t="s">
        <v>79</v>
      </c>
      <c r="D35" s="9"/>
      <c r="E35" s="9"/>
      <c r="F35" s="9"/>
      <c r="G35" s="9"/>
      <c r="H35" s="9"/>
      <c r="I35" s="9"/>
      <c r="J35" s="9"/>
      <c r="K35" s="12"/>
      <c r="L35" s="9"/>
      <c r="M35" s="9"/>
      <c r="N35" s="9"/>
      <c r="O35" s="9"/>
      <c r="P35" s="9"/>
      <c r="Q35" s="9"/>
      <c r="R35" s="9"/>
      <c r="S35" s="9"/>
      <c r="T35" s="9"/>
      <c r="U35" s="9"/>
      <c r="V35" s="9"/>
      <c r="W35" s="9"/>
      <c r="X35" s="9"/>
      <c r="Y35" s="9"/>
      <c r="Z35" s="9"/>
      <c r="AA35" s="9"/>
      <c r="AB35" s="9"/>
    </row>
    <row r="36" spans="2:28" ht="18" customHeight="1" x14ac:dyDescent="0.15">
      <c r="B36" s="9"/>
      <c r="C36" s="9"/>
      <c r="D36" s="9"/>
      <c r="E36" s="9"/>
      <c r="G36" s="12"/>
      <c r="K36" s="9"/>
    </row>
    <row r="37" spans="2:28" ht="18" customHeight="1" x14ac:dyDescent="0.15">
      <c r="B37" s="12" t="s">
        <v>78</v>
      </c>
      <c r="C37" s="9"/>
      <c r="D37" s="9"/>
      <c r="E37" s="9"/>
      <c r="G37" s="12"/>
      <c r="K37" s="12"/>
    </row>
    <row r="38" spans="2:28" ht="18" customHeight="1" x14ac:dyDescent="0.15">
      <c r="B38" s="9"/>
      <c r="C38" s="9"/>
      <c r="D38" s="9"/>
      <c r="E38" s="9"/>
      <c r="G38" s="12"/>
      <c r="K38" s="12"/>
    </row>
    <row r="39" spans="2:28" ht="18" customHeight="1" x14ac:dyDescent="0.15">
      <c r="B39" s="9"/>
      <c r="C39" s="9" t="s">
        <v>77</v>
      </c>
      <c r="D39" s="9"/>
      <c r="E39" s="9"/>
      <c r="G39" s="12"/>
      <c r="K39" s="12"/>
    </row>
  </sheetData>
  <mergeCells count="26">
    <mergeCell ref="N1:P1"/>
    <mergeCell ref="C29:I30"/>
    <mergeCell ref="J29:P30"/>
    <mergeCell ref="Q29:T30"/>
    <mergeCell ref="U29:X30"/>
    <mergeCell ref="C24:I25"/>
    <mergeCell ref="J24:P25"/>
    <mergeCell ref="W2:AC2"/>
    <mergeCell ref="W3:AC3"/>
    <mergeCell ref="S21:T21"/>
    <mergeCell ref="K20:Q20"/>
    <mergeCell ref="B16:AB17"/>
    <mergeCell ref="Y29:AB30"/>
    <mergeCell ref="J26:P26"/>
    <mergeCell ref="Q26:T26"/>
    <mergeCell ref="U26:X26"/>
    <mergeCell ref="Y26:AB26"/>
    <mergeCell ref="Y24:AB25"/>
    <mergeCell ref="C26:I28"/>
    <mergeCell ref="J27:P28"/>
    <mergeCell ref="Q27:T28"/>
    <mergeCell ref="U27:X28"/>
    <mergeCell ref="Y27:AB28"/>
    <mergeCell ref="Q24:X24"/>
    <mergeCell ref="Q25:T25"/>
    <mergeCell ref="U25:X25"/>
  </mergeCells>
  <phoneticPr fontId="7"/>
  <dataValidations count="1">
    <dataValidation type="list" allowBlank="1" showInputMessage="1" sqref="N1" xr:uid="{07732C44-8EFE-468D-8C0D-B95755113BA6}">
      <formula1>"(案)"</formula1>
    </dataValidation>
  </dataValidations>
  <printOptions horizontalCentered="1"/>
  <pageMargins left="0.78740157480314965" right="0.78740157480314965" top="0.78740157480314965" bottom="0.39370078740157483" header="0" footer="0"/>
  <pageSetup paperSize="9" scale="99" orientation="portrait" blackAndWhite="1"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DFB4C-F043-4490-9CEF-0BF07CA33374}">
  <sheetPr>
    <pageSetUpPr fitToPage="1"/>
  </sheetPr>
  <dimension ref="A1:AC33"/>
  <sheetViews>
    <sheetView showGridLines="0" zoomScaleNormal="100" zoomScaleSheetLayoutView="100" workbookViewId="0"/>
  </sheetViews>
  <sheetFormatPr defaultRowHeight="13.5" x14ac:dyDescent="0.15"/>
  <cols>
    <col min="1" max="37" width="3.125" style="2" customWidth="1"/>
    <col min="38" max="38" width="9" style="2" customWidth="1"/>
    <col min="39" max="16384" width="9" style="2"/>
  </cols>
  <sheetData>
    <row r="1" spans="1:29" ht="18" customHeight="1" x14ac:dyDescent="0.15"/>
    <row r="2" spans="1:29" ht="18" customHeight="1" x14ac:dyDescent="0.15">
      <c r="X2" s="9"/>
      <c r="Y2" s="9"/>
      <c r="Z2" s="9"/>
      <c r="AA2" s="9"/>
      <c r="AB2" s="9"/>
      <c r="AC2" s="9"/>
    </row>
    <row r="3" spans="1:29" ht="18" customHeight="1" x14ac:dyDescent="0.15">
      <c r="A3" s="7"/>
      <c r="B3" s="2" t="s">
        <v>93</v>
      </c>
      <c r="X3" s="9"/>
      <c r="Y3" s="9"/>
      <c r="Z3" s="9"/>
      <c r="AA3" s="9"/>
      <c r="AB3" s="9"/>
      <c r="AC3" s="9"/>
    </row>
    <row r="4" spans="1:29" ht="18" customHeight="1" x14ac:dyDescent="0.15">
      <c r="L4" s="8"/>
      <c r="M4" s="8"/>
      <c r="N4" s="8"/>
      <c r="O4" s="8"/>
      <c r="P4" s="8"/>
      <c r="Q4" s="8"/>
      <c r="R4" s="8"/>
      <c r="S4" s="8"/>
      <c r="T4" s="8"/>
      <c r="U4" s="8"/>
      <c r="V4" s="8"/>
      <c r="W4" s="8"/>
      <c r="X4" s="8"/>
      <c r="Y4" s="8"/>
    </row>
    <row r="5" spans="1:29" ht="18" customHeight="1" x14ac:dyDescent="0.15"/>
    <row r="6" spans="1:29" ht="18" customHeight="1" x14ac:dyDescent="0.15">
      <c r="I6" s="9"/>
    </row>
    <row r="7" spans="1:29" ht="18" customHeight="1" x14ac:dyDescent="0.15">
      <c r="I7" s="9"/>
    </row>
    <row r="8" spans="1:29" ht="18" customHeight="1" x14ac:dyDescent="0.15">
      <c r="H8" s="9"/>
    </row>
    <row r="9" spans="1:29" ht="18" customHeight="1" x14ac:dyDescent="0.15">
      <c r="H9" s="9"/>
    </row>
    <row r="10" spans="1:29" ht="18" customHeight="1" x14ac:dyDescent="0.15"/>
    <row r="11" spans="1:29" ht="18" customHeight="1" x14ac:dyDescent="0.15"/>
    <row r="12" spans="1:29" ht="18" customHeight="1" x14ac:dyDescent="0.15"/>
    <row r="13" spans="1:29" ht="18" customHeight="1" x14ac:dyDescent="0.15">
      <c r="A13" s="60"/>
      <c r="B13" s="60"/>
      <c r="C13" s="60"/>
      <c r="D13" s="60"/>
      <c r="E13" s="60"/>
      <c r="F13" s="60"/>
      <c r="G13" s="60"/>
      <c r="H13" s="60"/>
      <c r="I13" s="60"/>
      <c r="J13" s="60"/>
      <c r="K13" s="60"/>
      <c r="L13" s="60"/>
      <c r="M13" s="60"/>
      <c r="N13" s="60"/>
      <c r="O13" s="60"/>
      <c r="P13" s="60"/>
      <c r="Q13" s="60"/>
      <c r="R13" s="60"/>
      <c r="S13" s="60"/>
      <c r="T13" s="60"/>
      <c r="U13" s="60"/>
      <c r="V13" s="60"/>
      <c r="W13" s="60"/>
      <c r="X13" s="60"/>
      <c r="Y13" s="60"/>
      <c r="Z13" s="60"/>
      <c r="AA13" s="60"/>
      <c r="AB13" s="60"/>
      <c r="AC13" s="60"/>
    </row>
    <row r="14" spans="1:29" ht="18" customHeight="1" x14ac:dyDescent="0.15">
      <c r="A14" s="10"/>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row>
    <row r="15" spans="1:29" ht="18" customHeight="1" x14ac:dyDescent="0.15"/>
    <row r="16" spans="1:29" ht="18" customHeight="1" x14ac:dyDescent="0.15"/>
    <row r="17" spans="1:29" ht="18" customHeight="1" x14ac:dyDescent="0.15"/>
    <row r="18" spans="1:29" ht="18" customHeight="1" x14ac:dyDescent="0.15"/>
    <row r="19" spans="1:29" ht="18" customHeight="1" x14ac:dyDescent="0.15">
      <c r="A19" s="9"/>
      <c r="E19" s="12"/>
    </row>
    <row r="20" spans="1:29" ht="18" customHeight="1" x14ac:dyDescent="0.15">
      <c r="A20" s="9"/>
      <c r="E20" s="12"/>
    </row>
    <row r="21" spans="1:29" ht="18" customHeight="1" x14ac:dyDescent="0.15">
      <c r="A21" s="12"/>
      <c r="E21" s="9"/>
      <c r="M21" s="9"/>
      <c r="N21" s="9"/>
      <c r="O21" s="9"/>
      <c r="P21" s="9"/>
      <c r="Q21" s="9"/>
      <c r="R21" s="9"/>
      <c r="S21" s="9"/>
      <c r="T21" s="9"/>
      <c r="U21" s="9"/>
    </row>
    <row r="22" spans="1:29" ht="18" customHeight="1" x14ac:dyDescent="0.15">
      <c r="A22" s="12"/>
      <c r="E22" s="9"/>
    </row>
    <row r="23" spans="1:29" ht="18" customHeight="1" x14ac:dyDescent="0.15">
      <c r="A23" s="12"/>
      <c r="E23" s="9"/>
    </row>
    <row r="24" spans="1:29" ht="18" customHeight="1" x14ac:dyDescent="0.15">
      <c r="A24" s="9"/>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row>
    <row r="25" spans="1:29" ht="18" customHeight="1" x14ac:dyDescent="0.15">
      <c r="A25" s="9"/>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row>
    <row r="26" spans="1:29" ht="18" customHeight="1" x14ac:dyDescent="0.15">
      <c r="A26" s="62"/>
      <c r="B26" s="62"/>
      <c r="C26" s="62"/>
      <c r="D26" s="9"/>
      <c r="E26" s="9"/>
      <c r="F26" s="9"/>
      <c r="G26" s="9"/>
      <c r="H26" s="9"/>
      <c r="I26" s="9"/>
      <c r="J26" s="9"/>
      <c r="K26" s="9"/>
      <c r="L26" s="9"/>
      <c r="M26" s="9"/>
      <c r="N26" s="9"/>
      <c r="O26" s="9"/>
      <c r="P26" s="9"/>
      <c r="Q26" s="9"/>
      <c r="R26" s="9"/>
      <c r="S26" s="9"/>
      <c r="T26" s="9"/>
      <c r="U26" s="9"/>
      <c r="V26" s="9"/>
      <c r="W26" s="9"/>
      <c r="X26" s="9"/>
      <c r="Y26" s="9"/>
      <c r="Z26" s="9"/>
      <c r="AA26" s="9"/>
      <c r="AB26" s="9"/>
      <c r="AC26" s="9"/>
    </row>
    <row r="27" spans="1:29" ht="18" customHeight="1" x14ac:dyDescent="0.15">
      <c r="A27" s="62"/>
      <c r="B27" s="62"/>
      <c r="C27" s="62"/>
      <c r="D27" s="9"/>
      <c r="E27" s="9"/>
      <c r="F27" s="9"/>
      <c r="G27" s="9"/>
      <c r="H27" s="9"/>
      <c r="I27" s="9"/>
      <c r="J27" s="9"/>
      <c r="K27" s="9"/>
      <c r="L27" s="9"/>
      <c r="M27" s="9"/>
      <c r="N27" s="9"/>
      <c r="O27" s="9"/>
      <c r="P27" s="9"/>
      <c r="Q27" s="9"/>
      <c r="R27" s="9"/>
      <c r="S27" s="9"/>
      <c r="T27" s="9"/>
      <c r="U27" s="9"/>
      <c r="V27" s="9"/>
      <c r="W27" s="9"/>
      <c r="X27" s="9"/>
      <c r="Y27" s="9"/>
      <c r="Z27" s="9"/>
      <c r="AA27" s="9"/>
      <c r="AB27" s="9"/>
      <c r="AC27" s="9"/>
    </row>
    <row r="28" spans="1:29" ht="18" customHeight="1" x14ac:dyDescent="0.15">
      <c r="A28" s="62"/>
      <c r="B28" s="62"/>
      <c r="C28" s="62"/>
      <c r="D28" s="9"/>
      <c r="E28" s="9"/>
      <c r="F28" s="9"/>
      <c r="G28" s="9"/>
      <c r="H28" s="9"/>
      <c r="I28" s="9"/>
      <c r="J28" s="9"/>
      <c r="K28" s="9"/>
      <c r="L28" s="9"/>
      <c r="M28" s="9"/>
      <c r="N28" s="9"/>
      <c r="O28" s="9"/>
      <c r="P28" s="9"/>
      <c r="Q28" s="9"/>
      <c r="R28" s="9"/>
      <c r="S28" s="9"/>
      <c r="T28" s="9"/>
      <c r="U28" s="9"/>
      <c r="V28" s="9"/>
      <c r="W28" s="9"/>
      <c r="X28" s="9"/>
      <c r="Y28" s="9"/>
      <c r="Z28" s="9"/>
      <c r="AA28" s="9"/>
      <c r="AB28" s="9"/>
      <c r="AC28" s="9"/>
    </row>
    <row r="29" spans="1:29" ht="18" customHeight="1" x14ac:dyDescent="0.15">
      <c r="A29" s="9"/>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row>
    <row r="30" spans="1:29" ht="18" customHeight="1" x14ac:dyDescent="0.15">
      <c r="A30" s="9"/>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row>
    <row r="31" spans="1:29" ht="18" customHeight="1" x14ac:dyDescent="0.15">
      <c r="A31" s="57"/>
      <c r="B31" s="57"/>
      <c r="C31" s="57"/>
      <c r="D31" s="4"/>
      <c r="E31" s="4"/>
      <c r="F31" s="4"/>
      <c r="G31" s="4"/>
      <c r="H31" s="4"/>
      <c r="I31" s="4"/>
      <c r="J31" s="4"/>
      <c r="K31" s="4"/>
      <c r="L31" s="4"/>
      <c r="M31" s="4"/>
      <c r="N31" s="4"/>
      <c r="O31" s="4"/>
      <c r="P31" s="4"/>
      <c r="Q31" s="4"/>
      <c r="R31" s="4"/>
      <c r="S31" s="4"/>
      <c r="T31" s="4"/>
      <c r="U31" s="4"/>
      <c r="V31" s="4"/>
      <c r="W31" s="4"/>
      <c r="X31" s="4"/>
      <c r="Y31" s="4"/>
      <c r="Z31" s="4"/>
      <c r="AA31" s="4"/>
      <c r="AB31" s="4"/>
      <c r="AC31" s="4"/>
    </row>
    <row r="32" spans="1:29" ht="18" customHeight="1" x14ac:dyDescent="0.15">
      <c r="A32" s="12"/>
      <c r="E32" s="9"/>
    </row>
    <row r="33" spans="1:5" ht="18" customHeight="1" x14ac:dyDescent="0.15">
      <c r="A33" s="12"/>
      <c r="E33" s="9"/>
    </row>
  </sheetData>
  <phoneticPr fontId="7"/>
  <printOptions horizontalCentered="1"/>
  <pageMargins left="0.78740157480314965" right="0.78740157480314965" top="0.78740157480314965" bottom="0.39370078740157483" header="0" footer="0"/>
  <pageSetup paperSize="9" scale="92" orientation="portrait" blackAndWhite="1" r:id="rId1"/>
  <drawing r:id="rId2"/>
  <legacyDrawing r:id="rId3"/>
  <oleObjects>
    <mc:AlternateContent xmlns:mc="http://schemas.openxmlformats.org/markup-compatibility/2006">
      <mc:Choice Requires="x14">
        <oleObject progId="一太郎８" shapeId="34817" r:id="rId4">
          <objectPr defaultSize="0" autoPict="0" r:id="rId5">
            <anchor moveWithCells="1">
              <from>
                <xdr:col>0</xdr:col>
                <xdr:colOff>0</xdr:colOff>
                <xdr:row>2</xdr:row>
                <xdr:rowOff>0</xdr:rowOff>
              </from>
              <to>
                <xdr:col>30</xdr:col>
                <xdr:colOff>95250</xdr:colOff>
                <xdr:row>37</xdr:row>
                <xdr:rowOff>85725</xdr:rowOff>
              </to>
            </anchor>
          </objectPr>
        </oleObject>
      </mc:Choice>
      <mc:Fallback>
        <oleObject progId="一太郎８" shapeId="34817"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38CFC-9525-4DDB-87DB-30B19FA7B659}">
  <sheetPr>
    <tabColor rgb="FFFFCCFF"/>
    <pageSetUpPr fitToPage="1"/>
  </sheetPr>
  <dimension ref="A1:AB43"/>
  <sheetViews>
    <sheetView showGridLines="0" zoomScaleNormal="100" zoomScaleSheetLayoutView="100" workbookViewId="0"/>
  </sheetViews>
  <sheetFormatPr defaultRowHeight="13.5" x14ac:dyDescent="0.15"/>
  <cols>
    <col min="1" max="1" width="3.125" style="133" customWidth="1"/>
    <col min="2" max="28" width="3.125" style="2" customWidth="1"/>
    <col min="29" max="29" width="9" style="2" customWidth="1"/>
    <col min="30" max="16384" width="9" style="2"/>
  </cols>
  <sheetData>
    <row r="1" spans="2:28" ht="18" customHeight="1" x14ac:dyDescent="0.15">
      <c r="B1" s="2" t="s">
        <v>99</v>
      </c>
    </row>
    <row r="2" spans="2:28" ht="18" customHeight="1" x14ac:dyDescent="0.15"/>
    <row r="3" spans="2:28" ht="18" customHeight="1" x14ac:dyDescent="0.15">
      <c r="G3" s="7"/>
      <c r="V3" s="448" t="s">
        <v>318</v>
      </c>
      <c r="W3" s="448"/>
      <c r="X3" s="448"/>
      <c r="Y3" s="448"/>
      <c r="Z3" s="448"/>
      <c r="AA3" s="448"/>
      <c r="AB3" s="448"/>
    </row>
    <row r="4" spans="2:28" ht="18" customHeight="1" x14ac:dyDescent="0.15">
      <c r="R4" s="8"/>
      <c r="S4" s="8"/>
      <c r="T4" s="8"/>
      <c r="U4" s="8"/>
      <c r="V4" s="8"/>
      <c r="W4" s="8"/>
      <c r="X4" s="8"/>
    </row>
    <row r="5" spans="2:28" ht="18" customHeight="1" x14ac:dyDescent="0.15"/>
    <row r="6" spans="2:28" ht="18" customHeight="1" x14ac:dyDescent="0.15">
      <c r="C6" s="142" t="str">
        <f>'(基本情報)'!M10</f>
        <v>秋田県知事</v>
      </c>
      <c r="O6" s="9"/>
    </row>
    <row r="7" spans="2:28" ht="18" customHeight="1" x14ac:dyDescent="0.15">
      <c r="O7" s="9"/>
    </row>
    <row r="8" spans="2:28" s="133" customFormat="1" ht="18" customHeight="1" x14ac:dyDescent="0.15">
      <c r="O8" s="9"/>
    </row>
    <row r="9" spans="2:28" ht="18" customHeight="1" x14ac:dyDescent="0.15">
      <c r="N9" s="9"/>
      <c r="Q9" s="142" t="str">
        <f>IF('(基本情報)'!M5="","",'(基本情報)'!M3)</f>
        <v>工務店グループ等名称</v>
      </c>
    </row>
    <row r="10" spans="2:28" ht="18" customHeight="1" x14ac:dyDescent="0.15">
      <c r="N10" s="9"/>
      <c r="Q10" s="142" t="str">
        <f>'(基本情報)'!M6</f>
        <v>工務店グループ等所在地</v>
      </c>
    </row>
    <row r="11" spans="2:28" ht="18" customHeight="1" x14ac:dyDescent="0.15">
      <c r="Q11" s="142" t="str">
        <f>IF('(基本情報)'!M5="",'(基本情報)'!M3,'(基本情報)'!M5)</f>
        <v>代表工務店等名称</v>
      </c>
    </row>
    <row r="12" spans="2:28" ht="18" customHeight="1" x14ac:dyDescent="0.15">
      <c r="Q12" s="143" t="str">
        <f>'(基本情報)'!M4</f>
        <v>代表者職氏名</v>
      </c>
    </row>
    <row r="13" spans="2:28" ht="18" customHeight="1" x14ac:dyDescent="0.15"/>
    <row r="14" spans="2:28" s="133" customFormat="1" ht="18" customHeight="1" x14ac:dyDescent="0.15"/>
    <row r="15" spans="2:28" ht="18" customHeight="1" x14ac:dyDescent="0.15"/>
    <row r="16" spans="2:28" ht="18" customHeight="1" x14ac:dyDescent="0.15">
      <c r="B16" s="446" t="s">
        <v>98</v>
      </c>
      <c r="C16" s="446"/>
      <c r="D16" s="446"/>
      <c r="E16" s="446"/>
      <c r="F16" s="446"/>
      <c r="G16" s="446"/>
      <c r="H16" s="446"/>
      <c r="I16" s="446"/>
      <c r="J16" s="446"/>
      <c r="K16" s="446"/>
      <c r="L16" s="446"/>
      <c r="M16" s="446"/>
      <c r="N16" s="446"/>
      <c r="O16" s="446"/>
      <c r="P16" s="446"/>
      <c r="Q16" s="446"/>
      <c r="R16" s="446"/>
      <c r="S16" s="446"/>
      <c r="T16" s="446"/>
      <c r="U16" s="446"/>
      <c r="V16" s="446"/>
      <c r="W16" s="446"/>
      <c r="X16" s="446"/>
      <c r="Y16" s="446"/>
      <c r="Z16" s="446"/>
      <c r="AA16" s="446"/>
      <c r="AB16" s="446"/>
    </row>
    <row r="17" spans="2:28" ht="18" customHeight="1" x14ac:dyDescent="0.15">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row>
    <row r="18" spans="2:28" ht="18" customHeight="1" x14ac:dyDescent="0.15"/>
    <row r="19" spans="2:28" ht="18" customHeight="1" x14ac:dyDescent="0.15">
      <c r="B19" s="795" t="s">
        <v>324</v>
      </c>
      <c r="C19" s="795"/>
      <c r="D19" s="795"/>
      <c r="E19" s="795"/>
      <c r="F19" s="795"/>
      <c r="G19" s="795"/>
      <c r="H19" s="795"/>
      <c r="I19" s="795"/>
      <c r="J19" s="795"/>
      <c r="K19" s="795"/>
      <c r="L19" s="795"/>
      <c r="M19" s="795"/>
      <c r="N19" s="795"/>
      <c r="O19" s="795"/>
      <c r="P19" s="795"/>
      <c r="Q19" s="795"/>
      <c r="R19" s="795"/>
      <c r="S19" s="795"/>
      <c r="T19" s="795"/>
      <c r="U19" s="795"/>
      <c r="V19" s="795"/>
      <c r="W19" s="795"/>
      <c r="X19" s="795"/>
      <c r="Y19" s="795"/>
      <c r="Z19" s="795"/>
      <c r="AA19" s="795"/>
      <c r="AB19" s="795"/>
    </row>
    <row r="20" spans="2:28" ht="18" customHeight="1" x14ac:dyDescent="0.15">
      <c r="B20" s="795"/>
      <c r="C20" s="795"/>
      <c r="D20" s="795"/>
      <c r="E20" s="795"/>
      <c r="F20" s="795"/>
      <c r="G20" s="795"/>
      <c r="H20" s="795"/>
      <c r="I20" s="795"/>
      <c r="J20" s="795"/>
      <c r="K20" s="795"/>
      <c r="L20" s="795"/>
      <c r="M20" s="795"/>
      <c r="N20" s="795"/>
      <c r="O20" s="795"/>
      <c r="P20" s="795"/>
      <c r="Q20" s="795"/>
      <c r="R20" s="795"/>
      <c r="S20" s="795"/>
      <c r="T20" s="795"/>
      <c r="U20" s="795"/>
      <c r="V20" s="795"/>
      <c r="W20" s="795"/>
      <c r="X20" s="795"/>
      <c r="Y20" s="795"/>
      <c r="Z20" s="795"/>
      <c r="AA20" s="795"/>
      <c r="AB20" s="795"/>
    </row>
    <row r="21" spans="2:28" ht="18" customHeight="1" x14ac:dyDescent="0.15"/>
    <row r="22" spans="2:28" s="133" customFormat="1" ht="18" customHeight="1" x14ac:dyDescent="0.15"/>
    <row r="23" spans="2:28" ht="18" customHeight="1" x14ac:dyDescent="0.15">
      <c r="B23" s="12" t="s">
        <v>72</v>
      </c>
      <c r="C23" s="9"/>
      <c r="D23" s="9"/>
      <c r="E23" s="9"/>
      <c r="G23" s="9"/>
      <c r="K23" s="12" t="s">
        <v>367</v>
      </c>
    </row>
    <row r="24" spans="2:28" ht="18" customHeight="1" x14ac:dyDescent="0.15">
      <c r="B24" s="12"/>
      <c r="C24" s="9"/>
      <c r="D24" s="9"/>
      <c r="E24" s="9"/>
      <c r="G24" s="9"/>
      <c r="K24" s="12"/>
    </row>
    <row r="25" spans="2:28" ht="18" customHeight="1" x14ac:dyDescent="0.15">
      <c r="B25" s="9"/>
      <c r="C25" s="9"/>
      <c r="D25" s="9"/>
      <c r="E25" s="9"/>
      <c r="G25" s="12"/>
      <c r="K25" s="9"/>
    </row>
    <row r="26" spans="2:28" ht="18" customHeight="1" x14ac:dyDescent="0.15">
      <c r="B26" s="9" t="s">
        <v>97</v>
      </c>
      <c r="C26" s="9"/>
      <c r="D26" s="9"/>
      <c r="E26" s="9"/>
      <c r="G26" s="12"/>
      <c r="K26" s="12" t="s">
        <v>354</v>
      </c>
    </row>
    <row r="27" spans="2:28" ht="18" customHeight="1" x14ac:dyDescent="0.15">
      <c r="B27" s="9"/>
      <c r="C27" s="9"/>
      <c r="D27" s="9"/>
      <c r="E27" s="9"/>
      <c r="G27" s="12"/>
      <c r="K27" s="9"/>
    </row>
    <row r="28" spans="2:28" ht="18" customHeight="1" x14ac:dyDescent="0.15">
      <c r="B28" s="9"/>
      <c r="C28" s="9"/>
      <c r="D28" s="9"/>
      <c r="E28" s="9"/>
      <c r="G28" s="12"/>
      <c r="K28" s="9"/>
    </row>
    <row r="29" spans="2:28" ht="18" customHeight="1" x14ac:dyDescent="0.15">
      <c r="B29" s="9" t="s">
        <v>96</v>
      </c>
      <c r="C29" s="9"/>
      <c r="D29" s="9"/>
      <c r="E29" s="9"/>
      <c r="G29" s="9"/>
      <c r="K29" s="794">
        <f>'様式⑤ 計画承認'!V30</f>
        <v>0</v>
      </c>
      <c r="L29" s="794"/>
      <c r="M29" s="794"/>
      <c r="N29" s="794"/>
      <c r="O29" s="794"/>
      <c r="P29" s="794"/>
      <c r="Q29" s="794"/>
    </row>
    <row r="30" spans="2:28" ht="18" customHeight="1" x14ac:dyDescent="0.15">
      <c r="B30" s="9"/>
      <c r="C30" s="9"/>
      <c r="D30" s="9"/>
      <c r="E30" s="9"/>
      <c r="G30" s="9"/>
      <c r="K30" s="13"/>
    </row>
    <row r="31" spans="2:28" ht="18" customHeight="1" x14ac:dyDescent="0.15">
      <c r="B31" s="9"/>
      <c r="C31" s="9"/>
      <c r="D31" s="9"/>
      <c r="E31" s="9"/>
      <c r="G31" s="12"/>
      <c r="K31" s="9"/>
    </row>
    <row r="32" spans="2:28" ht="18" customHeight="1" x14ac:dyDescent="0.15">
      <c r="B32" s="9" t="s">
        <v>95</v>
      </c>
      <c r="C32" s="9"/>
      <c r="D32" s="9"/>
      <c r="E32" s="9"/>
      <c r="G32" s="9"/>
      <c r="K32" s="794">
        <f>'様式⑦ 変更計画承認'!V37</f>
        <v>0</v>
      </c>
      <c r="L32" s="794"/>
      <c r="M32" s="794"/>
      <c r="N32" s="794"/>
      <c r="O32" s="794"/>
      <c r="P32" s="794"/>
      <c r="Q32" s="794"/>
    </row>
    <row r="33" spans="2:27" ht="18" customHeight="1" x14ac:dyDescent="0.15">
      <c r="B33" s="9"/>
      <c r="C33" s="9"/>
      <c r="D33" s="9"/>
      <c r="E33" s="9"/>
      <c r="G33" s="9"/>
      <c r="K33" s="12"/>
    </row>
    <row r="34" spans="2:27" ht="18" customHeight="1" x14ac:dyDescent="0.15">
      <c r="B34" s="9"/>
      <c r="C34" s="9"/>
      <c r="D34" s="9"/>
      <c r="E34" s="9"/>
      <c r="G34" s="12"/>
      <c r="K34" s="9"/>
    </row>
    <row r="35" spans="2:27" ht="18" customHeight="1" x14ac:dyDescent="0.15">
      <c r="B35" s="9" t="s">
        <v>94</v>
      </c>
      <c r="C35" s="9"/>
      <c r="D35" s="9"/>
      <c r="E35" s="9"/>
      <c r="G35" s="12"/>
      <c r="K35" s="12"/>
    </row>
    <row r="36" spans="2:27" ht="18" customHeight="1" x14ac:dyDescent="0.15">
      <c r="B36" s="9"/>
      <c r="C36" s="9"/>
      <c r="D36" s="797" t="s">
        <v>285</v>
      </c>
      <c r="E36" s="797"/>
      <c r="F36" s="797"/>
      <c r="G36" s="797"/>
      <c r="H36" s="797"/>
      <c r="I36" s="797"/>
      <c r="J36" s="797"/>
      <c r="K36" s="797"/>
      <c r="L36" s="797"/>
      <c r="M36" s="797"/>
      <c r="N36" s="797"/>
      <c r="O36" s="797"/>
      <c r="P36" s="797"/>
      <c r="Q36" s="797"/>
      <c r="R36" s="797"/>
      <c r="S36" s="797"/>
      <c r="T36" s="797"/>
      <c r="U36" s="797"/>
      <c r="V36" s="797"/>
      <c r="W36" s="797"/>
      <c r="X36" s="797"/>
      <c r="Y36" s="797"/>
      <c r="Z36" s="797"/>
      <c r="AA36" s="797"/>
    </row>
    <row r="37" spans="2:27" ht="18" customHeight="1" x14ac:dyDescent="0.15">
      <c r="B37" s="9"/>
      <c r="C37" s="9"/>
      <c r="D37" s="797"/>
      <c r="E37" s="797"/>
      <c r="F37" s="797"/>
      <c r="G37" s="797"/>
      <c r="H37" s="797"/>
      <c r="I37" s="797"/>
      <c r="J37" s="797"/>
      <c r="K37" s="797"/>
      <c r="L37" s="797"/>
      <c r="M37" s="797"/>
      <c r="N37" s="797"/>
      <c r="O37" s="797"/>
      <c r="P37" s="797"/>
      <c r="Q37" s="797"/>
      <c r="R37" s="797"/>
      <c r="S37" s="797"/>
      <c r="T37" s="797"/>
      <c r="U37" s="797"/>
      <c r="V37" s="797"/>
      <c r="W37" s="797"/>
      <c r="X37" s="797"/>
      <c r="Y37" s="797"/>
      <c r="Z37" s="797"/>
      <c r="AA37" s="797"/>
    </row>
    <row r="38" spans="2:27" ht="18" customHeight="1" x14ac:dyDescent="0.15">
      <c r="B38" s="9"/>
      <c r="C38" s="9"/>
      <c r="D38" s="797"/>
      <c r="E38" s="797"/>
      <c r="F38" s="797"/>
      <c r="G38" s="797"/>
      <c r="H38" s="797"/>
      <c r="I38" s="797"/>
      <c r="J38" s="797"/>
      <c r="K38" s="797"/>
      <c r="L38" s="797"/>
      <c r="M38" s="797"/>
      <c r="N38" s="797"/>
      <c r="O38" s="797"/>
      <c r="P38" s="797"/>
      <c r="Q38" s="797"/>
      <c r="R38" s="797"/>
      <c r="S38" s="797"/>
      <c r="T38" s="797"/>
      <c r="U38" s="797"/>
      <c r="V38" s="797"/>
      <c r="W38" s="797"/>
      <c r="X38" s="797"/>
      <c r="Y38" s="797"/>
      <c r="Z38" s="797"/>
      <c r="AA38" s="797"/>
    </row>
    <row r="40" spans="2:27" x14ac:dyDescent="0.15">
      <c r="H40" s="376" t="s">
        <v>368</v>
      </c>
      <c r="I40" s="133"/>
    </row>
    <row r="41" spans="2:27" x14ac:dyDescent="0.15">
      <c r="H41" s="133"/>
      <c r="I41" s="377" t="s">
        <v>371</v>
      </c>
    </row>
    <row r="42" spans="2:27" x14ac:dyDescent="0.15">
      <c r="H42" s="133"/>
      <c r="I42" s="377" t="s">
        <v>370</v>
      </c>
    </row>
    <row r="43" spans="2:27" x14ac:dyDescent="0.15">
      <c r="H43" s="133"/>
      <c r="I43" s="377" t="s">
        <v>369</v>
      </c>
    </row>
  </sheetData>
  <mergeCells count="6">
    <mergeCell ref="V3:AB3"/>
    <mergeCell ref="B16:AB16"/>
    <mergeCell ref="D36:AA38"/>
    <mergeCell ref="B19:AB20"/>
    <mergeCell ref="K29:Q29"/>
    <mergeCell ref="K32:Q32"/>
  </mergeCells>
  <phoneticPr fontId="7"/>
  <printOptions horizontalCentered="1"/>
  <pageMargins left="0.78740157480314965" right="0.78740157480314965" top="0.78740157480314965" bottom="0.39370078740157483" header="0" footer="0"/>
  <pageSetup paperSize="9" orientation="portrait" blackAndWhite="1"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A33CB-8EA8-4CCF-A9F8-83BB8AF545AC}">
  <sheetPr>
    <tabColor rgb="FFFFCCFF"/>
    <pageSetUpPr fitToPage="1"/>
  </sheetPr>
  <dimension ref="B1:AD39"/>
  <sheetViews>
    <sheetView showGridLines="0" zoomScaleNormal="100" zoomScaleSheetLayoutView="100" workbookViewId="0"/>
  </sheetViews>
  <sheetFormatPr defaultRowHeight="13.5" x14ac:dyDescent="0.15"/>
  <cols>
    <col min="1" max="1" width="3.375" style="198" customWidth="1"/>
    <col min="2" max="30" width="3.25" style="198" customWidth="1"/>
    <col min="31" max="31" width="9" style="198" customWidth="1"/>
    <col min="32" max="16384" width="9" style="198"/>
  </cols>
  <sheetData>
    <row r="1" spans="2:30" ht="20.100000000000001" customHeight="1" x14ac:dyDescent="0.15">
      <c r="B1" s="734" t="s">
        <v>100</v>
      </c>
      <c r="C1" s="734"/>
      <c r="D1" s="734"/>
      <c r="E1" s="176"/>
      <c r="F1" s="176"/>
      <c r="G1" s="176"/>
      <c r="H1" s="164"/>
      <c r="I1" s="164"/>
      <c r="J1" s="164"/>
      <c r="K1" s="164"/>
      <c r="L1" s="164"/>
      <c r="M1" s="164"/>
      <c r="N1" s="164"/>
      <c r="O1" s="164"/>
      <c r="P1" s="164"/>
      <c r="Q1" s="164"/>
      <c r="R1" s="164"/>
      <c r="S1" s="164"/>
      <c r="T1" s="164"/>
      <c r="U1" s="164"/>
      <c r="V1" s="164"/>
      <c r="W1" s="164"/>
      <c r="X1" s="164"/>
      <c r="Y1" s="164"/>
      <c r="Z1" s="164"/>
      <c r="AA1" s="164"/>
      <c r="AB1" s="164"/>
      <c r="AC1" s="164"/>
      <c r="AD1" s="164"/>
    </row>
    <row r="2" spans="2:30" ht="20.100000000000001" customHeight="1" x14ac:dyDescent="0.15">
      <c r="B2" s="164"/>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row>
    <row r="3" spans="2:30" ht="20.100000000000001" customHeight="1" x14ac:dyDescent="0.15">
      <c r="B3" s="735" t="s">
        <v>473</v>
      </c>
      <c r="C3" s="735"/>
      <c r="D3" s="735"/>
      <c r="E3" s="735"/>
      <c r="F3" s="735"/>
      <c r="G3" s="735"/>
      <c r="H3" s="735"/>
      <c r="I3" s="735"/>
      <c r="J3" s="735"/>
      <c r="K3" s="735"/>
      <c r="L3" s="735"/>
      <c r="M3" s="735"/>
      <c r="N3" s="735"/>
      <c r="O3" s="735"/>
      <c r="P3" s="735"/>
      <c r="Q3" s="735"/>
      <c r="R3" s="735"/>
      <c r="S3" s="735"/>
      <c r="T3" s="735"/>
      <c r="U3" s="735"/>
      <c r="V3" s="735"/>
      <c r="W3" s="735"/>
      <c r="X3" s="735"/>
      <c r="Y3" s="735"/>
      <c r="Z3" s="735"/>
      <c r="AA3" s="735"/>
      <c r="AB3" s="735"/>
      <c r="AC3" s="735"/>
      <c r="AD3" s="735"/>
    </row>
    <row r="4" spans="2:30" ht="20.100000000000001" customHeight="1" x14ac:dyDescent="0.15">
      <c r="B4" s="176"/>
      <c r="C4" s="256"/>
      <c r="D4" s="256"/>
      <c r="E4" s="256"/>
      <c r="F4" s="256"/>
      <c r="G4" s="256"/>
      <c r="H4" s="256"/>
      <c r="I4" s="256"/>
      <c r="J4" s="256"/>
      <c r="K4" s="256"/>
      <c r="L4" s="256"/>
      <c r="M4" s="256"/>
      <c r="N4" s="256"/>
      <c r="O4" s="256"/>
      <c r="P4" s="256"/>
      <c r="Q4" s="256"/>
      <c r="R4" s="256"/>
      <c r="S4" s="256"/>
      <c r="T4" s="256"/>
      <c r="U4" s="256"/>
      <c r="V4" s="256"/>
      <c r="W4" s="256"/>
      <c r="X4" s="256"/>
      <c r="Y4" s="256"/>
      <c r="Z4" s="256"/>
      <c r="AA4" s="256"/>
      <c r="AB4" s="256"/>
      <c r="AC4" s="256"/>
      <c r="AD4" s="256"/>
    </row>
    <row r="5" spans="2:30" ht="20.100000000000001" customHeight="1" x14ac:dyDescent="0.15">
      <c r="B5" s="155"/>
      <c r="C5" s="256"/>
      <c r="D5" s="256"/>
      <c r="E5" s="256"/>
      <c r="F5" s="256"/>
      <c r="G5" s="256"/>
      <c r="H5" s="256"/>
      <c r="I5" s="256"/>
      <c r="J5" s="256"/>
      <c r="K5" s="256"/>
      <c r="L5" s="256"/>
      <c r="M5" s="256"/>
      <c r="N5" s="256"/>
      <c r="O5" s="256"/>
      <c r="P5" s="256"/>
      <c r="Q5" s="256"/>
      <c r="R5" s="256"/>
      <c r="S5" s="256"/>
      <c r="T5" s="256"/>
      <c r="U5" s="256"/>
      <c r="V5" s="810" t="s">
        <v>27</v>
      </c>
      <c r="W5" s="810"/>
      <c r="X5" s="810"/>
      <c r="Y5" s="810"/>
      <c r="Z5" s="810"/>
      <c r="AA5" s="810"/>
      <c r="AB5" s="810"/>
      <c r="AC5" s="810"/>
      <c r="AD5" s="810"/>
    </row>
    <row r="6" spans="2:30" ht="20.100000000000001" customHeight="1" x14ac:dyDescent="0.15">
      <c r="B6" s="167" t="s">
        <v>16</v>
      </c>
      <c r="C6" s="167"/>
      <c r="D6" s="167"/>
      <c r="E6" s="167"/>
      <c r="F6" s="167"/>
      <c r="G6" s="167"/>
      <c r="H6" s="167"/>
      <c r="I6" s="167"/>
      <c r="J6" s="167"/>
      <c r="K6" s="167"/>
      <c r="L6" s="167"/>
      <c r="M6" s="167"/>
      <c r="N6" s="167"/>
      <c r="O6" s="167"/>
      <c r="P6" s="167"/>
      <c r="Q6" s="167"/>
      <c r="R6" s="167"/>
      <c r="S6" s="167"/>
      <c r="T6" s="167"/>
      <c r="U6" s="167"/>
      <c r="V6" s="167"/>
      <c r="W6" s="167"/>
      <c r="X6" s="167"/>
      <c r="Y6" s="167"/>
      <c r="Z6" s="167"/>
      <c r="AA6" s="167"/>
      <c r="AB6" s="167"/>
      <c r="AC6" s="167"/>
      <c r="AD6" s="174"/>
    </row>
    <row r="7" spans="2:30" ht="20.100000000000001" customHeight="1" thickBot="1" x14ac:dyDescent="0.2">
      <c r="B7" s="167"/>
      <c r="C7" s="177" t="s">
        <v>39</v>
      </c>
      <c r="D7" s="177"/>
      <c r="E7" s="177"/>
      <c r="F7" s="177"/>
      <c r="G7" s="177"/>
      <c r="H7" s="177"/>
      <c r="I7" s="177"/>
      <c r="J7" s="177"/>
      <c r="K7" s="177"/>
      <c r="L7" s="177"/>
      <c r="M7" s="177"/>
      <c r="N7" s="177"/>
      <c r="O7" s="177"/>
      <c r="P7" s="177"/>
      <c r="Q7" s="177"/>
      <c r="R7" s="177"/>
      <c r="S7" s="177"/>
      <c r="T7" s="177"/>
      <c r="U7" s="177"/>
      <c r="V7" s="177"/>
      <c r="W7" s="177"/>
      <c r="X7" s="177"/>
      <c r="Y7" s="177"/>
      <c r="Z7" s="177"/>
      <c r="AA7" s="177"/>
      <c r="AB7" s="177"/>
      <c r="AC7" s="177"/>
      <c r="AD7" s="177"/>
    </row>
    <row r="8" spans="2:30" ht="20.100000000000001" customHeight="1" x14ac:dyDescent="0.15">
      <c r="B8" s="257"/>
      <c r="C8" s="70" t="s">
        <v>31</v>
      </c>
      <c r="D8" s="69" t="s">
        <v>8</v>
      </c>
      <c r="E8" s="639" t="s">
        <v>7</v>
      </c>
      <c r="F8" s="639"/>
      <c r="G8" s="639"/>
      <c r="H8" s="639"/>
      <c r="I8" s="639"/>
      <c r="J8" s="639"/>
      <c r="K8" s="639"/>
      <c r="L8" s="640"/>
      <c r="M8" s="540" t="str">
        <f>IF('(基本情報)'!M3="工務店グループ等名称","",'(基本情報)'!M3)</f>
        <v/>
      </c>
      <c r="N8" s="541"/>
      <c r="O8" s="541"/>
      <c r="P8" s="541"/>
      <c r="Q8" s="541"/>
      <c r="R8" s="541"/>
      <c r="S8" s="541"/>
      <c r="T8" s="541"/>
      <c r="U8" s="541"/>
      <c r="V8" s="541"/>
      <c r="W8" s="541"/>
      <c r="X8" s="541"/>
      <c r="Y8" s="541"/>
      <c r="Z8" s="541"/>
      <c r="AA8" s="541"/>
      <c r="AB8" s="541"/>
      <c r="AC8" s="541"/>
      <c r="AD8" s="542"/>
    </row>
    <row r="9" spans="2:30" ht="20.100000000000001" customHeight="1" x14ac:dyDescent="0.15">
      <c r="B9" s="257"/>
      <c r="C9" s="799" t="s">
        <v>32</v>
      </c>
      <c r="D9" s="800" t="s">
        <v>8</v>
      </c>
      <c r="E9" s="645" t="s">
        <v>365</v>
      </c>
      <c r="F9" s="645"/>
      <c r="G9" s="645"/>
      <c r="H9" s="645"/>
      <c r="I9" s="645"/>
      <c r="J9" s="645"/>
      <c r="K9" s="645"/>
      <c r="L9" s="646"/>
      <c r="M9" s="674">
        <f>'様式④-2 計画書'!M9</f>
        <v>45738</v>
      </c>
      <c r="N9" s="672"/>
      <c r="O9" s="672"/>
      <c r="P9" s="672"/>
      <c r="Q9" s="672"/>
      <c r="R9" s="672"/>
      <c r="S9" s="672"/>
      <c r="T9" s="672"/>
      <c r="U9" s="654" t="s">
        <v>10</v>
      </c>
      <c r="V9" s="654"/>
      <c r="W9" s="672">
        <f>'様式④-2 計画書'!W9</f>
        <v>46081</v>
      </c>
      <c r="X9" s="672"/>
      <c r="Y9" s="672"/>
      <c r="Z9" s="672"/>
      <c r="AA9" s="672"/>
      <c r="AB9" s="672"/>
      <c r="AC9" s="672"/>
      <c r="AD9" s="673"/>
    </row>
    <row r="10" spans="2:30" ht="20.100000000000001" customHeight="1" x14ac:dyDescent="0.15">
      <c r="B10" s="257"/>
      <c r="C10" s="675"/>
      <c r="D10" s="676"/>
      <c r="E10" s="801"/>
      <c r="F10" s="801"/>
      <c r="G10" s="801"/>
      <c r="H10" s="801"/>
      <c r="I10" s="801"/>
      <c r="J10" s="801"/>
      <c r="K10" s="801"/>
      <c r="L10" s="802"/>
      <c r="M10" s="805" t="str">
        <f>'様式⑥-2 変更計画書'!M10</f>
        <v>令和　　年　　月　　日</v>
      </c>
      <c r="N10" s="806"/>
      <c r="O10" s="806"/>
      <c r="P10" s="806"/>
      <c r="Q10" s="806"/>
      <c r="R10" s="806"/>
      <c r="S10" s="806"/>
      <c r="T10" s="806"/>
      <c r="U10" s="649" t="s">
        <v>10</v>
      </c>
      <c r="V10" s="649"/>
      <c r="W10" s="806" t="str">
        <f>'様式⑥-2 変更計画書'!W10</f>
        <v>令和　　年　　月　　日</v>
      </c>
      <c r="X10" s="806"/>
      <c r="Y10" s="806"/>
      <c r="Z10" s="806"/>
      <c r="AA10" s="806"/>
      <c r="AB10" s="806"/>
      <c r="AC10" s="806"/>
      <c r="AD10" s="807"/>
    </row>
    <row r="11" spans="2:30" ht="20.100000000000001" customHeight="1" x14ac:dyDescent="0.15">
      <c r="B11" s="155"/>
      <c r="C11" s="633" t="s">
        <v>12</v>
      </c>
      <c r="D11" s="631" t="s">
        <v>8</v>
      </c>
      <c r="E11" s="635" t="s">
        <v>6</v>
      </c>
      <c r="F11" s="635"/>
      <c r="G11" s="635"/>
      <c r="H11" s="635"/>
      <c r="I11" s="635"/>
      <c r="J11" s="635"/>
      <c r="K11" s="635"/>
      <c r="L11" s="636"/>
      <c r="M11" s="652" t="str">
        <f>IF('様式④-2 計画書'!M10="","",'様式④-2 計画書'!M10)</f>
        <v/>
      </c>
      <c r="N11" s="653"/>
      <c r="O11" s="653"/>
      <c r="P11" s="653"/>
      <c r="Q11" s="653"/>
      <c r="R11" s="653"/>
      <c r="S11" s="654" t="s">
        <v>3</v>
      </c>
      <c r="T11" s="655"/>
      <c r="U11" s="658"/>
      <c r="V11" s="659"/>
      <c r="W11" s="659"/>
      <c r="X11" s="659"/>
      <c r="Y11" s="659"/>
      <c r="Z11" s="659"/>
      <c r="AA11" s="659"/>
      <c r="AB11" s="659"/>
      <c r="AC11" s="659"/>
      <c r="AD11" s="660"/>
    </row>
    <row r="12" spans="2:30" s="275" customFormat="1" ht="20.100000000000001" customHeight="1" x14ac:dyDescent="0.15">
      <c r="B12" s="155"/>
      <c r="C12" s="634"/>
      <c r="D12" s="632"/>
      <c r="E12" s="637"/>
      <c r="F12" s="637"/>
      <c r="G12" s="637"/>
      <c r="H12" s="637"/>
      <c r="I12" s="637"/>
      <c r="J12" s="637"/>
      <c r="K12" s="637"/>
      <c r="L12" s="638"/>
      <c r="M12" s="664" t="str">
        <f>IF('様式⑥-2 変更計画書'!M12="","",'様式⑥-2 変更計画書'!M12)</f>
        <v/>
      </c>
      <c r="N12" s="665"/>
      <c r="O12" s="665"/>
      <c r="P12" s="665"/>
      <c r="Q12" s="665"/>
      <c r="R12" s="665"/>
      <c r="S12" s="666" t="s">
        <v>3</v>
      </c>
      <c r="T12" s="667"/>
      <c r="U12" s="661"/>
      <c r="V12" s="662"/>
      <c r="W12" s="662"/>
      <c r="X12" s="662"/>
      <c r="Y12" s="662"/>
      <c r="Z12" s="662"/>
      <c r="AA12" s="662"/>
      <c r="AB12" s="662"/>
      <c r="AC12" s="662"/>
      <c r="AD12" s="663"/>
    </row>
    <row r="13" spans="2:30" ht="20.100000000000001" customHeight="1" x14ac:dyDescent="0.15">
      <c r="B13" s="155"/>
      <c r="C13" s="799" t="s">
        <v>33</v>
      </c>
      <c r="D13" s="800" t="s">
        <v>8</v>
      </c>
      <c r="E13" s="645" t="s">
        <v>381</v>
      </c>
      <c r="F13" s="645"/>
      <c r="G13" s="645"/>
      <c r="H13" s="645"/>
      <c r="I13" s="645"/>
      <c r="J13" s="645"/>
      <c r="K13" s="645"/>
      <c r="L13" s="646"/>
      <c r="M13" s="652" t="str">
        <f>IF('様式④-2 計画書'!M11="","",'様式④-2 計画書'!M11)</f>
        <v/>
      </c>
      <c r="N13" s="653"/>
      <c r="O13" s="653"/>
      <c r="P13" s="653"/>
      <c r="Q13" s="653"/>
      <c r="R13" s="653"/>
      <c r="S13" s="654" t="s">
        <v>3</v>
      </c>
      <c r="T13" s="655"/>
      <c r="U13" s="652" t="str">
        <f>'様式④-2 計画書'!U11</f>
        <v/>
      </c>
      <c r="V13" s="653"/>
      <c r="W13" s="653"/>
      <c r="X13" s="653"/>
      <c r="Y13" s="653"/>
      <c r="Z13" s="653"/>
      <c r="AA13" s="653"/>
      <c r="AB13" s="653"/>
      <c r="AC13" s="808" t="s">
        <v>2</v>
      </c>
      <c r="AD13" s="809"/>
    </row>
    <row r="14" spans="2:30" ht="20.100000000000001" customHeight="1" thickBot="1" x14ac:dyDescent="0.2">
      <c r="B14" s="155"/>
      <c r="C14" s="803"/>
      <c r="D14" s="804"/>
      <c r="E14" s="647"/>
      <c r="F14" s="647"/>
      <c r="G14" s="647"/>
      <c r="H14" s="647"/>
      <c r="I14" s="647"/>
      <c r="J14" s="647"/>
      <c r="K14" s="647"/>
      <c r="L14" s="648"/>
      <c r="M14" s="668" t="str">
        <f>IF('様式⑥-2 変更計画書'!M14="","",'様式⑥-2 変更計画書'!M14)</f>
        <v/>
      </c>
      <c r="N14" s="669"/>
      <c r="O14" s="669"/>
      <c r="P14" s="669"/>
      <c r="Q14" s="669"/>
      <c r="R14" s="669"/>
      <c r="S14" s="670" t="s">
        <v>3</v>
      </c>
      <c r="T14" s="671"/>
      <c r="U14" s="668" t="str">
        <f>'様式⑥-2 変更計画書'!U14</f>
        <v/>
      </c>
      <c r="V14" s="669"/>
      <c r="W14" s="669"/>
      <c r="X14" s="669"/>
      <c r="Y14" s="669"/>
      <c r="Z14" s="669"/>
      <c r="AA14" s="669"/>
      <c r="AB14" s="669"/>
      <c r="AC14" s="798" t="s">
        <v>2</v>
      </c>
      <c r="AD14" s="644"/>
    </row>
    <row r="15" spans="2:30" ht="20.100000000000001" customHeight="1" x14ac:dyDescent="0.15">
      <c r="B15" s="155"/>
      <c r="C15" s="176"/>
      <c r="D15" s="176"/>
      <c r="E15" s="176"/>
      <c r="F15" s="176"/>
      <c r="G15" s="176"/>
      <c r="H15" s="176"/>
      <c r="I15" s="176"/>
      <c r="J15" s="176"/>
      <c r="K15" s="176"/>
      <c r="L15" s="176"/>
      <c r="M15" s="176"/>
      <c r="N15" s="176"/>
      <c r="O15" s="176"/>
      <c r="P15" s="176"/>
      <c r="Q15" s="176"/>
      <c r="R15" s="176"/>
      <c r="S15" s="176"/>
      <c r="T15" s="176"/>
      <c r="U15" s="176"/>
      <c r="V15" s="176"/>
      <c r="W15" s="176"/>
      <c r="X15" s="176"/>
      <c r="Y15" s="176"/>
      <c r="Z15" s="176"/>
      <c r="AA15" s="176"/>
      <c r="AB15" s="176"/>
      <c r="AC15" s="176"/>
      <c r="AD15" s="176"/>
    </row>
    <row r="16" spans="2:30" ht="20.100000000000001" customHeight="1" thickBot="1" x14ac:dyDescent="0.2">
      <c r="B16" s="167"/>
      <c r="C16" s="177" t="s">
        <v>40</v>
      </c>
      <c r="D16" s="177"/>
      <c r="E16" s="177"/>
      <c r="F16" s="177"/>
      <c r="G16" s="177"/>
      <c r="H16" s="177"/>
      <c r="I16" s="177"/>
      <c r="J16" s="177"/>
      <c r="K16" s="177"/>
      <c r="L16" s="177"/>
      <c r="M16" s="177"/>
      <c r="N16" s="177"/>
      <c r="O16" s="177"/>
      <c r="P16" s="177"/>
      <c r="Q16" s="177"/>
      <c r="R16" s="177"/>
      <c r="S16" s="177"/>
      <c r="T16" s="177"/>
      <c r="U16" s="177"/>
      <c r="V16" s="177"/>
      <c r="W16" s="177"/>
      <c r="X16" s="177"/>
      <c r="Y16" s="177"/>
      <c r="Z16" s="177"/>
      <c r="AA16" s="177"/>
      <c r="AB16" s="177"/>
      <c r="AC16" s="177"/>
      <c r="AD16" s="177"/>
    </row>
    <row r="17" spans="2:30" ht="20.100000000000001" customHeight="1" x14ac:dyDescent="0.15">
      <c r="B17" s="257"/>
      <c r="C17" s="70" t="s">
        <v>31</v>
      </c>
      <c r="D17" s="69" t="s">
        <v>8</v>
      </c>
      <c r="E17" s="639" t="s">
        <v>7</v>
      </c>
      <c r="F17" s="639"/>
      <c r="G17" s="639"/>
      <c r="H17" s="639"/>
      <c r="I17" s="639"/>
      <c r="J17" s="639"/>
      <c r="K17" s="639"/>
      <c r="L17" s="640"/>
      <c r="M17" s="540" t="str">
        <f>IF('(基本情報)'!M3="工務店グループ等名称","",'(基本情報)'!M3)</f>
        <v/>
      </c>
      <c r="N17" s="541"/>
      <c r="O17" s="541"/>
      <c r="P17" s="541"/>
      <c r="Q17" s="541"/>
      <c r="R17" s="541"/>
      <c r="S17" s="541"/>
      <c r="T17" s="541"/>
      <c r="U17" s="541"/>
      <c r="V17" s="541"/>
      <c r="W17" s="541"/>
      <c r="X17" s="541"/>
      <c r="Y17" s="541"/>
      <c r="Z17" s="541"/>
      <c r="AA17" s="541"/>
      <c r="AB17" s="541"/>
      <c r="AC17" s="541"/>
      <c r="AD17" s="542"/>
    </row>
    <row r="18" spans="2:30" ht="20.100000000000001" customHeight="1" x14ac:dyDescent="0.15">
      <c r="B18" s="257"/>
      <c r="C18" s="799" t="s">
        <v>32</v>
      </c>
      <c r="D18" s="800" t="s">
        <v>8</v>
      </c>
      <c r="E18" s="645" t="s">
        <v>365</v>
      </c>
      <c r="F18" s="645"/>
      <c r="G18" s="645"/>
      <c r="H18" s="645"/>
      <c r="I18" s="645"/>
      <c r="J18" s="645"/>
      <c r="K18" s="645"/>
      <c r="L18" s="646"/>
      <c r="M18" s="674">
        <f>'様式④-2 計画書'!M15</f>
        <v>45738</v>
      </c>
      <c r="N18" s="672"/>
      <c r="O18" s="672"/>
      <c r="P18" s="672"/>
      <c r="Q18" s="672"/>
      <c r="R18" s="672"/>
      <c r="S18" s="672"/>
      <c r="T18" s="672"/>
      <c r="U18" s="654" t="s">
        <v>10</v>
      </c>
      <c r="V18" s="654"/>
      <c r="W18" s="672">
        <f>'様式④-2 計画書'!W15</f>
        <v>46081</v>
      </c>
      <c r="X18" s="672"/>
      <c r="Y18" s="672"/>
      <c r="Z18" s="672"/>
      <c r="AA18" s="672"/>
      <c r="AB18" s="672"/>
      <c r="AC18" s="672"/>
      <c r="AD18" s="673"/>
    </row>
    <row r="19" spans="2:30" ht="20.100000000000001" customHeight="1" x14ac:dyDescent="0.15">
      <c r="B19" s="257"/>
      <c r="C19" s="675"/>
      <c r="D19" s="676"/>
      <c r="E19" s="801"/>
      <c r="F19" s="801"/>
      <c r="G19" s="801"/>
      <c r="H19" s="801"/>
      <c r="I19" s="801"/>
      <c r="J19" s="801"/>
      <c r="K19" s="801"/>
      <c r="L19" s="802"/>
      <c r="M19" s="805" t="str">
        <f>'様式⑥-2 変更計画書'!M19</f>
        <v>令和　　年　　月　　日</v>
      </c>
      <c r="N19" s="806"/>
      <c r="O19" s="806"/>
      <c r="P19" s="806"/>
      <c r="Q19" s="806"/>
      <c r="R19" s="806"/>
      <c r="S19" s="806"/>
      <c r="T19" s="806"/>
      <c r="U19" s="649" t="s">
        <v>10</v>
      </c>
      <c r="V19" s="649"/>
      <c r="W19" s="806" t="str">
        <f>'様式⑥-2 変更計画書'!W19</f>
        <v>令和　　年　　月　　日</v>
      </c>
      <c r="X19" s="806"/>
      <c r="Y19" s="806"/>
      <c r="Z19" s="806"/>
      <c r="AA19" s="806"/>
      <c r="AB19" s="806"/>
      <c r="AC19" s="806"/>
      <c r="AD19" s="807"/>
    </row>
    <row r="20" spans="2:30" ht="20.100000000000001" customHeight="1" x14ac:dyDescent="0.15">
      <c r="B20" s="155"/>
      <c r="C20" s="633" t="s">
        <v>12</v>
      </c>
      <c r="D20" s="631" t="s">
        <v>8</v>
      </c>
      <c r="E20" s="635" t="s">
        <v>6</v>
      </c>
      <c r="F20" s="635"/>
      <c r="G20" s="635"/>
      <c r="H20" s="635"/>
      <c r="I20" s="635"/>
      <c r="J20" s="635"/>
      <c r="K20" s="635"/>
      <c r="L20" s="636"/>
      <c r="M20" s="652" t="str">
        <f>IF('様式④-2 計画書'!M16="","",'様式④-2 計画書'!M16)</f>
        <v/>
      </c>
      <c r="N20" s="653"/>
      <c r="O20" s="653"/>
      <c r="P20" s="653"/>
      <c r="Q20" s="653"/>
      <c r="R20" s="653"/>
      <c r="S20" s="654" t="s">
        <v>3</v>
      </c>
      <c r="T20" s="655"/>
      <c r="U20" s="658"/>
      <c r="V20" s="659"/>
      <c r="W20" s="659"/>
      <c r="X20" s="659"/>
      <c r="Y20" s="659"/>
      <c r="Z20" s="659"/>
      <c r="AA20" s="659"/>
      <c r="AB20" s="659"/>
      <c r="AC20" s="659"/>
      <c r="AD20" s="660"/>
    </row>
    <row r="21" spans="2:30" s="275" customFormat="1" ht="20.100000000000001" customHeight="1" x14ac:dyDescent="0.15">
      <c r="B21" s="155"/>
      <c r="C21" s="634"/>
      <c r="D21" s="632"/>
      <c r="E21" s="637"/>
      <c r="F21" s="637"/>
      <c r="G21" s="637"/>
      <c r="H21" s="637"/>
      <c r="I21" s="637"/>
      <c r="J21" s="637"/>
      <c r="K21" s="637"/>
      <c r="L21" s="638"/>
      <c r="M21" s="664" t="str">
        <f>IF('様式⑥-2 変更計画書'!M21="","",'様式⑥-2 変更計画書'!M21)</f>
        <v/>
      </c>
      <c r="N21" s="665"/>
      <c r="O21" s="665"/>
      <c r="P21" s="665"/>
      <c r="Q21" s="665"/>
      <c r="R21" s="665"/>
      <c r="S21" s="666" t="s">
        <v>3</v>
      </c>
      <c r="T21" s="667"/>
      <c r="U21" s="661"/>
      <c r="V21" s="662"/>
      <c r="W21" s="662"/>
      <c r="X21" s="662"/>
      <c r="Y21" s="662"/>
      <c r="Z21" s="662"/>
      <c r="AA21" s="662"/>
      <c r="AB21" s="662"/>
      <c r="AC21" s="662"/>
      <c r="AD21" s="663"/>
    </row>
    <row r="22" spans="2:30" ht="20.100000000000001" customHeight="1" x14ac:dyDescent="0.15">
      <c r="B22" s="155"/>
      <c r="C22" s="799" t="s">
        <v>33</v>
      </c>
      <c r="D22" s="800" t="s">
        <v>8</v>
      </c>
      <c r="E22" s="645" t="s">
        <v>381</v>
      </c>
      <c r="F22" s="645"/>
      <c r="G22" s="645"/>
      <c r="H22" s="645"/>
      <c r="I22" s="645"/>
      <c r="J22" s="645"/>
      <c r="K22" s="645"/>
      <c r="L22" s="646"/>
      <c r="M22" s="652" t="str">
        <f>IF('様式④-2 計画書'!M17="","",'様式④-2 計画書'!M17)</f>
        <v/>
      </c>
      <c r="N22" s="653"/>
      <c r="O22" s="653"/>
      <c r="P22" s="653"/>
      <c r="Q22" s="653"/>
      <c r="R22" s="653"/>
      <c r="S22" s="654" t="s">
        <v>3</v>
      </c>
      <c r="T22" s="655"/>
      <c r="U22" s="652" t="str">
        <f>'様式④-2 計画書'!U17</f>
        <v/>
      </c>
      <c r="V22" s="653"/>
      <c r="W22" s="653"/>
      <c r="X22" s="653"/>
      <c r="Y22" s="653"/>
      <c r="Z22" s="653"/>
      <c r="AA22" s="653"/>
      <c r="AB22" s="653"/>
      <c r="AC22" s="808" t="s">
        <v>2</v>
      </c>
      <c r="AD22" s="809"/>
    </row>
    <row r="23" spans="2:30" ht="20.100000000000001" customHeight="1" thickBot="1" x14ac:dyDescent="0.2">
      <c r="B23" s="155"/>
      <c r="C23" s="803"/>
      <c r="D23" s="804"/>
      <c r="E23" s="647"/>
      <c r="F23" s="647"/>
      <c r="G23" s="647"/>
      <c r="H23" s="647"/>
      <c r="I23" s="647"/>
      <c r="J23" s="647"/>
      <c r="K23" s="647"/>
      <c r="L23" s="648"/>
      <c r="M23" s="668" t="str">
        <f>IF('様式⑥-2 変更計画書'!M23="","",'様式⑥-2 変更計画書'!M23)</f>
        <v/>
      </c>
      <c r="N23" s="669"/>
      <c r="O23" s="669"/>
      <c r="P23" s="669"/>
      <c r="Q23" s="669"/>
      <c r="R23" s="669"/>
      <c r="S23" s="670" t="s">
        <v>3</v>
      </c>
      <c r="T23" s="671"/>
      <c r="U23" s="668" t="str">
        <f>'様式⑥-2 変更計画書'!U23</f>
        <v/>
      </c>
      <c r="V23" s="669"/>
      <c r="W23" s="669"/>
      <c r="X23" s="669"/>
      <c r="Y23" s="669"/>
      <c r="Z23" s="669"/>
      <c r="AA23" s="669"/>
      <c r="AB23" s="669"/>
      <c r="AC23" s="798" t="s">
        <v>2</v>
      </c>
      <c r="AD23" s="644"/>
    </row>
    <row r="24" spans="2:30" ht="20.100000000000001" customHeight="1" x14ac:dyDescent="0.15">
      <c r="B24" s="155"/>
      <c r="C24" s="176"/>
      <c r="D24" s="177"/>
      <c r="E24" s="177"/>
      <c r="F24" s="177"/>
      <c r="G24" s="177"/>
      <c r="H24" s="177"/>
      <c r="I24" s="177"/>
      <c r="J24" s="177"/>
      <c r="K24" s="177"/>
      <c r="L24" s="177"/>
      <c r="M24" s="176"/>
      <c r="N24" s="176"/>
      <c r="O24" s="176"/>
      <c r="P24" s="176"/>
      <c r="Q24" s="176"/>
      <c r="R24" s="176"/>
      <c r="S24" s="176"/>
      <c r="T24" s="176"/>
      <c r="U24" s="176"/>
      <c r="V24" s="176"/>
      <c r="W24" s="176"/>
      <c r="X24" s="176"/>
      <c r="Y24" s="176"/>
      <c r="Z24" s="176"/>
      <c r="AA24" s="176"/>
      <c r="AB24" s="176"/>
      <c r="AC24" s="176"/>
      <c r="AD24" s="176"/>
    </row>
    <row r="25" spans="2:30" ht="20.100000000000001" customHeight="1" x14ac:dyDescent="0.15">
      <c r="B25" s="155"/>
      <c r="M25" s="169"/>
      <c r="N25" s="169"/>
      <c r="O25" s="169"/>
      <c r="P25" s="169"/>
      <c r="Q25" s="169"/>
      <c r="R25" s="169"/>
      <c r="S25" s="169"/>
      <c r="T25" s="169"/>
      <c r="U25" s="169"/>
      <c r="V25" s="169"/>
      <c r="W25" s="169"/>
      <c r="X25" s="169"/>
      <c r="Y25" s="169"/>
      <c r="Z25" s="169"/>
      <c r="AA25" s="169"/>
      <c r="AB25" s="169"/>
      <c r="AC25" s="169"/>
      <c r="AD25" s="169"/>
    </row>
    <row r="26" spans="2:30" s="375" customFormat="1" ht="20.100000000000001" customHeight="1" thickBot="1" x14ac:dyDescent="0.2">
      <c r="B26" s="150" t="s">
        <v>372</v>
      </c>
      <c r="C26" s="150"/>
      <c r="D26" s="150"/>
      <c r="E26" s="150"/>
      <c r="F26" s="150"/>
      <c r="G26" s="150"/>
      <c r="H26" s="150"/>
      <c r="I26" s="150"/>
      <c r="J26" s="150"/>
      <c r="K26" s="150"/>
      <c r="L26" s="150"/>
      <c r="M26" s="150"/>
      <c r="N26" s="150"/>
      <c r="O26" s="150"/>
      <c r="P26" s="150"/>
      <c r="Q26" s="150"/>
      <c r="R26" s="150"/>
      <c r="S26" s="150"/>
      <c r="T26" s="150"/>
      <c r="U26" s="150"/>
      <c r="V26" s="150"/>
      <c r="W26" s="150"/>
      <c r="X26" s="150"/>
      <c r="Y26" s="150"/>
      <c r="Z26" s="150"/>
      <c r="AA26" s="150"/>
      <c r="AB26" s="150"/>
      <c r="AC26" s="150"/>
      <c r="AD26" s="374"/>
    </row>
    <row r="27" spans="2:30" s="375" customFormat="1" ht="22.5" customHeight="1" thickBot="1" x14ac:dyDescent="0.2">
      <c r="B27" s="151"/>
      <c r="C27" s="563" t="s">
        <v>14</v>
      </c>
      <c r="D27" s="564"/>
      <c r="E27" s="564"/>
      <c r="F27" s="564"/>
      <c r="G27" s="564"/>
      <c r="H27" s="564"/>
      <c r="I27" s="564"/>
      <c r="J27" s="564"/>
      <c r="K27" s="564"/>
      <c r="L27" s="564"/>
      <c r="M27" s="522" t="s">
        <v>375</v>
      </c>
      <c r="N27" s="523"/>
      <c r="O27" s="523"/>
      <c r="P27" s="523"/>
      <c r="Q27" s="523"/>
      <c r="R27" s="523"/>
      <c r="S27" s="683" t="s">
        <v>15</v>
      </c>
      <c r="T27" s="564"/>
      <c r="U27" s="564"/>
      <c r="V27" s="564"/>
      <c r="W27" s="564"/>
      <c r="X27" s="564"/>
      <c r="Y27" s="564"/>
      <c r="Z27" s="564"/>
      <c r="AA27" s="564"/>
      <c r="AB27" s="564"/>
      <c r="AC27" s="564"/>
      <c r="AD27" s="684"/>
    </row>
    <row r="28" spans="2:30" s="375" customFormat="1" ht="22.5" customHeight="1" x14ac:dyDescent="0.15">
      <c r="B28" s="151"/>
      <c r="C28" s="566" t="s">
        <v>378</v>
      </c>
      <c r="D28" s="567"/>
      <c r="E28" s="567"/>
      <c r="F28" s="567"/>
      <c r="G28" s="567"/>
      <c r="H28" s="567"/>
      <c r="I28" s="567"/>
      <c r="J28" s="567"/>
      <c r="K28" s="567"/>
      <c r="L28" s="568"/>
      <c r="M28" s="685" t="str">
        <f>U13</f>
        <v/>
      </c>
      <c r="N28" s="686"/>
      <c r="O28" s="686"/>
      <c r="P28" s="686"/>
      <c r="Q28" s="686"/>
      <c r="R28" s="687"/>
      <c r="S28" s="522" t="s">
        <v>376</v>
      </c>
      <c r="T28" s="523"/>
      <c r="U28" s="523"/>
      <c r="V28" s="523"/>
      <c r="W28" s="523"/>
      <c r="X28" s="523"/>
      <c r="Y28" s="523"/>
      <c r="Z28" s="523"/>
      <c r="AA28" s="523"/>
      <c r="AB28" s="523"/>
      <c r="AC28" s="523"/>
      <c r="AD28" s="524"/>
    </row>
    <row r="29" spans="2:30" s="375" customFormat="1" ht="22.5" customHeight="1" x14ac:dyDescent="0.15">
      <c r="B29" s="151"/>
      <c r="C29" s="691"/>
      <c r="D29" s="692"/>
      <c r="E29" s="692"/>
      <c r="F29" s="692"/>
      <c r="G29" s="692"/>
      <c r="H29" s="692"/>
      <c r="I29" s="692"/>
      <c r="J29" s="692"/>
      <c r="K29" s="692"/>
      <c r="L29" s="693"/>
      <c r="M29" s="703" t="str">
        <f>U14</f>
        <v/>
      </c>
      <c r="N29" s="704"/>
      <c r="O29" s="704"/>
      <c r="P29" s="704"/>
      <c r="Q29" s="704"/>
      <c r="R29" s="705"/>
      <c r="S29" s="700"/>
      <c r="T29" s="701"/>
      <c r="U29" s="701"/>
      <c r="V29" s="701"/>
      <c r="W29" s="701"/>
      <c r="X29" s="701"/>
      <c r="Y29" s="701"/>
      <c r="Z29" s="701"/>
      <c r="AA29" s="701"/>
      <c r="AB29" s="701"/>
      <c r="AC29" s="701"/>
      <c r="AD29" s="702"/>
    </row>
    <row r="30" spans="2:30" s="375" customFormat="1" ht="22.5" customHeight="1" x14ac:dyDescent="0.15">
      <c r="B30" s="151"/>
      <c r="C30" s="691"/>
      <c r="D30" s="692"/>
      <c r="E30" s="692"/>
      <c r="F30" s="692"/>
      <c r="G30" s="692"/>
      <c r="H30" s="692"/>
      <c r="I30" s="692"/>
      <c r="J30" s="692"/>
      <c r="K30" s="692"/>
      <c r="L30" s="693"/>
      <c r="M30" s="688" t="str">
        <f>U22</f>
        <v/>
      </c>
      <c r="N30" s="689"/>
      <c r="O30" s="689"/>
      <c r="P30" s="689"/>
      <c r="Q30" s="689"/>
      <c r="R30" s="690"/>
      <c r="S30" s="694" t="s">
        <v>377</v>
      </c>
      <c r="T30" s="695"/>
      <c r="U30" s="695"/>
      <c r="V30" s="695"/>
      <c r="W30" s="695"/>
      <c r="X30" s="695"/>
      <c r="Y30" s="695"/>
      <c r="Z30" s="695"/>
      <c r="AA30" s="695"/>
      <c r="AB30" s="695"/>
      <c r="AC30" s="695"/>
      <c r="AD30" s="696"/>
    </row>
    <row r="31" spans="2:30" s="375" customFormat="1" ht="22.5" customHeight="1" x14ac:dyDescent="0.15">
      <c r="B31" s="151"/>
      <c r="C31" s="569"/>
      <c r="D31" s="570"/>
      <c r="E31" s="570"/>
      <c r="F31" s="570"/>
      <c r="G31" s="570"/>
      <c r="H31" s="570"/>
      <c r="I31" s="570"/>
      <c r="J31" s="570"/>
      <c r="K31" s="570"/>
      <c r="L31" s="571"/>
      <c r="M31" s="574" t="str">
        <f>U23</f>
        <v/>
      </c>
      <c r="N31" s="575"/>
      <c r="O31" s="575"/>
      <c r="P31" s="575"/>
      <c r="Q31" s="575"/>
      <c r="R31" s="706"/>
      <c r="S31" s="697"/>
      <c r="T31" s="698"/>
      <c r="U31" s="698"/>
      <c r="V31" s="698"/>
      <c r="W31" s="698"/>
      <c r="X31" s="698"/>
      <c r="Y31" s="698"/>
      <c r="Z31" s="698"/>
      <c r="AA31" s="698"/>
      <c r="AB31" s="698"/>
      <c r="AC31" s="698"/>
      <c r="AD31" s="699"/>
    </row>
    <row r="32" spans="2:30" s="375" customFormat="1" ht="22.5" customHeight="1" x14ac:dyDescent="0.15">
      <c r="B32" s="248"/>
      <c r="C32" s="713" t="s">
        <v>4</v>
      </c>
      <c r="D32" s="711"/>
      <c r="E32" s="711"/>
      <c r="F32" s="711"/>
      <c r="G32" s="711"/>
      <c r="H32" s="711"/>
      <c r="I32" s="711"/>
      <c r="J32" s="711"/>
      <c r="K32" s="711"/>
      <c r="L32" s="714"/>
      <c r="M32" s="707">
        <f>SUM(M28,M30)</f>
        <v>0</v>
      </c>
      <c r="N32" s="708"/>
      <c r="O32" s="708"/>
      <c r="P32" s="708"/>
      <c r="Q32" s="708"/>
      <c r="R32" s="709"/>
      <c r="S32" s="710"/>
      <c r="T32" s="711"/>
      <c r="U32" s="711"/>
      <c r="V32" s="711"/>
      <c r="W32" s="711"/>
      <c r="X32" s="711"/>
      <c r="Y32" s="711"/>
      <c r="Z32" s="711"/>
      <c r="AA32" s="711"/>
      <c r="AB32" s="711"/>
      <c r="AC32" s="711"/>
      <c r="AD32" s="712"/>
    </row>
    <row r="33" spans="2:30" s="375" customFormat="1" ht="22.5" customHeight="1" thickBot="1" x14ac:dyDescent="0.2">
      <c r="B33" s="248"/>
      <c r="C33" s="565"/>
      <c r="D33" s="513"/>
      <c r="E33" s="513"/>
      <c r="F33" s="513"/>
      <c r="G33" s="513"/>
      <c r="H33" s="513"/>
      <c r="I33" s="513"/>
      <c r="J33" s="513"/>
      <c r="K33" s="513"/>
      <c r="L33" s="715"/>
      <c r="M33" s="707">
        <f>SUM(M29,M31)</f>
        <v>0</v>
      </c>
      <c r="N33" s="708"/>
      <c r="O33" s="708"/>
      <c r="P33" s="708"/>
      <c r="Q33" s="708"/>
      <c r="R33" s="709"/>
      <c r="S33" s="512"/>
      <c r="T33" s="513"/>
      <c r="U33" s="513"/>
      <c r="V33" s="513"/>
      <c r="W33" s="513"/>
      <c r="X33" s="513"/>
      <c r="Y33" s="513"/>
      <c r="Z33" s="513"/>
      <c r="AA33" s="513"/>
      <c r="AB33" s="513"/>
      <c r="AC33" s="513"/>
      <c r="AD33" s="514"/>
    </row>
    <row r="34" spans="2:30" s="375" customFormat="1" ht="22.5" customHeight="1" x14ac:dyDescent="0.15">
      <c r="B34" s="151"/>
      <c r="C34" s="566" t="s">
        <v>379</v>
      </c>
      <c r="D34" s="567"/>
      <c r="E34" s="567"/>
      <c r="F34" s="567"/>
      <c r="G34" s="567"/>
      <c r="H34" s="567"/>
      <c r="I34" s="567"/>
      <c r="J34" s="567"/>
      <c r="K34" s="567"/>
      <c r="L34" s="568"/>
      <c r="M34" s="685">
        <f>M32</f>
        <v>0</v>
      </c>
      <c r="N34" s="686"/>
      <c r="O34" s="686"/>
      <c r="P34" s="686"/>
      <c r="Q34" s="686"/>
      <c r="R34" s="687"/>
      <c r="S34" s="522" t="s">
        <v>374</v>
      </c>
      <c r="T34" s="523"/>
      <c r="U34" s="523"/>
      <c r="V34" s="523"/>
      <c r="W34" s="523"/>
      <c r="X34" s="523"/>
      <c r="Y34" s="523"/>
      <c r="Z34" s="523"/>
      <c r="AA34" s="523"/>
      <c r="AB34" s="523"/>
      <c r="AC34" s="523"/>
      <c r="AD34" s="524"/>
    </row>
    <row r="35" spans="2:30" s="375" customFormat="1" ht="22.5" customHeight="1" x14ac:dyDescent="0.15">
      <c r="B35" s="151"/>
      <c r="C35" s="569"/>
      <c r="D35" s="570"/>
      <c r="E35" s="570"/>
      <c r="F35" s="570"/>
      <c r="G35" s="570"/>
      <c r="H35" s="570"/>
      <c r="I35" s="570"/>
      <c r="J35" s="570"/>
      <c r="K35" s="570"/>
      <c r="L35" s="571"/>
      <c r="M35" s="703">
        <f>M33</f>
        <v>0</v>
      </c>
      <c r="N35" s="704"/>
      <c r="O35" s="704"/>
      <c r="P35" s="704"/>
      <c r="Q35" s="704"/>
      <c r="R35" s="705"/>
      <c r="S35" s="697"/>
      <c r="T35" s="698"/>
      <c r="U35" s="698"/>
      <c r="V35" s="698"/>
      <c r="W35" s="698"/>
      <c r="X35" s="698"/>
      <c r="Y35" s="698"/>
      <c r="Z35" s="698"/>
      <c r="AA35" s="698"/>
      <c r="AB35" s="698"/>
      <c r="AC35" s="698"/>
      <c r="AD35" s="699"/>
    </row>
    <row r="36" spans="2:30" s="375" customFormat="1" ht="22.5" customHeight="1" x14ac:dyDescent="0.15">
      <c r="B36" s="248"/>
      <c r="C36" s="470" t="s">
        <v>4</v>
      </c>
      <c r="D36" s="469"/>
      <c r="E36" s="469"/>
      <c r="F36" s="469"/>
      <c r="G36" s="469"/>
      <c r="H36" s="469"/>
      <c r="I36" s="469"/>
      <c r="J36" s="469"/>
      <c r="K36" s="469"/>
      <c r="L36" s="471"/>
      <c r="M36" s="716">
        <f>SUM(M34:R34)</f>
        <v>0</v>
      </c>
      <c r="N36" s="717"/>
      <c r="O36" s="717"/>
      <c r="P36" s="717"/>
      <c r="Q36" s="717"/>
      <c r="R36" s="718"/>
      <c r="S36" s="472"/>
      <c r="T36" s="469"/>
      <c r="U36" s="469"/>
      <c r="V36" s="469"/>
      <c r="W36" s="469"/>
      <c r="X36" s="469"/>
      <c r="Y36" s="469"/>
      <c r="Z36" s="469"/>
      <c r="AA36" s="469"/>
      <c r="AB36" s="469"/>
      <c r="AC36" s="469"/>
      <c r="AD36" s="719"/>
    </row>
    <row r="37" spans="2:30" s="375" customFormat="1" ht="22.5" customHeight="1" thickBot="1" x14ac:dyDescent="0.2">
      <c r="B37" s="248"/>
      <c r="C37" s="565"/>
      <c r="D37" s="513"/>
      <c r="E37" s="513"/>
      <c r="F37" s="513"/>
      <c r="G37" s="513"/>
      <c r="H37" s="513"/>
      <c r="I37" s="513"/>
      <c r="J37" s="513"/>
      <c r="K37" s="513"/>
      <c r="L37" s="715"/>
      <c r="M37" s="703">
        <f>SUM(M35:R35)</f>
        <v>0</v>
      </c>
      <c r="N37" s="704"/>
      <c r="O37" s="704"/>
      <c r="P37" s="704"/>
      <c r="Q37" s="704"/>
      <c r="R37" s="705"/>
      <c r="S37" s="512"/>
      <c r="T37" s="513"/>
      <c r="U37" s="513"/>
      <c r="V37" s="513"/>
      <c r="W37" s="513"/>
      <c r="X37" s="513"/>
      <c r="Y37" s="513"/>
      <c r="Z37" s="513"/>
      <c r="AA37" s="513"/>
      <c r="AB37" s="513"/>
      <c r="AC37" s="513"/>
      <c r="AD37" s="514"/>
    </row>
    <row r="38" spans="2:30" s="375" customFormat="1" ht="22.5" customHeight="1" x14ac:dyDescent="0.15">
      <c r="B38" s="248"/>
      <c r="C38" s="720" t="s">
        <v>373</v>
      </c>
      <c r="D38" s="523"/>
      <c r="E38" s="523"/>
      <c r="F38" s="523"/>
      <c r="G38" s="523"/>
      <c r="H38" s="523"/>
      <c r="I38" s="523"/>
      <c r="J38" s="523"/>
      <c r="K38" s="523"/>
      <c r="L38" s="721"/>
      <c r="M38" s="685">
        <f>M32-M36</f>
        <v>0</v>
      </c>
      <c r="N38" s="686"/>
      <c r="O38" s="686"/>
      <c r="P38" s="686"/>
      <c r="Q38" s="686"/>
      <c r="R38" s="687"/>
      <c r="S38" s="522"/>
      <c r="T38" s="523"/>
      <c r="U38" s="523"/>
      <c r="V38" s="523"/>
      <c r="W38" s="523"/>
      <c r="X38" s="523"/>
      <c r="Y38" s="523"/>
      <c r="Z38" s="523"/>
      <c r="AA38" s="523"/>
      <c r="AB38" s="523"/>
      <c r="AC38" s="523"/>
      <c r="AD38" s="524"/>
    </row>
    <row r="39" spans="2:30" s="375" customFormat="1" ht="22.5" customHeight="1" thickBot="1" x14ac:dyDescent="0.2">
      <c r="B39" s="248"/>
      <c r="C39" s="565"/>
      <c r="D39" s="513"/>
      <c r="E39" s="513"/>
      <c r="F39" s="513"/>
      <c r="G39" s="513"/>
      <c r="H39" s="513"/>
      <c r="I39" s="513"/>
      <c r="J39" s="513"/>
      <c r="K39" s="513"/>
      <c r="L39" s="715"/>
      <c r="M39" s="722">
        <f>M33-M37</f>
        <v>0</v>
      </c>
      <c r="N39" s="723"/>
      <c r="O39" s="723"/>
      <c r="P39" s="723"/>
      <c r="Q39" s="723"/>
      <c r="R39" s="724"/>
      <c r="S39" s="512"/>
      <c r="T39" s="513"/>
      <c r="U39" s="513"/>
      <c r="V39" s="513"/>
      <c r="W39" s="513"/>
      <c r="X39" s="513"/>
      <c r="Y39" s="513"/>
      <c r="Z39" s="513"/>
      <c r="AA39" s="513"/>
      <c r="AB39" s="513"/>
      <c r="AC39" s="513"/>
      <c r="AD39" s="514"/>
    </row>
  </sheetData>
  <mergeCells count="89">
    <mergeCell ref="C36:L37"/>
    <mergeCell ref="M36:R36"/>
    <mergeCell ref="S36:AD37"/>
    <mergeCell ref="M37:R37"/>
    <mergeCell ref="C38:L39"/>
    <mergeCell ref="M38:R38"/>
    <mergeCell ref="S38:AD39"/>
    <mergeCell ref="M39:R39"/>
    <mergeCell ref="C32:L33"/>
    <mergeCell ref="M32:R32"/>
    <mergeCell ref="S32:AD33"/>
    <mergeCell ref="M33:R33"/>
    <mergeCell ref="C34:L35"/>
    <mergeCell ref="M34:R34"/>
    <mergeCell ref="S34:AD35"/>
    <mergeCell ref="M35:R35"/>
    <mergeCell ref="B1:D1"/>
    <mergeCell ref="V5:AD5"/>
    <mergeCell ref="AC14:AD14"/>
    <mergeCell ref="B3:AD3"/>
    <mergeCell ref="D13:D14"/>
    <mergeCell ref="E13:L14"/>
    <mergeCell ref="M13:R13"/>
    <mergeCell ref="E8:L8"/>
    <mergeCell ref="M8:AD8"/>
    <mergeCell ref="M9:T9"/>
    <mergeCell ref="U9:V9"/>
    <mergeCell ref="W9:AD9"/>
    <mergeCell ref="C13:C14"/>
    <mergeCell ref="S13:T13"/>
    <mergeCell ref="U13:AB13"/>
    <mergeCell ref="AC13:AD13"/>
    <mergeCell ref="U20:AD21"/>
    <mergeCell ref="U22:AB22"/>
    <mergeCell ref="AC22:AD22"/>
    <mergeCell ref="U18:V18"/>
    <mergeCell ref="M20:R20"/>
    <mergeCell ref="S20:T20"/>
    <mergeCell ref="W18:AD18"/>
    <mergeCell ref="M19:T19"/>
    <mergeCell ref="U19:V19"/>
    <mergeCell ref="W19:AD19"/>
    <mergeCell ref="M21:R21"/>
    <mergeCell ref="S21:T21"/>
    <mergeCell ref="E17:L17"/>
    <mergeCell ref="M17:AD17"/>
    <mergeCell ref="M14:R14"/>
    <mergeCell ref="S14:T14"/>
    <mergeCell ref="U14:AB14"/>
    <mergeCell ref="M10:T10"/>
    <mergeCell ref="U10:V10"/>
    <mergeCell ref="W10:AD10"/>
    <mergeCell ref="C11:C12"/>
    <mergeCell ref="C9:C10"/>
    <mergeCell ref="D9:D10"/>
    <mergeCell ref="E9:L10"/>
    <mergeCell ref="M11:R11"/>
    <mergeCell ref="S11:T11"/>
    <mergeCell ref="D11:D12"/>
    <mergeCell ref="E11:L12"/>
    <mergeCell ref="U11:AD12"/>
    <mergeCell ref="M12:R12"/>
    <mergeCell ref="S12:T12"/>
    <mergeCell ref="C18:C19"/>
    <mergeCell ref="D18:D19"/>
    <mergeCell ref="E18:L19"/>
    <mergeCell ref="M18:T18"/>
    <mergeCell ref="C22:C23"/>
    <mergeCell ref="D22:D23"/>
    <mergeCell ref="E22:L23"/>
    <mergeCell ref="M22:R22"/>
    <mergeCell ref="S22:T22"/>
    <mergeCell ref="S23:T23"/>
    <mergeCell ref="C20:C21"/>
    <mergeCell ref="D20:D21"/>
    <mergeCell ref="E20:L21"/>
    <mergeCell ref="C27:L27"/>
    <mergeCell ref="M27:R27"/>
    <mergeCell ref="S27:AD27"/>
    <mergeCell ref="C28:L31"/>
    <mergeCell ref="U23:AB23"/>
    <mergeCell ref="M23:R23"/>
    <mergeCell ref="M28:R28"/>
    <mergeCell ref="S28:AD29"/>
    <mergeCell ref="M29:R29"/>
    <mergeCell ref="M30:R30"/>
    <mergeCell ref="S30:AD31"/>
    <mergeCell ref="M31:R31"/>
    <mergeCell ref="AC23:AD23"/>
  </mergeCells>
  <phoneticPr fontId="7"/>
  <printOptions horizontalCentered="1"/>
  <pageMargins left="0.78740157480314965" right="0.78740157480314965" top="0.78740157480314965" bottom="0.39370078740157483" header="0" footer="0"/>
  <pageSetup paperSize="9" scale="92" orientation="portrait" blackAndWhite="1"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6095F-5341-4F03-B95D-E5153D4180A0}">
  <sheetPr>
    <tabColor rgb="FFFFCCFF"/>
    <pageSetUpPr fitToPage="1"/>
  </sheetPr>
  <dimension ref="B1:AI36"/>
  <sheetViews>
    <sheetView showGridLines="0" zoomScaleNormal="100" zoomScaleSheetLayoutView="100" workbookViewId="0"/>
  </sheetViews>
  <sheetFormatPr defaultRowHeight="13.5" x14ac:dyDescent="0.15"/>
  <cols>
    <col min="1" max="35" width="3.25" style="165" customWidth="1"/>
    <col min="36" max="16384" width="9" style="165"/>
  </cols>
  <sheetData>
    <row r="1" spans="2:35" ht="20.100000000000001" customHeight="1" x14ac:dyDescent="0.15">
      <c r="B1" s="734" t="s">
        <v>419</v>
      </c>
      <c r="C1" s="734"/>
      <c r="D1" s="734"/>
      <c r="E1" s="163"/>
      <c r="F1" s="163"/>
      <c r="G1" s="163"/>
      <c r="H1" s="163"/>
      <c r="I1" s="163"/>
      <c r="J1" s="163"/>
      <c r="K1" s="163"/>
      <c r="L1" s="163"/>
      <c r="M1" s="163"/>
      <c r="N1" s="163"/>
      <c r="O1" s="163"/>
      <c r="P1" s="163"/>
      <c r="Q1" s="163"/>
      <c r="R1" s="163"/>
      <c r="S1" s="163"/>
      <c r="T1" s="163"/>
      <c r="U1" s="163"/>
      <c r="V1" s="163"/>
      <c r="W1" s="163"/>
      <c r="X1" s="163"/>
      <c r="Y1" s="163"/>
      <c r="Z1" s="163"/>
      <c r="AA1" s="163"/>
      <c r="AB1" s="163"/>
      <c r="AC1" s="163"/>
      <c r="AD1" s="163"/>
      <c r="AE1" s="163"/>
      <c r="AF1" s="163"/>
      <c r="AG1" s="163"/>
      <c r="AH1" s="163"/>
      <c r="AI1" s="163"/>
    </row>
    <row r="2" spans="2:35" ht="20.100000000000001" customHeight="1" thickBot="1" x14ac:dyDescent="0.2">
      <c r="B2" s="163"/>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row>
    <row r="3" spans="2:35" ht="20.100000000000001" customHeight="1" x14ac:dyDescent="0.15">
      <c r="B3" s="489" t="s">
        <v>23</v>
      </c>
      <c r="C3" s="460"/>
      <c r="D3" s="460" t="s">
        <v>1</v>
      </c>
      <c r="E3" s="460"/>
      <c r="F3" s="460"/>
      <c r="G3" s="460"/>
      <c r="H3" s="460"/>
      <c r="I3" s="460"/>
      <c r="J3" s="460"/>
      <c r="K3" s="460"/>
      <c r="L3" s="463" t="s">
        <v>36</v>
      </c>
      <c r="M3" s="463"/>
      <c r="N3" s="463"/>
      <c r="O3" s="463"/>
      <c r="P3" s="463"/>
      <c r="Q3" s="463"/>
      <c r="R3" s="463"/>
      <c r="S3" s="463"/>
      <c r="T3" s="463"/>
      <c r="U3" s="463"/>
      <c r="V3" s="463"/>
      <c r="W3" s="463"/>
      <c r="X3" s="463"/>
      <c r="Y3" s="463"/>
      <c r="Z3" s="463"/>
      <c r="AA3" s="463"/>
      <c r="AB3" s="463"/>
      <c r="AC3" s="463"/>
      <c r="AD3" s="463"/>
      <c r="AE3" s="463"/>
      <c r="AF3" s="463"/>
      <c r="AG3" s="463"/>
      <c r="AH3" s="463"/>
      <c r="AI3" s="464"/>
    </row>
    <row r="4" spans="2:35" ht="20.100000000000001" customHeight="1" x14ac:dyDescent="0.15">
      <c r="B4" s="461"/>
      <c r="C4" s="462"/>
      <c r="D4" s="462"/>
      <c r="E4" s="462"/>
      <c r="F4" s="462"/>
      <c r="G4" s="462"/>
      <c r="H4" s="462"/>
      <c r="I4" s="462"/>
      <c r="J4" s="462"/>
      <c r="K4" s="462"/>
      <c r="L4" s="465" t="s">
        <v>25</v>
      </c>
      <c r="M4" s="465"/>
      <c r="N4" s="465"/>
      <c r="O4" s="465"/>
      <c r="P4" s="465"/>
      <c r="Q4" s="465"/>
      <c r="R4" s="465"/>
      <c r="S4" s="465"/>
      <c r="T4" s="465"/>
      <c r="U4" s="465"/>
      <c r="V4" s="465"/>
      <c r="W4" s="465"/>
      <c r="X4" s="465" t="s">
        <v>26</v>
      </c>
      <c r="Y4" s="465"/>
      <c r="Z4" s="465"/>
      <c r="AA4" s="465"/>
      <c r="AB4" s="465"/>
      <c r="AC4" s="465"/>
      <c r="AD4" s="465"/>
      <c r="AE4" s="465"/>
      <c r="AF4" s="465"/>
      <c r="AG4" s="465"/>
      <c r="AH4" s="465"/>
      <c r="AI4" s="466"/>
    </row>
    <row r="5" spans="2:35" ht="20.100000000000001" customHeight="1" thickBot="1" x14ac:dyDescent="0.2">
      <c r="B5" s="461"/>
      <c r="C5" s="462"/>
      <c r="D5" s="462"/>
      <c r="E5" s="462"/>
      <c r="F5" s="462"/>
      <c r="G5" s="462"/>
      <c r="H5" s="462"/>
      <c r="I5" s="462"/>
      <c r="J5" s="462"/>
      <c r="K5" s="462"/>
      <c r="L5" s="451" t="s">
        <v>13</v>
      </c>
      <c r="M5" s="451"/>
      <c r="N5" s="451"/>
      <c r="O5" s="451"/>
      <c r="P5" s="451" t="s">
        <v>38</v>
      </c>
      <c r="Q5" s="451"/>
      <c r="R5" s="451"/>
      <c r="S5" s="467"/>
      <c r="T5" s="450" t="s">
        <v>43</v>
      </c>
      <c r="U5" s="451"/>
      <c r="V5" s="451"/>
      <c r="W5" s="467"/>
      <c r="X5" s="481" t="s">
        <v>13</v>
      </c>
      <c r="Y5" s="481"/>
      <c r="Z5" s="481"/>
      <c r="AA5" s="481"/>
      <c r="AB5" s="451" t="s">
        <v>38</v>
      </c>
      <c r="AC5" s="451"/>
      <c r="AD5" s="451"/>
      <c r="AE5" s="467"/>
      <c r="AF5" s="450" t="s">
        <v>43</v>
      </c>
      <c r="AG5" s="451"/>
      <c r="AH5" s="451"/>
      <c r="AI5" s="452"/>
    </row>
    <row r="6" spans="2:35" ht="20.100000000000001" customHeight="1" x14ac:dyDescent="0.15">
      <c r="B6" s="483" t="str">
        <f>IF('様式④-3 計画戸数'!B6="","",'様式④-3 計画戸数'!B6)</f>
        <v/>
      </c>
      <c r="C6" s="484"/>
      <c r="D6" s="485" t="str">
        <f>IF('様式④-3 計画戸数'!D6="","",'様式④-3 計画戸数'!D6)</f>
        <v/>
      </c>
      <c r="E6" s="486"/>
      <c r="F6" s="486"/>
      <c r="G6" s="486"/>
      <c r="H6" s="486"/>
      <c r="I6" s="486"/>
      <c r="J6" s="486"/>
      <c r="K6" s="486"/>
      <c r="L6" s="485" t="str">
        <f>IF('様式④-3 計画戸数'!T6="","",'様式④-3 計画戸数'!T6)</f>
        <v/>
      </c>
      <c r="M6" s="486"/>
      <c r="N6" s="486"/>
      <c r="O6" s="23" t="s">
        <v>3</v>
      </c>
      <c r="P6" s="485" t="str">
        <f>IF('様式④-3 計画戸数'!X6="","",'様式④-3 計画戸数'!X6)</f>
        <v/>
      </c>
      <c r="Q6" s="486"/>
      <c r="R6" s="486"/>
      <c r="S6" s="244" t="s">
        <v>3</v>
      </c>
      <c r="T6" s="820" t="str">
        <f>IF('様式④-3 計画戸数'!AB6="","",'様式④-3 計画戸数'!AB6)</f>
        <v/>
      </c>
      <c r="U6" s="820"/>
      <c r="V6" s="821"/>
      <c r="W6" s="156" t="s">
        <v>3</v>
      </c>
      <c r="X6" s="485" t="str">
        <f>IF('様式⑥-3 変更計画戸数'!X6="","",'様式⑥-3 変更計画戸数'!X6)</f>
        <v/>
      </c>
      <c r="Y6" s="486"/>
      <c r="Z6" s="486"/>
      <c r="AA6" s="156" t="s">
        <v>3</v>
      </c>
      <c r="AB6" s="485" t="str">
        <f>IF('様式⑥-3 変更計画戸数'!AB6="","",'様式⑥-3 変更計画戸数'!AB6)</f>
        <v/>
      </c>
      <c r="AC6" s="486"/>
      <c r="AD6" s="486"/>
      <c r="AE6" s="157" t="s">
        <v>3</v>
      </c>
      <c r="AF6" s="730" t="str">
        <f>IF('様式⑥-3 変更計画戸数'!AF6="","",'様式⑥-3 変更計画戸数'!AF6)</f>
        <v/>
      </c>
      <c r="AG6" s="486"/>
      <c r="AH6" s="486"/>
      <c r="AI6" s="158" t="s">
        <v>3</v>
      </c>
    </row>
    <row r="7" spans="2:35" ht="20.100000000000001" customHeight="1" x14ac:dyDescent="0.15">
      <c r="B7" s="495" t="str">
        <f>IF('様式④-3 計画戸数'!B7="","",'様式④-3 計画戸数'!B7)</f>
        <v/>
      </c>
      <c r="C7" s="496"/>
      <c r="D7" s="497" t="str">
        <f>IF('様式④-3 計画戸数'!D7="","",'様式④-3 計画戸数'!D7)</f>
        <v/>
      </c>
      <c r="E7" s="494"/>
      <c r="F7" s="494"/>
      <c r="G7" s="494"/>
      <c r="H7" s="494"/>
      <c r="I7" s="494"/>
      <c r="J7" s="494"/>
      <c r="K7" s="494"/>
      <c r="L7" s="497" t="str">
        <f>IF('様式④-3 計画戸数'!T7="","",'様式④-3 計画戸数'!T7)</f>
        <v/>
      </c>
      <c r="M7" s="494"/>
      <c r="N7" s="494"/>
      <c r="O7" s="28" t="s">
        <v>3</v>
      </c>
      <c r="P7" s="497" t="str">
        <f>IF('様式④-3 計画戸数'!X7="","",'様式④-3 計画戸数'!X7)</f>
        <v/>
      </c>
      <c r="Q7" s="494"/>
      <c r="R7" s="494"/>
      <c r="S7" s="245" t="s">
        <v>3</v>
      </c>
      <c r="T7" s="818" t="str">
        <f>IF('様式④-3 計画戸数'!AB7="","",'様式④-3 計画戸数'!AB7)</f>
        <v/>
      </c>
      <c r="U7" s="818"/>
      <c r="V7" s="819"/>
      <c r="W7" s="185" t="s">
        <v>3</v>
      </c>
      <c r="X7" s="497" t="str">
        <f>IF('様式⑥-3 変更計画戸数'!X7="","",'様式⑥-3 変更計画戸数'!X7)</f>
        <v/>
      </c>
      <c r="Y7" s="494"/>
      <c r="Z7" s="494"/>
      <c r="AA7" s="185" t="s">
        <v>3</v>
      </c>
      <c r="AB7" s="497" t="str">
        <f>IF('様式⑥-3 変更計画戸数'!AB7="","",'様式⑥-3 変更計画戸数'!AB7)</f>
        <v/>
      </c>
      <c r="AC7" s="494"/>
      <c r="AD7" s="494"/>
      <c r="AE7" s="184" t="s">
        <v>3</v>
      </c>
      <c r="AF7" s="725" t="str">
        <f>IF('様式⑥-3 変更計画戸数'!AF7="","",'様式⑥-3 変更計画戸数'!AF7)</f>
        <v/>
      </c>
      <c r="AG7" s="494"/>
      <c r="AH7" s="494"/>
      <c r="AI7" s="186" t="s">
        <v>3</v>
      </c>
    </row>
    <row r="8" spans="2:35" ht="20.100000000000001" customHeight="1" x14ac:dyDescent="0.15">
      <c r="B8" s="495" t="str">
        <f>IF('様式④-3 計画戸数'!B8="","",'様式④-3 計画戸数'!B8)</f>
        <v/>
      </c>
      <c r="C8" s="496"/>
      <c r="D8" s="497" t="str">
        <f>IF('様式④-3 計画戸数'!D8="","",'様式④-3 計画戸数'!D8)</f>
        <v/>
      </c>
      <c r="E8" s="494"/>
      <c r="F8" s="494"/>
      <c r="G8" s="494"/>
      <c r="H8" s="494"/>
      <c r="I8" s="494"/>
      <c r="J8" s="494"/>
      <c r="K8" s="494"/>
      <c r="L8" s="497" t="str">
        <f>IF('様式④-3 計画戸数'!T8="","",'様式④-3 計画戸数'!T8)</f>
        <v/>
      </c>
      <c r="M8" s="494"/>
      <c r="N8" s="494"/>
      <c r="O8" s="28" t="s">
        <v>3</v>
      </c>
      <c r="P8" s="497" t="str">
        <f>IF('様式④-3 計画戸数'!X8="","",'様式④-3 計画戸数'!X8)</f>
        <v/>
      </c>
      <c r="Q8" s="494"/>
      <c r="R8" s="494"/>
      <c r="S8" s="245" t="s">
        <v>3</v>
      </c>
      <c r="T8" s="818" t="str">
        <f>IF('様式④-3 計画戸数'!AB8="","",'様式④-3 計画戸数'!AB8)</f>
        <v/>
      </c>
      <c r="U8" s="818"/>
      <c r="V8" s="819"/>
      <c r="W8" s="185" t="s">
        <v>3</v>
      </c>
      <c r="X8" s="497" t="str">
        <f>IF('様式⑥-3 変更計画戸数'!X8="","",'様式⑥-3 変更計画戸数'!X8)</f>
        <v/>
      </c>
      <c r="Y8" s="494"/>
      <c r="Z8" s="494"/>
      <c r="AA8" s="185" t="s">
        <v>3</v>
      </c>
      <c r="AB8" s="497" t="str">
        <f>IF('様式⑥-3 変更計画戸数'!AB8="","",'様式⑥-3 変更計画戸数'!AB8)</f>
        <v/>
      </c>
      <c r="AC8" s="494"/>
      <c r="AD8" s="494"/>
      <c r="AE8" s="184" t="s">
        <v>3</v>
      </c>
      <c r="AF8" s="725" t="str">
        <f>IF('様式⑥-3 変更計画戸数'!AF8="","",'様式⑥-3 変更計画戸数'!AF8)</f>
        <v/>
      </c>
      <c r="AG8" s="494"/>
      <c r="AH8" s="494"/>
      <c r="AI8" s="186" t="s">
        <v>3</v>
      </c>
    </row>
    <row r="9" spans="2:35" ht="20.100000000000001" customHeight="1" x14ac:dyDescent="0.15">
      <c r="B9" s="495" t="str">
        <f>IF('様式④-3 計画戸数'!B9="","",'様式④-3 計画戸数'!B9)</f>
        <v/>
      </c>
      <c r="C9" s="496"/>
      <c r="D9" s="497" t="str">
        <f>IF('様式④-3 計画戸数'!D9="","",'様式④-3 計画戸数'!D9)</f>
        <v/>
      </c>
      <c r="E9" s="494"/>
      <c r="F9" s="494"/>
      <c r="G9" s="494"/>
      <c r="H9" s="494"/>
      <c r="I9" s="494"/>
      <c r="J9" s="494"/>
      <c r="K9" s="494"/>
      <c r="L9" s="497" t="str">
        <f>IF('様式④-3 計画戸数'!T9="","",'様式④-3 計画戸数'!T9)</f>
        <v/>
      </c>
      <c r="M9" s="494"/>
      <c r="N9" s="494"/>
      <c r="O9" s="28" t="s">
        <v>3</v>
      </c>
      <c r="P9" s="497" t="str">
        <f>IF('様式④-3 計画戸数'!X9="","",'様式④-3 計画戸数'!X9)</f>
        <v/>
      </c>
      <c r="Q9" s="494"/>
      <c r="R9" s="494"/>
      <c r="S9" s="245" t="s">
        <v>3</v>
      </c>
      <c r="T9" s="818" t="str">
        <f>IF('様式④-3 計画戸数'!AB9="","",'様式④-3 計画戸数'!AB9)</f>
        <v/>
      </c>
      <c r="U9" s="818"/>
      <c r="V9" s="819"/>
      <c r="W9" s="185" t="s">
        <v>3</v>
      </c>
      <c r="X9" s="497" t="str">
        <f>IF('様式⑥-3 変更計画戸数'!X9="","",'様式⑥-3 変更計画戸数'!X9)</f>
        <v/>
      </c>
      <c r="Y9" s="494"/>
      <c r="Z9" s="494"/>
      <c r="AA9" s="185" t="s">
        <v>3</v>
      </c>
      <c r="AB9" s="497" t="str">
        <f>IF('様式⑥-3 変更計画戸数'!AB9="","",'様式⑥-3 変更計画戸数'!AB9)</f>
        <v/>
      </c>
      <c r="AC9" s="494"/>
      <c r="AD9" s="494"/>
      <c r="AE9" s="184" t="s">
        <v>3</v>
      </c>
      <c r="AF9" s="725" t="str">
        <f>IF('様式⑥-3 変更計画戸数'!AF9="","",'様式⑥-3 変更計画戸数'!AF9)</f>
        <v/>
      </c>
      <c r="AG9" s="494"/>
      <c r="AH9" s="494"/>
      <c r="AI9" s="186" t="s">
        <v>3</v>
      </c>
    </row>
    <row r="10" spans="2:35" ht="20.100000000000001" customHeight="1" x14ac:dyDescent="0.15">
      <c r="B10" s="495" t="str">
        <f>IF('様式④-3 計画戸数'!B10="","",'様式④-3 計画戸数'!B10)</f>
        <v/>
      </c>
      <c r="C10" s="496"/>
      <c r="D10" s="497" t="str">
        <f>IF('様式④-3 計画戸数'!D10="","",'様式④-3 計画戸数'!D10)</f>
        <v/>
      </c>
      <c r="E10" s="494"/>
      <c r="F10" s="494"/>
      <c r="G10" s="494"/>
      <c r="H10" s="494"/>
      <c r="I10" s="494"/>
      <c r="J10" s="494"/>
      <c r="K10" s="494"/>
      <c r="L10" s="497" t="str">
        <f>IF('様式④-3 計画戸数'!T10="","",'様式④-3 計画戸数'!T10)</f>
        <v/>
      </c>
      <c r="M10" s="494"/>
      <c r="N10" s="494"/>
      <c r="O10" s="28" t="s">
        <v>3</v>
      </c>
      <c r="P10" s="497" t="str">
        <f>IF('様式④-3 計画戸数'!X10="","",'様式④-3 計画戸数'!X10)</f>
        <v/>
      </c>
      <c r="Q10" s="494"/>
      <c r="R10" s="494"/>
      <c r="S10" s="245" t="s">
        <v>3</v>
      </c>
      <c r="T10" s="818" t="str">
        <f>IF('様式④-3 計画戸数'!AB10="","",'様式④-3 計画戸数'!AB10)</f>
        <v/>
      </c>
      <c r="U10" s="818"/>
      <c r="V10" s="819"/>
      <c r="W10" s="185" t="s">
        <v>3</v>
      </c>
      <c r="X10" s="497" t="str">
        <f>IF('様式⑥-3 変更計画戸数'!X10="","",'様式⑥-3 変更計画戸数'!X10)</f>
        <v/>
      </c>
      <c r="Y10" s="494"/>
      <c r="Z10" s="494"/>
      <c r="AA10" s="185" t="s">
        <v>3</v>
      </c>
      <c r="AB10" s="497" t="str">
        <f>IF('様式⑥-3 変更計画戸数'!AB10="","",'様式⑥-3 変更計画戸数'!AB10)</f>
        <v/>
      </c>
      <c r="AC10" s="494"/>
      <c r="AD10" s="494"/>
      <c r="AE10" s="184" t="s">
        <v>3</v>
      </c>
      <c r="AF10" s="725" t="str">
        <f>IF('様式⑥-3 変更計画戸数'!AF10="","",'様式⑥-3 変更計画戸数'!AF10)</f>
        <v/>
      </c>
      <c r="AG10" s="494"/>
      <c r="AH10" s="494"/>
      <c r="AI10" s="186" t="s">
        <v>3</v>
      </c>
    </row>
    <row r="11" spans="2:35" ht="20.100000000000001" customHeight="1" x14ac:dyDescent="0.15">
      <c r="B11" s="495" t="str">
        <f>IF('様式④-3 計画戸数'!B11="","",'様式④-3 計画戸数'!B11)</f>
        <v/>
      </c>
      <c r="C11" s="496"/>
      <c r="D11" s="497" t="str">
        <f>IF('様式④-3 計画戸数'!D11="","",'様式④-3 計画戸数'!D11)</f>
        <v/>
      </c>
      <c r="E11" s="494"/>
      <c r="F11" s="494"/>
      <c r="G11" s="494"/>
      <c r="H11" s="494"/>
      <c r="I11" s="494"/>
      <c r="J11" s="494"/>
      <c r="K11" s="494"/>
      <c r="L11" s="497" t="str">
        <f>IF('様式④-3 計画戸数'!T11="","",'様式④-3 計画戸数'!T11)</f>
        <v/>
      </c>
      <c r="M11" s="494"/>
      <c r="N11" s="494"/>
      <c r="O11" s="28" t="s">
        <v>3</v>
      </c>
      <c r="P11" s="497" t="str">
        <f>IF('様式④-3 計画戸数'!X11="","",'様式④-3 計画戸数'!X11)</f>
        <v/>
      </c>
      <c r="Q11" s="494"/>
      <c r="R11" s="494"/>
      <c r="S11" s="245" t="s">
        <v>3</v>
      </c>
      <c r="T11" s="818" t="str">
        <f>IF('様式④-3 計画戸数'!AB11="","",'様式④-3 計画戸数'!AB11)</f>
        <v/>
      </c>
      <c r="U11" s="818"/>
      <c r="V11" s="819"/>
      <c r="W11" s="185" t="s">
        <v>3</v>
      </c>
      <c r="X11" s="497" t="str">
        <f>IF('様式⑥-3 変更計画戸数'!X11="","",'様式⑥-3 変更計画戸数'!X11)</f>
        <v/>
      </c>
      <c r="Y11" s="494"/>
      <c r="Z11" s="494"/>
      <c r="AA11" s="185" t="s">
        <v>3</v>
      </c>
      <c r="AB11" s="497" t="str">
        <f>IF('様式⑥-3 変更計画戸数'!AB11="","",'様式⑥-3 変更計画戸数'!AB11)</f>
        <v/>
      </c>
      <c r="AC11" s="494"/>
      <c r="AD11" s="494"/>
      <c r="AE11" s="184" t="s">
        <v>3</v>
      </c>
      <c r="AF11" s="725" t="str">
        <f>IF('様式⑥-3 変更計画戸数'!AF11="","",'様式⑥-3 変更計画戸数'!AF11)</f>
        <v/>
      </c>
      <c r="AG11" s="494"/>
      <c r="AH11" s="494"/>
      <c r="AI11" s="186" t="s">
        <v>3</v>
      </c>
    </row>
    <row r="12" spans="2:35" ht="20.100000000000001" customHeight="1" x14ac:dyDescent="0.15">
      <c r="B12" s="495" t="str">
        <f>IF('様式④-3 計画戸数'!B12="","",'様式④-3 計画戸数'!B12)</f>
        <v/>
      </c>
      <c r="C12" s="496"/>
      <c r="D12" s="497" t="str">
        <f>IF('様式④-3 計画戸数'!D12="","",'様式④-3 計画戸数'!D12)</f>
        <v/>
      </c>
      <c r="E12" s="494"/>
      <c r="F12" s="494"/>
      <c r="G12" s="494"/>
      <c r="H12" s="494"/>
      <c r="I12" s="494"/>
      <c r="J12" s="494"/>
      <c r="K12" s="494"/>
      <c r="L12" s="497" t="str">
        <f>IF('様式④-3 計画戸数'!T12="","",'様式④-3 計画戸数'!T12)</f>
        <v/>
      </c>
      <c r="M12" s="494"/>
      <c r="N12" s="494"/>
      <c r="O12" s="28" t="s">
        <v>3</v>
      </c>
      <c r="P12" s="497" t="str">
        <f>IF('様式④-3 計画戸数'!X12="","",'様式④-3 計画戸数'!X12)</f>
        <v/>
      </c>
      <c r="Q12" s="494"/>
      <c r="R12" s="494"/>
      <c r="S12" s="245" t="s">
        <v>3</v>
      </c>
      <c r="T12" s="818" t="str">
        <f>IF('様式④-3 計画戸数'!AB12="","",'様式④-3 計画戸数'!AB12)</f>
        <v/>
      </c>
      <c r="U12" s="818"/>
      <c r="V12" s="819"/>
      <c r="W12" s="185" t="s">
        <v>3</v>
      </c>
      <c r="X12" s="497" t="str">
        <f>IF('様式⑥-3 変更計画戸数'!X12="","",'様式⑥-3 変更計画戸数'!X12)</f>
        <v/>
      </c>
      <c r="Y12" s="494"/>
      <c r="Z12" s="494"/>
      <c r="AA12" s="185" t="s">
        <v>3</v>
      </c>
      <c r="AB12" s="497" t="str">
        <f>IF('様式⑥-3 変更計画戸数'!AB12="","",'様式⑥-3 変更計画戸数'!AB12)</f>
        <v/>
      </c>
      <c r="AC12" s="494"/>
      <c r="AD12" s="494"/>
      <c r="AE12" s="184" t="s">
        <v>3</v>
      </c>
      <c r="AF12" s="725" t="str">
        <f>IF('様式⑥-3 変更計画戸数'!AF12="","",'様式⑥-3 変更計画戸数'!AF12)</f>
        <v/>
      </c>
      <c r="AG12" s="494"/>
      <c r="AH12" s="494"/>
      <c r="AI12" s="186" t="s">
        <v>3</v>
      </c>
    </row>
    <row r="13" spans="2:35" ht="20.100000000000001" customHeight="1" x14ac:dyDescent="0.15">
      <c r="B13" s="495" t="str">
        <f>IF('様式④-3 計画戸数'!B13="","",'様式④-3 計画戸数'!B13)</f>
        <v/>
      </c>
      <c r="C13" s="496"/>
      <c r="D13" s="497" t="str">
        <f>IF('様式④-3 計画戸数'!D13="","",'様式④-3 計画戸数'!D13)</f>
        <v/>
      </c>
      <c r="E13" s="494"/>
      <c r="F13" s="494"/>
      <c r="G13" s="494"/>
      <c r="H13" s="494"/>
      <c r="I13" s="494"/>
      <c r="J13" s="494"/>
      <c r="K13" s="494"/>
      <c r="L13" s="497" t="str">
        <f>IF('様式④-3 計画戸数'!T13="","",'様式④-3 計画戸数'!T13)</f>
        <v/>
      </c>
      <c r="M13" s="494"/>
      <c r="N13" s="494"/>
      <c r="O13" s="28" t="s">
        <v>3</v>
      </c>
      <c r="P13" s="497" t="str">
        <f>IF('様式④-3 計画戸数'!X13="","",'様式④-3 計画戸数'!X13)</f>
        <v/>
      </c>
      <c r="Q13" s="494"/>
      <c r="R13" s="494"/>
      <c r="S13" s="245" t="s">
        <v>3</v>
      </c>
      <c r="T13" s="818" t="str">
        <f>IF('様式④-3 計画戸数'!AB13="","",'様式④-3 計画戸数'!AB13)</f>
        <v/>
      </c>
      <c r="U13" s="818"/>
      <c r="V13" s="819"/>
      <c r="W13" s="185" t="s">
        <v>3</v>
      </c>
      <c r="X13" s="497" t="str">
        <f>IF('様式⑥-3 変更計画戸数'!X13="","",'様式⑥-3 変更計画戸数'!X13)</f>
        <v/>
      </c>
      <c r="Y13" s="494"/>
      <c r="Z13" s="494"/>
      <c r="AA13" s="185" t="s">
        <v>3</v>
      </c>
      <c r="AB13" s="497" t="str">
        <f>IF('様式⑥-3 変更計画戸数'!AB13="","",'様式⑥-3 変更計画戸数'!AB13)</f>
        <v/>
      </c>
      <c r="AC13" s="494"/>
      <c r="AD13" s="494"/>
      <c r="AE13" s="184" t="s">
        <v>3</v>
      </c>
      <c r="AF13" s="725" t="str">
        <f>IF('様式⑥-3 変更計画戸数'!AF13="","",'様式⑥-3 変更計画戸数'!AF13)</f>
        <v/>
      </c>
      <c r="AG13" s="494"/>
      <c r="AH13" s="494"/>
      <c r="AI13" s="186" t="s">
        <v>3</v>
      </c>
    </row>
    <row r="14" spans="2:35" ht="20.100000000000001" customHeight="1" x14ac:dyDescent="0.15">
      <c r="B14" s="495" t="str">
        <f>IF('様式④-3 計画戸数'!B14="","",'様式④-3 計画戸数'!B14)</f>
        <v/>
      </c>
      <c r="C14" s="496"/>
      <c r="D14" s="497" t="str">
        <f>IF('様式④-3 計画戸数'!D14="","",'様式④-3 計画戸数'!D14)</f>
        <v/>
      </c>
      <c r="E14" s="494"/>
      <c r="F14" s="494"/>
      <c r="G14" s="494"/>
      <c r="H14" s="494"/>
      <c r="I14" s="494"/>
      <c r="J14" s="494"/>
      <c r="K14" s="494"/>
      <c r="L14" s="497" t="str">
        <f>IF('様式④-3 計画戸数'!T14="","",'様式④-3 計画戸数'!T14)</f>
        <v/>
      </c>
      <c r="M14" s="494"/>
      <c r="N14" s="494"/>
      <c r="O14" s="28" t="s">
        <v>3</v>
      </c>
      <c r="P14" s="497" t="str">
        <f>IF('様式④-3 計画戸数'!X14="","",'様式④-3 計画戸数'!X14)</f>
        <v/>
      </c>
      <c r="Q14" s="494"/>
      <c r="R14" s="494"/>
      <c r="S14" s="245" t="s">
        <v>3</v>
      </c>
      <c r="T14" s="818" t="str">
        <f>IF('様式④-3 計画戸数'!AB14="","",'様式④-3 計画戸数'!AB14)</f>
        <v/>
      </c>
      <c r="U14" s="818"/>
      <c r="V14" s="819"/>
      <c r="W14" s="185" t="s">
        <v>3</v>
      </c>
      <c r="X14" s="497" t="str">
        <f>IF('様式⑥-3 変更計画戸数'!X14="","",'様式⑥-3 変更計画戸数'!X14)</f>
        <v/>
      </c>
      <c r="Y14" s="494"/>
      <c r="Z14" s="494"/>
      <c r="AA14" s="185" t="s">
        <v>3</v>
      </c>
      <c r="AB14" s="497" t="str">
        <f>IF('様式⑥-3 変更計画戸数'!AB14="","",'様式⑥-3 変更計画戸数'!AB14)</f>
        <v/>
      </c>
      <c r="AC14" s="494"/>
      <c r="AD14" s="494"/>
      <c r="AE14" s="184" t="s">
        <v>3</v>
      </c>
      <c r="AF14" s="725" t="str">
        <f>IF('様式⑥-3 変更計画戸数'!AF14="","",'様式⑥-3 変更計画戸数'!AF14)</f>
        <v/>
      </c>
      <c r="AG14" s="494"/>
      <c r="AH14" s="494"/>
      <c r="AI14" s="186" t="s">
        <v>3</v>
      </c>
    </row>
    <row r="15" spans="2:35" ht="20.100000000000001" customHeight="1" x14ac:dyDescent="0.15">
      <c r="B15" s="495" t="str">
        <f>IF('様式④-3 計画戸数'!B15="","",'様式④-3 計画戸数'!B15)</f>
        <v/>
      </c>
      <c r="C15" s="496"/>
      <c r="D15" s="497" t="str">
        <f>IF('様式④-3 計画戸数'!D15="","",'様式④-3 計画戸数'!D15)</f>
        <v/>
      </c>
      <c r="E15" s="494"/>
      <c r="F15" s="494"/>
      <c r="G15" s="494"/>
      <c r="H15" s="494"/>
      <c r="I15" s="494"/>
      <c r="J15" s="494"/>
      <c r="K15" s="494"/>
      <c r="L15" s="497" t="str">
        <f>IF('様式④-3 計画戸数'!T15="","",'様式④-3 計画戸数'!T15)</f>
        <v/>
      </c>
      <c r="M15" s="494"/>
      <c r="N15" s="494"/>
      <c r="O15" s="28" t="s">
        <v>3</v>
      </c>
      <c r="P15" s="497" t="str">
        <f>IF('様式④-3 計画戸数'!X15="","",'様式④-3 計画戸数'!X15)</f>
        <v/>
      </c>
      <c r="Q15" s="494"/>
      <c r="R15" s="494"/>
      <c r="S15" s="245" t="s">
        <v>3</v>
      </c>
      <c r="T15" s="818" t="str">
        <f>IF('様式④-3 計画戸数'!AB15="","",'様式④-3 計画戸数'!AB15)</f>
        <v/>
      </c>
      <c r="U15" s="818"/>
      <c r="V15" s="819"/>
      <c r="W15" s="185" t="s">
        <v>3</v>
      </c>
      <c r="X15" s="497" t="str">
        <f>IF('様式⑥-3 変更計画戸数'!X15="","",'様式⑥-3 変更計画戸数'!X15)</f>
        <v/>
      </c>
      <c r="Y15" s="494"/>
      <c r="Z15" s="494"/>
      <c r="AA15" s="185" t="s">
        <v>3</v>
      </c>
      <c r="AB15" s="497" t="str">
        <f>IF('様式⑥-3 変更計画戸数'!AB15="","",'様式⑥-3 変更計画戸数'!AB15)</f>
        <v/>
      </c>
      <c r="AC15" s="494"/>
      <c r="AD15" s="494"/>
      <c r="AE15" s="184" t="s">
        <v>3</v>
      </c>
      <c r="AF15" s="725" t="str">
        <f>IF('様式⑥-3 変更計画戸数'!AF15="","",'様式⑥-3 変更計画戸数'!AF15)</f>
        <v/>
      </c>
      <c r="AG15" s="494"/>
      <c r="AH15" s="494"/>
      <c r="AI15" s="186" t="s">
        <v>3</v>
      </c>
    </row>
    <row r="16" spans="2:35" ht="20.100000000000001" customHeight="1" x14ac:dyDescent="0.15">
      <c r="B16" s="495" t="str">
        <f>IF('様式④-3 計画戸数'!B16="","",'様式④-3 計画戸数'!B16)</f>
        <v/>
      </c>
      <c r="C16" s="496"/>
      <c r="D16" s="497" t="str">
        <f>IF('様式④-3 計画戸数'!D16="","",'様式④-3 計画戸数'!D16)</f>
        <v/>
      </c>
      <c r="E16" s="494"/>
      <c r="F16" s="494"/>
      <c r="G16" s="494"/>
      <c r="H16" s="494"/>
      <c r="I16" s="494"/>
      <c r="J16" s="494"/>
      <c r="K16" s="494"/>
      <c r="L16" s="497" t="str">
        <f>IF('様式④-3 計画戸数'!T16="","",'様式④-3 計画戸数'!T16)</f>
        <v/>
      </c>
      <c r="M16" s="494"/>
      <c r="N16" s="494"/>
      <c r="O16" s="28" t="s">
        <v>3</v>
      </c>
      <c r="P16" s="497" t="str">
        <f>IF('様式④-3 計画戸数'!X16="","",'様式④-3 計画戸数'!X16)</f>
        <v/>
      </c>
      <c r="Q16" s="494"/>
      <c r="R16" s="494"/>
      <c r="S16" s="245" t="s">
        <v>3</v>
      </c>
      <c r="T16" s="818" t="str">
        <f>IF('様式④-3 計画戸数'!AB16="","",'様式④-3 計画戸数'!AB16)</f>
        <v/>
      </c>
      <c r="U16" s="818"/>
      <c r="V16" s="819"/>
      <c r="W16" s="185" t="s">
        <v>3</v>
      </c>
      <c r="X16" s="497" t="str">
        <f>IF('様式⑥-3 変更計画戸数'!X16="","",'様式⑥-3 変更計画戸数'!X16)</f>
        <v/>
      </c>
      <c r="Y16" s="494"/>
      <c r="Z16" s="494"/>
      <c r="AA16" s="185" t="s">
        <v>3</v>
      </c>
      <c r="AB16" s="497" t="str">
        <f>IF('様式⑥-3 変更計画戸数'!AB16="","",'様式⑥-3 変更計画戸数'!AB16)</f>
        <v/>
      </c>
      <c r="AC16" s="494"/>
      <c r="AD16" s="494"/>
      <c r="AE16" s="184" t="s">
        <v>3</v>
      </c>
      <c r="AF16" s="725" t="str">
        <f>IF('様式⑥-3 変更計画戸数'!AF16="","",'様式⑥-3 変更計画戸数'!AF16)</f>
        <v/>
      </c>
      <c r="AG16" s="494"/>
      <c r="AH16" s="494"/>
      <c r="AI16" s="186" t="s">
        <v>3</v>
      </c>
    </row>
    <row r="17" spans="2:35" ht="20.100000000000001" customHeight="1" x14ac:dyDescent="0.15">
      <c r="B17" s="495" t="str">
        <f>IF('様式④-3 計画戸数'!B17="","",'様式④-3 計画戸数'!B17)</f>
        <v/>
      </c>
      <c r="C17" s="496"/>
      <c r="D17" s="497" t="str">
        <f>IF('様式④-3 計画戸数'!D17="","",'様式④-3 計画戸数'!D17)</f>
        <v/>
      </c>
      <c r="E17" s="494"/>
      <c r="F17" s="494"/>
      <c r="G17" s="494"/>
      <c r="H17" s="494"/>
      <c r="I17" s="494"/>
      <c r="J17" s="494"/>
      <c r="K17" s="494"/>
      <c r="L17" s="497" t="str">
        <f>IF('様式④-3 計画戸数'!T17="","",'様式④-3 計画戸数'!T17)</f>
        <v/>
      </c>
      <c r="M17" s="494"/>
      <c r="N17" s="494"/>
      <c r="O17" s="28" t="s">
        <v>3</v>
      </c>
      <c r="P17" s="497" t="str">
        <f>IF('様式④-3 計画戸数'!X17="","",'様式④-3 計画戸数'!X17)</f>
        <v/>
      </c>
      <c r="Q17" s="494"/>
      <c r="R17" s="494"/>
      <c r="S17" s="245" t="s">
        <v>3</v>
      </c>
      <c r="T17" s="818" t="str">
        <f>IF('様式④-3 計画戸数'!AB17="","",'様式④-3 計画戸数'!AB17)</f>
        <v/>
      </c>
      <c r="U17" s="818"/>
      <c r="V17" s="819"/>
      <c r="W17" s="185" t="s">
        <v>3</v>
      </c>
      <c r="X17" s="497" t="str">
        <f>IF('様式⑥-3 変更計画戸数'!X17="","",'様式⑥-3 変更計画戸数'!X17)</f>
        <v/>
      </c>
      <c r="Y17" s="494"/>
      <c r="Z17" s="494"/>
      <c r="AA17" s="185" t="s">
        <v>3</v>
      </c>
      <c r="AB17" s="497" t="str">
        <f>IF('様式⑥-3 変更計画戸数'!AB17="","",'様式⑥-3 変更計画戸数'!AB17)</f>
        <v/>
      </c>
      <c r="AC17" s="494"/>
      <c r="AD17" s="494"/>
      <c r="AE17" s="184" t="s">
        <v>3</v>
      </c>
      <c r="AF17" s="725" t="str">
        <f>IF('様式⑥-3 変更計画戸数'!AF17="","",'様式⑥-3 変更計画戸数'!AF17)</f>
        <v/>
      </c>
      <c r="AG17" s="494"/>
      <c r="AH17" s="494"/>
      <c r="AI17" s="186" t="s">
        <v>3</v>
      </c>
    </row>
    <row r="18" spans="2:35" ht="20.100000000000001" customHeight="1" x14ac:dyDescent="0.15">
      <c r="B18" s="495" t="str">
        <f>IF('様式④-3 計画戸数'!B18="","",'様式④-3 計画戸数'!B18)</f>
        <v/>
      </c>
      <c r="C18" s="496"/>
      <c r="D18" s="497" t="str">
        <f>IF('様式④-3 計画戸数'!D18="","",'様式④-3 計画戸数'!D18)</f>
        <v/>
      </c>
      <c r="E18" s="494"/>
      <c r="F18" s="494"/>
      <c r="G18" s="494"/>
      <c r="H18" s="494"/>
      <c r="I18" s="494"/>
      <c r="J18" s="494"/>
      <c r="K18" s="494"/>
      <c r="L18" s="497" t="str">
        <f>IF('様式④-3 計画戸数'!T18="","",'様式④-3 計画戸数'!T18)</f>
        <v/>
      </c>
      <c r="M18" s="494"/>
      <c r="N18" s="494"/>
      <c r="O18" s="28" t="s">
        <v>3</v>
      </c>
      <c r="P18" s="497" t="str">
        <f>IF('様式④-3 計画戸数'!X18="","",'様式④-3 計画戸数'!X18)</f>
        <v/>
      </c>
      <c r="Q18" s="494"/>
      <c r="R18" s="494"/>
      <c r="S18" s="245" t="s">
        <v>3</v>
      </c>
      <c r="T18" s="818" t="str">
        <f>IF('様式④-3 計画戸数'!AB18="","",'様式④-3 計画戸数'!AB18)</f>
        <v/>
      </c>
      <c r="U18" s="818"/>
      <c r="V18" s="819"/>
      <c r="W18" s="185" t="s">
        <v>3</v>
      </c>
      <c r="X18" s="497" t="str">
        <f>IF('様式⑥-3 変更計画戸数'!X18="","",'様式⑥-3 変更計画戸数'!X18)</f>
        <v/>
      </c>
      <c r="Y18" s="494"/>
      <c r="Z18" s="494"/>
      <c r="AA18" s="185" t="s">
        <v>3</v>
      </c>
      <c r="AB18" s="497" t="str">
        <f>IF('様式⑥-3 変更計画戸数'!AB18="","",'様式⑥-3 変更計画戸数'!AB18)</f>
        <v/>
      </c>
      <c r="AC18" s="494"/>
      <c r="AD18" s="494"/>
      <c r="AE18" s="184" t="s">
        <v>3</v>
      </c>
      <c r="AF18" s="725" t="str">
        <f>IF('様式⑥-3 変更計画戸数'!AF18="","",'様式⑥-3 変更計画戸数'!AF18)</f>
        <v/>
      </c>
      <c r="AG18" s="494"/>
      <c r="AH18" s="494"/>
      <c r="AI18" s="186" t="s">
        <v>3</v>
      </c>
    </row>
    <row r="19" spans="2:35" ht="20.100000000000001" customHeight="1" x14ac:dyDescent="0.15">
      <c r="B19" s="495" t="str">
        <f>IF('様式④-3 計画戸数'!B19="","",'様式④-3 計画戸数'!B19)</f>
        <v/>
      </c>
      <c r="C19" s="496"/>
      <c r="D19" s="497" t="str">
        <f>IF('様式④-3 計画戸数'!D19="","",'様式④-3 計画戸数'!D19)</f>
        <v/>
      </c>
      <c r="E19" s="494"/>
      <c r="F19" s="494"/>
      <c r="G19" s="494"/>
      <c r="H19" s="494"/>
      <c r="I19" s="494"/>
      <c r="J19" s="494"/>
      <c r="K19" s="494"/>
      <c r="L19" s="497" t="str">
        <f>IF('様式④-3 計画戸数'!T19="","",'様式④-3 計画戸数'!T19)</f>
        <v/>
      </c>
      <c r="M19" s="494"/>
      <c r="N19" s="494"/>
      <c r="O19" s="28" t="s">
        <v>3</v>
      </c>
      <c r="P19" s="497" t="str">
        <f>IF('様式④-3 計画戸数'!X19="","",'様式④-3 計画戸数'!X19)</f>
        <v/>
      </c>
      <c r="Q19" s="494"/>
      <c r="R19" s="494"/>
      <c r="S19" s="245" t="s">
        <v>3</v>
      </c>
      <c r="T19" s="818" t="str">
        <f>IF('様式④-3 計画戸数'!AB19="","",'様式④-3 計画戸数'!AB19)</f>
        <v/>
      </c>
      <c r="U19" s="818"/>
      <c r="V19" s="819"/>
      <c r="W19" s="185" t="s">
        <v>3</v>
      </c>
      <c r="X19" s="497" t="str">
        <f>IF('様式⑥-3 変更計画戸数'!X19="","",'様式⑥-3 変更計画戸数'!X19)</f>
        <v/>
      </c>
      <c r="Y19" s="494"/>
      <c r="Z19" s="494"/>
      <c r="AA19" s="185" t="s">
        <v>3</v>
      </c>
      <c r="AB19" s="497" t="str">
        <f>IF('様式⑥-3 変更計画戸数'!AB19="","",'様式⑥-3 変更計画戸数'!AB19)</f>
        <v/>
      </c>
      <c r="AC19" s="494"/>
      <c r="AD19" s="494"/>
      <c r="AE19" s="184" t="s">
        <v>3</v>
      </c>
      <c r="AF19" s="725" t="str">
        <f>IF('様式⑥-3 変更計画戸数'!AF19="","",'様式⑥-3 変更計画戸数'!AF19)</f>
        <v/>
      </c>
      <c r="AG19" s="494"/>
      <c r="AH19" s="494"/>
      <c r="AI19" s="186" t="s">
        <v>3</v>
      </c>
    </row>
    <row r="20" spans="2:35" ht="20.100000000000001" customHeight="1" x14ac:dyDescent="0.15">
      <c r="B20" s="495" t="str">
        <f>IF('様式④-3 計画戸数'!B20="","",'様式④-3 計画戸数'!B20)</f>
        <v/>
      </c>
      <c r="C20" s="496"/>
      <c r="D20" s="497" t="str">
        <f>IF('様式④-3 計画戸数'!D20="","",'様式④-3 計画戸数'!D20)</f>
        <v/>
      </c>
      <c r="E20" s="494"/>
      <c r="F20" s="494"/>
      <c r="G20" s="494"/>
      <c r="H20" s="494"/>
      <c r="I20" s="494"/>
      <c r="J20" s="494"/>
      <c r="K20" s="494"/>
      <c r="L20" s="497" t="str">
        <f>IF('様式④-3 計画戸数'!T20="","",'様式④-3 計画戸数'!T20)</f>
        <v/>
      </c>
      <c r="M20" s="494"/>
      <c r="N20" s="494"/>
      <c r="O20" s="28" t="s">
        <v>3</v>
      </c>
      <c r="P20" s="497" t="str">
        <f>IF('様式④-3 計画戸数'!X20="","",'様式④-3 計画戸数'!X20)</f>
        <v/>
      </c>
      <c r="Q20" s="494"/>
      <c r="R20" s="494"/>
      <c r="S20" s="245" t="s">
        <v>3</v>
      </c>
      <c r="T20" s="818" t="str">
        <f>IF('様式④-3 計画戸数'!AB20="","",'様式④-3 計画戸数'!AB20)</f>
        <v/>
      </c>
      <c r="U20" s="818"/>
      <c r="V20" s="819"/>
      <c r="W20" s="185" t="s">
        <v>3</v>
      </c>
      <c r="X20" s="497" t="str">
        <f>IF('様式⑥-3 変更計画戸数'!X20="","",'様式⑥-3 変更計画戸数'!X20)</f>
        <v/>
      </c>
      <c r="Y20" s="494"/>
      <c r="Z20" s="494"/>
      <c r="AA20" s="185" t="s">
        <v>3</v>
      </c>
      <c r="AB20" s="497" t="str">
        <f>IF('様式⑥-3 変更計画戸数'!AB20="","",'様式⑥-3 変更計画戸数'!AB20)</f>
        <v/>
      </c>
      <c r="AC20" s="494"/>
      <c r="AD20" s="494"/>
      <c r="AE20" s="184" t="s">
        <v>3</v>
      </c>
      <c r="AF20" s="725" t="str">
        <f>IF('様式⑥-3 変更計画戸数'!AF20="","",'様式⑥-3 変更計画戸数'!AF20)</f>
        <v/>
      </c>
      <c r="AG20" s="494"/>
      <c r="AH20" s="494"/>
      <c r="AI20" s="186" t="s">
        <v>3</v>
      </c>
    </row>
    <row r="21" spans="2:35" ht="20.100000000000001" customHeight="1" x14ac:dyDescent="0.15">
      <c r="B21" s="495" t="str">
        <f>IF('様式④-3 計画戸数'!B21="","",'様式④-3 計画戸数'!B21)</f>
        <v/>
      </c>
      <c r="C21" s="496"/>
      <c r="D21" s="497" t="str">
        <f>IF('様式④-3 計画戸数'!D21="","",'様式④-3 計画戸数'!D21)</f>
        <v/>
      </c>
      <c r="E21" s="494"/>
      <c r="F21" s="494"/>
      <c r="G21" s="494"/>
      <c r="H21" s="494"/>
      <c r="I21" s="494"/>
      <c r="J21" s="494"/>
      <c r="K21" s="494"/>
      <c r="L21" s="497" t="str">
        <f>IF('様式④-3 計画戸数'!T21="","",'様式④-3 計画戸数'!T21)</f>
        <v/>
      </c>
      <c r="M21" s="494"/>
      <c r="N21" s="494"/>
      <c r="O21" s="28" t="s">
        <v>3</v>
      </c>
      <c r="P21" s="497" t="str">
        <f>IF('様式④-3 計画戸数'!X21="","",'様式④-3 計画戸数'!X21)</f>
        <v/>
      </c>
      <c r="Q21" s="494"/>
      <c r="R21" s="494"/>
      <c r="S21" s="245" t="s">
        <v>3</v>
      </c>
      <c r="T21" s="818" t="str">
        <f>IF('様式④-3 計画戸数'!AB21="","",'様式④-3 計画戸数'!AB21)</f>
        <v/>
      </c>
      <c r="U21" s="818"/>
      <c r="V21" s="819"/>
      <c r="W21" s="185" t="s">
        <v>3</v>
      </c>
      <c r="X21" s="497" t="str">
        <f>IF('様式⑥-3 変更計画戸数'!X21="","",'様式⑥-3 変更計画戸数'!X21)</f>
        <v/>
      </c>
      <c r="Y21" s="494"/>
      <c r="Z21" s="494"/>
      <c r="AA21" s="185" t="s">
        <v>3</v>
      </c>
      <c r="AB21" s="497" t="str">
        <f>IF('様式⑥-3 変更計画戸数'!AB21="","",'様式⑥-3 変更計画戸数'!AB21)</f>
        <v/>
      </c>
      <c r="AC21" s="494"/>
      <c r="AD21" s="494"/>
      <c r="AE21" s="184" t="s">
        <v>3</v>
      </c>
      <c r="AF21" s="725" t="str">
        <f>IF('様式⑥-3 変更計画戸数'!AF21="","",'様式⑥-3 変更計画戸数'!AF21)</f>
        <v/>
      </c>
      <c r="AG21" s="494"/>
      <c r="AH21" s="494"/>
      <c r="AI21" s="186" t="s">
        <v>3</v>
      </c>
    </row>
    <row r="22" spans="2:35" ht="20.100000000000001" customHeight="1" x14ac:dyDescent="0.15">
      <c r="B22" s="495" t="str">
        <f>IF('様式④-3 計画戸数'!B22="","",'様式④-3 計画戸数'!B22)</f>
        <v/>
      </c>
      <c r="C22" s="496"/>
      <c r="D22" s="497" t="str">
        <f>IF('様式④-3 計画戸数'!D22="","",'様式④-3 計画戸数'!D22)</f>
        <v/>
      </c>
      <c r="E22" s="494"/>
      <c r="F22" s="494"/>
      <c r="G22" s="494"/>
      <c r="H22" s="494"/>
      <c r="I22" s="494"/>
      <c r="J22" s="494"/>
      <c r="K22" s="494"/>
      <c r="L22" s="497" t="str">
        <f>IF('様式④-3 計画戸数'!T22="","",'様式④-3 計画戸数'!T22)</f>
        <v/>
      </c>
      <c r="M22" s="494"/>
      <c r="N22" s="494"/>
      <c r="O22" s="28" t="s">
        <v>3</v>
      </c>
      <c r="P22" s="497" t="str">
        <f>IF('様式④-3 計画戸数'!X22="","",'様式④-3 計画戸数'!X22)</f>
        <v/>
      </c>
      <c r="Q22" s="494"/>
      <c r="R22" s="494"/>
      <c r="S22" s="245" t="s">
        <v>3</v>
      </c>
      <c r="T22" s="818" t="str">
        <f>IF('様式④-3 計画戸数'!AB22="","",'様式④-3 計画戸数'!AB22)</f>
        <v/>
      </c>
      <c r="U22" s="818"/>
      <c r="V22" s="819"/>
      <c r="W22" s="185" t="s">
        <v>3</v>
      </c>
      <c r="X22" s="497" t="str">
        <f>IF('様式⑥-3 変更計画戸数'!X22="","",'様式⑥-3 変更計画戸数'!X22)</f>
        <v/>
      </c>
      <c r="Y22" s="494"/>
      <c r="Z22" s="494"/>
      <c r="AA22" s="185" t="s">
        <v>3</v>
      </c>
      <c r="AB22" s="497" t="str">
        <f>IF('様式⑥-3 変更計画戸数'!AB22="","",'様式⑥-3 変更計画戸数'!AB22)</f>
        <v/>
      </c>
      <c r="AC22" s="494"/>
      <c r="AD22" s="494"/>
      <c r="AE22" s="184" t="s">
        <v>3</v>
      </c>
      <c r="AF22" s="725" t="str">
        <f>IF('様式⑥-3 変更計画戸数'!AF22="","",'様式⑥-3 変更計画戸数'!AF22)</f>
        <v/>
      </c>
      <c r="AG22" s="494"/>
      <c r="AH22" s="494"/>
      <c r="AI22" s="186" t="s">
        <v>3</v>
      </c>
    </row>
    <row r="23" spans="2:35" ht="20.100000000000001" customHeight="1" x14ac:dyDescent="0.15">
      <c r="B23" s="495" t="str">
        <f>IF('様式④-3 計画戸数'!B23="","",'様式④-3 計画戸数'!B23)</f>
        <v/>
      </c>
      <c r="C23" s="496"/>
      <c r="D23" s="497" t="str">
        <f>IF('様式④-3 計画戸数'!D23="","",'様式④-3 計画戸数'!D23)</f>
        <v/>
      </c>
      <c r="E23" s="494"/>
      <c r="F23" s="494"/>
      <c r="G23" s="494"/>
      <c r="H23" s="494"/>
      <c r="I23" s="494"/>
      <c r="J23" s="494"/>
      <c r="K23" s="494"/>
      <c r="L23" s="497" t="str">
        <f>IF('様式④-3 計画戸数'!T23="","",'様式④-3 計画戸数'!T23)</f>
        <v/>
      </c>
      <c r="M23" s="494"/>
      <c r="N23" s="494"/>
      <c r="O23" s="28" t="s">
        <v>3</v>
      </c>
      <c r="P23" s="497" t="str">
        <f>IF('様式④-3 計画戸数'!X23="","",'様式④-3 計画戸数'!X23)</f>
        <v/>
      </c>
      <c r="Q23" s="494"/>
      <c r="R23" s="494"/>
      <c r="S23" s="245" t="s">
        <v>3</v>
      </c>
      <c r="T23" s="818" t="str">
        <f>IF('様式④-3 計画戸数'!AB23="","",'様式④-3 計画戸数'!AB23)</f>
        <v/>
      </c>
      <c r="U23" s="818"/>
      <c r="V23" s="819"/>
      <c r="W23" s="185" t="s">
        <v>3</v>
      </c>
      <c r="X23" s="497" t="str">
        <f>IF('様式⑥-3 変更計画戸数'!X23="","",'様式⑥-3 変更計画戸数'!X23)</f>
        <v/>
      </c>
      <c r="Y23" s="494"/>
      <c r="Z23" s="494"/>
      <c r="AA23" s="185" t="s">
        <v>3</v>
      </c>
      <c r="AB23" s="497" t="str">
        <f>IF('様式⑥-3 変更計画戸数'!AB23="","",'様式⑥-3 変更計画戸数'!AB23)</f>
        <v/>
      </c>
      <c r="AC23" s="494"/>
      <c r="AD23" s="494"/>
      <c r="AE23" s="184" t="s">
        <v>3</v>
      </c>
      <c r="AF23" s="725" t="str">
        <f>IF('様式⑥-3 変更計画戸数'!AF23="","",'様式⑥-3 変更計画戸数'!AF23)</f>
        <v/>
      </c>
      <c r="AG23" s="494"/>
      <c r="AH23" s="494"/>
      <c r="AI23" s="186" t="s">
        <v>3</v>
      </c>
    </row>
    <row r="24" spans="2:35" ht="20.100000000000001" customHeight="1" x14ac:dyDescent="0.15">
      <c r="B24" s="495" t="str">
        <f>IF('様式④-3 計画戸数'!B24="","",'様式④-3 計画戸数'!B24)</f>
        <v/>
      </c>
      <c r="C24" s="496"/>
      <c r="D24" s="497" t="str">
        <f>IF('様式④-3 計画戸数'!D24="","",'様式④-3 計画戸数'!D24)</f>
        <v/>
      </c>
      <c r="E24" s="494"/>
      <c r="F24" s="494"/>
      <c r="G24" s="494"/>
      <c r="H24" s="494"/>
      <c r="I24" s="494"/>
      <c r="J24" s="494"/>
      <c r="K24" s="494"/>
      <c r="L24" s="497" t="str">
        <f>IF('様式④-3 計画戸数'!T24="","",'様式④-3 計画戸数'!T24)</f>
        <v/>
      </c>
      <c r="M24" s="494"/>
      <c r="N24" s="494"/>
      <c r="O24" s="28" t="s">
        <v>3</v>
      </c>
      <c r="P24" s="497" t="str">
        <f>IF('様式④-3 計画戸数'!X24="","",'様式④-3 計画戸数'!X24)</f>
        <v/>
      </c>
      <c r="Q24" s="494"/>
      <c r="R24" s="494"/>
      <c r="S24" s="245" t="s">
        <v>3</v>
      </c>
      <c r="T24" s="818" t="str">
        <f>IF('様式④-3 計画戸数'!AB24="","",'様式④-3 計画戸数'!AB24)</f>
        <v/>
      </c>
      <c r="U24" s="818"/>
      <c r="V24" s="819"/>
      <c r="W24" s="185" t="s">
        <v>3</v>
      </c>
      <c r="X24" s="497" t="str">
        <f>IF('様式⑥-3 変更計画戸数'!X24="","",'様式⑥-3 変更計画戸数'!X24)</f>
        <v/>
      </c>
      <c r="Y24" s="494"/>
      <c r="Z24" s="494"/>
      <c r="AA24" s="185" t="s">
        <v>3</v>
      </c>
      <c r="AB24" s="497" t="str">
        <f>IF('様式⑥-3 変更計画戸数'!AB24="","",'様式⑥-3 変更計画戸数'!AB24)</f>
        <v/>
      </c>
      <c r="AC24" s="494"/>
      <c r="AD24" s="494"/>
      <c r="AE24" s="184" t="s">
        <v>3</v>
      </c>
      <c r="AF24" s="725" t="str">
        <f>IF('様式⑥-3 変更計画戸数'!AF24="","",'様式⑥-3 変更計画戸数'!AF24)</f>
        <v/>
      </c>
      <c r="AG24" s="494"/>
      <c r="AH24" s="494"/>
      <c r="AI24" s="186" t="s">
        <v>3</v>
      </c>
    </row>
    <row r="25" spans="2:35" ht="20.100000000000001" customHeight="1" x14ac:dyDescent="0.15">
      <c r="B25" s="495" t="str">
        <f>IF('様式④-3 計画戸数'!B25="","",'様式④-3 計画戸数'!B25)</f>
        <v/>
      </c>
      <c r="C25" s="496"/>
      <c r="D25" s="497" t="str">
        <f>IF('様式④-3 計画戸数'!D25="","",'様式④-3 計画戸数'!D25)</f>
        <v/>
      </c>
      <c r="E25" s="494"/>
      <c r="F25" s="494"/>
      <c r="G25" s="494"/>
      <c r="H25" s="494"/>
      <c r="I25" s="494"/>
      <c r="J25" s="494"/>
      <c r="K25" s="494"/>
      <c r="L25" s="497" t="str">
        <f>IF('様式④-3 計画戸数'!T25="","",'様式④-3 計画戸数'!T25)</f>
        <v/>
      </c>
      <c r="M25" s="494"/>
      <c r="N25" s="494"/>
      <c r="O25" s="28" t="s">
        <v>3</v>
      </c>
      <c r="P25" s="497" t="str">
        <f>IF('様式④-3 計画戸数'!X25="","",'様式④-3 計画戸数'!X25)</f>
        <v/>
      </c>
      <c r="Q25" s="494"/>
      <c r="R25" s="494"/>
      <c r="S25" s="245" t="s">
        <v>3</v>
      </c>
      <c r="T25" s="818" t="str">
        <f>IF('様式④-3 計画戸数'!AB25="","",'様式④-3 計画戸数'!AB25)</f>
        <v/>
      </c>
      <c r="U25" s="818"/>
      <c r="V25" s="819"/>
      <c r="W25" s="185" t="s">
        <v>3</v>
      </c>
      <c r="X25" s="497" t="str">
        <f>IF('様式⑥-3 変更計画戸数'!X25="","",'様式⑥-3 変更計画戸数'!X25)</f>
        <v/>
      </c>
      <c r="Y25" s="494"/>
      <c r="Z25" s="494"/>
      <c r="AA25" s="185" t="s">
        <v>3</v>
      </c>
      <c r="AB25" s="497" t="str">
        <f>IF('様式⑥-3 変更計画戸数'!AB25="","",'様式⑥-3 変更計画戸数'!AB25)</f>
        <v/>
      </c>
      <c r="AC25" s="494"/>
      <c r="AD25" s="494"/>
      <c r="AE25" s="184" t="s">
        <v>3</v>
      </c>
      <c r="AF25" s="725" t="str">
        <f>IF('様式⑥-3 変更計画戸数'!AF25="","",'様式⑥-3 変更計画戸数'!AF25)</f>
        <v/>
      </c>
      <c r="AG25" s="494"/>
      <c r="AH25" s="494"/>
      <c r="AI25" s="186" t="s">
        <v>3</v>
      </c>
    </row>
    <row r="26" spans="2:35" ht="20.100000000000001" customHeight="1" x14ac:dyDescent="0.15">
      <c r="B26" s="495" t="str">
        <f>IF('様式④-3 計画戸数'!B26="","",'様式④-3 計画戸数'!B26)</f>
        <v/>
      </c>
      <c r="C26" s="496"/>
      <c r="D26" s="497" t="str">
        <f>IF('様式④-3 計画戸数'!D26="","",'様式④-3 計画戸数'!D26)</f>
        <v/>
      </c>
      <c r="E26" s="494"/>
      <c r="F26" s="494"/>
      <c r="G26" s="494"/>
      <c r="H26" s="494"/>
      <c r="I26" s="494"/>
      <c r="J26" s="494"/>
      <c r="K26" s="494"/>
      <c r="L26" s="497" t="str">
        <f>IF('様式④-3 計画戸数'!T26="","",'様式④-3 計画戸数'!T26)</f>
        <v/>
      </c>
      <c r="M26" s="494"/>
      <c r="N26" s="494"/>
      <c r="O26" s="28" t="s">
        <v>3</v>
      </c>
      <c r="P26" s="497" t="str">
        <f>IF('様式④-3 計画戸数'!X26="","",'様式④-3 計画戸数'!X26)</f>
        <v/>
      </c>
      <c r="Q26" s="494"/>
      <c r="R26" s="494"/>
      <c r="S26" s="245" t="s">
        <v>3</v>
      </c>
      <c r="T26" s="818" t="str">
        <f>IF('様式④-3 計画戸数'!AB26="","",'様式④-3 計画戸数'!AB26)</f>
        <v/>
      </c>
      <c r="U26" s="818"/>
      <c r="V26" s="819"/>
      <c r="W26" s="185" t="s">
        <v>3</v>
      </c>
      <c r="X26" s="497" t="str">
        <f>IF('様式⑥-3 変更計画戸数'!X26="","",'様式⑥-3 変更計画戸数'!X26)</f>
        <v/>
      </c>
      <c r="Y26" s="494"/>
      <c r="Z26" s="494"/>
      <c r="AA26" s="185" t="s">
        <v>3</v>
      </c>
      <c r="AB26" s="497" t="str">
        <f>IF('様式⑥-3 変更計画戸数'!AB26="","",'様式⑥-3 変更計画戸数'!AB26)</f>
        <v/>
      </c>
      <c r="AC26" s="494"/>
      <c r="AD26" s="494"/>
      <c r="AE26" s="184" t="s">
        <v>3</v>
      </c>
      <c r="AF26" s="725" t="str">
        <f>IF('様式⑥-3 変更計画戸数'!AF26="","",'様式⑥-3 変更計画戸数'!AF26)</f>
        <v/>
      </c>
      <c r="AG26" s="494"/>
      <c r="AH26" s="494"/>
      <c r="AI26" s="186" t="s">
        <v>3</v>
      </c>
    </row>
    <row r="27" spans="2:35" ht="20.100000000000001" customHeight="1" x14ac:dyDescent="0.15">
      <c r="B27" s="495" t="str">
        <f>IF('様式④-3 計画戸数'!B27="","",'様式④-3 計画戸数'!B27)</f>
        <v/>
      </c>
      <c r="C27" s="496"/>
      <c r="D27" s="497" t="str">
        <f>IF('様式④-3 計画戸数'!D27="","",'様式④-3 計画戸数'!D27)</f>
        <v/>
      </c>
      <c r="E27" s="494"/>
      <c r="F27" s="494"/>
      <c r="G27" s="494"/>
      <c r="H27" s="494"/>
      <c r="I27" s="494"/>
      <c r="J27" s="494"/>
      <c r="K27" s="494"/>
      <c r="L27" s="497" t="str">
        <f>IF('様式④-3 計画戸数'!T27="","",'様式④-3 計画戸数'!T27)</f>
        <v/>
      </c>
      <c r="M27" s="494"/>
      <c r="N27" s="494"/>
      <c r="O27" s="28" t="s">
        <v>3</v>
      </c>
      <c r="P27" s="497" t="str">
        <f>IF('様式④-3 計画戸数'!X27="","",'様式④-3 計画戸数'!X27)</f>
        <v/>
      </c>
      <c r="Q27" s="494"/>
      <c r="R27" s="494"/>
      <c r="S27" s="245" t="s">
        <v>3</v>
      </c>
      <c r="T27" s="818" t="str">
        <f>IF('様式④-3 計画戸数'!AB27="","",'様式④-3 計画戸数'!AB27)</f>
        <v/>
      </c>
      <c r="U27" s="818"/>
      <c r="V27" s="819"/>
      <c r="W27" s="185" t="s">
        <v>3</v>
      </c>
      <c r="X27" s="497" t="str">
        <f>IF('様式⑥-3 変更計画戸数'!X27="","",'様式⑥-3 変更計画戸数'!X27)</f>
        <v/>
      </c>
      <c r="Y27" s="494"/>
      <c r="Z27" s="494"/>
      <c r="AA27" s="185" t="s">
        <v>3</v>
      </c>
      <c r="AB27" s="497" t="str">
        <f>IF('様式⑥-3 変更計画戸数'!AB27="","",'様式⑥-3 変更計画戸数'!AB27)</f>
        <v/>
      </c>
      <c r="AC27" s="494"/>
      <c r="AD27" s="494"/>
      <c r="AE27" s="184" t="s">
        <v>3</v>
      </c>
      <c r="AF27" s="725" t="str">
        <f>IF('様式⑥-3 変更計画戸数'!AF27="","",'様式⑥-3 変更計画戸数'!AF27)</f>
        <v/>
      </c>
      <c r="AG27" s="494"/>
      <c r="AH27" s="494"/>
      <c r="AI27" s="186" t="s">
        <v>3</v>
      </c>
    </row>
    <row r="28" spans="2:35" ht="20.100000000000001" customHeight="1" x14ac:dyDescent="0.15">
      <c r="B28" s="495" t="str">
        <f>IF('様式④-3 計画戸数'!B28="","",'様式④-3 計画戸数'!B28)</f>
        <v/>
      </c>
      <c r="C28" s="496"/>
      <c r="D28" s="497" t="str">
        <f>IF('様式④-3 計画戸数'!D28="","",'様式④-3 計画戸数'!D28)</f>
        <v/>
      </c>
      <c r="E28" s="494"/>
      <c r="F28" s="494"/>
      <c r="G28" s="494"/>
      <c r="H28" s="494"/>
      <c r="I28" s="494"/>
      <c r="J28" s="494"/>
      <c r="K28" s="494"/>
      <c r="L28" s="497" t="str">
        <f>IF('様式④-3 計画戸数'!T28="","",'様式④-3 計画戸数'!T28)</f>
        <v/>
      </c>
      <c r="M28" s="494"/>
      <c r="N28" s="494"/>
      <c r="O28" s="28" t="s">
        <v>3</v>
      </c>
      <c r="P28" s="497" t="str">
        <f>IF('様式④-3 計画戸数'!X28="","",'様式④-3 計画戸数'!X28)</f>
        <v/>
      </c>
      <c r="Q28" s="494"/>
      <c r="R28" s="494"/>
      <c r="S28" s="245" t="s">
        <v>3</v>
      </c>
      <c r="T28" s="818" t="str">
        <f>IF('様式④-3 計画戸数'!AB28="","",'様式④-3 計画戸数'!AB28)</f>
        <v/>
      </c>
      <c r="U28" s="818"/>
      <c r="V28" s="819"/>
      <c r="W28" s="185" t="s">
        <v>3</v>
      </c>
      <c r="X28" s="497" t="str">
        <f>IF('様式⑥-3 変更計画戸数'!X28="","",'様式⑥-3 変更計画戸数'!X28)</f>
        <v/>
      </c>
      <c r="Y28" s="494"/>
      <c r="Z28" s="494"/>
      <c r="AA28" s="185" t="s">
        <v>3</v>
      </c>
      <c r="AB28" s="497" t="str">
        <f>IF('様式⑥-3 変更計画戸数'!AB28="","",'様式⑥-3 変更計画戸数'!AB28)</f>
        <v/>
      </c>
      <c r="AC28" s="494"/>
      <c r="AD28" s="494"/>
      <c r="AE28" s="184" t="s">
        <v>3</v>
      </c>
      <c r="AF28" s="725" t="str">
        <f>IF('様式⑥-3 変更計画戸数'!AF28="","",'様式⑥-3 変更計画戸数'!AF28)</f>
        <v/>
      </c>
      <c r="AG28" s="494"/>
      <c r="AH28" s="494"/>
      <c r="AI28" s="186" t="s">
        <v>3</v>
      </c>
    </row>
    <row r="29" spans="2:35" ht="20.100000000000001" customHeight="1" x14ac:dyDescent="0.15">
      <c r="B29" s="495" t="str">
        <f>IF('様式④-3 計画戸数'!B29="","",'様式④-3 計画戸数'!B29)</f>
        <v/>
      </c>
      <c r="C29" s="496"/>
      <c r="D29" s="497" t="str">
        <f>IF('様式④-3 計画戸数'!D29="","",'様式④-3 計画戸数'!D29)</f>
        <v/>
      </c>
      <c r="E29" s="494"/>
      <c r="F29" s="494"/>
      <c r="G29" s="494"/>
      <c r="H29" s="494"/>
      <c r="I29" s="494"/>
      <c r="J29" s="494"/>
      <c r="K29" s="494"/>
      <c r="L29" s="497" t="str">
        <f>IF('様式④-3 計画戸数'!T29="","",'様式④-3 計画戸数'!T29)</f>
        <v/>
      </c>
      <c r="M29" s="494"/>
      <c r="N29" s="494"/>
      <c r="O29" s="28" t="s">
        <v>3</v>
      </c>
      <c r="P29" s="497" t="str">
        <f>IF('様式④-3 計画戸数'!X29="","",'様式④-3 計画戸数'!X29)</f>
        <v/>
      </c>
      <c r="Q29" s="494"/>
      <c r="R29" s="494"/>
      <c r="S29" s="245" t="s">
        <v>3</v>
      </c>
      <c r="T29" s="818" t="str">
        <f>IF('様式④-3 計画戸数'!AB29="","",'様式④-3 計画戸数'!AB29)</f>
        <v/>
      </c>
      <c r="U29" s="818"/>
      <c r="V29" s="819"/>
      <c r="W29" s="185" t="s">
        <v>3</v>
      </c>
      <c r="X29" s="497" t="str">
        <f>IF('様式⑥-3 変更計画戸数'!X29="","",'様式⑥-3 変更計画戸数'!X29)</f>
        <v/>
      </c>
      <c r="Y29" s="494"/>
      <c r="Z29" s="494"/>
      <c r="AA29" s="185" t="s">
        <v>3</v>
      </c>
      <c r="AB29" s="497" t="str">
        <f>IF('様式⑥-3 変更計画戸数'!AB29="","",'様式⑥-3 変更計画戸数'!AB29)</f>
        <v/>
      </c>
      <c r="AC29" s="494"/>
      <c r="AD29" s="494"/>
      <c r="AE29" s="184" t="s">
        <v>3</v>
      </c>
      <c r="AF29" s="725" t="str">
        <f>IF('様式⑥-3 変更計画戸数'!AF29="","",'様式⑥-3 変更計画戸数'!AF29)</f>
        <v/>
      </c>
      <c r="AG29" s="494"/>
      <c r="AH29" s="494"/>
      <c r="AI29" s="186" t="s">
        <v>3</v>
      </c>
    </row>
    <row r="30" spans="2:35" ht="20.100000000000001" customHeight="1" x14ac:dyDescent="0.15">
      <c r="B30" s="495" t="str">
        <f>IF('様式④-3 計画戸数'!B30="","",'様式④-3 計画戸数'!B30)</f>
        <v/>
      </c>
      <c r="C30" s="496"/>
      <c r="D30" s="497" t="str">
        <f>IF('様式④-3 計画戸数'!D30="","",'様式④-3 計画戸数'!D30)</f>
        <v/>
      </c>
      <c r="E30" s="494"/>
      <c r="F30" s="494"/>
      <c r="G30" s="494"/>
      <c r="H30" s="494"/>
      <c r="I30" s="494"/>
      <c r="J30" s="494"/>
      <c r="K30" s="494"/>
      <c r="L30" s="497" t="str">
        <f>IF('様式④-3 計画戸数'!T30="","",'様式④-3 計画戸数'!T30)</f>
        <v/>
      </c>
      <c r="M30" s="494"/>
      <c r="N30" s="494"/>
      <c r="O30" s="28" t="s">
        <v>3</v>
      </c>
      <c r="P30" s="497" t="str">
        <f>IF('様式④-3 計画戸数'!X30="","",'様式④-3 計画戸数'!X30)</f>
        <v/>
      </c>
      <c r="Q30" s="494"/>
      <c r="R30" s="494"/>
      <c r="S30" s="245" t="s">
        <v>3</v>
      </c>
      <c r="T30" s="818" t="str">
        <f>IF('様式④-3 計画戸数'!AB30="","",'様式④-3 計画戸数'!AB30)</f>
        <v/>
      </c>
      <c r="U30" s="818"/>
      <c r="V30" s="819"/>
      <c r="W30" s="185" t="s">
        <v>3</v>
      </c>
      <c r="X30" s="497" t="str">
        <f>IF('様式⑥-3 変更計画戸数'!X30="","",'様式⑥-3 変更計画戸数'!X30)</f>
        <v/>
      </c>
      <c r="Y30" s="494"/>
      <c r="Z30" s="494"/>
      <c r="AA30" s="185" t="s">
        <v>3</v>
      </c>
      <c r="AB30" s="497" t="str">
        <f>IF('様式⑥-3 変更計画戸数'!AB30="","",'様式⑥-3 変更計画戸数'!AB30)</f>
        <v/>
      </c>
      <c r="AC30" s="494"/>
      <c r="AD30" s="494"/>
      <c r="AE30" s="184" t="s">
        <v>3</v>
      </c>
      <c r="AF30" s="725" t="str">
        <f>IF('様式⑥-3 変更計画戸数'!AF30="","",'様式⑥-3 変更計画戸数'!AF30)</f>
        <v/>
      </c>
      <c r="AG30" s="494"/>
      <c r="AH30" s="494"/>
      <c r="AI30" s="186" t="s">
        <v>3</v>
      </c>
    </row>
    <row r="31" spans="2:35" ht="20.100000000000001" customHeight="1" x14ac:dyDescent="0.15">
      <c r="B31" s="495" t="str">
        <f>IF('様式④-3 計画戸数'!B31="","",'様式④-3 計画戸数'!B31)</f>
        <v/>
      </c>
      <c r="C31" s="496"/>
      <c r="D31" s="497" t="str">
        <f>IF('様式④-3 計画戸数'!D31="","",'様式④-3 計画戸数'!D31)</f>
        <v/>
      </c>
      <c r="E31" s="494"/>
      <c r="F31" s="494"/>
      <c r="G31" s="494"/>
      <c r="H31" s="494"/>
      <c r="I31" s="494"/>
      <c r="J31" s="494"/>
      <c r="K31" s="494"/>
      <c r="L31" s="497" t="str">
        <f>IF('様式④-3 計画戸数'!T31="","",'様式④-3 計画戸数'!T31)</f>
        <v/>
      </c>
      <c r="M31" s="494"/>
      <c r="N31" s="494"/>
      <c r="O31" s="28" t="s">
        <v>3</v>
      </c>
      <c r="P31" s="497" t="str">
        <f>IF('様式④-3 計画戸数'!X31="","",'様式④-3 計画戸数'!X31)</f>
        <v/>
      </c>
      <c r="Q31" s="494"/>
      <c r="R31" s="494"/>
      <c r="S31" s="245" t="s">
        <v>3</v>
      </c>
      <c r="T31" s="818" t="str">
        <f>IF('様式④-3 計画戸数'!AB31="","",'様式④-3 計画戸数'!AB31)</f>
        <v/>
      </c>
      <c r="U31" s="818"/>
      <c r="V31" s="819"/>
      <c r="W31" s="185" t="s">
        <v>3</v>
      </c>
      <c r="X31" s="497" t="str">
        <f>IF('様式⑥-3 変更計画戸数'!X31="","",'様式⑥-3 変更計画戸数'!X31)</f>
        <v/>
      </c>
      <c r="Y31" s="494"/>
      <c r="Z31" s="494"/>
      <c r="AA31" s="185" t="s">
        <v>3</v>
      </c>
      <c r="AB31" s="497" t="str">
        <f>IF('様式⑥-3 変更計画戸数'!AB31="","",'様式⑥-3 変更計画戸数'!AB31)</f>
        <v/>
      </c>
      <c r="AC31" s="494"/>
      <c r="AD31" s="494"/>
      <c r="AE31" s="184" t="s">
        <v>3</v>
      </c>
      <c r="AF31" s="725" t="str">
        <f>IF('様式⑥-3 変更計画戸数'!AF31="","",'様式⑥-3 変更計画戸数'!AF31)</f>
        <v/>
      </c>
      <c r="AG31" s="494"/>
      <c r="AH31" s="494"/>
      <c r="AI31" s="186" t="s">
        <v>3</v>
      </c>
    </row>
    <row r="32" spans="2:35" ht="20.100000000000001" customHeight="1" x14ac:dyDescent="0.15">
      <c r="B32" s="495" t="str">
        <f>IF('様式④-3 計画戸数'!B32="","",'様式④-3 計画戸数'!B32)</f>
        <v/>
      </c>
      <c r="C32" s="496"/>
      <c r="D32" s="497" t="str">
        <f>IF('様式④-3 計画戸数'!D32="","",'様式④-3 計画戸数'!D32)</f>
        <v/>
      </c>
      <c r="E32" s="494"/>
      <c r="F32" s="494"/>
      <c r="G32" s="494"/>
      <c r="H32" s="494"/>
      <c r="I32" s="494"/>
      <c r="J32" s="494"/>
      <c r="K32" s="494"/>
      <c r="L32" s="497" t="str">
        <f>IF('様式④-3 計画戸数'!T32="","",'様式④-3 計画戸数'!T32)</f>
        <v/>
      </c>
      <c r="M32" s="494"/>
      <c r="N32" s="494"/>
      <c r="O32" s="28" t="s">
        <v>3</v>
      </c>
      <c r="P32" s="497" t="str">
        <f>IF('様式④-3 計画戸数'!X32="","",'様式④-3 計画戸数'!X32)</f>
        <v/>
      </c>
      <c r="Q32" s="494"/>
      <c r="R32" s="494"/>
      <c r="S32" s="245" t="s">
        <v>3</v>
      </c>
      <c r="T32" s="818" t="str">
        <f>IF('様式④-3 計画戸数'!AB32="","",'様式④-3 計画戸数'!AB32)</f>
        <v/>
      </c>
      <c r="U32" s="818"/>
      <c r="V32" s="819"/>
      <c r="W32" s="185" t="s">
        <v>3</v>
      </c>
      <c r="X32" s="497" t="str">
        <f>IF('様式⑥-3 変更計画戸数'!X32="","",'様式⑥-3 変更計画戸数'!X32)</f>
        <v/>
      </c>
      <c r="Y32" s="494"/>
      <c r="Z32" s="494"/>
      <c r="AA32" s="185" t="s">
        <v>3</v>
      </c>
      <c r="AB32" s="497" t="str">
        <f>IF('様式⑥-3 変更計画戸数'!AB32="","",'様式⑥-3 変更計画戸数'!AB32)</f>
        <v/>
      </c>
      <c r="AC32" s="494"/>
      <c r="AD32" s="494"/>
      <c r="AE32" s="184" t="s">
        <v>3</v>
      </c>
      <c r="AF32" s="725" t="str">
        <f>IF('様式⑥-3 変更計画戸数'!AF32="","",'様式⑥-3 変更計画戸数'!AF32)</f>
        <v/>
      </c>
      <c r="AG32" s="494"/>
      <c r="AH32" s="494"/>
      <c r="AI32" s="186" t="s">
        <v>3</v>
      </c>
    </row>
    <row r="33" spans="2:35" ht="20.100000000000001" customHeight="1" x14ac:dyDescent="0.15">
      <c r="B33" s="495" t="str">
        <f>IF('様式④-3 計画戸数'!B33="","",'様式④-3 計画戸数'!B33)</f>
        <v/>
      </c>
      <c r="C33" s="496"/>
      <c r="D33" s="497" t="str">
        <f>IF('様式④-3 計画戸数'!D33="","",'様式④-3 計画戸数'!D33)</f>
        <v/>
      </c>
      <c r="E33" s="494"/>
      <c r="F33" s="494"/>
      <c r="G33" s="494"/>
      <c r="H33" s="494"/>
      <c r="I33" s="494"/>
      <c r="J33" s="494"/>
      <c r="K33" s="494"/>
      <c r="L33" s="497" t="str">
        <f>IF('様式④-3 計画戸数'!T33="","",'様式④-3 計画戸数'!T33)</f>
        <v/>
      </c>
      <c r="M33" s="494"/>
      <c r="N33" s="494"/>
      <c r="O33" s="28" t="s">
        <v>3</v>
      </c>
      <c r="P33" s="497" t="str">
        <f>IF('様式④-3 計画戸数'!X33="","",'様式④-3 計画戸数'!X33)</f>
        <v/>
      </c>
      <c r="Q33" s="494"/>
      <c r="R33" s="494"/>
      <c r="S33" s="245" t="s">
        <v>3</v>
      </c>
      <c r="T33" s="818" t="str">
        <f>IF('様式④-3 計画戸数'!AB33="","",'様式④-3 計画戸数'!AB33)</f>
        <v/>
      </c>
      <c r="U33" s="818"/>
      <c r="V33" s="819"/>
      <c r="W33" s="185" t="s">
        <v>3</v>
      </c>
      <c r="X33" s="497" t="str">
        <f>IF('様式⑥-3 変更計画戸数'!X33="","",'様式⑥-3 変更計画戸数'!X33)</f>
        <v/>
      </c>
      <c r="Y33" s="494"/>
      <c r="Z33" s="494"/>
      <c r="AA33" s="185" t="s">
        <v>3</v>
      </c>
      <c r="AB33" s="497" t="str">
        <f>IF('様式⑥-3 変更計画戸数'!AB33="","",'様式⑥-3 変更計画戸数'!AB33)</f>
        <v/>
      </c>
      <c r="AC33" s="494"/>
      <c r="AD33" s="494"/>
      <c r="AE33" s="184" t="s">
        <v>3</v>
      </c>
      <c r="AF33" s="725" t="str">
        <f>IF('様式⑥-3 変更計画戸数'!AF33="","",'様式⑥-3 変更計画戸数'!AF33)</f>
        <v/>
      </c>
      <c r="AG33" s="494"/>
      <c r="AH33" s="494"/>
      <c r="AI33" s="186" t="s">
        <v>3</v>
      </c>
    </row>
    <row r="34" spans="2:35" ht="20.100000000000001" customHeight="1" x14ac:dyDescent="0.15">
      <c r="B34" s="495" t="str">
        <f>IF('様式④-3 計画戸数'!B34="","",'様式④-3 計画戸数'!B34)</f>
        <v/>
      </c>
      <c r="C34" s="496"/>
      <c r="D34" s="497" t="str">
        <f>IF('様式④-3 計画戸数'!D34="","",'様式④-3 計画戸数'!D34)</f>
        <v/>
      </c>
      <c r="E34" s="494"/>
      <c r="F34" s="494"/>
      <c r="G34" s="494"/>
      <c r="H34" s="494"/>
      <c r="I34" s="494"/>
      <c r="J34" s="494"/>
      <c r="K34" s="494"/>
      <c r="L34" s="497" t="str">
        <f>IF('様式④-3 計画戸数'!T34="","",'様式④-3 計画戸数'!T34)</f>
        <v/>
      </c>
      <c r="M34" s="494"/>
      <c r="N34" s="494"/>
      <c r="O34" s="28" t="s">
        <v>3</v>
      </c>
      <c r="P34" s="497" t="str">
        <f>IF('様式④-3 計画戸数'!X34="","",'様式④-3 計画戸数'!X34)</f>
        <v/>
      </c>
      <c r="Q34" s="494"/>
      <c r="R34" s="494"/>
      <c r="S34" s="245" t="s">
        <v>3</v>
      </c>
      <c r="T34" s="818" t="str">
        <f>IF('様式④-3 計画戸数'!AB34="","",'様式④-3 計画戸数'!AB34)</f>
        <v/>
      </c>
      <c r="U34" s="818"/>
      <c r="V34" s="819"/>
      <c r="W34" s="185" t="s">
        <v>3</v>
      </c>
      <c r="X34" s="497" t="str">
        <f>IF('様式⑥-3 変更計画戸数'!X34="","",'様式⑥-3 変更計画戸数'!X34)</f>
        <v/>
      </c>
      <c r="Y34" s="494"/>
      <c r="Z34" s="494"/>
      <c r="AA34" s="185" t="s">
        <v>3</v>
      </c>
      <c r="AB34" s="497" t="str">
        <f>IF('様式⑥-3 変更計画戸数'!AB34="","",'様式⑥-3 変更計画戸数'!AB34)</f>
        <v/>
      </c>
      <c r="AC34" s="494"/>
      <c r="AD34" s="494"/>
      <c r="AE34" s="184" t="s">
        <v>3</v>
      </c>
      <c r="AF34" s="725" t="str">
        <f>IF('様式⑥-3 変更計画戸数'!AF34="","",'様式⑥-3 変更計画戸数'!AF34)</f>
        <v/>
      </c>
      <c r="AG34" s="494"/>
      <c r="AH34" s="494"/>
      <c r="AI34" s="186" t="s">
        <v>3</v>
      </c>
    </row>
    <row r="35" spans="2:35" ht="20.100000000000001" customHeight="1" thickBot="1" x14ac:dyDescent="0.2">
      <c r="B35" s="507" t="str">
        <f>IF('様式④-3 計画戸数'!B35="","",'様式④-3 計画戸数'!B35)</f>
        <v/>
      </c>
      <c r="C35" s="508"/>
      <c r="D35" s="509" t="str">
        <f>IF('様式④-3 計画戸数'!D35="","",'様式④-3 計画戸数'!D35)</f>
        <v/>
      </c>
      <c r="E35" s="499"/>
      <c r="F35" s="499"/>
      <c r="G35" s="499"/>
      <c r="H35" s="499"/>
      <c r="I35" s="499"/>
      <c r="J35" s="499"/>
      <c r="K35" s="499"/>
      <c r="L35" s="509" t="str">
        <f>IF('様式④-3 計画戸数'!T35="","",'様式④-3 計画戸数'!T35)</f>
        <v/>
      </c>
      <c r="M35" s="499"/>
      <c r="N35" s="499"/>
      <c r="O35" s="148" t="s">
        <v>3</v>
      </c>
      <c r="P35" s="509" t="str">
        <f>IF('様式④-3 計画戸数'!X35="","",'様式④-3 計画戸数'!X35)</f>
        <v/>
      </c>
      <c r="Q35" s="499"/>
      <c r="R35" s="499"/>
      <c r="S35" s="246" t="s">
        <v>3</v>
      </c>
      <c r="T35" s="811" t="str">
        <f>IF('様式④-3 計画戸数'!AB35="","",'様式④-3 計画戸数'!AB35)</f>
        <v/>
      </c>
      <c r="U35" s="811"/>
      <c r="V35" s="812"/>
      <c r="W35" s="188" t="s">
        <v>3</v>
      </c>
      <c r="X35" s="509" t="str">
        <f>IF('様式⑥-3 変更計画戸数'!X35="","",'様式⑥-3 変更計画戸数'!X35)</f>
        <v/>
      </c>
      <c r="Y35" s="499"/>
      <c r="Z35" s="499"/>
      <c r="AA35" s="188" t="s">
        <v>3</v>
      </c>
      <c r="AB35" s="509" t="str">
        <f>IF('様式⑥-3 変更計画戸数'!AB35="","",'様式⑥-3 変更計画戸数'!AB35)</f>
        <v/>
      </c>
      <c r="AC35" s="499"/>
      <c r="AD35" s="499"/>
      <c r="AE35" s="187" t="s">
        <v>3</v>
      </c>
      <c r="AF35" s="726" t="str">
        <f>IF('様式⑥-3 変更計画戸数'!AF35="","",'様式⑥-3 変更計画戸数'!AF35)</f>
        <v/>
      </c>
      <c r="AG35" s="499"/>
      <c r="AH35" s="499"/>
      <c r="AI35" s="189" t="s">
        <v>3</v>
      </c>
    </row>
    <row r="36" spans="2:35" ht="20.100000000000001" customHeight="1" thickTop="1" thickBot="1" x14ac:dyDescent="0.2">
      <c r="B36" s="813" t="s">
        <v>5</v>
      </c>
      <c r="C36" s="814"/>
      <c r="D36" s="576">
        <f>IF('様式④-3 計画戸数'!D36="","",'様式④-3 計画戸数'!D36)</f>
        <v>0</v>
      </c>
      <c r="E36" s="577"/>
      <c r="F36" s="577"/>
      <c r="G36" s="577"/>
      <c r="H36" s="577"/>
      <c r="I36" s="577"/>
      <c r="J36" s="577"/>
      <c r="K36" s="815"/>
      <c r="L36" s="578">
        <f>IF('様式④-3 計画戸数'!T36="","",'様式④-3 計画戸数'!T36)</f>
        <v>0</v>
      </c>
      <c r="M36" s="579"/>
      <c r="N36" s="579"/>
      <c r="O36" s="32" t="s">
        <v>3</v>
      </c>
      <c r="P36" s="578">
        <f>IF('様式④-3 計画戸数'!X36="","",'様式④-3 計画戸数'!X36)</f>
        <v>0</v>
      </c>
      <c r="Q36" s="579"/>
      <c r="R36" s="579"/>
      <c r="S36" s="33" t="s">
        <v>3</v>
      </c>
      <c r="T36" s="816">
        <f>IF('様式④-3 計画戸数'!AB36="","",'様式④-3 計画戸数'!AB36)</f>
        <v>0</v>
      </c>
      <c r="U36" s="816"/>
      <c r="V36" s="817"/>
      <c r="W36" s="33" t="s">
        <v>3</v>
      </c>
      <c r="X36" s="578">
        <f>IF('様式⑥-3 変更計画戸数'!X36="","",'様式⑥-3 変更計画戸数'!X36)</f>
        <v>0</v>
      </c>
      <c r="Y36" s="579"/>
      <c r="Z36" s="579"/>
      <c r="AA36" s="32" t="s">
        <v>3</v>
      </c>
      <c r="AB36" s="578">
        <f>IF('様式⑥-3 変更計画戸数'!AB36="","",'様式⑥-3 変更計画戸数'!AB36)</f>
        <v>0</v>
      </c>
      <c r="AC36" s="579"/>
      <c r="AD36" s="579"/>
      <c r="AE36" s="33" t="s">
        <v>3</v>
      </c>
      <c r="AF36" s="580">
        <f>IF('様式⑥-3 変更計画戸数'!AF36="","",'様式⑥-3 変更計画戸数'!AF36)</f>
        <v>0</v>
      </c>
      <c r="AG36" s="579"/>
      <c r="AH36" s="579"/>
      <c r="AI36" s="71" t="s">
        <v>3</v>
      </c>
    </row>
  </sheetData>
  <mergeCells count="260">
    <mergeCell ref="AB5:AE5"/>
    <mergeCell ref="AF5:AI5"/>
    <mergeCell ref="B1:D1"/>
    <mergeCell ref="B3:C5"/>
    <mergeCell ref="D3:K5"/>
    <mergeCell ref="L3:AI3"/>
    <mergeCell ref="L4:W4"/>
    <mergeCell ref="X4:AI4"/>
    <mergeCell ref="L5:O5"/>
    <mergeCell ref="P5:S5"/>
    <mergeCell ref="T5:W5"/>
    <mergeCell ref="X5:AA5"/>
    <mergeCell ref="AB7:AD7"/>
    <mergeCell ref="AF7:AH7"/>
    <mergeCell ref="B6:C6"/>
    <mergeCell ref="D6:K6"/>
    <mergeCell ref="L6:N6"/>
    <mergeCell ref="P6:R6"/>
    <mergeCell ref="T6:V6"/>
    <mergeCell ref="X6:Z6"/>
    <mergeCell ref="B32:C32"/>
    <mergeCell ref="D32:K32"/>
    <mergeCell ref="L32:N32"/>
    <mergeCell ref="AB30:AD30"/>
    <mergeCell ref="B29:C29"/>
    <mergeCell ref="D29:K29"/>
    <mergeCell ref="L29:N29"/>
    <mergeCell ref="P29:R29"/>
    <mergeCell ref="B31:C31"/>
    <mergeCell ref="D31:K31"/>
    <mergeCell ref="P32:R32"/>
    <mergeCell ref="T32:V32"/>
    <mergeCell ref="X32:Z32"/>
    <mergeCell ref="AB32:AD32"/>
    <mergeCell ref="AB26:AD26"/>
    <mergeCell ref="B28:C28"/>
    <mergeCell ref="AB8:AD8"/>
    <mergeCell ref="AF8:AH8"/>
    <mergeCell ref="B9:C9"/>
    <mergeCell ref="D9:K9"/>
    <mergeCell ref="AB6:AD6"/>
    <mergeCell ref="AF6:AH6"/>
    <mergeCell ref="B7:C7"/>
    <mergeCell ref="D7:K7"/>
    <mergeCell ref="L7:N7"/>
    <mergeCell ref="P7:R7"/>
    <mergeCell ref="B8:C8"/>
    <mergeCell ref="D8:K8"/>
    <mergeCell ref="L8:N8"/>
    <mergeCell ref="P8:R8"/>
    <mergeCell ref="T8:V8"/>
    <mergeCell ref="X8:Z8"/>
    <mergeCell ref="L9:N9"/>
    <mergeCell ref="P9:R9"/>
    <mergeCell ref="T9:V9"/>
    <mergeCell ref="X9:Z9"/>
    <mergeCell ref="AB9:AD9"/>
    <mergeCell ref="AF9:AH9"/>
    <mergeCell ref="T7:V7"/>
    <mergeCell ref="X7:Z7"/>
    <mergeCell ref="B10:C10"/>
    <mergeCell ref="D10:K10"/>
    <mergeCell ref="L10:N10"/>
    <mergeCell ref="P10:R10"/>
    <mergeCell ref="T10:V10"/>
    <mergeCell ref="X10:Z10"/>
    <mergeCell ref="AB10:AD10"/>
    <mergeCell ref="AF10:AH10"/>
    <mergeCell ref="B11:C11"/>
    <mergeCell ref="D11:K11"/>
    <mergeCell ref="L11:N11"/>
    <mergeCell ref="P11:R11"/>
    <mergeCell ref="T11:V11"/>
    <mergeCell ref="X11:Z11"/>
    <mergeCell ref="AB11:AD11"/>
    <mergeCell ref="AF11:AH11"/>
    <mergeCell ref="D12:K12"/>
    <mergeCell ref="L12:N12"/>
    <mergeCell ref="P12:R12"/>
    <mergeCell ref="T12:V12"/>
    <mergeCell ref="X12:Z12"/>
    <mergeCell ref="AB12:AD12"/>
    <mergeCell ref="AF12:AH12"/>
    <mergeCell ref="B13:C13"/>
    <mergeCell ref="D13:K13"/>
    <mergeCell ref="L13:N13"/>
    <mergeCell ref="P13:R13"/>
    <mergeCell ref="T13:V13"/>
    <mergeCell ref="X13:Z13"/>
    <mergeCell ref="AB13:AD13"/>
    <mergeCell ref="AF13:AH13"/>
    <mergeCell ref="B12:C12"/>
    <mergeCell ref="B14:C14"/>
    <mergeCell ref="D14:K14"/>
    <mergeCell ref="L14:N14"/>
    <mergeCell ref="P14:R14"/>
    <mergeCell ref="T14:V14"/>
    <mergeCell ref="X14:Z14"/>
    <mergeCell ref="AB14:AD14"/>
    <mergeCell ref="AF14:AH14"/>
    <mergeCell ref="B15:C15"/>
    <mergeCell ref="D15:K15"/>
    <mergeCell ref="L15:N15"/>
    <mergeCell ref="P15:R15"/>
    <mergeCell ref="T15:V15"/>
    <mergeCell ref="X15:Z15"/>
    <mergeCell ref="AB15:AD15"/>
    <mergeCell ref="AF15:AH15"/>
    <mergeCell ref="B16:C16"/>
    <mergeCell ref="D16:K16"/>
    <mergeCell ref="L16:N16"/>
    <mergeCell ref="P16:R16"/>
    <mergeCell ref="T16:V16"/>
    <mergeCell ref="X16:Z16"/>
    <mergeCell ref="AB16:AD16"/>
    <mergeCell ref="AF16:AH16"/>
    <mergeCell ref="B17:C17"/>
    <mergeCell ref="D17:K17"/>
    <mergeCell ref="L17:N17"/>
    <mergeCell ref="P17:R17"/>
    <mergeCell ref="T17:V17"/>
    <mergeCell ref="X17:Z17"/>
    <mergeCell ref="AB17:AD17"/>
    <mergeCell ref="AF17:AH17"/>
    <mergeCell ref="B18:C18"/>
    <mergeCell ref="D18:K18"/>
    <mergeCell ref="L18:N18"/>
    <mergeCell ref="P18:R18"/>
    <mergeCell ref="T18:V18"/>
    <mergeCell ref="X18:Z18"/>
    <mergeCell ref="AB18:AD18"/>
    <mergeCell ref="AF18:AH18"/>
    <mergeCell ref="B19:C19"/>
    <mergeCell ref="D19:K19"/>
    <mergeCell ref="L19:N19"/>
    <mergeCell ref="P19:R19"/>
    <mergeCell ref="T19:V19"/>
    <mergeCell ref="X19:Z19"/>
    <mergeCell ref="AB19:AD19"/>
    <mergeCell ref="AF19:AH19"/>
    <mergeCell ref="D20:K20"/>
    <mergeCell ref="L20:N20"/>
    <mergeCell ref="P20:R20"/>
    <mergeCell ref="T20:V20"/>
    <mergeCell ref="X20:Z20"/>
    <mergeCell ref="AB20:AD20"/>
    <mergeCell ref="AF20:AH20"/>
    <mergeCell ref="B21:C21"/>
    <mergeCell ref="D21:K21"/>
    <mergeCell ref="L21:N21"/>
    <mergeCell ref="P21:R21"/>
    <mergeCell ref="T21:V21"/>
    <mergeCell ref="X21:Z21"/>
    <mergeCell ref="AB21:AD21"/>
    <mergeCell ref="AF21:AH21"/>
    <mergeCell ref="B20:C20"/>
    <mergeCell ref="X22:Z22"/>
    <mergeCell ref="AB22:AD22"/>
    <mergeCell ref="D22:K22"/>
    <mergeCell ref="L22:N22"/>
    <mergeCell ref="P22:R22"/>
    <mergeCell ref="T22:V22"/>
    <mergeCell ref="AF22:AH22"/>
    <mergeCell ref="B23:C23"/>
    <mergeCell ref="D23:K23"/>
    <mergeCell ref="L23:N23"/>
    <mergeCell ref="P23:R23"/>
    <mergeCell ref="T23:V23"/>
    <mergeCell ref="X23:Z23"/>
    <mergeCell ref="AB23:AD23"/>
    <mergeCell ref="AF23:AH23"/>
    <mergeCell ref="B22:C22"/>
    <mergeCell ref="AB24:AD24"/>
    <mergeCell ref="AF24:AH24"/>
    <mergeCell ref="B25:C25"/>
    <mergeCell ref="D25:K25"/>
    <mergeCell ref="L25:N25"/>
    <mergeCell ref="P25:R25"/>
    <mergeCell ref="T25:V25"/>
    <mergeCell ref="X25:Z25"/>
    <mergeCell ref="AB25:AD25"/>
    <mergeCell ref="AF25:AH25"/>
    <mergeCell ref="B30:C30"/>
    <mergeCell ref="D30:K30"/>
    <mergeCell ref="L30:N30"/>
    <mergeCell ref="P30:R30"/>
    <mergeCell ref="T30:V30"/>
    <mergeCell ref="X30:Z30"/>
    <mergeCell ref="B24:C24"/>
    <mergeCell ref="D24:K24"/>
    <mergeCell ref="L24:N24"/>
    <mergeCell ref="P24:R24"/>
    <mergeCell ref="T24:V24"/>
    <mergeCell ref="X24:Z24"/>
    <mergeCell ref="D28:K28"/>
    <mergeCell ref="L28:N28"/>
    <mergeCell ref="P28:R28"/>
    <mergeCell ref="T28:V28"/>
    <mergeCell ref="X28:Z28"/>
    <mergeCell ref="B26:C26"/>
    <mergeCell ref="D26:K26"/>
    <mergeCell ref="L26:N26"/>
    <mergeCell ref="P26:R26"/>
    <mergeCell ref="T26:V26"/>
    <mergeCell ref="X26:Z26"/>
    <mergeCell ref="AF26:AH26"/>
    <mergeCell ref="B27:C27"/>
    <mergeCell ref="D27:K27"/>
    <mergeCell ref="L27:N27"/>
    <mergeCell ref="P27:R27"/>
    <mergeCell ref="T27:V27"/>
    <mergeCell ref="X27:Z27"/>
    <mergeCell ref="AB27:AD27"/>
    <mergeCell ref="AF27:AH27"/>
    <mergeCell ref="AF32:AH32"/>
    <mergeCell ref="AF28:AH28"/>
    <mergeCell ref="T29:V29"/>
    <mergeCell ref="X29:Z29"/>
    <mergeCell ref="AB29:AD29"/>
    <mergeCell ref="AF29:AH29"/>
    <mergeCell ref="L31:N31"/>
    <mergeCell ref="P31:R31"/>
    <mergeCell ref="T31:V31"/>
    <mergeCell ref="X31:Z31"/>
    <mergeCell ref="AB31:AD31"/>
    <mergeCell ref="AF31:AH31"/>
    <mergeCell ref="AF30:AH30"/>
    <mergeCell ref="AB28:AD28"/>
    <mergeCell ref="AB33:AD33"/>
    <mergeCell ref="AF33:AH33"/>
    <mergeCell ref="B34:C34"/>
    <mergeCell ref="D34:K34"/>
    <mergeCell ref="L34:N34"/>
    <mergeCell ref="P34:R34"/>
    <mergeCell ref="T34:V34"/>
    <mergeCell ref="X34:Z34"/>
    <mergeCell ref="AB34:AD34"/>
    <mergeCell ref="AF34:AH34"/>
    <mergeCell ref="B33:C33"/>
    <mergeCell ref="D33:K33"/>
    <mergeCell ref="L33:N33"/>
    <mergeCell ref="P33:R33"/>
    <mergeCell ref="T33:V33"/>
    <mergeCell ref="X33:Z33"/>
    <mergeCell ref="AB36:AD36"/>
    <mergeCell ref="AF36:AH36"/>
    <mergeCell ref="AB35:AD35"/>
    <mergeCell ref="AF35:AH35"/>
    <mergeCell ref="B35:C35"/>
    <mergeCell ref="D35:K35"/>
    <mergeCell ref="L35:N35"/>
    <mergeCell ref="P35:R35"/>
    <mergeCell ref="T35:V35"/>
    <mergeCell ref="X35:Z35"/>
    <mergeCell ref="B36:C36"/>
    <mergeCell ref="D36:K36"/>
    <mergeCell ref="L36:N36"/>
    <mergeCell ref="P36:R36"/>
    <mergeCell ref="T36:V36"/>
    <mergeCell ref="X36:Z36"/>
  </mergeCells>
  <phoneticPr fontId="7"/>
  <printOptions horizontalCentered="1"/>
  <pageMargins left="0.78740157480314965" right="0.78740157480314965" top="0.78740157480314965" bottom="0.39370078740157483" header="0" footer="0"/>
  <pageSetup paperSize="9" scale="78" orientation="portrait" blackAndWhite="1" r:id="rId1"/>
  <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6AA00-D38A-443E-BED1-41030972D761}">
  <sheetPr>
    <pageSetUpPr fitToPage="1"/>
  </sheetPr>
  <dimension ref="B1:AO38"/>
  <sheetViews>
    <sheetView showGridLines="0" zoomScaleNormal="100" zoomScaleSheetLayoutView="100" workbookViewId="0"/>
  </sheetViews>
  <sheetFormatPr defaultRowHeight="13.5" x14ac:dyDescent="0.15"/>
  <cols>
    <col min="1" max="30" width="3.125" style="2" customWidth="1"/>
    <col min="31" max="31" width="17.375" style="2" customWidth="1"/>
    <col min="32" max="41" width="7.625" style="2" customWidth="1"/>
    <col min="42" max="42" width="9" style="2" customWidth="1"/>
    <col min="43" max="16384" width="9" style="2"/>
  </cols>
  <sheetData>
    <row r="1" spans="2:28" ht="18" customHeight="1" x14ac:dyDescent="0.15">
      <c r="B1" s="2" t="s">
        <v>118</v>
      </c>
      <c r="M1" s="9"/>
      <c r="N1" s="445"/>
      <c r="O1" s="445"/>
      <c r="P1" s="445"/>
    </row>
    <row r="2" spans="2:28" ht="18" customHeight="1" x14ac:dyDescent="0.15">
      <c r="V2" s="793" t="s">
        <v>322</v>
      </c>
      <c r="W2" s="793"/>
      <c r="X2" s="793"/>
      <c r="Y2" s="793"/>
      <c r="Z2" s="793"/>
      <c r="AA2" s="793"/>
      <c r="AB2" s="793"/>
    </row>
    <row r="3" spans="2:28" ht="18" customHeight="1" x14ac:dyDescent="0.15">
      <c r="G3" s="7"/>
      <c r="V3" s="448" t="s">
        <v>318</v>
      </c>
      <c r="W3" s="448"/>
      <c r="X3" s="448"/>
      <c r="Y3" s="448"/>
      <c r="Z3" s="448"/>
      <c r="AA3" s="448"/>
      <c r="AB3" s="448"/>
    </row>
    <row r="4" spans="2:28" ht="18" customHeight="1" x14ac:dyDescent="0.15">
      <c r="R4" s="8"/>
      <c r="S4" s="8"/>
      <c r="T4" s="8"/>
      <c r="U4" s="8"/>
      <c r="V4" s="8"/>
      <c r="W4" s="8"/>
      <c r="X4" s="8"/>
    </row>
    <row r="5" spans="2:28" s="133" customFormat="1" ht="18" customHeight="1" x14ac:dyDescent="0.15">
      <c r="R5" s="261"/>
      <c r="S5" s="261"/>
      <c r="T5" s="261"/>
      <c r="U5" s="261"/>
      <c r="V5" s="261"/>
      <c r="W5" s="261"/>
      <c r="X5" s="261"/>
    </row>
    <row r="6" spans="2:28" ht="18" customHeight="1" x14ac:dyDescent="0.15">
      <c r="C6" s="142" t="str">
        <f>IF('(基本情報)'!M5="","",'(基本情報)'!M3)</f>
        <v>工務店グループ等名称</v>
      </c>
    </row>
    <row r="7" spans="2:28" ht="18" customHeight="1" x14ac:dyDescent="0.15">
      <c r="C7" s="142" t="str">
        <f>'(基本情報)'!M6</f>
        <v>工務店グループ等所在地</v>
      </c>
      <c r="O7" s="9"/>
    </row>
    <row r="8" spans="2:28" ht="18" customHeight="1" x14ac:dyDescent="0.15">
      <c r="C8" s="142" t="str">
        <f>IF('(基本情報)'!M5="",'(基本情報)'!M3,'(基本情報)'!M5)</f>
        <v>代表工務店等名称</v>
      </c>
      <c r="O8" s="9"/>
    </row>
    <row r="9" spans="2:28" ht="18" customHeight="1" x14ac:dyDescent="0.15">
      <c r="C9" s="143" t="str">
        <f>'(基本情報)'!M4&amp;"　様"</f>
        <v>代表者職氏名　様</v>
      </c>
      <c r="N9" s="9"/>
    </row>
    <row r="10" spans="2:28" ht="18" customHeight="1" x14ac:dyDescent="0.15">
      <c r="N10" s="9"/>
    </row>
    <row r="11" spans="2:28" s="133" customFormat="1" ht="18" customHeight="1" x14ac:dyDescent="0.15">
      <c r="N11" s="9"/>
    </row>
    <row r="12" spans="2:28" ht="18" customHeight="1" x14ac:dyDescent="0.15">
      <c r="Q12" s="142" t="str">
        <f>IF('(基本情報)'!M10="秋田県知事",'(基本情報)'!M10&amp;"　"&amp;'(基本情報)'!M11,'(基本情報)'!M10)</f>
        <v>秋田県知事　</v>
      </c>
      <c r="Z12" s="133"/>
    </row>
    <row r="13" spans="2:28" ht="18" customHeight="1" x14ac:dyDescent="0.15"/>
    <row r="14" spans="2:28" s="133" customFormat="1" ht="18" customHeight="1" x14ac:dyDescent="0.15"/>
    <row r="15" spans="2:28" ht="18" customHeight="1" x14ac:dyDescent="0.15"/>
    <row r="16" spans="2:28" ht="18" customHeight="1" x14ac:dyDescent="0.15">
      <c r="B16" s="795" t="s">
        <v>325</v>
      </c>
      <c r="C16" s="795"/>
      <c r="D16" s="795"/>
      <c r="E16" s="795"/>
      <c r="F16" s="795"/>
      <c r="G16" s="795"/>
      <c r="H16" s="795"/>
      <c r="I16" s="795"/>
      <c r="J16" s="795"/>
      <c r="K16" s="795"/>
      <c r="L16" s="795"/>
      <c r="M16" s="795"/>
      <c r="N16" s="795"/>
      <c r="O16" s="795"/>
      <c r="P16" s="795"/>
      <c r="Q16" s="795"/>
      <c r="R16" s="795"/>
      <c r="S16" s="795"/>
      <c r="T16" s="795"/>
      <c r="U16" s="795"/>
      <c r="V16" s="795"/>
      <c r="W16" s="795"/>
      <c r="X16" s="795"/>
      <c r="Y16" s="795"/>
      <c r="Z16" s="795"/>
      <c r="AA16" s="795"/>
      <c r="AB16" s="133"/>
    </row>
    <row r="17" spans="2:41" s="133" customFormat="1" ht="18" customHeight="1" x14ac:dyDescent="0.15">
      <c r="B17" s="795"/>
      <c r="C17" s="795"/>
      <c r="D17" s="795"/>
      <c r="E17" s="795"/>
      <c r="F17" s="795"/>
      <c r="G17" s="795"/>
      <c r="H17" s="795"/>
      <c r="I17" s="795"/>
      <c r="J17" s="795"/>
      <c r="K17" s="795"/>
      <c r="L17" s="795"/>
      <c r="M17" s="795"/>
      <c r="N17" s="795"/>
      <c r="O17" s="795"/>
      <c r="P17" s="795"/>
      <c r="Q17" s="795"/>
      <c r="R17" s="795"/>
      <c r="S17" s="795"/>
      <c r="T17" s="795"/>
      <c r="U17" s="795"/>
      <c r="V17" s="795"/>
      <c r="W17" s="795"/>
      <c r="X17" s="795"/>
      <c r="Y17" s="795"/>
      <c r="Z17" s="795"/>
      <c r="AA17" s="795"/>
    </row>
    <row r="18" spans="2:41" ht="18" customHeight="1" x14ac:dyDescent="0.15">
      <c r="B18" s="795"/>
      <c r="C18" s="795"/>
      <c r="D18" s="795"/>
      <c r="E18" s="795"/>
      <c r="F18" s="795"/>
      <c r="G18" s="795"/>
      <c r="H18" s="795"/>
      <c r="I18" s="795"/>
      <c r="J18" s="795"/>
      <c r="K18" s="795"/>
      <c r="L18" s="795"/>
      <c r="M18" s="795"/>
      <c r="N18" s="795"/>
      <c r="O18" s="795"/>
      <c r="P18" s="795"/>
      <c r="Q18" s="795"/>
      <c r="R18" s="795"/>
      <c r="S18" s="795"/>
      <c r="T18" s="795"/>
      <c r="U18" s="795"/>
      <c r="V18" s="795"/>
      <c r="W18" s="795"/>
      <c r="X18" s="795"/>
      <c r="Y18" s="795"/>
      <c r="Z18" s="795"/>
      <c r="AA18" s="795"/>
      <c r="AB18" s="133"/>
    </row>
    <row r="19" spans="2:41" ht="18" customHeight="1" x14ac:dyDescent="0.15">
      <c r="AB19" s="133"/>
    </row>
    <row r="20" spans="2:41" ht="18" customHeight="1" x14ac:dyDescent="0.15">
      <c r="B20" s="12"/>
      <c r="C20" s="9"/>
      <c r="D20" s="9"/>
      <c r="E20" s="9"/>
      <c r="G20" s="9"/>
      <c r="K20" s="12"/>
    </row>
    <row r="21" spans="2:41" ht="18" customHeight="1" x14ac:dyDescent="0.15">
      <c r="B21" s="9" t="s">
        <v>117</v>
      </c>
      <c r="C21" s="9"/>
      <c r="D21" s="9"/>
      <c r="E21" s="9"/>
      <c r="G21" s="9"/>
      <c r="K21" s="12" t="s">
        <v>367</v>
      </c>
    </row>
    <row r="22" spans="2:41" ht="18" customHeight="1" x14ac:dyDescent="0.15">
      <c r="B22" s="9"/>
      <c r="C22" s="9" t="s">
        <v>71</v>
      </c>
      <c r="D22" s="9"/>
      <c r="E22" s="9"/>
      <c r="G22" s="12"/>
      <c r="K22" s="9"/>
      <c r="S22" s="446"/>
      <c r="T22" s="446"/>
    </row>
    <row r="23" spans="2:41" ht="18" customHeight="1" x14ac:dyDescent="0.15">
      <c r="B23" s="9" t="s">
        <v>116</v>
      </c>
      <c r="C23" s="9"/>
      <c r="D23" s="9"/>
      <c r="E23" s="9"/>
      <c r="G23" s="12"/>
      <c r="K23" s="144" t="s">
        <v>115</v>
      </c>
    </row>
    <row r="24" spans="2:41" ht="18" customHeight="1" x14ac:dyDescent="0.15">
      <c r="B24" s="9"/>
      <c r="C24" s="9"/>
      <c r="D24" s="9"/>
      <c r="E24" s="9"/>
      <c r="G24" s="12"/>
      <c r="K24" s="9"/>
    </row>
    <row r="25" spans="2:41" ht="18" customHeight="1" x14ac:dyDescent="0.15">
      <c r="B25" s="9" t="s">
        <v>114</v>
      </c>
      <c r="C25" s="9"/>
      <c r="D25" s="9"/>
      <c r="E25" s="9"/>
      <c r="F25" s="9"/>
      <c r="G25" s="9"/>
      <c r="H25" s="9"/>
      <c r="I25" s="9"/>
      <c r="K25" s="172" t="s">
        <v>113</v>
      </c>
    </row>
    <row r="26" spans="2:41" ht="18" customHeight="1" x14ac:dyDescent="0.15">
      <c r="B26" s="9"/>
      <c r="C26" s="9"/>
      <c r="D26" s="9"/>
      <c r="E26" s="9"/>
      <c r="F26" s="9"/>
      <c r="G26" s="9"/>
      <c r="H26" s="9"/>
      <c r="I26" s="9"/>
    </row>
    <row r="27" spans="2:41" ht="18" customHeight="1" x14ac:dyDescent="0.15">
      <c r="B27" s="9" t="s">
        <v>112</v>
      </c>
      <c r="C27" s="9"/>
      <c r="D27" s="62"/>
      <c r="E27" s="62"/>
      <c r="F27" s="62"/>
      <c r="G27" s="62"/>
      <c r="H27" s="62"/>
      <c r="I27" s="62"/>
      <c r="K27" s="2" t="s">
        <v>111</v>
      </c>
    </row>
    <row r="28" spans="2:41" ht="18" customHeight="1" x14ac:dyDescent="0.15">
      <c r="B28" s="9"/>
      <c r="C28" s="9"/>
      <c r="D28" s="62"/>
      <c r="E28" s="62"/>
      <c r="F28" s="62"/>
      <c r="G28" s="62"/>
      <c r="H28" s="62"/>
      <c r="I28" s="62"/>
    </row>
    <row r="29" spans="2:41" ht="18" customHeight="1" x14ac:dyDescent="0.15">
      <c r="B29" s="9" t="s">
        <v>110</v>
      </c>
      <c r="C29" s="9"/>
      <c r="D29" s="62"/>
      <c r="E29" s="62"/>
      <c r="F29" s="62"/>
      <c r="G29" s="62"/>
      <c r="H29" s="62"/>
      <c r="I29" s="62"/>
      <c r="AE29" s="9"/>
      <c r="AF29" s="9"/>
      <c r="AG29" s="9"/>
      <c r="AH29" s="9"/>
      <c r="AI29" s="9"/>
      <c r="AJ29" s="9"/>
      <c r="AK29" s="9"/>
      <c r="AL29" s="9"/>
      <c r="AM29" s="9"/>
      <c r="AN29" s="824" t="s">
        <v>286</v>
      </c>
      <c r="AO29" s="824"/>
    </row>
    <row r="30" spans="2:41" ht="18" customHeight="1" x14ac:dyDescent="0.15">
      <c r="B30" s="9"/>
      <c r="C30" s="9"/>
      <c r="D30" s="9"/>
      <c r="E30" s="9"/>
      <c r="F30" s="9"/>
      <c r="G30" s="9"/>
      <c r="H30" s="9"/>
      <c r="I30" s="9"/>
      <c r="AE30" s="281"/>
      <c r="AF30" s="825" t="s">
        <v>109</v>
      </c>
      <c r="AG30" s="825"/>
      <c r="AH30" s="825"/>
      <c r="AI30" s="825"/>
      <c r="AJ30" s="825"/>
      <c r="AK30" s="825" t="s">
        <v>108</v>
      </c>
      <c r="AL30" s="825"/>
      <c r="AM30" s="825"/>
      <c r="AN30" s="825"/>
      <c r="AO30" s="825"/>
    </row>
    <row r="31" spans="2:41" ht="18" customHeight="1" x14ac:dyDescent="0.15">
      <c r="B31" s="9"/>
      <c r="C31" s="9"/>
      <c r="D31" s="9"/>
      <c r="E31" s="9"/>
      <c r="F31" s="9"/>
      <c r="G31" s="9"/>
      <c r="H31" s="9"/>
      <c r="I31" s="9"/>
      <c r="AE31" s="282" t="s">
        <v>107</v>
      </c>
      <c r="AF31" s="828" t="s">
        <v>106</v>
      </c>
      <c r="AG31" s="828" t="s">
        <v>105</v>
      </c>
      <c r="AH31" s="822" t="s">
        <v>104</v>
      </c>
      <c r="AI31" s="823"/>
      <c r="AJ31" s="826" t="s">
        <v>103</v>
      </c>
      <c r="AK31" s="828" t="s">
        <v>106</v>
      </c>
      <c r="AL31" s="828" t="s">
        <v>105</v>
      </c>
      <c r="AM31" s="822" t="s">
        <v>104</v>
      </c>
      <c r="AN31" s="823"/>
      <c r="AO31" s="826" t="s">
        <v>103</v>
      </c>
    </row>
    <row r="32" spans="2:41" ht="18" customHeight="1" x14ac:dyDescent="0.15">
      <c r="B32" s="9"/>
      <c r="C32" s="57"/>
      <c r="D32" s="57"/>
      <c r="E32" s="57"/>
      <c r="F32" s="57"/>
      <c r="G32" s="57"/>
      <c r="H32" s="57"/>
      <c r="I32" s="57"/>
      <c r="J32" s="4"/>
      <c r="K32" s="4"/>
      <c r="L32" s="4"/>
      <c r="M32" s="4"/>
      <c r="N32" s="4"/>
      <c r="O32" s="4"/>
      <c r="P32" s="4"/>
      <c r="Q32" s="4"/>
      <c r="R32" s="4"/>
      <c r="S32" s="4"/>
      <c r="T32" s="4"/>
      <c r="U32" s="4"/>
      <c r="V32" s="4"/>
      <c r="W32" s="4"/>
      <c r="X32" s="4"/>
      <c r="Y32" s="4"/>
      <c r="Z32" s="4"/>
      <c r="AA32" s="4"/>
      <c r="AB32" s="4"/>
      <c r="AE32" s="283"/>
      <c r="AF32" s="827"/>
      <c r="AG32" s="827"/>
      <c r="AH32" s="284" t="s">
        <v>102</v>
      </c>
      <c r="AI32" s="284" t="s">
        <v>101</v>
      </c>
      <c r="AJ32" s="827"/>
      <c r="AK32" s="827"/>
      <c r="AL32" s="827"/>
      <c r="AM32" s="284" t="s">
        <v>102</v>
      </c>
      <c r="AN32" s="284" t="s">
        <v>101</v>
      </c>
      <c r="AO32" s="827"/>
    </row>
    <row r="33" spans="2:41" ht="18" customHeight="1" x14ac:dyDescent="0.15">
      <c r="B33" s="12"/>
      <c r="C33" s="9"/>
      <c r="D33" s="9"/>
      <c r="E33" s="9"/>
      <c r="G33" s="12"/>
      <c r="K33" s="9"/>
      <c r="AE33" s="826" t="s">
        <v>455</v>
      </c>
      <c r="AF33" s="831">
        <f>'様式⑩-2 変更計画書'!M36</f>
        <v>0</v>
      </c>
      <c r="AG33" s="831">
        <f>SUM(AH33:AI36)</f>
        <v>0</v>
      </c>
      <c r="AH33" s="831">
        <v>0</v>
      </c>
      <c r="AI33" s="831">
        <f>'様式⑩-2 変更計画書'!M32</f>
        <v>0</v>
      </c>
      <c r="AJ33" s="831">
        <f>AF33-AG33</f>
        <v>0</v>
      </c>
      <c r="AK33" s="831">
        <f>'様式⑩-2 変更計画書'!M37</f>
        <v>0</v>
      </c>
      <c r="AL33" s="831">
        <f>SUM(AM33:AN36)</f>
        <v>0</v>
      </c>
      <c r="AM33" s="831">
        <v>0</v>
      </c>
      <c r="AN33" s="831">
        <f>'様式⑩-2 変更計画書'!M33</f>
        <v>0</v>
      </c>
      <c r="AO33" s="831">
        <f>AK33-AL33</f>
        <v>0</v>
      </c>
    </row>
    <row r="34" spans="2:41" ht="18" customHeight="1" x14ac:dyDescent="0.15">
      <c r="B34" s="12"/>
      <c r="C34" s="9"/>
      <c r="D34" s="9"/>
      <c r="E34" s="9"/>
      <c r="G34" s="12"/>
      <c r="K34" s="9"/>
      <c r="AE34" s="829"/>
      <c r="AF34" s="832"/>
      <c r="AG34" s="832"/>
      <c r="AH34" s="832"/>
      <c r="AI34" s="832"/>
      <c r="AJ34" s="832"/>
      <c r="AK34" s="832"/>
      <c r="AL34" s="832"/>
      <c r="AM34" s="832"/>
      <c r="AN34" s="832"/>
      <c r="AO34" s="832"/>
    </row>
    <row r="35" spans="2:41" ht="18" customHeight="1" x14ac:dyDescent="0.15">
      <c r="B35" s="9"/>
      <c r="C35" s="9"/>
      <c r="D35" s="9"/>
      <c r="E35" s="9"/>
      <c r="G35" s="9"/>
      <c r="K35" s="12"/>
      <c r="AE35" s="829"/>
      <c r="AF35" s="832"/>
      <c r="AG35" s="832"/>
      <c r="AH35" s="832"/>
      <c r="AI35" s="832"/>
      <c r="AJ35" s="832"/>
      <c r="AK35" s="832"/>
      <c r="AL35" s="832"/>
      <c r="AM35" s="832"/>
      <c r="AN35" s="832"/>
      <c r="AO35" s="832"/>
    </row>
    <row r="36" spans="2:41" ht="18" customHeight="1" x14ac:dyDescent="0.15">
      <c r="B36" s="9"/>
      <c r="C36" s="9"/>
      <c r="D36" s="9"/>
      <c r="E36" s="9"/>
      <c r="G36" s="9"/>
      <c r="K36" s="12"/>
      <c r="AE36" s="830"/>
      <c r="AF36" s="833"/>
      <c r="AG36" s="833"/>
      <c r="AH36" s="833"/>
      <c r="AI36" s="833"/>
      <c r="AJ36" s="833"/>
      <c r="AK36" s="833"/>
      <c r="AL36" s="833"/>
      <c r="AM36" s="833"/>
      <c r="AN36" s="833"/>
      <c r="AO36" s="833"/>
    </row>
    <row r="37" spans="2:41" ht="18" customHeight="1" x14ac:dyDescent="0.15">
      <c r="B37" s="9"/>
      <c r="C37" s="9"/>
      <c r="D37" s="9"/>
      <c r="E37" s="9"/>
      <c r="G37" s="12"/>
      <c r="K37" s="9"/>
    </row>
    <row r="38" spans="2:41" ht="18" customHeight="1" x14ac:dyDescent="0.15">
      <c r="B38" s="12"/>
      <c r="C38" s="9"/>
      <c r="D38" s="9"/>
      <c r="E38" s="9"/>
      <c r="G38" s="12"/>
      <c r="K38" s="12"/>
    </row>
  </sheetData>
  <mergeCells count="27">
    <mergeCell ref="N1:P1"/>
    <mergeCell ref="V2:AB2"/>
    <mergeCell ref="V3:AB3"/>
    <mergeCell ref="AO31:AO32"/>
    <mergeCell ref="AE33:AE36"/>
    <mergeCell ref="AF33:AF36"/>
    <mergeCell ref="AG33:AG36"/>
    <mergeCell ref="AH33:AH36"/>
    <mergeCell ref="AI33:AI36"/>
    <mergeCell ref="AJ33:AJ36"/>
    <mergeCell ref="AK33:AK36"/>
    <mergeCell ref="AL33:AL36"/>
    <mergeCell ref="AM33:AM36"/>
    <mergeCell ref="AN33:AN36"/>
    <mergeCell ref="AO33:AO36"/>
    <mergeCell ref="AH31:AI31"/>
    <mergeCell ref="B16:AA18"/>
    <mergeCell ref="AM31:AN31"/>
    <mergeCell ref="S22:T22"/>
    <mergeCell ref="AN29:AO29"/>
    <mergeCell ref="AF30:AJ30"/>
    <mergeCell ref="AK30:AO30"/>
    <mergeCell ref="AJ31:AJ32"/>
    <mergeCell ref="AK31:AK32"/>
    <mergeCell ref="AL31:AL32"/>
    <mergeCell ref="AF31:AF32"/>
    <mergeCell ref="AG31:AG32"/>
  </mergeCells>
  <phoneticPr fontId="7"/>
  <dataValidations disablePrompts="1" count="1">
    <dataValidation type="list" allowBlank="1" showInputMessage="1" sqref="N1" xr:uid="{629FFCDE-5CA2-41EB-947D-9F89F2156AAB}">
      <formula1>"(案)"</formula1>
    </dataValidation>
  </dataValidations>
  <printOptions horizontalCentered="1"/>
  <pageMargins left="0.78740157480314965" right="0.78740157480314965" top="0.78740157480314965" bottom="0.39370078740157483" header="0" footer="0"/>
  <pageSetup paperSize="9" orientation="portrait" blackAndWhite="1" r:id="rId1"/>
  <drawing r:id="rId2"/>
  <legacy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D09A3-581E-49D9-A41B-C53961AC862F}">
  <sheetPr>
    <tabColor rgb="FFFFCCFF"/>
    <pageSetUpPr fitToPage="1"/>
  </sheetPr>
  <dimension ref="B1:AB54"/>
  <sheetViews>
    <sheetView showGridLines="0" zoomScaleNormal="100" zoomScaleSheetLayoutView="100" workbookViewId="0"/>
  </sheetViews>
  <sheetFormatPr defaultRowHeight="13.5" x14ac:dyDescent="0.15"/>
  <cols>
    <col min="1" max="28" width="3.125" style="2" customWidth="1"/>
    <col min="29" max="29" width="9" style="2" customWidth="1"/>
    <col min="30" max="16384" width="9" style="2"/>
  </cols>
  <sheetData>
    <row r="1" spans="2:28" ht="18" customHeight="1" x14ac:dyDescent="0.15">
      <c r="B1" s="2" t="s">
        <v>128</v>
      </c>
    </row>
    <row r="2" spans="2:28" ht="18" customHeight="1" x14ac:dyDescent="0.15"/>
    <row r="3" spans="2:28" ht="18" customHeight="1" x14ac:dyDescent="0.15">
      <c r="G3" s="7"/>
      <c r="U3" s="77"/>
      <c r="V3" s="448" t="s">
        <v>318</v>
      </c>
      <c r="W3" s="448"/>
      <c r="X3" s="448"/>
      <c r="Y3" s="448"/>
      <c r="Z3" s="448"/>
      <c r="AA3" s="448"/>
      <c r="AB3" s="448"/>
    </row>
    <row r="4" spans="2:28" ht="18" customHeight="1" x14ac:dyDescent="0.15">
      <c r="R4" s="8"/>
      <c r="S4" s="8"/>
      <c r="T4" s="8"/>
      <c r="U4" s="8"/>
      <c r="V4" s="8"/>
      <c r="W4" s="8"/>
      <c r="X4" s="8"/>
    </row>
    <row r="5" spans="2:28" ht="18" customHeight="1" x14ac:dyDescent="0.15"/>
    <row r="6" spans="2:28" ht="18" customHeight="1" x14ac:dyDescent="0.15">
      <c r="C6" s="142" t="str">
        <f>'(基本情報)'!M10</f>
        <v>秋田県知事</v>
      </c>
      <c r="O6" s="9"/>
    </row>
    <row r="7" spans="2:28" ht="18" customHeight="1" x14ac:dyDescent="0.15">
      <c r="O7" s="9"/>
    </row>
    <row r="8" spans="2:28" s="133" customFormat="1" ht="18" customHeight="1" x14ac:dyDescent="0.15">
      <c r="O8" s="9"/>
    </row>
    <row r="9" spans="2:28" ht="18" customHeight="1" x14ac:dyDescent="0.15">
      <c r="N9" s="9"/>
      <c r="Q9" s="142" t="str">
        <f>IF('(基本情報)'!M5="","",'(基本情報)'!M3)</f>
        <v>工務店グループ等名称</v>
      </c>
    </row>
    <row r="10" spans="2:28" ht="18" customHeight="1" x14ac:dyDescent="0.15">
      <c r="Q10" s="142" t="str">
        <f>IF('(基本情報)'!M5="",'(基本情報)'!M3,'(基本情報)'!M5)</f>
        <v>代表工務店等名称</v>
      </c>
    </row>
    <row r="11" spans="2:28" ht="18" customHeight="1" x14ac:dyDescent="0.15">
      <c r="Q11" s="143" t="str">
        <f>'(基本情報)'!M4</f>
        <v>代表者職氏名</v>
      </c>
    </row>
    <row r="12" spans="2:28" ht="18" customHeight="1" x14ac:dyDescent="0.15"/>
    <row r="13" spans="2:28" s="133" customFormat="1" ht="18" customHeight="1" x14ac:dyDescent="0.15"/>
    <row r="14" spans="2:28" ht="18" customHeight="1" x14ac:dyDescent="0.15"/>
    <row r="15" spans="2:28" ht="18" customHeight="1" x14ac:dyDescent="0.15">
      <c r="B15" s="446" t="s">
        <v>127</v>
      </c>
      <c r="C15" s="446"/>
      <c r="D15" s="446"/>
      <c r="E15" s="446"/>
      <c r="F15" s="446"/>
      <c r="G15" s="446"/>
      <c r="H15" s="446"/>
      <c r="I15" s="446"/>
      <c r="J15" s="446"/>
      <c r="K15" s="446"/>
      <c r="L15" s="446"/>
      <c r="M15" s="446"/>
      <c r="N15" s="446"/>
      <c r="O15" s="446"/>
      <c r="P15" s="446"/>
      <c r="Q15" s="446"/>
      <c r="R15" s="446"/>
      <c r="S15" s="446"/>
      <c r="T15" s="446"/>
      <c r="U15" s="446"/>
      <c r="V15" s="446"/>
      <c r="W15" s="446"/>
      <c r="X15" s="446"/>
      <c r="Y15" s="446"/>
      <c r="Z15" s="446"/>
      <c r="AA15" s="446"/>
      <c r="AB15" s="446"/>
    </row>
    <row r="16" spans="2:28" ht="18" customHeight="1" x14ac:dyDescent="0.15">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row>
    <row r="17" spans="2:28" ht="18" customHeight="1" x14ac:dyDescent="0.15"/>
    <row r="18" spans="2:28" ht="18" customHeight="1" x14ac:dyDescent="0.15">
      <c r="B18" s="2" t="s">
        <v>126</v>
      </c>
    </row>
    <row r="19" spans="2:28" ht="18" customHeight="1" x14ac:dyDescent="0.15"/>
    <row r="20" spans="2:28" ht="18" customHeight="1" x14ac:dyDescent="0.15">
      <c r="B20" s="12" t="s">
        <v>72</v>
      </c>
      <c r="C20" s="9"/>
      <c r="D20" s="9"/>
      <c r="E20" s="9"/>
      <c r="G20" s="9"/>
      <c r="L20" s="834" t="s">
        <v>382</v>
      </c>
      <c r="M20" s="834"/>
      <c r="N20" s="834"/>
      <c r="O20" s="834"/>
      <c r="P20" s="834"/>
      <c r="Q20" s="834"/>
      <c r="R20" s="834"/>
      <c r="S20" s="834"/>
      <c r="T20" s="834"/>
      <c r="U20" s="834"/>
      <c r="V20" s="834"/>
      <c r="W20" s="834"/>
      <c r="X20" s="834"/>
      <c r="Y20" s="834"/>
      <c r="Z20" s="834"/>
      <c r="AA20" s="834"/>
      <c r="AB20" s="834"/>
    </row>
    <row r="21" spans="2:28" ht="18" customHeight="1" x14ac:dyDescent="0.15">
      <c r="B21" s="12"/>
      <c r="C21" s="9"/>
      <c r="D21" s="9"/>
      <c r="E21" s="9"/>
      <c r="G21" s="9"/>
      <c r="L21" s="12"/>
    </row>
    <row r="22" spans="2:28" ht="18" customHeight="1" x14ac:dyDescent="0.15">
      <c r="B22" s="9" t="s">
        <v>97</v>
      </c>
      <c r="C22" s="9"/>
      <c r="D22" s="9"/>
      <c r="E22" s="9"/>
      <c r="G22" s="12"/>
      <c r="L22" s="9" t="s">
        <v>354</v>
      </c>
    </row>
    <row r="23" spans="2:28" ht="18" customHeight="1" x14ac:dyDescent="0.15">
      <c r="B23" s="9"/>
      <c r="C23" s="9"/>
      <c r="D23" s="9"/>
      <c r="E23" s="9"/>
      <c r="G23" s="12"/>
      <c r="L23" s="9"/>
    </row>
    <row r="24" spans="2:28" ht="18" customHeight="1" x14ac:dyDescent="0.15">
      <c r="B24" s="9" t="s">
        <v>96</v>
      </c>
      <c r="C24" s="9"/>
      <c r="D24" s="9"/>
      <c r="E24" s="9"/>
      <c r="G24" s="9"/>
      <c r="L24" s="162" t="s">
        <v>292</v>
      </c>
    </row>
    <row r="25" spans="2:28" ht="18" customHeight="1" x14ac:dyDescent="0.15">
      <c r="B25" s="9"/>
      <c r="C25" s="9"/>
      <c r="D25" s="9"/>
      <c r="E25" s="9"/>
      <c r="G25" s="9"/>
      <c r="L25" s="13"/>
    </row>
    <row r="26" spans="2:28" ht="18" customHeight="1" x14ac:dyDescent="0.15">
      <c r="B26" s="9" t="s">
        <v>125</v>
      </c>
      <c r="C26" s="9"/>
      <c r="D26" s="9"/>
      <c r="E26" s="9"/>
      <c r="G26" s="9"/>
      <c r="L26" s="162" t="s">
        <v>292</v>
      </c>
    </row>
    <row r="27" spans="2:28" ht="18" customHeight="1" x14ac:dyDescent="0.15">
      <c r="B27" s="9"/>
      <c r="C27" s="9"/>
      <c r="D27" s="9"/>
      <c r="E27" s="9"/>
      <c r="G27" s="9"/>
      <c r="K27" s="12"/>
    </row>
    <row r="28" spans="2:28" ht="18" customHeight="1" x14ac:dyDescent="0.15">
      <c r="B28" s="9" t="s">
        <v>124</v>
      </c>
      <c r="C28" s="9"/>
      <c r="D28" s="9"/>
      <c r="E28" s="9"/>
      <c r="G28" s="12"/>
      <c r="K28" s="12"/>
      <c r="L28" s="835" t="s">
        <v>120</v>
      </c>
      <c r="M28" s="835"/>
      <c r="N28" s="835"/>
      <c r="O28" s="835"/>
      <c r="P28" s="835"/>
      <c r="Q28" s="835"/>
      <c r="R28" s="835"/>
      <c r="S28" s="835"/>
    </row>
    <row r="29" spans="2:28" ht="18" customHeight="1" x14ac:dyDescent="0.15">
      <c r="B29" s="9"/>
      <c r="C29" s="9"/>
      <c r="D29" s="9"/>
      <c r="E29" s="9"/>
      <c r="G29" s="12"/>
      <c r="K29" s="12"/>
    </row>
    <row r="30" spans="2:28" ht="18" customHeight="1" x14ac:dyDescent="0.15">
      <c r="B30" s="9" t="s">
        <v>123</v>
      </c>
      <c r="C30" s="9"/>
      <c r="D30" s="9"/>
      <c r="E30" s="9"/>
      <c r="G30" s="12"/>
      <c r="K30" s="12"/>
      <c r="L30" s="172" t="s">
        <v>326</v>
      </c>
    </row>
    <row r="31" spans="2:28" ht="18" customHeight="1" x14ac:dyDescent="0.15">
      <c r="B31" s="9"/>
      <c r="C31" s="9"/>
      <c r="D31" s="9"/>
      <c r="E31" s="9"/>
      <c r="G31" s="12"/>
      <c r="K31" s="12"/>
    </row>
    <row r="32" spans="2:28" ht="18" customHeight="1" x14ac:dyDescent="0.15">
      <c r="B32" s="9" t="s">
        <v>122</v>
      </c>
      <c r="C32" s="9"/>
      <c r="D32" s="9"/>
      <c r="E32" s="9"/>
      <c r="G32" s="12"/>
      <c r="K32" s="12"/>
      <c r="L32" s="835" t="s">
        <v>120</v>
      </c>
      <c r="M32" s="835"/>
      <c r="N32" s="835"/>
      <c r="O32" s="835"/>
      <c r="P32" s="835"/>
      <c r="Q32" s="835"/>
      <c r="R32" s="835"/>
      <c r="S32" s="835"/>
    </row>
    <row r="33" spans="2:19" ht="18" customHeight="1" x14ac:dyDescent="0.15"/>
    <row r="34" spans="2:19" ht="18" customHeight="1" x14ac:dyDescent="0.15">
      <c r="B34" s="9" t="s">
        <v>121</v>
      </c>
      <c r="C34" s="9"/>
      <c r="D34" s="9"/>
      <c r="E34" s="9"/>
      <c r="G34" s="12"/>
      <c r="K34" s="12"/>
      <c r="L34" s="835" t="s">
        <v>120</v>
      </c>
      <c r="M34" s="835"/>
      <c r="N34" s="835"/>
      <c r="O34" s="835"/>
      <c r="P34" s="835"/>
      <c r="Q34" s="835"/>
      <c r="R34" s="835"/>
      <c r="S34" s="835"/>
    </row>
    <row r="35" spans="2:19" ht="18" customHeight="1" x14ac:dyDescent="0.15"/>
    <row r="36" spans="2:19" ht="18" customHeight="1" x14ac:dyDescent="0.15">
      <c r="B36" s="9" t="s">
        <v>119</v>
      </c>
      <c r="C36" s="9"/>
      <c r="D36" s="9"/>
      <c r="E36" s="9"/>
      <c r="G36" s="12"/>
      <c r="K36" s="12"/>
      <c r="L36" s="2" t="s">
        <v>327</v>
      </c>
    </row>
    <row r="37" spans="2:19" ht="18" customHeight="1" x14ac:dyDescent="0.15"/>
    <row r="39" spans="2:19" s="133" customFormat="1" x14ac:dyDescent="0.15">
      <c r="H39" s="376" t="s">
        <v>368</v>
      </c>
    </row>
    <row r="40" spans="2:19" s="133" customFormat="1" x14ac:dyDescent="0.15">
      <c r="I40" s="377" t="s">
        <v>371</v>
      </c>
    </row>
    <row r="41" spans="2:19" s="133" customFormat="1" x14ac:dyDescent="0.15">
      <c r="I41" s="377" t="s">
        <v>370</v>
      </c>
    </row>
    <row r="42" spans="2:19" s="133" customFormat="1" x14ac:dyDescent="0.15">
      <c r="I42" s="377" t="s">
        <v>369</v>
      </c>
    </row>
    <row r="43" spans="2:19" s="133" customFormat="1" x14ac:dyDescent="0.15"/>
    <row r="44" spans="2:19" s="133" customFormat="1" x14ac:dyDescent="0.15"/>
    <row r="45" spans="2:19" s="133" customFormat="1" x14ac:dyDescent="0.15"/>
    <row r="46" spans="2:19" s="133" customFormat="1" x14ac:dyDescent="0.15"/>
    <row r="47" spans="2:19" s="133" customFormat="1" x14ac:dyDescent="0.15"/>
    <row r="48" spans="2:19" s="133" customFormat="1" x14ac:dyDescent="0.15"/>
    <row r="49" s="133" customFormat="1" x14ac:dyDescent="0.15"/>
    <row r="50" s="133" customFormat="1" x14ac:dyDescent="0.15"/>
    <row r="51" s="133" customFormat="1" x14ac:dyDescent="0.15"/>
    <row r="52" s="133" customFormat="1" x14ac:dyDescent="0.15"/>
    <row r="53" s="133" customFormat="1" x14ac:dyDescent="0.15"/>
    <row r="54" s="133" customFormat="1" x14ac:dyDescent="0.15"/>
  </sheetData>
  <mergeCells count="6">
    <mergeCell ref="V3:AB3"/>
    <mergeCell ref="B15:AB15"/>
    <mergeCell ref="L20:AB20"/>
    <mergeCell ref="L34:S34"/>
    <mergeCell ref="L32:S32"/>
    <mergeCell ref="L28:S28"/>
  </mergeCells>
  <phoneticPr fontId="7"/>
  <printOptions horizontalCentered="1"/>
  <pageMargins left="0.78740157480314965" right="0.78740157480314965" top="0.78740157480314965" bottom="0.39370078740157483" header="0" footer="0"/>
  <pageSetup paperSize="9" orientation="portrait" blackAndWhite="1"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9FB0B-58CC-40F8-9D80-9CF844F54717}">
  <sheetPr>
    <tabColor rgb="FFFFCCFF"/>
    <pageSetUpPr fitToPage="1"/>
  </sheetPr>
  <dimension ref="B1:AD27"/>
  <sheetViews>
    <sheetView showGridLines="0" zoomScaleNormal="100" zoomScaleSheetLayoutView="100" workbookViewId="0"/>
  </sheetViews>
  <sheetFormatPr defaultRowHeight="13.5" x14ac:dyDescent="0.15"/>
  <cols>
    <col min="1" max="1" width="3.375" style="165" customWidth="1"/>
    <col min="2" max="30" width="3.25" style="165" customWidth="1"/>
    <col min="31" max="31" width="9" style="165" customWidth="1"/>
    <col min="32" max="16384" width="9" style="165"/>
  </cols>
  <sheetData>
    <row r="1" spans="2:30" ht="20.100000000000001" customHeight="1" x14ac:dyDescent="0.15">
      <c r="B1" s="734" t="s">
        <v>134</v>
      </c>
      <c r="C1" s="734"/>
      <c r="D1" s="734"/>
      <c r="E1" s="17"/>
      <c r="F1" s="17"/>
      <c r="G1" s="17"/>
      <c r="H1" s="164"/>
      <c r="I1" s="164"/>
      <c r="J1" s="164"/>
      <c r="K1" s="164"/>
      <c r="L1" s="164"/>
      <c r="M1" s="164"/>
      <c r="N1" s="164"/>
      <c r="O1" s="164"/>
      <c r="P1" s="164"/>
      <c r="Q1" s="164"/>
      <c r="R1" s="164"/>
      <c r="S1" s="164"/>
      <c r="T1" s="164"/>
      <c r="U1" s="164"/>
      <c r="V1" s="164"/>
      <c r="W1" s="164"/>
      <c r="X1" s="164"/>
      <c r="Y1" s="164"/>
      <c r="Z1" s="164"/>
      <c r="AA1" s="164"/>
      <c r="AB1" s="164"/>
      <c r="AC1" s="164"/>
      <c r="AD1" s="164"/>
    </row>
    <row r="2" spans="2:30" ht="20.100000000000001" customHeight="1" x14ac:dyDescent="0.15">
      <c r="B2" s="164"/>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row>
    <row r="3" spans="2:30" ht="20.100000000000001" customHeight="1" x14ac:dyDescent="0.15">
      <c r="B3" s="735" t="s">
        <v>474</v>
      </c>
      <c r="C3" s="735"/>
      <c r="D3" s="735"/>
      <c r="E3" s="735"/>
      <c r="F3" s="735"/>
      <c r="G3" s="735"/>
      <c r="H3" s="735"/>
      <c r="I3" s="735"/>
      <c r="J3" s="735"/>
      <c r="K3" s="735"/>
      <c r="L3" s="735"/>
      <c r="M3" s="735"/>
      <c r="N3" s="735"/>
      <c r="O3" s="735"/>
      <c r="P3" s="735"/>
      <c r="Q3" s="735"/>
      <c r="R3" s="735"/>
      <c r="S3" s="735"/>
      <c r="T3" s="735"/>
      <c r="U3" s="735"/>
      <c r="V3" s="735"/>
      <c r="W3" s="735"/>
      <c r="X3" s="735"/>
      <c r="Y3" s="735"/>
      <c r="Z3" s="735"/>
      <c r="AA3" s="735"/>
      <c r="AB3" s="735"/>
      <c r="AC3" s="735"/>
      <c r="AD3" s="735"/>
    </row>
    <row r="4" spans="2:30" ht="20.100000000000001" customHeight="1" x14ac:dyDescent="0.15">
      <c r="B4" s="17"/>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row>
    <row r="5" spans="2:30" ht="20.100000000000001" customHeight="1" x14ac:dyDescent="0.15">
      <c r="B5" s="155"/>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row>
    <row r="6" spans="2:30" ht="20.100000000000001" customHeight="1" x14ac:dyDescent="0.15">
      <c r="B6" s="167" t="s">
        <v>16</v>
      </c>
      <c r="C6" s="167"/>
      <c r="D6" s="167"/>
      <c r="E6" s="167"/>
      <c r="F6" s="167"/>
      <c r="G6" s="167"/>
      <c r="H6" s="167"/>
      <c r="I6" s="167"/>
      <c r="J6" s="167"/>
      <c r="K6" s="167"/>
      <c r="L6" s="167"/>
      <c r="M6" s="167"/>
      <c r="N6" s="167"/>
      <c r="O6" s="167"/>
      <c r="P6" s="167"/>
      <c r="Q6" s="167"/>
      <c r="R6" s="167"/>
      <c r="S6" s="167"/>
      <c r="T6" s="167"/>
      <c r="U6" s="167"/>
      <c r="V6" s="167"/>
      <c r="W6" s="167"/>
      <c r="X6" s="167"/>
      <c r="Y6" s="167"/>
      <c r="Z6" s="167"/>
      <c r="AA6" s="167"/>
      <c r="AB6" s="167"/>
      <c r="AC6" s="167"/>
      <c r="AD6" s="166"/>
    </row>
    <row r="7" spans="2:30" ht="20.100000000000001" customHeight="1" thickBot="1" x14ac:dyDescent="0.2">
      <c r="B7" s="167"/>
      <c r="C7" s="12" t="s">
        <v>39</v>
      </c>
      <c r="D7" s="12"/>
      <c r="E7" s="12"/>
      <c r="F7" s="12"/>
      <c r="G7" s="12"/>
      <c r="H7" s="12"/>
      <c r="I7" s="12"/>
      <c r="J7" s="12"/>
      <c r="K7" s="12"/>
      <c r="L7" s="12"/>
      <c r="M7" s="12"/>
      <c r="N7" s="12"/>
      <c r="O7" s="12"/>
      <c r="P7" s="12"/>
      <c r="Q7" s="12"/>
      <c r="R7" s="12"/>
      <c r="S7" s="12"/>
      <c r="T7" s="12"/>
      <c r="U7" s="12"/>
      <c r="V7" s="12"/>
      <c r="W7" s="12"/>
      <c r="X7" s="12"/>
      <c r="Y7" s="12"/>
      <c r="Z7" s="12"/>
      <c r="AA7" s="12"/>
      <c r="AB7" s="12"/>
      <c r="AC7" s="12"/>
      <c r="AD7" s="12"/>
    </row>
    <row r="8" spans="2:30" ht="22.5" customHeight="1" x14ac:dyDescent="0.15">
      <c r="B8" s="154"/>
      <c r="C8" s="70" t="s">
        <v>31</v>
      </c>
      <c r="D8" s="69" t="s">
        <v>8</v>
      </c>
      <c r="E8" s="639" t="s">
        <v>7</v>
      </c>
      <c r="F8" s="639"/>
      <c r="G8" s="639"/>
      <c r="H8" s="639"/>
      <c r="I8" s="639"/>
      <c r="J8" s="639"/>
      <c r="K8" s="639"/>
      <c r="L8" s="640"/>
      <c r="M8" s="736" t="str">
        <f>IF('(基本情報)'!M3="工務店グループ等名称","",'(基本情報)'!M3)</f>
        <v/>
      </c>
      <c r="N8" s="737"/>
      <c r="O8" s="737"/>
      <c r="P8" s="737"/>
      <c r="Q8" s="737"/>
      <c r="R8" s="737"/>
      <c r="S8" s="737"/>
      <c r="T8" s="737"/>
      <c r="U8" s="737"/>
      <c r="V8" s="737"/>
      <c r="W8" s="737"/>
      <c r="X8" s="737"/>
      <c r="Y8" s="737"/>
      <c r="Z8" s="737"/>
      <c r="AA8" s="737"/>
      <c r="AB8" s="737"/>
      <c r="AC8" s="737"/>
      <c r="AD8" s="738"/>
    </row>
    <row r="9" spans="2:30" ht="22.5" customHeight="1" x14ac:dyDescent="0.15">
      <c r="B9" s="154"/>
      <c r="C9" s="68" t="s">
        <v>32</v>
      </c>
      <c r="D9" s="67" t="s">
        <v>8</v>
      </c>
      <c r="E9" s="543" t="s">
        <v>365</v>
      </c>
      <c r="F9" s="543"/>
      <c r="G9" s="543"/>
      <c r="H9" s="543"/>
      <c r="I9" s="543"/>
      <c r="J9" s="543"/>
      <c r="K9" s="543"/>
      <c r="L9" s="544"/>
      <c r="M9" s="836">
        <f>IF('様式④-2 計画書'!M9="","",'様式④-2 計画書'!M9)</f>
        <v>45738</v>
      </c>
      <c r="N9" s="837"/>
      <c r="O9" s="837"/>
      <c r="P9" s="837"/>
      <c r="Q9" s="837"/>
      <c r="R9" s="837"/>
      <c r="S9" s="837"/>
      <c r="T9" s="837"/>
      <c r="U9" s="838" t="s">
        <v>10</v>
      </c>
      <c r="V9" s="838"/>
      <c r="W9" s="837">
        <f>IF('様式④-2 計画書'!W9="","",'様式④-2 計画書'!W9)</f>
        <v>46081</v>
      </c>
      <c r="X9" s="837"/>
      <c r="Y9" s="837"/>
      <c r="Z9" s="837"/>
      <c r="AA9" s="837"/>
      <c r="AB9" s="837"/>
      <c r="AC9" s="837"/>
      <c r="AD9" s="839"/>
    </row>
    <row r="10" spans="2:30" ht="22.5" customHeight="1" x14ac:dyDescent="0.15">
      <c r="B10" s="155"/>
      <c r="C10" s="68" t="s">
        <v>12</v>
      </c>
      <c r="D10" s="67" t="s">
        <v>8</v>
      </c>
      <c r="E10" s="744" t="s">
        <v>6</v>
      </c>
      <c r="F10" s="744"/>
      <c r="G10" s="744"/>
      <c r="H10" s="744"/>
      <c r="I10" s="744"/>
      <c r="J10" s="744"/>
      <c r="K10" s="744"/>
      <c r="L10" s="745"/>
      <c r="M10" s="840" t="str">
        <f>IF('様式④-2 計画書'!M10="","",'様式④-2 計画書'!M10)</f>
        <v/>
      </c>
      <c r="N10" s="841"/>
      <c r="O10" s="841"/>
      <c r="P10" s="841"/>
      <c r="Q10" s="841"/>
      <c r="R10" s="841"/>
      <c r="S10" s="741" t="s">
        <v>3</v>
      </c>
      <c r="T10" s="743"/>
      <c r="U10" s="746"/>
      <c r="V10" s="747"/>
      <c r="W10" s="747"/>
      <c r="X10" s="747"/>
      <c r="Y10" s="747"/>
      <c r="Z10" s="747"/>
      <c r="AA10" s="747"/>
      <c r="AB10" s="747"/>
      <c r="AC10" s="747"/>
      <c r="AD10" s="748"/>
    </row>
    <row r="11" spans="2:30" ht="22.5" customHeight="1" thickBot="1" x14ac:dyDescent="0.2">
      <c r="B11" s="155"/>
      <c r="C11" s="72" t="s">
        <v>33</v>
      </c>
      <c r="D11" s="66" t="s">
        <v>8</v>
      </c>
      <c r="E11" s="552" t="s">
        <v>381</v>
      </c>
      <c r="F11" s="552"/>
      <c r="G11" s="552"/>
      <c r="H11" s="552"/>
      <c r="I11" s="552"/>
      <c r="J11" s="552"/>
      <c r="K11" s="552"/>
      <c r="L11" s="553"/>
      <c r="M11" s="842" t="str">
        <f>IF('様式④-2 計画書'!M11="","",'様式④-2 計画書'!M11)</f>
        <v/>
      </c>
      <c r="N11" s="843"/>
      <c r="O11" s="843"/>
      <c r="P11" s="843"/>
      <c r="Q11" s="843"/>
      <c r="R11" s="843"/>
      <c r="S11" s="749" t="s">
        <v>3</v>
      </c>
      <c r="T11" s="750"/>
      <c r="U11" s="518" t="str">
        <f t="shared" ref="U11" si="0">IF(M11="","",M11*150000)</f>
        <v/>
      </c>
      <c r="V11" s="519"/>
      <c r="W11" s="519"/>
      <c r="X11" s="519"/>
      <c r="Y11" s="519"/>
      <c r="Z11" s="519"/>
      <c r="AA11" s="519"/>
      <c r="AB11" s="519"/>
      <c r="AC11" s="530" t="s">
        <v>2</v>
      </c>
      <c r="AD11" s="531"/>
    </row>
    <row r="12" spans="2:30" ht="22.5" customHeight="1" x14ac:dyDescent="0.15">
      <c r="B12" s="155"/>
      <c r="C12" s="168"/>
      <c r="D12" s="168"/>
      <c r="E12" s="168"/>
      <c r="F12" s="168"/>
      <c r="G12" s="168"/>
      <c r="H12" s="168"/>
      <c r="I12" s="168"/>
      <c r="J12" s="168"/>
      <c r="K12" s="168"/>
      <c r="L12" s="168"/>
      <c r="M12" s="168"/>
      <c r="N12" s="168"/>
      <c r="O12" s="168"/>
      <c r="P12" s="168"/>
      <c r="Q12" s="168"/>
      <c r="R12" s="168"/>
      <c r="S12" s="168"/>
      <c r="T12" s="168"/>
      <c r="U12" s="168"/>
      <c r="V12" s="168"/>
      <c r="W12" s="168"/>
      <c r="X12" s="168"/>
      <c r="Y12" s="168"/>
      <c r="Z12" s="168"/>
      <c r="AA12" s="168"/>
      <c r="AB12" s="168"/>
      <c r="AC12" s="168"/>
      <c r="AD12" s="168"/>
    </row>
    <row r="13" spans="2:30" ht="22.5" customHeight="1" thickBot="1" x14ac:dyDescent="0.2">
      <c r="B13" s="155"/>
      <c r="C13" s="12" t="s">
        <v>40</v>
      </c>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row>
    <row r="14" spans="2:30" ht="22.5" customHeight="1" x14ac:dyDescent="0.15">
      <c r="B14" s="155"/>
      <c r="C14" s="70" t="s">
        <v>31</v>
      </c>
      <c r="D14" s="69" t="s">
        <v>8</v>
      </c>
      <c r="E14" s="639" t="s">
        <v>41</v>
      </c>
      <c r="F14" s="639"/>
      <c r="G14" s="639"/>
      <c r="H14" s="639"/>
      <c r="I14" s="639"/>
      <c r="J14" s="639"/>
      <c r="K14" s="639"/>
      <c r="L14" s="640"/>
      <c r="M14" s="736" t="str">
        <f>IF('(基本情報)'!M3="工務店グループ等名称","",'(基本情報)'!M3)</f>
        <v/>
      </c>
      <c r="N14" s="737"/>
      <c r="O14" s="737"/>
      <c r="P14" s="737"/>
      <c r="Q14" s="737"/>
      <c r="R14" s="737"/>
      <c r="S14" s="737"/>
      <c r="T14" s="737"/>
      <c r="U14" s="737"/>
      <c r="V14" s="737"/>
      <c r="W14" s="737"/>
      <c r="X14" s="737"/>
      <c r="Y14" s="737"/>
      <c r="Z14" s="737"/>
      <c r="AA14" s="737"/>
      <c r="AB14" s="737"/>
      <c r="AC14" s="737"/>
      <c r="AD14" s="738"/>
    </row>
    <row r="15" spans="2:30" ht="22.5" customHeight="1" x14ac:dyDescent="0.15">
      <c r="B15" s="155"/>
      <c r="C15" s="68" t="s">
        <v>32</v>
      </c>
      <c r="D15" s="67" t="s">
        <v>8</v>
      </c>
      <c r="E15" s="543" t="s">
        <v>365</v>
      </c>
      <c r="F15" s="543"/>
      <c r="G15" s="543"/>
      <c r="H15" s="543"/>
      <c r="I15" s="543"/>
      <c r="J15" s="543"/>
      <c r="K15" s="543"/>
      <c r="L15" s="544"/>
      <c r="M15" s="836">
        <f>IF('様式④-2 計画書'!M15="","",'様式④-2 計画書'!M15)</f>
        <v>45738</v>
      </c>
      <c r="N15" s="837"/>
      <c r="O15" s="837"/>
      <c r="P15" s="837"/>
      <c r="Q15" s="837"/>
      <c r="R15" s="837"/>
      <c r="S15" s="837"/>
      <c r="T15" s="837"/>
      <c r="U15" s="838" t="s">
        <v>10</v>
      </c>
      <c r="V15" s="838"/>
      <c r="W15" s="837">
        <f>IF('様式④-2 計画書'!W15="","",'様式④-2 計画書'!W15)</f>
        <v>46081</v>
      </c>
      <c r="X15" s="837"/>
      <c r="Y15" s="837"/>
      <c r="Z15" s="837"/>
      <c r="AA15" s="837"/>
      <c r="AB15" s="837"/>
      <c r="AC15" s="837"/>
      <c r="AD15" s="839"/>
    </row>
    <row r="16" spans="2:30" ht="22.5" customHeight="1" x14ac:dyDescent="0.15">
      <c r="B16" s="155"/>
      <c r="C16" s="68" t="s">
        <v>12</v>
      </c>
      <c r="D16" s="67" t="s">
        <v>8</v>
      </c>
      <c r="E16" s="744" t="s">
        <v>6</v>
      </c>
      <c r="F16" s="744"/>
      <c r="G16" s="744"/>
      <c r="H16" s="744"/>
      <c r="I16" s="744"/>
      <c r="J16" s="744"/>
      <c r="K16" s="744"/>
      <c r="L16" s="745"/>
      <c r="M16" s="840" t="str">
        <f>IF('様式④-2 計画書'!M16="","",'様式④-2 計画書'!M16)</f>
        <v/>
      </c>
      <c r="N16" s="841"/>
      <c r="O16" s="841"/>
      <c r="P16" s="841"/>
      <c r="Q16" s="841"/>
      <c r="R16" s="841"/>
      <c r="S16" s="741" t="s">
        <v>3</v>
      </c>
      <c r="T16" s="743"/>
      <c r="U16" s="746"/>
      <c r="V16" s="747"/>
      <c r="W16" s="747"/>
      <c r="X16" s="747"/>
      <c r="Y16" s="747"/>
      <c r="Z16" s="747"/>
      <c r="AA16" s="747"/>
      <c r="AB16" s="747"/>
      <c r="AC16" s="747"/>
      <c r="AD16" s="748"/>
    </row>
    <row r="17" spans="2:30" ht="22.5" customHeight="1" thickBot="1" x14ac:dyDescent="0.2">
      <c r="B17" s="155"/>
      <c r="C17" s="72" t="s">
        <v>33</v>
      </c>
      <c r="D17" s="66" t="s">
        <v>8</v>
      </c>
      <c r="E17" s="552" t="s">
        <v>381</v>
      </c>
      <c r="F17" s="552"/>
      <c r="G17" s="552"/>
      <c r="H17" s="552"/>
      <c r="I17" s="552"/>
      <c r="J17" s="552"/>
      <c r="K17" s="552"/>
      <c r="L17" s="553"/>
      <c r="M17" s="842" t="str">
        <f>IF('様式④-2 計画書'!M17="","",'様式④-2 計画書'!M17)</f>
        <v/>
      </c>
      <c r="N17" s="843"/>
      <c r="O17" s="843"/>
      <c r="P17" s="843"/>
      <c r="Q17" s="843"/>
      <c r="R17" s="843"/>
      <c r="S17" s="749" t="s">
        <v>3</v>
      </c>
      <c r="T17" s="750"/>
      <c r="U17" s="518" t="str">
        <f t="shared" ref="U17" si="1">IF(M17="","",M17*70000)</f>
        <v/>
      </c>
      <c r="V17" s="519"/>
      <c r="W17" s="519"/>
      <c r="X17" s="519"/>
      <c r="Y17" s="519"/>
      <c r="Z17" s="519"/>
      <c r="AA17" s="519"/>
      <c r="AB17" s="519"/>
      <c r="AC17" s="530" t="s">
        <v>2</v>
      </c>
      <c r="AD17" s="531"/>
    </row>
    <row r="18" spans="2:30" ht="20.100000000000001" customHeight="1" x14ac:dyDescent="0.15">
      <c r="B18" s="155"/>
      <c r="C18" s="58"/>
      <c r="D18" s="65"/>
      <c r="M18" s="63"/>
      <c r="N18" s="63"/>
      <c r="O18" s="63"/>
      <c r="P18" s="63"/>
      <c r="Q18" s="63"/>
      <c r="R18" s="63"/>
      <c r="S18" s="63"/>
      <c r="T18" s="63"/>
      <c r="U18" s="64"/>
      <c r="V18" s="64"/>
      <c r="W18" s="64"/>
      <c r="X18" s="64"/>
      <c r="Y18" s="64"/>
      <c r="Z18" s="64"/>
      <c r="AA18" s="64"/>
      <c r="AB18" s="64"/>
      <c r="AC18" s="45"/>
      <c r="AD18" s="45"/>
    </row>
    <row r="19" spans="2:30" ht="20.100000000000001" customHeight="1" x14ac:dyDescent="0.15">
      <c r="B19" s="155"/>
      <c r="C19" s="58"/>
      <c r="M19" s="169"/>
      <c r="N19" s="169"/>
      <c r="O19" s="169"/>
      <c r="P19" s="169"/>
      <c r="Q19" s="169"/>
      <c r="R19" s="169"/>
      <c r="S19" s="169"/>
      <c r="T19" s="169"/>
      <c r="U19" s="170"/>
      <c r="V19" s="170"/>
      <c r="W19" s="170"/>
      <c r="X19" s="170"/>
      <c r="Y19" s="170"/>
      <c r="Z19" s="170"/>
      <c r="AA19" s="170"/>
      <c r="AB19" s="170"/>
      <c r="AC19" s="169"/>
      <c r="AD19" s="169"/>
    </row>
    <row r="20" spans="2:30" s="375" customFormat="1" ht="20.100000000000001" customHeight="1" thickBot="1" x14ac:dyDescent="0.2">
      <c r="B20" s="150" t="s">
        <v>372</v>
      </c>
      <c r="C20" s="150"/>
      <c r="D20" s="150"/>
      <c r="E20" s="150"/>
      <c r="F20" s="150"/>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374"/>
    </row>
    <row r="21" spans="2:30" s="375" customFormat="1" ht="22.5" customHeight="1" thickBot="1" x14ac:dyDescent="0.2">
      <c r="B21" s="151"/>
      <c r="C21" s="563" t="s">
        <v>14</v>
      </c>
      <c r="D21" s="564"/>
      <c r="E21" s="564"/>
      <c r="F21" s="564"/>
      <c r="G21" s="564"/>
      <c r="H21" s="564"/>
      <c r="I21" s="564"/>
      <c r="J21" s="564"/>
      <c r="K21" s="564"/>
      <c r="L21" s="564"/>
      <c r="M21" s="522" t="s">
        <v>375</v>
      </c>
      <c r="N21" s="523"/>
      <c r="O21" s="523"/>
      <c r="P21" s="523"/>
      <c r="Q21" s="523"/>
      <c r="R21" s="523"/>
      <c r="S21" s="522" t="s">
        <v>15</v>
      </c>
      <c r="T21" s="523"/>
      <c r="U21" s="523"/>
      <c r="V21" s="523"/>
      <c r="W21" s="523"/>
      <c r="X21" s="523"/>
      <c r="Y21" s="523"/>
      <c r="Z21" s="523"/>
      <c r="AA21" s="523"/>
      <c r="AB21" s="523"/>
      <c r="AC21" s="523"/>
      <c r="AD21" s="524"/>
    </row>
    <row r="22" spans="2:30" s="375" customFormat="1" ht="22.5" customHeight="1" x14ac:dyDescent="0.15">
      <c r="B22" s="151"/>
      <c r="C22" s="566" t="s">
        <v>378</v>
      </c>
      <c r="D22" s="567"/>
      <c r="E22" s="567"/>
      <c r="F22" s="567"/>
      <c r="G22" s="567"/>
      <c r="H22" s="567"/>
      <c r="I22" s="567"/>
      <c r="J22" s="567"/>
      <c r="K22" s="567"/>
      <c r="L22" s="568"/>
      <c r="M22" s="525" t="str">
        <f>U11</f>
        <v/>
      </c>
      <c r="N22" s="526"/>
      <c r="O22" s="526"/>
      <c r="P22" s="526"/>
      <c r="Q22" s="526"/>
      <c r="R22" s="526"/>
      <c r="S22" s="527" t="s">
        <v>376</v>
      </c>
      <c r="T22" s="528"/>
      <c r="U22" s="528"/>
      <c r="V22" s="528"/>
      <c r="W22" s="528"/>
      <c r="X22" s="528"/>
      <c r="Y22" s="528"/>
      <c r="Z22" s="528"/>
      <c r="AA22" s="528"/>
      <c r="AB22" s="528"/>
      <c r="AC22" s="528"/>
      <c r="AD22" s="529"/>
    </row>
    <row r="23" spans="2:30" s="375" customFormat="1" ht="22.5" customHeight="1" x14ac:dyDescent="0.15">
      <c r="B23" s="151"/>
      <c r="C23" s="569"/>
      <c r="D23" s="570"/>
      <c r="E23" s="570"/>
      <c r="F23" s="570"/>
      <c r="G23" s="570"/>
      <c r="H23" s="570"/>
      <c r="I23" s="570"/>
      <c r="J23" s="570"/>
      <c r="K23" s="570"/>
      <c r="L23" s="571"/>
      <c r="M23" s="574" t="str">
        <f>U17</f>
        <v/>
      </c>
      <c r="N23" s="575"/>
      <c r="O23" s="575"/>
      <c r="P23" s="575"/>
      <c r="Q23" s="575"/>
      <c r="R23" s="575"/>
      <c r="S23" s="515" t="s">
        <v>377</v>
      </c>
      <c r="T23" s="516"/>
      <c r="U23" s="516"/>
      <c r="V23" s="516"/>
      <c r="W23" s="516"/>
      <c r="X23" s="516"/>
      <c r="Y23" s="516"/>
      <c r="Z23" s="516"/>
      <c r="AA23" s="516"/>
      <c r="AB23" s="516"/>
      <c r="AC23" s="516"/>
      <c r="AD23" s="517"/>
    </row>
    <row r="24" spans="2:30" s="375" customFormat="1" ht="22.5" customHeight="1" thickBot="1" x14ac:dyDescent="0.2">
      <c r="B24" s="248"/>
      <c r="C24" s="565" t="s">
        <v>4</v>
      </c>
      <c r="D24" s="513"/>
      <c r="E24" s="513"/>
      <c r="F24" s="513"/>
      <c r="G24" s="513"/>
      <c r="H24" s="513"/>
      <c r="I24" s="513"/>
      <c r="J24" s="513"/>
      <c r="K24" s="513"/>
      <c r="L24" s="513"/>
      <c r="M24" s="572">
        <f>SUM(M22:R23)</f>
        <v>0</v>
      </c>
      <c r="N24" s="573"/>
      <c r="O24" s="573"/>
      <c r="P24" s="573"/>
      <c r="Q24" s="573"/>
      <c r="R24" s="573"/>
      <c r="S24" s="512"/>
      <c r="T24" s="513"/>
      <c r="U24" s="513"/>
      <c r="V24" s="513"/>
      <c r="W24" s="513"/>
      <c r="X24" s="513"/>
      <c r="Y24" s="513"/>
      <c r="Z24" s="513"/>
      <c r="AA24" s="513"/>
      <c r="AB24" s="513"/>
      <c r="AC24" s="513"/>
      <c r="AD24" s="514"/>
    </row>
    <row r="25" spans="2:30" s="375" customFormat="1" ht="22.5" customHeight="1" x14ac:dyDescent="0.15">
      <c r="B25" s="151"/>
      <c r="C25" s="560" t="s">
        <v>379</v>
      </c>
      <c r="D25" s="561"/>
      <c r="E25" s="561"/>
      <c r="F25" s="561"/>
      <c r="G25" s="561"/>
      <c r="H25" s="561"/>
      <c r="I25" s="561"/>
      <c r="J25" s="561"/>
      <c r="K25" s="561"/>
      <c r="L25" s="562"/>
      <c r="M25" s="557">
        <f>M24</f>
        <v>0</v>
      </c>
      <c r="N25" s="558"/>
      <c r="O25" s="558"/>
      <c r="P25" s="558"/>
      <c r="Q25" s="558"/>
      <c r="R25" s="558"/>
      <c r="S25" s="455" t="s">
        <v>374</v>
      </c>
      <c r="T25" s="456"/>
      <c r="U25" s="456"/>
      <c r="V25" s="456"/>
      <c r="W25" s="456"/>
      <c r="X25" s="456"/>
      <c r="Y25" s="456"/>
      <c r="Z25" s="456"/>
      <c r="AA25" s="456"/>
      <c r="AB25" s="456"/>
      <c r="AC25" s="456"/>
      <c r="AD25" s="559"/>
    </row>
    <row r="26" spans="2:30" s="375" customFormat="1" ht="22.5" customHeight="1" thickBot="1" x14ac:dyDescent="0.2">
      <c r="B26" s="248"/>
      <c r="C26" s="565" t="s">
        <v>4</v>
      </c>
      <c r="D26" s="513"/>
      <c r="E26" s="513"/>
      <c r="F26" s="513"/>
      <c r="G26" s="513"/>
      <c r="H26" s="513"/>
      <c r="I26" s="513"/>
      <c r="J26" s="513"/>
      <c r="K26" s="513"/>
      <c r="L26" s="513"/>
      <c r="M26" s="572">
        <f>SUM(M25:R25)</f>
        <v>0</v>
      </c>
      <c r="N26" s="573"/>
      <c r="O26" s="573"/>
      <c r="P26" s="573"/>
      <c r="Q26" s="573"/>
      <c r="R26" s="573"/>
      <c r="S26" s="512"/>
      <c r="T26" s="513"/>
      <c r="U26" s="513"/>
      <c r="V26" s="513"/>
      <c r="W26" s="513"/>
      <c r="X26" s="513"/>
      <c r="Y26" s="513"/>
      <c r="Z26" s="513"/>
      <c r="AA26" s="513"/>
      <c r="AB26" s="513"/>
      <c r="AC26" s="513"/>
      <c r="AD26" s="514"/>
    </row>
    <row r="27" spans="2:30" s="375" customFormat="1" ht="22.5" customHeight="1" thickBot="1" x14ac:dyDescent="0.2">
      <c r="B27" s="248"/>
      <c r="C27" s="563" t="s">
        <v>373</v>
      </c>
      <c r="D27" s="564"/>
      <c r="E27" s="564"/>
      <c r="F27" s="564"/>
      <c r="G27" s="564"/>
      <c r="H27" s="564"/>
      <c r="I27" s="564"/>
      <c r="J27" s="564"/>
      <c r="K27" s="564"/>
      <c r="L27" s="564"/>
      <c r="M27" s="572">
        <f>M24-M26</f>
        <v>0</v>
      </c>
      <c r="N27" s="573"/>
      <c r="O27" s="573"/>
      <c r="P27" s="573"/>
      <c r="Q27" s="573"/>
      <c r="R27" s="573"/>
      <c r="S27" s="512"/>
      <c r="T27" s="513"/>
      <c r="U27" s="513"/>
      <c r="V27" s="513"/>
      <c r="W27" s="513"/>
      <c r="X27" s="513"/>
      <c r="Y27" s="513"/>
      <c r="Z27" s="513"/>
      <c r="AA27" s="513"/>
      <c r="AB27" s="513"/>
      <c r="AC27" s="513"/>
      <c r="AD27" s="514"/>
    </row>
  </sheetData>
  <mergeCells count="52">
    <mergeCell ref="C26:L26"/>
    <mergeCell ref="M26:R26"/>
    <mergeCell ref="S26:AD26"/>
    <mergeCell ref="C27:L27"/>
    <mergeCell ref="M27:R27"/>
    <mergeCell ref="S27:AD27"/>
    <mergeCell ref="C24:L24"/>
    <mergeCell ref="M24:R24"/>
    <mergeCell ref="S24:AD24"/>
    <mergeCell ref="C25:L25"/>
    <mergeCell ref="M25:R25"/>
    <mergeCell ref="S25:AD25"/>
    <mergeCell ref="C21:L21"/>
    <mergeCell ref="M21:R21"/>
    <mergeCell ref="S21:AD21"/>
    <mergeCell ref="C22:L23"/>
    <mergeCell ref="M22:R22"/>
    <mergeCell ref="S22:AD22"/>
    <mergeCell ref="M23:R23"/>
    <mergeCell ref="S23:AD23"/>
    <mergeCell ref="E16:L16"/>
    <mergeCell ref="M16:R16"/>
    <mergeCell ref="S16:T16"/>
    <mergeCell ref="U16:AD16"/>
    <mergeCell ref="E17:L17"/>
    <mergeCell ref="M17:R17"/>
    <mergeCell ref="S17:T17"/>
    <mergeCell ref="U17:AB17"/>
    <mergeCell ref="AC17:AD17"/>
    <mergeCell ref="E15:L15"/>
    <mergeCell ref="M15:T15"/>
    <mergeCell ref="U15:V15"/>
    <mergeCell ref="W15:AD15"/>
    <mergeCell ref="E14:L14"/>
    <mergeCell ref="M14:AD14"/>
    <mergeCell ref="E10:L10"/>
    <mergeCell ref="M10:R10"/>
    <mergeCell ref="S10:T10"/>
    <mergeCell ref="U10:AD10"/>
    <mergeCell ref="M11:R11"/>
    <mergeCell ref="S11:T11"/>
    <mergeCell ref="U11:AB11"/>
    <mergeCell ref="AC11:AD11"/>
    <mergeCell ref="E11:L11"/>
    <mergeCell ref="E8:L8"/>
    <mergeCell ref="M8:AD8"/>
    <mergeCell ref="B3:AD3"/>
    <mergeCell ref="B1:D1"/>
    <mergeCell ref="E9:L9"/>
    <mergeCell ref="M9:T9"/>
    <mergeCell ref="U9:V9"/>
    <mergeCell ref="W9:AD9"/>
  </mergeCells>
  <phoneticPr fontId="7"/>
  <printOptions horizontalCentered="1"/>
  <pageMargins left="0.78740157480314965" right="0.78740157480314965" top="0.78740157480314965" bottom="0.39370078740157483" header="0" footer="0"/>
  <pageSetup paperSize="9" scale="92" orientation="portrait" blackAndWhite="1"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4CB9A-75CF-4016-BA3D-7BF045636085}">
  <sheetPr>
    <tabColor rgb="FFFFCCFF"/>
    <pageSetUpPr fitToPage="1"/>
  </sheetPr>
  <dimension ref="B1:AF36"/>
  <sheetViews>
    <sheetView showGridLines="0" zoomScaleNormal="100" zoomScaleSheetLayoutView="100" workbookViewId="0"/>
  </sheetViews>
  <sheetFormatPr defaultRowHeight="20.100000000000001" customHeight="1" x14ac:dyDescent="0.15"/>
  <cols>
    <col min="1" max="32" width="3.25" style="9" customWidth="1"/>
    <col min="33" max="33" width="9" style="9" customWidth="1"/>
    <col min="34" max="16384" width="9" style="9"/>
  </cols>
  <sheetData>
    <row r="1" spans="2:32" ht="20.100000000000001" customHeight="1" x14ac:dyDescent="0.15">
      <c r="B1" s="751" t="s">
        <v>418</v>
      </c>
      <c r="C1" s="751"/>
      <c r="D1" s="751"/>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row>
    <row r="2" spans="2:32" ht="20.100000000000001" customHeight="1" thickBot="1" x14ac:dyDescent="0.2">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row>
    <row r="3" spans="2:32" ht="20.100000000000001" customHeight="1" x14ac:dyDescent="0.15">
      <c r="B3" s="847" t="s">
        <v>23</v>
      </c>
      <c r="C3" s="848"/>
      <c r="D3" s="848" t="s">
        <v>1</v>
      </c>
      <c r="E3" s="848"/>
      <c r="F3" s="848"/>
      <c r="G3" s="848"/>
      <c r="H3" s="848"/>
      <c r="I3" s="848"/>
      <c r="J3" s="848"/>
      <c r="K3" s="848"/>
      <c r="L3" s="844" t="s">
        <v>133</v>
      </c>
      <c r="M3" s="845"/>
      <c r="N3" s="845"/>
      <c r="O3" s="845"/>
      <c r="P3" s="845"/>
      <c r="Q3" s="845"/>
      <c r="R3" s="845"/>
      <c r="S3" s="845"/>
      <c r="T3" s="845"/>
      <c r="U3" s="845"/>
      <c r="V3" s="845"/>
      <c r="W3" s="845"/>
      <c r="X3" s="845"/>
      <c r="Y3" s="845"/>
      <c r="Z3" s="845"/>
      <c r="AA3" s="845"/>
      <c r="AB3" s="846"/>
      <c r="AC3" s="870" t="s">
        <v>132</v>
      </c>
      <c r="AD3" s="871"/>
      <c r="AE3" s="871"/>
      <c r="AF3" s="872"/>
    </row>
    <row r="4" spans="2:32" ht="20.100000000000001" customHeight="1" x14ac:dyDescent="0.15">
      <c r="B4" s="849"/>
      <c r="C4" s="850"/>
      <c r="D4" s="850"/>
      <c r="E4" s="850"/>
      <c r="F4" s="850"/>
      <c r="G4" s="850"/>
      <c r="H4" s="850"/>
      <c r="I4" s="850"/>
      <c r="J4" s="850"/>
      <c r="K4" s="850"/>
      <c r="L4" s="783" t="s">
        <v>131</v>
      </c>
      <c r="M4" s="784"/>
      <c r="N4" s="784"/>
      <c r="O4" s="784"/>
      <c r="P4" s="784"/>
      <c r="Q4" s="784"/>
      <c r="R4" s="784"/>
      <c r="S4" s="784"/>
      <c r="T4" s="784"/>
      <c r="U4" s="784"/>
      <c r="V4" s="784"/>
      <c r="W4" s="784"/>
      <c r="X4" s="784"/>
      <c r="Y4" s="784"/>
      <c r="Z4" s="784"/>
      <c r="AA4" s="784"/>
      <c r="AB4" s="785"/>
      <c r="AC4" s="873"/>
      <c r="AD4" s="446"/>
      <c r="AE4" s="446"/>
      <c r="AF4" s="874"/>
    </row>
    <row r="5" spans="2:32" ht="20.100000000000001" customHeight="1" thickBot="1" x14ac:dyDescent="0.2">
      <c r="B5" s="849"/>
      <c r="C5" s="850"/>
      <c r="D5" s="850"/>
      <c r="E5" s="850"/>
      <c r="F5" s="850"/>
      <c r="G5" s="850"/>
      <c r="H5" s="850"/>
      <c r="I5" s="850"/>
      <c r="J5" s="850"/>
      <c r="K5" s="850"/>
      <c r="L5" s="752" t="s">
        <v>13</v>
      </c>
      <c r="M5" s="752"/>
      <c r="N5" s="752"/>
      <c r="O5" s="752"/>
      <c r="P5" s="752" t="s">
        <v>38</v>
      </c>
      <c r="Q5" s="752"/>
      <c r="R5" s="752"/>
      <c r="S5" s="753"/>
      <c r="T5" s="754" t="s">
        <v>43</v>
      </c>
      <c r="U5" s="752"/>
      <c r="V5" s="752"/>
      <c r="W5" s="752"/>
      <c r="X5" s="752" t="s">
        <v>130</v>
      </c>
      <c r="Y5" s="752"/>
      <c r="Z5" s="752"/>
      <c r="AA5" s="752"/>
      <c r="AB5" s="752"/>
      <c r="AC5" s="873"/>
      <c r="AD5" s="446"/>
      <c r="AE5" s="446"/>
      <c r="AF5" s="874"/>
    </row>
    <row r="6" spans="2:32" ht="20.100000000000001" customHeight="1" x14ac:dyDescent="0.15">
      <c r="B6" s="483" t="str">
        <f>IF('様式②-2 計画戸数'!B6="","",'様式②-2 計画戸数'!B6)</f>
        <v/>
      </c>
      <c r="C6" s="484"/>
      <c r="D6" s="485" t="str">
        <f>IF('様式②-2 計画戸数'!D6="","",'様式②-2 計画戸数'!D6)</f>
        <v/>
      </c>
      <c r="E6" s="486"/>
      <c r="F6" s="486"/>
      <c r="G6" s="486"/>
      <c r="H6" s="486"/>
      <c r="I6" s="486"/>
      <c r="J6" s="486"/>
      <c r="K6" s="486"/>
      <c r="L6" s="593" t="str">
        <f>IF('様式④-3 計画戸数'!T6="","",'様式④-3 計画戸数'!T6)</f>
        <v/>
      </c>
      <c r="M6" s="594"/>
      <c r="N6" s="594"/>
      <c r="O6" s="23" t="s">
        <v>3</v>
      </c>
      <c r="P6" s="593" t="str">
        <f>IF('様式④-3 計画戸数'!X6="","",'様式④-3 計画戸数'!X6)</f>
        <v/>
      </c>
      <c r="Q6" s="594"/>
      <c r="R6" s="594"/>
      <c r="S6" s="336" t="s">
        <v>3</v>
      </c>
      <c r="T6" s="862" t="str">
        <f>IF('様式④-3 計画戸数'!AB6="","",'様式④-3 計画戸数'!AB6)</f>
        <v/>
      </c>
      <c r="U6" s="594"/>
      <c r="V6" s="594"/>
      <c r="W6" s="190" t="s">
        <v>3</v>
      </c>
      <c r="X6" s="863"/>
      <c r="Y6" s="864"/>
      <c r="Z6" s="864"/>
      <c r="AA6" s="864"/>
      <c r="AB6" s="153" t="s">
        <v>129</v>
      </c>
      <c r="AC6" s="851"/>
      <c r="AD6" s="852"/>
      <c r="AE6" s="852"/>
      <c r="AF6" s="853"/>
    </row>
    <row r="7" spans="2:32" ht="20.100000000000001" customHeight="1" x14ac:dyDescent="0.15">
      <c r="B7" s="495" t="str">
        <f>IF('様式②-2 計画戸数'!B7="","",'様式②-2 計画戸数'!B7)</f>
        <v/>
      </c>
      <c r="C7" s="496"/>
      <c r="D7" s="497" t="str">
        <f>IF('様式②-2 計画戸数'!D7="","",'様式②-2 計画戸数'!D7)</f>
        <v/>
      </c>
      <c r="E7" s="494"/>
      <c r="F7" s="494"/>
      <c r="G7" s="494"/>
      <c r="H7" s="494"/>
      <c r="I7" s="494"/>
      <c r="J7" s="494"/>
      <c r="K7" s="494"/>
      <c r="L7" s="854" t="str">
        <f>IF('様式④-3 計画戸数'!T7="","",'様式④-3 計画戸数'!T7)</f>
        <v/>
      </c>
      <c r="M7" s="855"/>
      <c r="N7" s="855"/>
      <c r="O7" s="28" t="s">
        <v>3</v>
      </c>
      <c r="P7" s="854" t="str">
        <f>IF('様式④-3 計画戸数'!X7="","",'様式④-3 計画戸数'!X7)</f>
        <v/>
      </c>
      <c r="Q7" s="855"/>
      <c r="R7" s="855"/>
      <c r="S7" s="337" t="s">
        <v>3</v>
      </c>
      <c r="T7" s="856" t="str">
        <f>IF('様式④-3 計画戸数'!AB7="","",'様式④-3 計画戸数'!AB7)</f>
        <v/>
      </c>
      <c r="U7" s="855"/>
      <c r="V7" s="855"/>
      <c r="W7" s="356" t="s">
        <v>3</v>
      </c>
      <c r="X7" s="857"/>
      <c r="Y7" s="858"/>
      <c r="Z7" s="858"/>
      <c r="AA7" s="858"/>
      <c r="AB7" s="179" t="s">
        <v>129</v>
      </c>
      <c r="AC7" s="859"/>
      <c r="AD7" s="860"/>
      <c r="AE7" s="860"/>
      <c r="AF7" s="861"/>
    </row>
    <row r="8" spans="2:32" ht="20.100000000000001" customHeight="1" x14ac:dyDescent="0.15">
      <c r="B8" s="495" t="str">
        <f>IF('様式②-2 計画戸数'!B8="","",'様式②-2 計画戸数'!B8)</f>
        <v/>
      </c>
      <c r="C8" s="496"/>
      <c r="D8" s="497" t="str">
        <f>IF('様式②-2 計画戸数'!D8="","",'様式②-2 計画戸数'!D8)</f>
        <v/>
      </c>
      <c r="E8" s="494"/>
      <c r="F8" s="494"/>
      <c r="G8" s="494"/>
      <c r="H8" s="494"/>
      <c r="I8" s="494"/>
      <c r="J8" s="494"/>
      <c r="K8" s="494"/>
      <c r="L8" s="854" t="str">
        <f>IF('様式④-3 計画戸数'!T8="","",'様式④-3 計画戸数'!T8)</f>
        <v/>
      </c>
      <c r="M8" s="855"/>
      <c r="N8" s="855"/>
      <c r="O8" s="28" t="s">
        <v>3</v>
      </c>
      <c r="P8" s="854" t="str">
        <f>IF('様式④-3 計画戸数'!X8="","",'様式④-3 計画戸数'!X8)</f>
        <v/>
      </c>
      <c r="Q8" s="855"/>
      <c r="R8" s="855"/>
      <c r="S8" s="337" t="s">
        <v>3</v>
      </c>
      <c r="T8" s="856" t="str">
        <f>IF('様式④-3 計画戸数'!AB8="","",'様式④-3 計画戸数'!AB8)</f>
        <v/>
      </c>
      <c r="U8" s="855"/>
      <c r="V8" s="855"/>
      <c r="W8" s="356" t="s">
        <v>3</v>
      </c>
      <c r="X8" s="857"/>
      <c r="Y8" s="858"/>
      <c r="Z8" s="858"/>
      <c r="AA8" s="858"/>
      <c r="AB8" s="179" t="s">
        <v>129</v>
      </c>
      <c r="AC8" s="859"/>
      <c r="AD8" s="860"/>
      <c r="AE8" s="860"/>
      <c r="AF8" s="861"/>
    </row>
    <row r="9" spans="2:32" ht="20.100000000000001" customHeight="1" x14ac:dyDescent="0.15">
      <c r="B9" s="495" t="str">
        <f>IF('様式②-2 計画戸数'!B9="","",'様式②-2 計画戸数'!B9)</f>
        <v/>
      </c>
      <c r="C9" s="496"/>
      <c r="D9" s="497" t="str">
        <f>IF('様式②-2 計画戸数'!D9="","",'様式②-2 計画戸数'!D9)</f>
        <v/>
      </c>
      <c r="E9" s="494"/>
      <c r="F9" s="494"/>
      <c r="G9" s="494"/>
      <c r="H9" s="494"/>
      <c r="I9" s="494"/>
      <c r="J9" s="494"/>
      <c r="K9" s="494"/>
      <c r="L9" s="854" t="str">
        <f>IF('様式④-3 計画戸数'!T9="","",'様式④-3 計画戸数'!T9)</f>
        <v/>
      </c>
      <c r="M9" s="855"/>
      <c r="N9" s="855"/>
      <c r="O9" s="28" t="s">
        <v>3</v>
      </c>
      <c r="P9" s="854" t="str">
        <f>IF('様式④-3 計画戸数'!X9="","",'様式④-3 計画戸数'!X9)</f>
        <v/>
      </c>
      <c r="Q9" s="855"/>
      <c r="R9" s="855"/>
      <c r="S9" s="337" t="s">
        <v>3</v>
      </c>
      <c r="T9" s="856" t="str">
        <f>IF('様式④-3 計画戸数'!AB9="","",'様式④-3 計画戸数'!AB9)</f>
        <v/>
      </c>
      <c r="U9" s="855"/>
      <c r="V9" s="855"/>
      <c r="W9" s="356" t="s">
        <v>3</v>
      </c>
      <c r="X9" s="857"/>
      <c r="Y9" s="858"/>
      <c r="Z9" s="858"/>
      <c r="AA9" s="858"/>
      <c r="AB9" s="179" t="s">
        <v>129</v>
      </c>
      <c r="AC9" s="859"/>
      <c r="AD9" s="860"/>
      <c r="AE9" s="860"/>
      <c r="AF9" s="861"/>
    </row>
    <row r="10" spans="2:32" ht="20.100000000000001" customHeight="1" x14ac:dyDescent="0.15">
      <c r="B10" s="495" t="str">
        <f>IF('様式②-2 計画戸数'!B10="","",'様式②-2 計画戸数'!B10)</f>
        <v/>
      </c>
      <c r="C10" s="496"/>
      <c r="D10" s="497" t="str">
        <f>IF('様式②-2 計画戸数'!D10="","",'様式②-2 計画戸数'!D10)</f>
        <v/>
      </c>
      <c r="E10" s="494"/>
      <c r="F10" s="494"/>
      <c r="G10" s="494"/>
      <c r="H10" s="494"/>
      <c r="I10" s="494"/>
      <c r="J10" s="494"/>
      <c r="K10" s="494"/>
      <c r="L10" s="854" t="str">
        <f>IF('様式④-3 計画戸数'!T10="","",'様式④-3 計画戸数'!T10)</f>
        <v/>
      </c>
      <c r="M10" s="855"/>
      <c r="N10" s="855"/>
      <c r="O10" s="28" t="s">
        <v>3</v>
      </c>
      <c r="P10" s="854" t="str">
        <f>IF('様式④-3 計画戸数'!X10="","",'様式④-3 計画戸数'!X10)</f>
        <v/>
      </c>
      <c r="Q10" s="855"/>
      <c r="R10" s="855"/>
      <c r="S10" s="337" t="s">
        <v>3</v>
      </c>
      <c r="T10" s="856" t="str">
        <f>IF('様式④-3 計画戸数'!AB10="","",'様式④-3 計画戸数'!AB10)</f>
        <v/>
      </c>
      <c r="U10" s="855"/>
      <c r="V10" s="855"/>
      <c r="W10" s="356" t="s">
        <v>3</v>
      </c>
      <c r="X10" s="857"/>
      <c r="Y10" s="858"/>
      <c r="Z10" s="858"/>
      <c r="AA10" s="858"/>
      <c r="AB10" s="179" t="s">
        <v>129</v>
      </c>
      <c r="AC10" s="859"/>
      <c r="AD10" s="860"/>
      <c r="AE10" s="860"/>
      <c r="AF10" s="861"/>
    </row>
    <row r="11" spans="2:32" ht="20.100000000000001" customHeight="1" x14ac:dyDescent="0.15">
      <c r="B11" s="495" t="str">
        <f>IF('様式②-2 計画戸数'!B11="","",'様式②-2 計画戸数'!B11)</f>
        <v/>
      </c>
      <c r="C11" s="496"/>
      <c r="D11" s="497" t="str">
        <f>IF('様式②-2 計画戸数'!D11="","",'様式②-2 計画戸数'!D11)</f>
        <v/>
      </c>
      <c r="E11" s="494"/>
      <c r="F11" s="494"/>
      <c r="G11" s="494"/>
      <c r="H11" s="494"/>
      <c r="I11" s="494"/>
      <c r="J11" s="494"/>
      <c r="K11" s="494"/>
      <c r="L11" s="854" t="str">
        <f>IF('様式④-3 計画戸数'!T11="","",'様式④-3 計画戸数'!T11)</f>
        <v/>
      </c>
      <c r="M11" s="855"/>
      <c r="N11" s="855"/>
      <c r="O11" s="28" t="s">
        <v>3</v>
      </c>
      <c r="P11" s="854" t="str">
        <f>IF('様式④-3 計画戸数'!X11="","",'様式④-3 計画戸数'!X11)</f>
        <v/>
      </c>
      <c r="Q11" s="855"/>
      <c r="R11" s="855"/>
      <c r="S11" s="337" t="s">
        <v>3</v>
      </c>
      <c r="T11" s="856" t="str">
        <f>IF('様式④-3 計画戸数'!AB11="","",'様式④-3 計画戸数'!AB11)</f>
        <v/>
      </c>
      <c r="U11" s="855"/>
      <c r="V11" s="855"/>
      <c r="W11" s="356" t="s">
        <v>3</v>
      </c>
      <c r="X11" s="857"/>
      <c r="Y11" s="858"/>
      <c r="Z11" s="858"/>
      <c r="AA11" s="858"/>
      <c r="AB11" s="179" t="s">
        <v>129</v>
      </c>
      <c r="AC11" s="859"/>
      <c r="AD11" s="860"/>
      <c r="AE11" s="860"/>
      <c r="AF11" s="861"/>
    </row>
    <row r="12" spans="2:32" ht="20.100000000000001" customHeight="1" x14ac:dyDescent="0.15">
      <c r="B12" s="495" t="str">
        <f>IF('様式②-2 計画戸数'!B12="","",'様式②-2 計画戸数'!B12)</f>
        <v/>
      </c>
      <c r="C12" s="496"/>
      <c r="D12" s="497" t="str">
        <f>IF('様式②-2 計画戸数'!D12="","",'様式②-2 計画戸数'!D12)</f>
        <v/>
      </c>
      <c r="E12" s="494"/>
      <c r="F12" s="494"/>
      <c r="G12" s="494"/>
      <c r="H12" s="494"/>
      <c r="I12" s="494"/>
      <c r="J12" s="494"/>
      <c r="K12" s="494"/>
      <c r="L12" s="854" t="str">
        <f>IF('様式④-3 計画戸数'!T12="","",'様式④-3 計画戸数'!T12)</f>
        <v/>
      </c>
      <c r="M12" s="855"/>
      <c r="N12" s="855"/>
      <c r="O12" s="28" t="s">
        <v>3</v>
      </c>
      <c r="P12" s="854" t="str">
        <f>IF('様式④-3 計画戸数'!X12="","",'様式④-3 計画戸数'!X12)</f>
        <v/>
      </c>
      <c r="Q12" s="855"/>
      <c r="R12" s="855"/>
      <c r="S12" s="337" t="s">
        <v>3</v>
      </c>
      <c r="T12" s="856" t="str">
        <f>IF('様式④-3 計画戸数'!AB12="","",'様式④-3 計画戸数'!AB12)</f>
        <v/>
      </c>
      <c r="U12" s="855"/>
      <c r="V12" s="855"/>
      <c r="W12" s="356" t="s">
        <v>3</v>
      </c>
      <c r="X12" s="857"/>
      <c r="Y12" s="858"/>
      <c r="Z12" s="858"/>
      <c r="AA12" s="858"/>
      <c r="AB12" s="179" t="s">
        <v>129</v>
      </c>
      <c r="AC12" s="859"/>
      <c r="AD12" s="860"/>
      <c r="AE12" s="860"/>
      <c r="AF12" s="861"/>
    </row>
    <row r="13" spans="2:32" ht="20.100000000000001" customHeight="1" x14ac:dyDescent="0.15">
      <c r="B13" s="495" t="str">
        <f>IF('様式②-2 計画戸数'!B13="","",'様式②-2 計画戸数'!B13)</f>
        <v/>
      </c>
      <c r="C13" s="496"/>
      <c r="D13" s="497" t="str">
        <f>IF('様式②-2 計画戸数'!D13="","",'様式②-2 計画戸数'!D13)</f>
        <v/>
      </c>
      <c r="E13" s="494"/>
      <c r="F13" s="494"/>
      <c r="G13" s="494"/>
      <c r="H13" s="494"/>
      <c r="I13" s="494"/>
      <c r="J13" s="494"/>
      <c r="K13" s="494"/>
      <c r="L13" s="854" t="str">
        <f>IF('様式④-3 計画戸数'!T13="","",'様式④-3 計画戸数'!T13)</f>
        <v/>
      </c>
      <c r="M13" s="855"/>
      <c r="N13" s="855"/>
      <c r="O13" s="28" t="s">
        <v>3</v>
      </c>
      <c r="P13" s="854" t="str">
        <f>IF('様式④-3 計画戸数'!X13="","",'様式④-3 計画戸数'!X13)</f>
        <v/>
      </c>
      <c r="Q13" s="855"/>
      <c r="R13" s="855"/>
      <c r="S13" s="337" t="s">
        <v>3</v>
      </c>
      <c r="T13" s="856" t="str">
        <f>IF('様式④-3 計画戸数'!AB13="","",'様式④-3 計画戸数'!AB13)</f>
        <v/>
      </c>
      <c r="U13" s="855"/>
      <c r="V13" s="855"/>
      <c r="W13" s="356" t="s">
        <v>3</v>
      </c>
      <c r="X13" s="857"/>
      <c r="Y13" s="858"/>
      <c r="Z13" s="858"/>
      <c r="AA13" s="858"/>
      <c r="AB13" s="179" t="s">
        <v>129</v>
      </c>
      <c r="AC13" s="859"/>
      <c r="AD13" s="860"/>
      <c r="AE13" s="860"/>
      <c r="AF13" s="861"/>
    </row>
    <row r="14" spans="2:32" ht="20.100000000000001" customHeight="1" x14ac:dyDescent="0.15">
      <c r="B14" s="495" t="str">
        <f>IF('様式②-2 計画戸数'!B14="","",'様式②-2 計画戸数'!B14)</f>
        <v/>
      </c>
      <c r="C14" s="496"/>
      <c r="D14" s="497" t="str">
        <f>IF('様式②-2 計画戸数'!D14="","",'様式②-2 計画戸数'!D14)</f>
        <v/>
      </c>
      <c r="E14" s="494"/>
      <c r="F14" s="494"/>
      <c r="G14" s="494"/>
      <c r="H14" s="494"/>
      <c r="I14" s="494"/>
      <c r="J14" s="494"/>
      <c r="K14" s="494"/>
      <c r="L14" s="854" t="str">
        <f>IF('様式④-3 計画戸数'!T14="","",'様式④-3 計画戸数'!T14)</f>
        <v/>
      </c>
      <c r="M14" s="855"/>
      <c r="N14" s="855"/>
      <c r="O14" s="28" t="s">
        <v>3</v>
      </c>
      <c r="P14" s="854" t="str">
        <f>IF('様式④-3 計画戸数'!X14="","",'様式④-3 計画戸数'!X14)</f>
        <v/>
      </c>
      <c r="Q14" s="855"/>
      <c r="R14" s="855"/>
      <c r="S14" s="337" t="s">
        <v>3</v>
      </c>
      <c r="T14" s="856" t="str">
        <f>IF('様式④-3 計画戸数'!AB14="","",'様式④-3 計画戸数'!AB14)</f>
        <v/>
      </c>
      <c r="U14" s="855"/>
      <c r="V14" s="855"/>
      <c r="W14" s="356" t="s">
        <v>3</v>
      </c>
      <c r="X14" s="857"/>
      <c r="Y14" s="858"/>
      <c r="Z14" s="858"/>
      <c r="AA14" s="858"/>
      <c r="AB14" s="179" t="s">
        <v>129</v>
      </c>
      <c r="AC14" s="859"/>
      <c r="AD14" s="860"/>
      <c r="AE14" s="860"/>
      <c r="AF14" s="861"/>
    </row>
    <row r="15" spans="2:32" ht="20.100000000000001" customHeight="1" x14ac:dyDescent="0.15">
      <c r="B15" s="495" t="str">
        <f>IF('様式②-2 計画戸数'!B15="","",'様式②-2 計画戸数'!B15)</f>
        <v/>
      </c>
      <c r="C15" s="496"/>
      <c r="D15" s="497" t="str">
        <f>IF('様式②-2 計画戸数'!D15="","",'様式②-2 計画戸数'!D15)</f>
        <v/>
      </c>
      <c r="E15" s="494"/>
      <c r="F15" s="494"/>
      <c r="G15" s="494"/>
      <c r="H15" s="494"/>
      <c r="I15" s="494"/>
      <c r="J15" s="494"/>
      <c r="K15" s="494"/>
      <c r="L15" s="854" t="str">
        <f>IF('様式④-3 計画戸数'!T15="","",'様式④-3 計画戸数'!T15)</f>
        <v/>
      </c>
      <c r="M15" s="855"/>
      <c r="N15" s="855"/>
      <c r="O15" s="28" t="s">
        <v>3</v>
      </c>
      <c r="P15" s="854" t="str">
        <f>IF('様式④-3 計画戸数'!X15="","",'様式④-3 計画戸数'!X15)</f>
        <v/>
      </c>
      <c r="Q15" s="855"/>
      <c r="R15" s="855"/>
      <c r="S15" s="337" t="s">
        <v>3</v>
      </c>
      <c r="T15" s="856" t="str">
        <f>IF('様式④-3 計画戸数'!AB15="","",'様式④-3 計画戸数'!AB15)</f>
        <v/>
      </c>
      <c r="U15" s="855"/>
      <c r="V15" s="855"/>
      <c r="W15" s="356" t="s">
        <v>3</v>
      </c>
      <c r="X15" s="857"/>
      <c r="Y15" s="858"/>
      <c r="Z15" s="858"/>
      <c r="AA15" s="858"/>
      <c r="AB15" s="179" t="s">
        <v>129</v>
      </c>
      <c r="AC15" s="859"/>
      <c r="AD15" s="860"/>
      <c r="AE15" s="860"/>
      <c r="AF15" s="861"/>
    </row>
    <row r="16" spans="2:32" ht="20.100000000000001" customHeight="1" x14ac:dyDescent="0.15">
      <c r="B16" s="495" t="str">
        <f>IF('様式②-2 計画戸数'!B16="","",'様式②-2 計画戸数'!B16)</f>
        <v/>
      </c>
      <c r="C16" s="496"/>
      <c r="D16" s="497" t="str">
        <f>IF('様式②-2 計画戸数'!D16="","",'様式②-2 計画戸数'!D16)</f>
        <v/>
      </c>
      <c r="E16" s="494"/>
      <c r="F16" s="494"/>
      <c r="G16" s="494"/>
      <c r="H16" s="494"/>
      <c r="I16" s="494"/>
      <c r="J16" s="494"/>
      <c r="K16" s="494"/>
      <c r="L16" s="854" t="str">
        <f>IF('様式④-3 計画戸数'!T16="","",'様式④-3 計画戸数'!T16)</f>
        <v/>
      </c>
      <c r="M16" s="855"/>
      <c r="N16" s="855"/>
      <c r="O16" s="28" t="s">
        <v>3</v>
      </c>
      <c r="P16" s="854" t="str">
        <f>IF('様式④-3 計画戸数'!X16="","",'様式④-3 計画戸数'!X16)</f>
        <v/>
      </c>
      <c r="Q16" s="855"/>
      <c r="R16" s="855"/>
      <c r="S16" s="337" t="s">
        <v>3</v>
      </c>
      <c r="T16" s="856" t="str">
        <f>IF('様式④-3 計画戸数'!AB16="","",'様式④-3 計画戸数'!AB16)</f>
        <v/>
      </c>
      <c r="U16" s="855"/>
      <c r="V16" s="855"/>
      <c r="W16" s="356" t="s">
        <v>3</v>
      </c>
      <c r="X16" s="857"/>
      <c r="Y16" s="858"/>
      <c r="Z16" s="858"/>
      <c r="AA16" s="858"/>
      <c r="AB16" s="179" t="s">
        <v>129</v>
      </c>
      <c r="AC16" s="859"/>
      <c r="AD16" s="860"/>
      <c r="AE16" s="860"/>
      <c r="AF16" s="861"/>
    </row>
    <row r="17" spans="2:32" ht="20.100000000000001" customHeight="1" x14ac:dyDescent="0.15">
      <c r="B17" s="495" t="str">
        <f>IF('様式②-2 計画戸数'!B17="","",'様式②-2 計画戸数'!B17)</f>
        <v/>
      </c>
      <c r="C17" s="496"/>
      <c r="D17" s="497" t="str">
        <f>IF('様式②-2 計画戸数'!D17="","",'様式②-2 計画戸数'!D17)</f>
        <v/>
      </c>
      <c r="E17" s="494"/>
      <c r="F17" s="494"/>
      <c r="G17" s="494"/>
      <c r="H17" s="494"/>
      <c r="I17" s="494"/>
      <c r="J17" s="494"/>
      <c r="K17" s="494"/>
      <c r="L17" s="854" t="str">
        <f>IF('様式④-3 計画戸数'!T17="","",'様式④-3 計画戸数'!T17)</f>
        <v/>
      </c>
      <c r="M17" s="855"/>
      <c r="N17" s="855"/>
      <c r="O17" s="28" t="s">
        <v>3</v>
      </c>
      <c r="P17" s="854" t="str">
        <f>IF('様式④-3 計画戸数'!X17="","",'様式④-3 計画戸数'!X17)</f>
        <v/>
      </c>
      <c r="Q17" s="855"/>
      <c r="R17" s="855"/>
      <c r="S17" s="337" t="s">
        <v>3</v>
      </c>
      <c r="T17" s="856" t="str">
        <f>IF('様式④-3 計画戸数'!AB17="","",'様式④-3 計画戸数'!AB17)</f>
        <v/>
      </c>
      <c r="U17" s="855"/>
      <c r="V17" s="855"/>
      <c r="W17" s="356" t="s">
        <v>3</v>
      </c>
      <c r="X17" s="857"/>
      <c r="Y17" s="858"/>
      <c r="Z17" s="858"/>
      <c r="AA17" s="858"/>
      <c r="AB17" s="179" t="s">
        <v>129</v>
      </c>
      <c r="AC17" s="859"/>
      <c r="AD17" s="860"/>
      <c r="AE17" s="860"/>
      <c r="AF17" s="861"/>
    </row>
    <row r="18" spans="2:32" ht="20.100000000000001" customHeight="1" x14ac:dyDescent="0.15">
      <c r="B18" s="495" t="str">
        <f>IF('様式②-2 計画戸数'!B18="","",'様式②-2 計画戸数'!B18)</f>
        <v/>
      </c>
      <c r="C18" s="496"/>
      <c r="D18" s="497" t="str">
        <f>IF('様式②-2 計画戸数'!D18="","",'様式②-2 計画戸数'!D18)</f>
        <v/>
      </c>
      <c r="E18" s="494"/>
      <c r="F18" s="494"/>
      <c r="G18" s="494"/>
      <c r="H18" s="494"/>
      <c r="I18" s="494"/>
      <c r="J18" s="494"/>
      <c r="K18" s="494"/>
      <c r="L18" s="854" t="str">
        <f>IF('様式④-3 計画戸数'!T18="","",'様式④-3 計画戸数'!T18)</f>
        <v/>
      </c>
      <c r="M18" s="855"/>
      <c r="N18" s="855"/>
      <c r="O18" s="28" t="s">
        <v>3</v>
      </c>
      <c r="P18" s="854" t="str">
        <f>IF('様式④-3 計画戸数'!X18="","",'様式④-3 計画戸数'!X18)</f>
        <v/>
      </c>
      <c r="Q18" s="855"/>
      <c r="R18" s="855"/>
      <c r="S18" s="337" t="s">
        <v>3</v>
      </c>
      <c r="T18" s="856" t="str">
        <f>IF('様式④-3 計画戸数'!AB18="","",'様式④-3 計画戸数'!AB18)</f>
        <v/>
      </c>
      <c r="U18" s="855"/>
      <c r="V18" s="855"/>
      <c r="W18" s="356" t="s">
        <v>3</v>
      </c>
      <c r="X18" s="857"/>
      <c r="Y18" s="858"/>
      <c r="Z18" s="858"/>
      <c r="AA18" s="858"/>
      <c r="AB18" s="179" t="s">
        <v>129</v>
      </c>
      <c r="AC18" s="859"/>
      <c r="AD18" s="860"/>
      <c r="AE18" s="860"/>
      <c r="AF18" s="861"/>
    </row>
    <row r="19" spans="2:32" ht="20.100000000000001" customHeight="1" x14ac:dyDescent="0.15">
      <c r="B19" s="495" t="str">
        <f>IF('様式②-2 計画戸数'!B19="","",'様式②-2 計画戸数'!B19)</f>
        <v/>
      </c>
      <c r="C19" s="496"/>
      <c r="D19" s="497" t="str">
        <f>IF('様式②-2 計画戸数'!D19="","",'様式②-2 計画戸数'!D19)</f>
        <v/>
      </c>
      <c r="E19" s="494"/>
      <c r="F19" s="494"/>
      <c r="G19" s="494"/>
      <c r="H19" s="494"/>
      <c r="I19" s="494"/>
      <c r="J19" s="494"/>
      <c r="K19" s="494"/>
      <c r="L19" s="854" t="str">
        <f>IF('様式④-3 計画戸数'!T19="","",'様式④-3 計画戸数'!T19)</f>
        <v/>
      </c>
      <c r="M19" s="855"/>
      <c r="N19" s="855"/>
      <c r="O19" s="28" t="s">
        <v>3</v>
      </c>
      <c r="P19" s="854" t="str">
        <f>IF('様式④-3 計画戸数'!X19="","",'様式④-3 計画戸数'!X19)</f>
        <v/>
      </c>
      <c r="Q19" s="855"/>
      <c r="R19" s="855"/>
      <c r="S19" s="337" t="s">
        <v>3</v>
      </c>
      <c r="T19" s="856" t="str">
        <f>IF('様式④-3 計画戸数'!AB19="","",'様式④-3 計画戸数'!AB19)</f>
        <v/>
      </c>
      <c r="U19" s="855"/>
      <c r="V19" s="855"/>
      <c r="W19" s="356" t="s">
        <v>3</v>
      </c>
      <c r="X19" s="857"/>
      <c r="Y19" s="858"/>
      <c r="Z19" s="858"/>
      <c r="AA19" s="858"/>
      <c r="AB19" s="179" t="s">
        <v>129</v>
      </c>
      <c r="AC19" s="859"/>
      <c r="AD19" s="860"/>
      <c r="AE19" s="860"/>
      <c r="AF19" s="861"/>
    </row>
    <row r="20" spans="2:32" ht="20.100000000000001" customHeight="1" x14ac:dyDescent="0.15">
      <c r="B20" s="495" t="str">
        <f>IF('様式②-2 計画戸数'!B20="","",'様式②-2 計画戸数'!B20)</f>
        <v/>
      </c>
      <c r="C20" s="496"/>
      <c r="D20" s="497" t="str">
        <f>IF('様式②-2 計画戸数'!D20="","",'様式②-2 計画戸数'!D20)</f>
        <v/>
      </c>
      <c r="E20" s="494"/>
      <c r="F20" s="494"/>
      <c r="G20" s="494"/>
      <c r="H20" s="494"/>
      <c r="I20" s="494"/>
      <c r="J20" s="494"/>
      <c r="K20" s="494"/>
      <c r="L20" s="854" t="str">
        <f>IF('様式④-3 計画戸数'!T20="","",'様式④-3 計画戸数'!T20)</f>
        <v/>
      </c>
      <c r="M20" s="855"/>
      <c r="N20" s="855"/>
      <c r="O20" s="28" t="s">
        <v>3</v>
      </c>
      <c r="P20" s="854" t="str">
        <f>IF('様式④-3 計画戸数'!X20="","",'様式④-3 計画戸数'!X20)</f>
        <v/>
      </c>
      <c r="Q20" s="855"/>
      <c r="R20" s="855"/>
      <c r="S20" s="337" t="s">
        <v>3</v>
      </c>
      <c r="T20" s="856" t="str">
        <f>IF('様式④-3 計画戸数'!AB20="","",'様式④-3 計画戸数'!AB20)</f>
        <v/>
      </c>
      <c r="U20" s="855"/>
      <c r="V20" s="855"/>
      <c r="W20" s="356" t="s">
        <v>3</v>
      </c>
      <c r="X20" s="857"/>
      <c r="Y20" s="858"/>
      <c r="Z20" s="858"/>
      <c r="AA20" s="858"/>
      <c r="AB20" s="179" t="s">
        <v>129</v>
      </c>
      <c r="AC20" s="859"/>
      <c r="AD20" s="860"/>
      <c r="AE20" s="860"/>
      <c r="AF20" s="861"/>
    </row>
    <row r="21" spans="2:32" ht="20.100000000000001" customHeight="1" x14ac:dyDescent="0.15">
      <c r="B21" s="495" t="str">
        <f>IF('様式②-2 計画戸数'!B21="","",'様式②-2 計画戸数'!B21)</f>
        <v/>
      </c>
      <c r="C21" s="496"/>
      <c r="D21" s="497" t="str">
        <f>IF('様式②-2 計画戸数'!D21="","",'様式②-2 計画戸数'!D21)</f>
        <v/>
      </c>
      <c r="E21" s="494"/>
      <c r="F21" s="494"/>
      <c r="G21" s="494"/>
      <c r="H21" s="494"/>
      <c r="I21" s="494"/>
      <c r="J21" s="494"/>
      <c r="K21" s="494"/>
      <c r="L21" s="854" t="str">
        <f>IF('様式④-3 計画戸数'!T21="","",'様式④-3 計画戸数'!T21)</f>
        <v/>
      </c>
      <c r="M21" s="855"/>
      <c r="N21" s="855"/>
      <c r="O21" s="28" t="s">
        <v>3</v>
      </c>
      <c r="P21" s="854" t="str">
        <f>IF('様式④-3 計画戸数'!X21="","",'様式④-3 計画戸数'!X21)</f>
        <v/>
      </c>
      <c r="Q21" s="855"/>
      <c r="R21" s="855"/>
      <c r="S21" s="337" t="s">
        <v>3</v>
      </c>
      <c r="T21" s="856" t="str">
        <f>IF('様式④-3 計画戸数'!AB21="","",'様式④-3 計画戸数'!AB21)</f>
        <v/>
      </c>
      <c r="U21" s="855"/>
      <c r="V21" s="855"/>
      <c r="W21" s="356" t="s">
        <v>3</v>
      </c>
      <c r="X21" s="857"/>
      <c r="Y21" s="858"/>
      <c r="Z21" s="858"/>
      <c r="AA21" s="858"/>
      <c r="AB21" s="179" t="s">
        <v>129</v>
      </c>
      <c r="AC21" s="859"/>
      <c r="AD21" s="860"/>
      <c r="AE21" s="860"/>
      <c r="AF21" s="861"/>
    </row>
    <row r="22" spans="2:32" ht="20.100000000000001" customHeight="1" x14ac:dyDescent="0.15">
      <c r="B22" s="495" t="str">
        <f>IF('様式②-2 計画戸数'!B22="","",'様式②-2 計画戸数'!B22)</f>
        <v/>
      </c>
      <c r="C22" s="496"/>
      <c r="D22" s="497" t="str">
        <f>IF('様式②-2 計画戸数'!D22="","",'様式②-2 計画戸数'!D22)</f>
        <v/>
      </c>
      <c r="E22" s="494"/>
      <c r="F22" s="494"/>
      <c r="G22" s="494"/>
      <c r="H22" s="494"/>
      <c r="I22" s="494"/>
      <c r="J22" s="494"/>
      <c r="K22" s="494"/>
      <c r="L22" s="854" t="str">
        <f>IF('様式④-3 計画戸数'!T22="","",'様式④-3 計画戸数'!T22)</f>
        <v/>
      </c>
      <c r="M22" s="855"/>
      <c r="N22" s="855"/>
      <c r="O22" s="28" t="s">
        <v>3</v>
      </c>
      <c r="P22" s="854" t="str">
        <f>IF('様式④-3 計画戸数'!X22="","",'様式④-3 計画戸数'!X22)</f>
        <v/>
      </c>
      <c r="Q22" s="855"/>
      <c r="R22" s="855"/>
      <c r="S22" s="337" t="s">
        <v>3</v>
      </c>
      <c r="T22" s="856" t="str">
        <f>IF('様式④-3 計画戸数'!AB22="","",'様式④-3 計画戸数'!AB22)</f>
        <v/>
      </c>
      <c r="U22" s="855"/>
      <c r="V22" s="855"/>
      <c r="W22" s="356" t="s">
        <v>3</v>
      </c>
      <c r="X22" s="857"/>
      <c r="Y22" s="858"/>
      <c r="Z22" s="858"/>
      <c r="AA22" s="858"/>
      <c r="AB22" s="179" t="s">
        <v>129</v>
      </c>
      <c r="AC22" s="859"/>
      <c r="AD22" s="860"/>
      <c r="AE22" s="860"/>
      <c r="AF22" s="861"/>
    </row>
    <row r="23" spans="2:32" ht="20.100000000000001" customHeight="1" x14ac:dyDescent="0.15">
      <c r="B23" s="495" t="str">
        <f>IF('様式②-2 計画戸数'!B23="","",'様式②-2 計画戸数'!B23)</f>
        <v/>
      </c>
      <c r="C23" s="496"/>
      <c r="D23" s="497" t="str">
        <f>IF('様式②-2 計画戸数'!D23="","",'様式②-2 計画戸数'!D23)</f>
        <v/>
      </c>
      <c r="E23" s="494"/>
      <c r="F23" s="494"/>
      <c r="G23" s="494"/>
      <c r="H23" s="494"/>
      <c r="I23" s="494"/>
      <c r="J23" s="494"/>
      <c r="K23" s="494"/>
      <c r="L23" s="854" t="str">
        <f>IF('様式④-3 計画戸数'!T23="","",'様式④-3 計画戸数'!T23)</f>
        <v/>
      </c>
      <c r="M23" s="855"/>
      <c r="N23" s="855"/>
      <c r="O23" s="28" t="s">
        <v>3</v>
      </c>
      <c r="P23" s="854" t="str">
        <f>IF('様式④-3 計画戸数'!X23="","",'様式④-3 計画戸数'!X23)</f>
        <v/>
      </c>
      <c r="Q23" s="855"/>
      <c r="R23" s="855"/>
      <c r="S23" s="337" t="s">
        <v>3</v>
      </c>
      <c r="T23" s="856" t="str">
        <f>IF('様式④-3 計画戸数'!AB23="","",'様式④-3 計画戸数'!AB23)</f>
        <v/>
      </c>
      <c r="U23" s="855"/>
      <c r="V23" s="855"/>
      <c r="W23" s="356" t="s">
        <v>3</v>
      </c>
      <c r="X23" s="857"/>
      <c r="Y23" s="858"/>
      <c r="Z23" s="858"/>
      <c r="AA23" s="858"/>
      <c r="AB23" s="179" t="s">
        <v>129</v>
      </c>
      <c r="AC23" s="859"/>
      <c r="AD23" s="860"/>
      <c r="AE23" s="860"/>
      <c r="AF23" s="861"/>
    </row>
    <row r="24" spans="2:32" ht="20.100000000000001" customHeight="1" x14ac:dyDescent="0.15">
      <c r="B24" s="495" t="str">
        <f>IF('様式②-2 計画戸数'!B24="","",'様式②-2 計画戸数'!B24)</f>
        <v/>
      </c>
      <c r="C24" s="496"/>
      <c r="D24" s="497" t="str">
        <f>IF('様式②-2 計画戸数'!D24="","",'様式②-2 計画戸数'!D24)</f>
        <v/>
      </c>
      <c r="E24" s="494"/>
      <c r="F24" s="494"/>
      <c r="G24" s="494"/>
      <c r="H24" s="494"/>
      <c r="I24" s="494"/>
      <c r="J24" s="494"/>
      <c r="K24" s="494"/>
      <c r="L24" s="854" t="str">
        <f>IF('様式④-3 計画戸数'!T24="","",'様式④-3 計画戸数'!T24)</f>
        <v/>
      </c>
      <c r="M24" s="855"/>
      <c r="N24" s="855"/>
      <c r="O24" s="28" t="s">
        <v>3</v>
      </c>
      <c r="P24" s="854" t="str">
        <f>IF('様式④-3 計画戸数'!X24="","",'様式④-3 計画戸数'!X24)</f>
        <v/>
      </c>
      <c r="Q24" s="855"/>
      <c r="R24" s="855"/>
      <c r="S24" s="337" t="s">
        <v>3</v>
      </c>
      <c r="T24" s="856" t="str">
        <f>IF('様式④-3 計画戸数'!AB24="","",'様式④-3 計画戸数'!AB24)</f>
        <v/>
      </c>
      <c r="U24" s="855"/>
      <c r="V24" s="855"/>
      <c r="W24" s="356" t="s">
        <v>3</v>
      </c>
      <c r="X24" s="857"/>
      <c r="Y24" s="858"/>
      <c r="Z24" s="858"/>
      <c r="AA24" s="858"/>
      <c r="AB24" s="179" t="s">
        <v>129</v>
      </c>
      <c r="AC24" s="859"/>
      <c r="AD24" s="860"/>
      <c r="AE24" s="860"/>
      <c r="AF24" s="861"/>
    </row>
    <row r="25" spans="2:32" ht="20.100000000000001" customHeight="1" x14ac:dyDescent="0.15">
      <c r="B25" s="495" t="str">
        <f>IF('様式②-2 計画戸数'!B25="","",'様式②-2 計画戸数'!B25)</f>
        <v/>
      </c>
      <c r="C25" s="496"/>
      <c r="D25" s="497" t="str">
        <f>IF('様式②-2 計画戸数'!D25="","",'様式②-2 計画戸数'!D25)</f>
        <v/>
      </c>
      <c r="E25" s="494"/>
      <c r="F25" s="494"/>
      <c r="G25" s="494"/>
      <c r="H25" s="494"/>
      <c r="I25" s="494"/>
      <c r="J25" s="494"/>
      <c r="K25" s="494"/>
      <c r="L25" s="854" t="str">
        <f>IF('様式④-3 計画戸数'!T25="","",'様式④-3 計画戸数'!T25)</f>
        <v/>
      </c>
      <c r="M25" s="855"/>
      <c r="N25" s="855"/>
      <c r="O25" s="28" t="s">
        <v>3</v>
      </c>
      <c r="P25" s="854" t="str">
        <f>IF('様式④-3 計画戸数'!X25="","",'様式④-3 計画戸数'!X25)</f>
        <v/>
      </c>
      <c r="Q25" s="855"/>
      <c r="R25" s="855"/>
      <c r="S25" s="337" t="s">
        <v>3</v>
      </c>
      <c r="T25" s="856" t="str">
        <f>IF('様式④-3 計画戸数'!AB25="","",'様式④-3 計画戸数'!AB25)</f>
        <v/>
      </c>
      <c r="U25" s="855"/>
      <c r="V25" s="855"/>
      <c r="W25" s="356" t="s">
        <v>3</v>
      </c>
      <c r="X25" s="857"/>
      <c r="Y25" s="858"/>
      <c r="Z25" s="858"/>
      <c r="AA25" s="858"/>
      <c r="AB25" s="179" t="s">
        <v>129</v>
      </c>
      <c r="AC25" s="859"/>
      <c r="AD25" s="860"/>
      <c r="AE25" s="860"/>
      <c r="AF25" s="861"/>
    </row>
    <row r="26" spans="2:32" ht="20.100000000000001" customHeight="1" x14ac:dyDescent="0.15">
      <c r="B26" s="495" t="str">
        <f>IF('様式②-2 計画戸数'!B26="","",'様式②-2 計画戸数'!B26)</f>
        <v/>
      </c>
      <c r="C26" s="496"/>
      <c r="D26" s="497" t="str">
        <f>IF('様式②-2 計画戸数'!D26="","",'様式②-2 計画戸数'!D26)</f>
        <v/>
      </c>
      <c r="E26" s="494"/>
      <c r="F26" s="494"/>
      <c r="G26" s="494"/>
      <c r="H26" s="494"/>
      <c r="I26" s="494"/>
      <c r="J26" s="494"/>
      <c r="K26" s="494"/>
      <c r="L26" s="854" t="str">
        <f>IF('様式④-3 計画戸数'!T26="","",'様式④-3 計画戸数'!T26)</f>
        <v/>
      </c>
      <c r="M26" s="855"/>
      <c r="N26" s="855"/>
      <c r="O26" s="28" t="s">
        <v>3</v>
      </c>
      <c r="P26" s="854" t="str">
        <f>IF('様式④-3 計画戸数'!X26="","",'様式④-3 計画戸数'!X26)</f>
        <v/>
      </c>
      <c r="Q26" s="855"/>
      <c r="R26" s="855"/>
      <c r="S26" s="337" t="s">
        <v>3</v>
      </c>
      <c r="T26" s="856" t="str">
        <f>IF('様式④-3 計画戸数'!AB26="","",'様式④-3 計画戸数'!AB26)</f>
        <v/>
      </c>
      <c r="U26" s="855"/>
      <c r="V26" s="855"/>
      <c r="W26" s="356" t="s">
        <v>3</v>
      </c>
      <c r="X26" s="857"/>
      <c r="Y26" s="858"/>
      <c r="Z26" s="858"/>
      <c r="AA26" s="858"/>
      <c r="AB26" s="179" t="s">
        <v>129</v>
      </c>
      <c r="AC26" s="859"/>
      <c r="AD26" s="860"/>
      <c r="AE26" s="860"/>
      <c r="AF26" s="861"/>
    </row>
    <row r="27" spans="2:32" ht="20.100000000000001" customHeight="1" x14ac:dyDescent="0.15">
      <c r="B27" s="495" t="str">
        <f>IF('様式②-2 計画戸数'!B27="","",'様式②-2 計画戸数'!B27)</f>
        <v/>
      </c>
      <c r="C27" s="496"/>
      <c r="D27" s="497" t="str">
        <f>IF('様式②-2 計画戸数'!D27="","",'様式②-2 計画戸数'!D27)</f>
        <v/>
      </c>
      <c r="E27" s="494"/>
      <c r="F27" s="494"/>
      <c r="G27" s="494"/>
      <c r="H27" s="494"/>
      <c r="I27" s="494"/>
      <c r="J27" s="494"/>
      <c r="K27" s="494"/>
      <c r="L27" s="854" t="str">
        <f>IF('様式④-3 計画戸数'!T27="","",'様式④-3 計画戸数'!T27)</f>
        <v/>
      </c>
      <c r="M27" s="855"/>
      <c r="N27" s="855"/>
      <c r="O27" s="28" t="s">
        <v>3</v>
      </c>
      <c r="P27" s="854" t="str">
        <f>IF('様式④-3 計画戸数'!X27="","",'様式④-3 計画戸数'!X27)</f>
        <v/>
      </c>
      <c r="Q27" s="855"/>
      <c r="R27" s="855"/>
      <c r="S27" s="337" t="s">
        <v>3</v>
      </c>
      <c r="T27" s="856" t="str">
        <f>IF('様式④-3 計画戸数'!AB27="","",'様式④-3 計画戸数'!AB27)</f>
        <v/>
      </c>
      <c r="U27" s="855"/>
      <c r="V27" s="855"/>
      <c r="W27" s="356" t="s">
        <v>3</v>
      </c>
      <c r="X27" s="857"/>
      <c r="Y27" s="858"/>
      <c r="Z27" s="858"/>
      <c r="AA27" s="858"/>
      <c r="AB27" s="179" t="s">
        <v>129</v>
      </c>
      <c r="AC27" s="859"/>
      <c r="AD27" s="860"/>
      <c r="AE27" s="860"/>
      <c r="AF27" s="861"/>
    </row>
    <row r="28" spans="2:32" ht="20.100000000000001" customHeight="1" x14ac:dyDescent="0.15">
      <c r="B28" s="495" t="str">
        <f>IF('様式②-2 計画戸数'!B28="","",'様式②-2 計画戸数'!B28)</f>
        <v/>
      </c>
      <c r="C28" s="496"/>
      <c r="D28" s="497" t="str">
        <f>IF('様式②-2 計画戸数'!D28="","",'様式②-2 計画戸数'!D28)</f>
        <v/>
      </c>
      <c r="E28" s="494"/>
      <c r="F28" s="494"/>
      <c r="G28" s="494"/>
      <c r="H28" s="494"/>
      <c r="I28" s="494"/>
      <c r="J28" s="494"/>
      <c r="K28" s="494"/>
      <c r="L28" s="854" t="str">
        <f>IF('様式④-3 計画戸数'!T28="","",'様式④-3 計画戸数'!T28)</f>
        <v/>
      </c>
      <c r="M28" s="855"/>
      <c r="N28" s="855"/>
      <c r="O28" s="28" t="s">
        <v>3</v>
      </c>
      <c r="P28" s="854" t="str">
        <f>IF('様式④-3 計画戸数'!X28="","",'様式④-3 計画戸数'!X28)</f>
        <v/>
      </c>
      <c r="Q28" s="855"/>
      <c r="R28" s="855"/>
      <c r="S28" s="337" t="s">
        <v>3</v>
      </c>
      <c r="T28" s="856" t="str">
        <f>IF('様式④-3 計画戸数'!AB28="","",'様式④-3 計画戸数'!AB28)</f>
        <v/>
      </c>
      <c r="U28" s="855"/>
      <c r="V28" s="855"/>
      <c r="W28" s="356" t="s">
        <v>3</v>
      </c>
      <c r="X28" s="857"/>
      <c r="Y28" s="858"/>
      <c r="Z28" s="858"/>
      <c r="AA28" s="858"/>
      <c r="AB28" s="179" t="s">
        <v>129</v>
      </c>
      <c r="AC28" s="859"/>
      <c r="AD28" s="860"/>
      <c r="AE28" s="860"/>
      <c r="AF28" s="861"/>
    </row>
    <row r="29" spans="2:32" ht="20.100000000000001" customHeight="1" x14ac:dyDescent="0.15">
      <c r="B29" s="495" t="str">
        <f>IF('様式②-2 計画戸数'!B29="","",'様式②-2 計画戸数'!B29)</f>
        <v/>
      </c>
      <c r="C29" s="496"/>
      <c r="D29" s="497" t="str">
        <f>IF('様式②-2 計画戸数'!D29="","",'様式②-2 計画戸数'!D29)</f>
        <v/>
      </c>
      <c r="E29" s="494"/>
      <c r="F29" s="494"/>
      <c r="G29" s="494"/>
      <c r="H29" s="494"/>
      <c r="I29" s="494"/>
      <c r="J29" s="494"/>
      <c r="K29" s="494"/>
      <c r="L29" s="854" t="str">
        <f>IF('様式④-3 計画戸数'!T29="","",'様式④-3 計画戸数'!T29)</f>
        <v/>
      </c>
      <c r="M29" s="855"/>
      <c r="N29" s="855"/>
      <c r="O29" s="28" t="s">
        <v>3</v>
      </c>
      <c r="P29" s="854" t="str">
        <f>IF('様式④-3 計画戸数'!X29="","",'様式④-3 計画戸数'!X29)</f>
        <v/>
      </c>
      <c r="Q29" s="855"/>
      <c r="R29" s="855"/>
      <c r="S29" s="337" t="s">
        <v>3</v>
      </c>
      <c r="T29" s="856" t="str">
        <f>IF('様式④-3 計画戸数'!AB29="","",'様式④-3 計画戸数'!AB29)</f>
        <v/>
      </c>
      <c r="U29" s="855"/>
      <c r="V29" s="855"/>
      <c r="W29" s="356" t="s">
        <v>3</v>
      </c>
      <c r="X29" s="857"/>
      <c r="Y29" s="858"/>
      <c r="Z29" s="858"/>
      <c r="AA29" s="858"/>
      <c r="AB29" s="179" t="s">
        <v>129</v>
      </c>
      <c r="AC29" s="859"/>
      <c r="AD29" s="860"/>
      <c r="AE29" s="860"/>
      <c r="AF29" s="861"/>
    </row>
    <row r="30" spans="2:32" ht="20.100000000000001" customHeight="1" x14ac:dyDescent="0.15">
      <c r="B30" s="495" t="str">
        <f>IF('様式②-2 計画戸数'!B30="","",'様式②-2 計画戸数'!B30)</f>
        <v/>
      </c>
      <c r="C30" s="496"/>
      <c r="D30" s="497" t="str">
        <f>IF('様式②-2 計画戸数'!D30="","",'様式②-2 計画戸数'!D30)</f>
        <v/>
      </c>
      <c r="E30" s="494"/>
      <c r="F30" s="494"/>
      <c r="G30" s="494"/>
      <c r="H30" s="494"/>
      <c r="I30" s="494"/>
      <c r="J30" s="494"/>
      <c r="K30" s="494"/>
      <c r="L30" s="854" t="str">
        <f>IF('様式④-3 計画戸数'!T30="","",'様式④-3 計画戸数'!T30)</f>
        <v/>
      </c>
      <c r="M30" s="855"/>
      <c r="N30" s="855"/>
      <c r="O30" s="28" t="s">
        <v>3</v>
      </c>
      <c r="P30" s="854" t="str">
        <f>IF('様式④-3 計画戸数'!X30="","",'様式④-3 計画戸数'!X30)</f>
        <v/>
      </c>
      <c r="Q30" s="855"/>
      <c r="R30" s="855"/>
      <c r="S30" s="337" t="s">
        <v>3</v>
      </c>
      <c r="T30" s="856" t="str">
        <f>IF('様式④-3 計画戸数'!AB30="","",'様式④-3 計画戸数'!AB30)</f>
        <v/>
      </c>
      <c r="U30" s="855"/>
      <c r="V30" s="855"/>
      <c r="W30" s="356" t="s">
        <v>3</v>
      </c>
      <c r="X30" s="857"/>
      <c r="Y30" s="858"/>
      <c r="Z30" s="858"/>
      <c r="AA30" s="858"/>
      <c r="AB30" s="179" t="s">
        <v>129</v>
      </c>
      <c r="AC30" s="859"/>
      <c r="AD30" s="860"/>
      <c r="AE30" s="860"/>
      <c r="AF30" s="861"/>
    </row>
    <row r="31" spans="2:32" ht="20.100000000000001" customHeight="1" x14ac:dyDescent="0.15">
      <c r="B31" s="495" t="str">
        <f>IF('様式②-2 計画戸数'!B31="","",'様式②-2 計画戸数'!B31)</f>
        <v/>
      </c>
      <c r="C31" s="496"/>
      <c r="D31" s="497" t="str">
        <f>IF('様式②-2 計画戸数'!D31="","",'様式②-2 計画戸数'!D31)</f>
        <v/>
      </c>
      <c r="E31" s="494"/>
      <c r="F31" s="494"/>
      <c r="G31" s="494"/>
      <c r="H31" s="494"/>
      <c r="I31" s="494"/>
      <c r="J31" s="494"/>
      <c r="K31" s="494"/>
      <c r="L31" s="854" t="str">
        <f>IF('様式④-3 計画戸数'!T31="","",'様式④-3 計画戸数'!T31)</f>
        <v/>
      </c>
      <c r="M31" s="855"/>
      <c r="N31" s="855"/>
      <c r="O31" s="28" t="s">
        <v>3</v>
      </c>
      <c r="P31" s="854" t="str">
        <f>IF('様式④-3 計画戸数'!X31="","",'様式④-3 計画戸数'!X31)</f>
        <v/>
      </c>
      <c r="Q31" s="855"/>
      <c r="R31" s="855"/>
      <c r="S31" s="337" t="s">
        <v>3</v>
      </c>
      <c r="T31" s="856" t="str">
        <f>IF('様式④-3 計画戸数'!AB31="","",'様式④-3 計画戸数'!AB31)</f>
        <v/>
      </c>
      <c r="U31" s="855"/>
      <c r="V31" s="855"/>
      <c r="W31" s="356" t="s">
        <v>3</v>
      </c>
      <c r="X31" s="857"/>
      <c r="Y31" s="858"/>
      <c r="Z31" s="858"/>
      <c r="AA31" s="858"/>
      <c r="AB31" s="179" t="s">
        <v>129</v>
      </c>
      <c r="AC31" s="859"/>
      <c r="AD31" s="860"/>
      <c r="AE31" s="860"/>
      <c r="AF31" s="861"/>
    </row>
    <row r="32" spans="2:32" ht="20.100000000000001" customHeight="1" x14ac:dyDescent="0.15">
      <c r="B32" s="495" t="str">
        <f>IF('様式②-2 計画戸数'!B32="","",'様式②-2 計画戸数'!B32)</f>
        <v/>
      </c>
      <c r="C32" s="496"/>
      <c r="D32" s="497" t="str">
        <f>IF('様式②-2 計画戸数'!D32="","",'様式②-2 計画戸数'!D32)</f>
        <v/>
      </c>
      <c r="E32" s="494"/>
      <c r="F32" s="494"/>
      <c r="G32" s="494"/>
      <c r="H32" s="494"/>
      <c r="I32" s="494"/>
      <c r="J32" s="494"/>
      <c r="K32" s="494"/>
      <c r="L32" s="854" t="str">
        <f>IF('様式④-3 計画戸数'!T32="","",'様式④-3 計画戸数'!T32)</f>
        <v/>
      </c>
      <c r="M32" s="855"/>
      <c r="N32" s="855"/>
      <c r="O32" s="28" t="s">
        <v>3</v>
      </c>
      <c r="P32" s="854" t="str">
        <f>IF('様式④-3 計画戸数'!X32="","",'様式④-3 計画戸数'!X32)</f>
        <v/>
      </c>
      <c r="Q32" s="855"/>
      <c r="R32" s="855"/>
      <c r="S32" s="337" t="s">
        <v>3</v>
      </c>
      <c r="T32" s="856" t="str">
        <f>IF('様式④-3 計画戸数'!AB32="","",'様式④-3 計画戸数'!AB32)</f>
        <v/>
      </c>
      <c r="U32" s="855"/>
      <c r="V32" s="855"/>
      <c r="W32" s="356" t="s">
        <v>3</v>
      </c>
      <c r="X32" s="857"/>
      <c r="Y32" s="858"/>
      <c r="Z32" s="858"/>
      <c r="AA32" s="858"/>
      <c r="AB32" s="179" t="s">
        <v>129</v>
      </c>
      <c r="AC32" s="859"/>
      <c r="AD32" s="860"/>
      <c r="AE32" s="860"/>
      <c r="AF32" s="861"/>
    </row>
    <row r="33" spans="2:32" ht="20.100000000000001" customHeight="1" x14ac:dyDescent="0.15">
      <c r="B33" s="495" t="str">
        <f>IF('様式②-2 計画戸数'!B33="","",'様式②-2 計画戸数'!B33)</f>
        <v/>
      </c>
      <c r="C33" s="496"/>
      <c r="D33" s="497" t="str">
        <f>IF('様式②-2 計画戸数'!D33="","",'様式②-2 計画戸数'!D33)</f>
        <v/>
      </c>
      <c r="E33" s="494"/>
      <c r="F33" s="494"/>
      <c r="G33" s="494"/>
      <c r="H33" s="494"/>
      <c r="I33" s="494"/>
      <c r="J33" s="494"/>
      <c r="K33" s="494"/>
      <c r="L33" s="854" t="str">
        <f>IF('様式④-3 計画戸数'!T33="","",'様式④-3 計画戸数'!T33)</f>
        <v/>
      </c>
      <c r="M33" s="855"/>
      <c r="N33" s="855"/>
      <c r="O33" s="28" t="s">
        <v>3</v>
      </c>
      <c r="P33" s="854" t="str">
        <f>IF('様式④-3 計画戸数'!X33="","",'様式④-3 計画戸数'!X33)</f>
        <v/>
      </c>
      <c r="Q33" s="855"/>
      <c r="R33" s="855"/>
      <c r="S33" s="337" t="s">
        <v>3</v>
      </c>
      <c r="T33" s="856" t="str">
        <f>IF('様式④-3 計画戸数'!AB33="","",'様式④-3 計画戸数'!AB33)</f>
        <v/>
      </c>
      <c r="U33" s="855"/>
      <c r="V33" s="855"/>
      <c r="W33" s="356" t="s">
        <v>3</v>
      </c>
      <c r="X33" s="857"/>
      <c r="Y33" s="858"/>
      <c r="Z33" s="858"/>
      <c r="AA33" s="858"/>
      <c r="AB33" s="179" t="s">
        <v>129</v>
      </c>
      <c r="AC33" s="859"/>
      <c r="AD33" s="860"/>
      <c r="AE33" s="860"/>
      <c r="AF33" s="861"/>
    </row>
    <row r="34" spans="2:32" ht="20.100000000000001" customHeight="1" x14ac:dyDescent="0.15">
      <c r="B34" s="495" t="str">
        <f>IF('様式②-2 計画戸数'!B34="","",'様式②-2 計画戸数'!B34)</f>
        <v/>
      </c>
      <c r="C34" s="496"/>
      <c r="D34" s="497" t="str">
        <f>IF('様式②-2 計画戸数'!D34="","",'様式②-2 計画戸数'!D34)</f>
        <v/>
      </c>
      <c r="E34" s="494"/>
      <c r="F34" s="494"/>
      <c r="G34" s="494"/>
      <c r="H34" s="494"/>
      <c r="I34" s="494"/>
      <c r="J34" s="494"/>
      <c r="K34" s="494"/>
      <c r="L34" s="854" t="str">
        <f>IF('様式④-3 計画戸数'!T34="","",'様式④-3 計画戸数'!T34)</f>
        <v/>
      </c>
      <c r="M34" s="855"/>
      <c r="N34" s="855"/>
      <c r="O34" s="28" t="s">
        <v>3</v>
      </c>
      <c r="P34" s="854" t="str">
        <f>IF('様式④-3 計画戸数'!X34="","",'様式④-3 計画戸数'!X34)</f>
        <v/>
      </c>
      <c r="Q34" s="855"/>
      <c r="R34" s="855"/>
      <c r="S34" s="337" t="s">
        <v>3</v>
      </c>
      <c r="T34" s="856" t="str">
        <f>IF('様式④-3 計画戸数'!AB34="","",'様式④-3 計画戸数'!AB34)</f>
        <v/>
      </c>
      <c r="U34" s="855"/>
      <c r="V34" s="855"/>
      <c r="W34" s="356" t="s">
        <v>3</v>
      </c>
      <c r="X34" s="857"/>
      <c r="Y34" s="858"/>
      <c r="Z34" s="858"/>
      <c r="AA34" s="858"/>
      <c r="AB34" s="179" t="s">
        <v>129</v>
      </c>
      <c r="AC34" s="859"/>
      <c r="AD34" s="860"/>
      <c r="AE34" s="860"/>
      <c r="AF34" s="861"/>
    </row>
    <row r="35" spans="2:32" ht="20.100000000000001" customHeight="1" thickBot="1" x14ac:dyDescent="0.2">
      <c r="B35" s="507" t="str">
        <f>IF('様式②-2 計画戸数'!B35="","",'様式②-2 計画戸数'!B35)</f>
        <v/>
      </c>
      <c r="C35" s="508"/>
      <c r="D35" s="509" t="str">
        <f>IF('様式②-2 計画戸数'!D35="","",'様式②-2 計画戸数'!D35)</f>
        <v/>
      </c>
      <c r="E35" s="499"/>
      <c r="F35" s="499"/>
      <c r="G35" s="499"/>
      <c r="H35" s="499"/>
      <c r="I35" s="499"/>
      <c r="J35" s="499"/>
      <c r="K35" s="499"/>
      <c r="L35" s="588" t="str">
        <f>IF('様式④-3 計画戸数'!T35="","",'様式④-3 計画戸数'!T35)</f>
        <v/>
      </c>
      <c r="M35" s="589"/>
      <c r="N35" s="589"/>
      <c r="O35" s="148" t="s">
        <v>3</v>
      </c>
      <c r="P35" s="588" t="str">
        <f>IF('様式④-3 計画戸数'!X35="","",'様式④-3 計画戸数'!X35)</f>
        <v/>
      </c>
      <c r="Q35" s="589"/>
      <c r="R35" s="589"/>
      <c r="S35" s="338" t="s">
        <v>3</v>
      </c>
      <c r="T35" s="590" t="str">
        <f>IF('様式④-3 計画戸数'!AB35="","",'様式④-3 計画戸数'!AB35)</f>
        <v/>
      </c>
      <c r="U35" s="589"/>
      <c r="V35" s="589"/>
      <c r="W35" s="357" t="s">
        <v>3</v>
      </c>
      <c r="X35" s="857"/>
      <c r="Y35" s="858"/>
      <c r="Z35" s="858"/>
      <c r="AA35" s="858"/>
      <c r="AB35" s="179" t="s">
        <v>129</v>
      </c>
      <c r="AC35" s="859"/>
      <c r="AD35" s="860"/>
      <c r="AE35" s="860"/>
      <c r="AF35" s="861"/>
    </row>
    <row r="36" spans="2:32" ht="20.100000000000001" customHeight="1" thickTop="1" thickBot="1" x14ac:dyDescent="0.2">
      <c r="B36" s="727" t="str">
        <f>IF('様式②-2 計画戸数'!B36="","",'様式②-2 計画戸数'!B36)</f>
        <v>計</v>
      </c>
      <c r="C36" s="728"/>
      <c r="D36" s="576">
        <f>IF('様式②-2 計画戸数'!D36="","",'様式②-2 計画戸数'!D36)</f>
        <v>0</v>
      </c>
      <c r="E36" s="577"/>
      <c r="F36" s="577"/>
      <c r="G36" s="577"/>
      <c r="H36" s="577"/>
      <c r="I36" s="577"/>
      <c r="J36" s="577"/>
      <c r="K36" s="815"/>
      <c r="L36" s="504">
        <f t="shared" ref="L36" si="0">SUM(L6:N35)</f>
        <v>0</v>
      </c>
      <c r="M36" s="505"/>
      <c r="N36" s="505"/>
      <c r="O36" s="351" t="s">
        <v>3</v>
      </c>
      <c r="P36" s="504">
        <f t="shared" ref="P36" si="1">SUM(P6:R35)</f>
        <v>0</v>
      </c>
      <c r="Q36" s="505"/>
      <c r="R36" s="505"/>
      <c r="S36" s="354" t="s">
        <v>3</v>
      </c>
      <c r="T36" s="506">
        <f t="shared" ref="T36" si="2">SUM(T6:V35)</f>
        <v>0</v>
      </c>
      <c r="U36" s="505"/>
      <c r="V36" s="505"/>
      <c r="W36" s="355" t="s">
        <v>3</v>
      </c>
      <c r="X36" s="868">
        <f>SUM(X6:AA35)</f>
        <v>0</v>
      </c>
      <c r="Y36" s="869"/>
      <c r="Z36" s="869"/>
      <c r="AA36" s="869"/>
      <c r="AB36" s="180" t="s">
        <v>129</v>
      </c>
      <c r="AC36" s="865"/>
      <c r="AD36" s="866"/>
      <c r="AE36" s="866"/>
      <c r="AF36" s="867"/>
    </row>
  </sheetData>
  <mergeCells count="227">
    <mergeCell ref="AC36:AF36"/>
    <mergeCell ref="B36:C36"/>
    <mergeCell ref="D36:K36"/>
    <mergeCell ref="L36:N36"/>
    <mergeCell ref="P36:R36"/>
    <mergeCell ref="T36:V36"/>
    <mergeCell ref="X36:AA36"/>
    <mergeCell ref="AC3:AF5"/>
    <mergeCell ref="AC34:AF34"/>
    <mergeCell ref="B35:C35"/>
    <mergeCell ref="D35:K35"/>
    <mergeCell ref="L35:N35"/>
    <mergeCell ref="P35:R35"/>
    <mergeCell ref="T35:V35"/>
    <mergeCell ref="X35:AA35"/>
    <mergeCell ref="AC35:AF35"/>
    <mergeCell ref="B34:C34"/>
    <mergeCell ref="D34:K34"/>
    <mergeCell ref="L34:N34"/>
    <mergeCell ref="P34:R34"/>
    <mergeCell ref="T34:V34"/>
    <mergeCell ref="X34:AA34"/>
    <mergeCell ref="AC32:AF32"/>
    <mergeCell ref="B33:C33"/>
    <mergeCell ref="D33:K33"/>
    <mergeCell ref="L33:N33"/>
    <mergeCell ref="P33:R33"/>
    <mergeCell ref="T33:V33"/>
    <mergeCell ref="X33:AA33"/>
    <mergeCell ref="AC33:AF33"/>
    <mergeCell ref="B32:C32"/>
    <mergeCell ref="D32:K32"/>
    <mergeCell ref="L32:N32"/>
    <mergeCell ref="P32:R32"/>
    <mergeCell ref="T32:V32"/>
    <mergeCell ref="X32:AA32"/>
    <mergeCell ref="AC30:AF30"/>
    <mergeCell ref="B31:C31"/>
    <mergeCell ref="D31:K31"/>
    <mergeCell ref="L31:N31"/>
    <mergeCell ref="P31:R31"/>
    <mergeCell ref="T31:V31"/>
    <mergeCell ref="X31:AA31"/>
    <mergeCell ref="AC31:AF31"/>
    <mergeCell ref="B30:C30"/>
    <mergeCell ref="D30:K30"/>
    <mergeCell ref="L30:N30"/>
    <mergeCell ref="P30:R30"/>
    <mergeCell ref="T30:V30"/>
    <mergeCell ref="X30:AA30"/>
    <mergeCell ref="AC28:AF28"/>
    <mergeCell ref="B29:C29"/>
    <mergeCell ref="D29:K29"/>
    <mergeCell ref="L29:N29"/>
    <mergeCell ref="P29:R29"/>
    <mergeCell ref="T29:V29"/>
    <mergeCell ref="X29:AA29"/>
    <mergeCell ref="AC29:AF29"/>
    <mergeCell ref="B28:C28"/>
    <mergeCell ref="D28:K28"/>
    <mergeCell ref="L28:N28"/>
    <mergeCell ref="P28:R28"/>
    <mergeCell ref="T28:V28"/>
    <mergeCell ref="X28:AA28"/>
    <mergeCell ref="AC26:AF26"/>
    <mergeCell ref="B27:C27"/>
    <mergeCell ref="D27:K27"/>
    <mergeCell ref="L27:N27"/>
    <mergeCell ref="P27:R27"/>
    <mergeCell ref="T27:V27"/>
    <mergeCell ref="X27:AA27"/>
    <mergeCell ref="AC27:AF27"/>
    <mergeCell ref="B26:C26"/>
    <mergeCell ref="D26:K26"/>
    <mergeCell ref="L26:N26"/>
    <mergeCell ref="P26:R26"/>
    <mergeCell ref="T26:V26"/>
    <mergeCell ref="X26:AA26"/>
    <mergeCell ref="AC24:AF24"/>
    <mergeCell ref="B25:C25"/>
    <mergeCell ref="D25:K25"/>
    <mergeCell ref="L25:N25"/>
    <mergeCell ref="P25:R25"/>
    <mergeCell ref="T25:V25"/>
    <mergeCell ref="X25:AA25"/>
    <mergeCell ref="AC25:AF25"/>
    <mergeCell ref="B24:C24"/>
    <mergeCell ref="D24:K24"/>
    <mergeCell ref="L24:N24"/>
    <mergeCell ref="P24:R24"/>
    <mergeCell ref="T24:V24"/>
    <mergeCell ref="X24:AA24"/>
    <mergeCell ref="AC22:AF22"/>
    <mergeCell ref="B23:C23"/>
    <mergeCell ref="D23:K23"/>
    <mergeCell ref="L23:N23"/>
    <mergeCell ref="P23:R23"/>
    <mergeCell ref="T23:V23"/>
    <mergeCell ref="X23:AA23"/>
    <mergeCell ref="AC23:AF23"/>
    <mergeCell ref="B22:C22"/>
    <mergeCell ref="D22:K22"/>
    <mergeCell ref="L22:N22"/>
    <mergeCell ref="P22:R22"/>
    <mergeCell ref="T22:V22"/>
    <mergeCell ref="X22:AA22"/>
    <mergeCell ref="AC20:AF20"/>
    <mergeCell ref="B21:C21"/>
    <mergeCell ref="D21:K21"/>
    <mergeCell ref="L21:N21"/>
    <mergeCell ref="P21:R21"/>
    <mergeCell ref="T21:V21"/>
    <mergeCell ref="X21:AA21"/>
    <mergeCell ref="AC21:AF21"/>
    <mergeCell ref="B20:C20"/>
    <mergeCell ref="D20:K20"/>
    <mergeCell ref="L20:N20"/>
    <mergeCell ref="P20:R20"/>
    <mergeCell ref="T20:V20"/>
    <mergeCell ref="X20:AA20"/>
    <mergeCell ref="AC18:AF18"/>
    <mergeCell ref="B19:C19"/>
    <mergeCell ref="D19:K19"/>
    <mergeCell ref="L19:N19"/>
    <mergeCell ref="P19:R19"/>
    <mergeCell ref="T19:V19"/>
    <mergeCell ref="X19:AA19"/>
    <mergeCell ref="AC19:AF19"/>
    <mergeCell ref="B18:C18"/>
    <mergeCell ref="D18:K18"/>
    <mergeCell ref="L18:N18"/>
    <mergeCell ref="P18:R18"/>
    <mergeCell ref="T18:V18"/>
    <mergeCell ref="X18:AA18"/>
    <mergeCell ref="AC16:AF16"/>
    <mergeCell ref="B17:C17"/>
    <mergeCell ref="D17:K17"/>
    <mergeCell ref="L17:N17"/>
    <mergeCell ref="P17:R17"/>
    <mergeCell ref="T17:V17"/>
    <mergeCell ref="X17:AA17"/>
    <mergeCell ref="AC17:AF17"/>
    <mergeCell ref="B16:C16"/>
    <mergeCell ref="D16:K16"/>
    <mergeCell ref="L16:N16"/>
    <mergeCell ref="P16:R16"/>
    <mergeCell ref="T16:V16"/>
    <mergeCell ref="X16:AA16"/>
    <mergeCell ref="AC14:AF14"/>
    <mergeCell ref="B15:C15"/>
    <mergeCell ref="D15:K15"/>
    <mergeCell ref="L15:N15"/>
    <mergeCell ref="P15:R15"/>
    <mergeCell ref="T15:V15"/>
    <mergeCell ref="X15:AA15"/>
    <mergeCell ref="AC15:AF15"/>
    <mergeCell ref="B14:C14"/>
    <mergeCell ref="D14:K14"/>
    <mergeCell ref="L14:N14"/>
    <mergeCell ref="P14:R14"/>
    <mergeCell ref="T14:V14"/>
    <mergeCell ref="X14:AA14"/>
    <mergeCell ref="AC12:AF12"/>
    <mergeCell ref="B13:C13"/>
    <mergeCell ref="D13:K13"/>
    <mergeCell ref="L13:N13"/>
    <mergeCell ref="P13:R13"/>
    <mergeCell ref="T13:V13"/>
    <mergeCell ref="X13:AA13"/>
    <mergeCell ref="AC13:AF13"/>
    <mergeCell ref="B12:C12"/>
    <mergeCell ref="D12:K12"/>
    <mergeCell ref="L12:N12"/>
    <mergeCell ref="P12:R12"/>
    <mergeCell ref="T12:V12"/>
    <mergeCell ref="X12:AA12"/>
    <mergeCell ref="AC10:AF10"/>
    <mergeCell ref="B11:C11"/>
    <mergeCell ref="D11:K11"/>
    <mergeCell ref="L11:N11"/>
    <mergeCell ref="P11:R11"/>
    <mergeCell ref="T11:V11"/>
    <mergeCell ref="X11:AA11"/>
    <mergeCell ref="AC11:AF11"/>
    <mergeCell ref="B10:C10"/>
    <mergeCell ref="D10:K10"/>
    <mergeCell ref="L10:N10"/>
    <mergeCell ref="P10:R10"/>
    <mergeCell ref="T10:V10"/>
    <mergeCell ref="X10:AA10"/>
    <mergeCell ref="AC8:AF8"/>
    <mergeCell ref="B9:C9"/>
    <mergeCell ref="D9:K9"/>
    <mergeCell ref="L9:N9"/>
    <mergeCell ref="P9:R9"/>
    <mergeCell ref="T9:V9"/>
    <mergeCell ref="X9:AA9"/>
    <mergeCell ref="AC9:AF9"/>
    <mergeCell ref="B8:C8"/>
    <mergeCell ref="D8:K8"/>
    <mergeCell ref="L8:N8"/>
    <mergeCell ref="P8:R8"/>
    <mergeCell ref="T8:V8"/>
    <mergeCell ref="X8:AA8"/>
    <mergeCell ref="AC6:AF6"/>
    <mergeCell ref="B7:C7"/>
    <mergeCell ref="D7:K7"/>
    <mergeCell ref="L7:N7"/>
    <mergeCell ref="P7:R7"/>
    <mergeCell ref="T7:V7"/>
    <mergeCell ref="X7:AA7"/>
    <mergeCell ref="AC7:AF7"/>
    <mergeCell ref="B6:C6"/>
    <mergeCell ref="D6:K6"/>
    <mergeCell ref="L6:N6"/>
    <mergeCell ref="P6:R6"/>
    <mergeCell ref="T6:V6"/>
    <mergeCell ref="X6:AA6"/>
    <mergeCell ref="B1:D1"/>
    <mergeCell ref="L3:AB3"/>
    <mergeCell ref="L4:AB4"/>
    <mergeCell ref="L5:O5"/>
    <mergeCell ref="P5:S5"/>
    <mergeCell ref="T5:W5"/>
    <mergeCell ref="X5:AB5"/>
    <mergeCell ref="B3:C5"/>
    <mergeCell ref="D3:K5"/>
  </mergeCells>
  <phoneticPr fontId="7"/>
  <printOptions horizontalCentered="1"/>
  <pageMargins left="0.78740157480314965" right="0.78740157480314965" top="0.78740157480314965" bottom="0.39370078740157483" header="0" footer="0"/>
  <pageSetup paperSize="9" scale="86" orientation="portrait" blackAndWhite="1"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64ECB-0F81-47FD-AF9D-3F075283EFFB}">
  <sheetPr>
    <tabColor rgb="FFFFC000"/>
    <pageSetUpPr fitToPage="1"/>
  </sheetPr>
  <dimension ref="A1:AD29"/>
  <sheetViews>
    <sheetView showGridLines="0" zoomScaleNormal="100" zoomScaleSheetLayoutView="100" workbookViewId="0"/>
  </sheetViews>
  <sheetFormatPr defaultRowHeight="13.5" x14ac:dyDescent="0.15"/>
  <cols>
    <col min="1" max="1" width="3.125" style="2" customWidth="1"/>
    <col min="2" max="2" width="3.125" style="4" customWidth="1"/>
    <col min="3" max="28" width="3.125" style="2" customWidth="1"/>
    <col min="29" max="29" width="9" style="2" customWidth="1"/>
    <col min="30" max="16384" width="9" style="2"/>
  </cols>
  <sheetData>
    <row r="1" spans="1:30" ht="18" customHeight="1" x14ac:dyDescent="0.15"/>
    <row r="2" spans="1:30" ht="18" customHeight="1" x14ac:dyDescent="0.15"/>
    <row r="3" spans="1:30" ht="18" customHeight="1" x14ac:dyDescent="0.15">
      <c r="F3" s="7"/>
    </row>
    <row r="4" spans="1:30" ht="18" customHeight="1" x14ac:dyDescent="0.15">
      <c r="Q4" s="8"/>
      <c r="R4" s="8"/>
      <c r="S4" s="8"/>
      <c r="T4" s="8"/>
      <c r="U4" s="8"/>
      <c r="V4" s="8"/>
      <c r="W4" s="8"/>
    </row>
    <row r="5" spans="1:30" ht="18" customHeight="1" x14ac:dyDescent="0.15">
      <c r="A5" s="731" t="s">
        <v>37</v>
      </c>
      <c r="B5" s="731"/>
      <c r="C5" s="731"/>
      <c r="D5" s="731"/>
      <c r="E5" s="731"/>
      <c r="F5" s="731"/>
      <c r="G5" s="731"/>
      <c r="H5" s="731"/>
      <c r="I5" s="731"/>
      <c r="J5" s="731"/>
      <c r="K5" s="731"/>
      <c r="L5" s="731"/>
      <c r="M5" s="731"/>
      <c r="N5" s="731"/>
      <c r="O5" s="731"/>
      <c r="P5" s="731"/>
      <c r="Q5" s="731"/>
      <c r="R5" s="731"/>
      <c r="S5" s="731"/>
      <c r="T5" s="731"/>
      <c r="U5" s="731"/>
      <c r="V5" s="731"/>
      <c r="W5" s="731"/>
      <c r="X5" s="731"/>
      <c r="Y5" s="731"/>
      <c r="Z5" s="731"/>
      <c r="AA5" s="731"/>
    </row>
    <row r="6" spans="1:30" ht="18" customHeight="1" x14ac:dyDescent="0.15">
      <c r="N6" s="9"/>
    </row>
    <row r="7" spans="1:30" ht="18" customHeight="1" x14ac:dyDescent="0.15">
      <c r="A7" s="875" t="s">
        <v>483</v>
      </c>
      <c r="B7" s="875"/>
      <c r="C7" s="875"/>
      <c r="D7" s="875"/>
      <c r="E7" s="875"/>
      <c r="F7" s="875"/>
      <c r="G7" s="875"/>
      <c r="H7" s="875"/>
      <c r="I7" s="875"/>
      <c r="J7" s="875"/>
      <c r="K7" s="875"/>
      <c r="L7" s="875"/>
      <c r="M7" s="875"/>
      <c r="N7" s="875"/>
      <c r="O7" s="875"/>
      <c r="P7" s="875"/>
      <c r="Q7" s="875"/>
      <c r="R7" s="875"/>
      <c r="S7" s="875"/>
      <c r="T7" s="875"/>
      <c r="U7" s="875"/>
      <c r="V7" s="875"/>
      <c r="W7" s="875"/>
      <c r="X7" s="875"/>
      <c r="Y7" s="875"/>
      <c r="Z7" s="875"/>
      <c r="AA7" s="875"/>
    </row>
    <row r="8" spans="1:30" ht="18" customHeight="1" x14ac:dyDescent="0.15">
      <c r="M8" s="9"/>
    </row>
    <row r="9" spans="1:30" ht="18" customHeight="1" x14ac:dyDescent="0.15">
      <c r="M9" s="9"/>
    </row>
    <row r="10" spans="1:30" ht="18" customHeight="1" x14ac:dyDescent="0.15">
      <c r="B10" s="4" t="s">
        <v>139</v>
      </c>
      <c r="C10" s="2" t="s">
        <v>385</v>
      </c>
      <c r="AD10" s="9" t="s">
        <v>282</v>
      </c>
    </row>
    <row r="11" spans="1:30" ht="18" customHeight="1" x14ac:dyDescent="0.15">
      <c r="C11" s="9"/>
      <c r="AD11" s="133"/>
    </row>
    <row r="12" spans="1:30" ht="18" customHeight="1" x14ac:dyDescent="0.15">
      <c r="B12" s="4" t="s">
        <v>138</v>
      </c>
      <c r="C12" s="9" t="s">
        <v>499</v>
      </c>
      <c r="AD12" s="9" t="s">
        <v>407</v>
      </c>
    </row>
    <row r="13" spans="1:30" ht="18" customHeight="1" x14ac:dyDescent="0.15">
      <c r="AD13" s="133"/>
    </row>
    <row r="14" spans="1:30" ht="18" customHeight="1" x14ac:dyDescent="0.15">
      <c r="B14" s="4" t="s">
        <v>137</v>
      </c>
      <c r="C14" s="2" t="s">
        <v>481</v>
      </c>
      <c r="AD14" s="9" t="s">
        <v>484</v>
      </c>
    </row>
    <row r="15" spans="1:30" ht="18" customHeight="1" x14ac:dyDescent="0.15">
      <c r="AD15" s="133"/>
    </row>
    <row r="16" spans="1:30" ht="18" customHeight="1" x14ac:dyDescent="0.15">
      <c r="A16" s="73"/>
      <c r="B16" s="4" t="s">
        <v>136</v>
      </c>
      <c r="C16" s="2" t="s">
        <v>489</v>
      </c>
      <c r="J16" s="73"/>
      <c r="AD16" s="9"/>
    </row>
    <row r="17" spans="1:30" ht="18" customHeight="1" x14ac:dyDescent="0.15">
      <c r="A17" s="73"/>
      <c r="J17" s="73"/>
      <c r="AD17" s="133"/>
    </row>
    <row r="18" spans="1:30" ht="18" customHeight="1" x14ac:dyDescent="0.15">
      <c r="B18" s="4" t="s">
        <v>135</v>
      </c>
      <c r="C18" s="2" t="s">
        <v>482</v>
      </c>
      <c r="F18" s="73"/>
      <c r="AD18" s="9" t="s">
        <v>404</v>
      </c>
    </row>
    <row r="20" spans="1:30" x14ac:dyDescent="0.15">
      <c r="AD20" s="133"/>
    </row>
    <row r="21" spans="1:30" x14ac:dyDescent="0.15">
      <c r="AD21" s="133"/>
    </row>
    <row r="22" spans="1:30" x14ac:dyDescent="0.15">
      <c r="AD22" s="133"/>
    </row>
    <row r="23" spans="1:30" x14ac:dyDescent="0.15">
      <c r="AD23" s="133"/>
    </row>
    <row r="24" spans="1:30" x14ac:dyDescent="0.15">
      <c r="AD24" s="133"/>
    </row>
    <row r="25" spans="1:30" x14ac:dyDescent="0.15">
      <c r="AD25" s="133"/>
    </row>
    <row r="26" spans="1:30" x14ac:dyDescent="0.15">
      <c r="AD26" s="133"/>
    </row>
    <row r="27" spans="1:30" x14ac:dyDescent="0.15">
      <c r="AD27" s="133"/>
    </row>
    <row r="28" spans="1:30" x14ac:dyDescent="0.15">
      <c r="AD28" s="133"/>
    </row>
    <row r="29" spans="1:30" x14ac:dyDescent="0.15">
      <c r="AD29" s="133"/>
    </row>
  </sheetData>
  <mergeCells count="2">
    <mergeCell ref="A5:AA5"/>
    <mergeCell ref="A7:AA7"/>
  </mergeCells>
  <phoneticPr fontId="7"/>
  <printOptions horizontalCentered="1"/>
  <pageMargins left="0.78740157480314965" right="0.78740157480314965" top="0.78740157480314965" bottom="0.39370078740157483" header="0" footer="0"/>
  <pageSetup paperSize="9" scale="99" orientation="portrait" blackAndWhite="1"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322C8-7ABA-4CC7-8A2D-FFEF8DB97B36}">
  <sheetPr>
    <tabColor rgb="FFFFCCFF"/>
    <pageSetUpPr fitToPage="1"/>
  </sheetPr>
  <dimension ref="A1:AK39"/>
  <sheetViews>
    <sheetView showGridLines="0" zoomScaleNormal="100" zoomScaleSheetLayoutView="100" workbookViewId="0"/>
  </sheetViews>
  <sheetFormatPr defaultRowHeight="13.5" x14ac:dyDescent="0.15"/>
  <cols>
    <col min="1" max="34" width="2.625" style="165" customWidth="1"/>
    <col min="35" max="35" width="2.25" style="165" customWidth="1"/>
    <col min="36" max="38" width="9" style="165" customWidth="1"/>
    <col min="39" max="16384" width="9" style="165"/>
  </cols>
  <sheetData>
    <row r="1" spans="1:36" ht="19.5" customHeight="1" x14ac:dyDescent="0.15">
      <c r="A1" s="379"/>
      <c r="B1" s="379"/>
      <c r="C1" s="379"/>
      <c r="D1" s="379"/>
      <c r="E1" s="379"/>
      <c r="F1" s="379"/>
      <c r="G1" s="379"/>
      <c r="H1" s="379"/>
      <c r="I1" s="379"/>
      <c r="J1" s="379"/>
      <c r="K1" s="379"/>
      <c r="L1" s="379"/>
      <c r="M1" s="379"/>
      <c r="N1" s="379"/>
      <c r="O1" s="379"/>
      <c r="P1" s="379"/>
      <c r="Q1" s="379"/>
      <c r="R1" s="882" t="s">
        <v>429</v>
      </c>
      <c r="S1" s="883"/>
      <c r="T1" s="883"/>
      <c r="U1" s="886" t="s">
        <v>164</v>
      </c>
      <c r="V1" s="886"/>
      <c r="W1" s="886"/>
      <c r="X1" s="886"/>
      <c r="Y1" s="886"/>
      <c r="Z1" s="888" t="s">
        <v>268</v>
      </c>
      <c r="AA1" s="889"/>
      <c r="AB1" s="889"/>
      <c r="AC1" s="889"/>
      <c r="AD1" s="889"/>
      <c r="AE1" s="890"/>
      <c r="AF1" s="894"/>
      <c r="AG1" s="894"/>
      <c r="AH1" s="894"/>
      <c r="AI1" s="895"/>
    </row>
    <row r="2" spans="1:36" ht="20.100000000000001" customHeight="1" x14ac:dyDescent="0.15">
      <c r="A2" s="379"/>
      <c r="B2" s="380" t="s">
        <v>194</v>
      </c>
      <c r="C2" s="177"/>
      <c r="D2" s="177"/>
      <c r="E2" s="177"/>
      <c r="F2" s="164"/>
      <c r="G2" s="164"/>
      <c r="H2" s="164"/>
      <c r="I2" s="164"/>
      <c r="J2" s="164"/>
      <c r="K2" s="164"/>
      <c r="L2" s="164"/>
      <c r="M2" s="164"/>
      <c r="N2" s="164"/>
      <c r="O2" s="164"/>
      <c r="P2" s="164"/>
      <c r="Q2" s="164"/>
      <c r="R2" s="884"/>
      <c r="S2" s="885"/>
      <c r="T2" s="885"/>
      <c r="U2" s="887"/>
      <c r="V2" s="887"/>
      <c r="W2" s="887"/>
      <c r="X2" s="887"/>
      <c r="Y2" s="887"/>
      <c r="Z2" s="891"/>
      <c r="AA2" s="892"/>
      <c r="AB2" s="892"/>
      <c r="AC2" s="892"/>
      <c r="AD2" s="892"/>
      <c r="AE2" s="893"/>
      <c r="AF2" s="896"/>
      <c r="AG2" s="896"/>
      <c r="AH2" s="896"/>
      <c r="AI2" s="897"/>
      <c r="AJ2" s="191"/>
    </row>
    <row r="3" spans="1:36" ht="20.100000000000001" customHeight="1" x14ac:dyDescent="0.15">
      <c r="A3" s="379"/>
      <c r="B3" s="177"/>
      <c r="C3" s="177"/>
      <c r="D3" s="177"/>
      <c r="E3" s="177"/>
      <c r="F3" s="164"/>
      <c r="G3" s="164"/>
      <c r="H3" s="164"/>
      <c r="I3" s="164"/>
      <c r="J3" s="164"/>
      <c r="K3" s="164"/>
      <c r="L3" s="164"/>
      <c r="M3" s="164"/>
      <c r="N3" s="164"/>
      <c r="O3" s="164"/>
      <c r="P3" s="164"/>
      <c r="Q3" s="164"/>
      <c r="R3" s="191"/>
      <c r="S3" s="191"/>
      <c r="T3" s="191"/>
      <c r="U3" s="191"/>
      <c r="V3" s="191"/>
      <c r="W3" s="191"/>
      <c r="X3" s="191"/>
      <c r="Y3" s="191"/>
      <c r="Z3" s="191"/>
      <c r="AA3" s="191"/>
      <c r="AB3" s="191"/>
      <c r="AC3" s="191"/>
      <c r="AD3" s="191"/>
      <c r="AE3" s="191"/>
      <c r="AF3" s="191"/>
      <c r="AG3" s="191"/>
      <c r="AH3" s="191"/>
      <c r="AI3" s="191"/>
      <c r="AJ3" s="191"/>
    </row>
    <row r="4" spans="1:36" ht="20.100000000000001" customHeight="1" x14ac:dyDescent="0.15">
      <c r="A4" s="379"/>
      <c r="B4" s="192"/>
      <c r="C4" s="192"/>
      <c r="D4" s="192"/>
      <c r="E4" s="192"/>
      <c r="F4" s="192"/>
      <c r="G4" s="192"/>
      <c r="H4" s="192"/>
      <c r="I4" s="164"/>
      <c r="J4" s="164"/>
      <c r="K4" s="164"/>
      <c r="L4" s="164"/>
      <c r="M4" s="164"/>
      <c r="N4" s="164"/>
      <c r="O4" s="164"/>
      <c r="P4" s="164"/>
      <c r="Q4" s="164"/>
      <c r="R4" s="164"/>
      <c r="S4" s="164"/>
      <c r="T4" s="164"/>
      <c r="U4" s="164"/>
      <c r="V4" s="164"/>
      <c r="W4" s="164"/>
      <c r="X4" s="164"/>
      <c r="AA4" s="448" t="s">
        <v>318</v>
      </c>
      <c r="AB4" s="448"/>
      <c r="AC4" s="448"/>
      <c r="AD4" s="448"/>
      <c r="AE4" s="448"/>
      <c r="AF4" s="448"/>
      <c r="AG4" s="448"/>
      <c r="AH4" s="448"/>
      <c r="AJ4" s="164"/>
    </row>
    <row r="5" spans="1:36" s="260" customFormat="1" ht="20.100000000000001" customHeight="1" x14ac:dyDescent="0.15">
      <c r="A5" s="378"/>
      <c r="B5" s="192"/>
      <c r="C5" s="192"/>
      <c r="D5" s="192"/>
      <c r="E5" s="192"/>
      <c r="F5" s="192"/>
      <c r="G5" s="192"/>
      <c r="H5" s="192"/>
      <c r="I5" s="164"/>
      <c r="J5" s="164"/>
      <c r="K5" s="164"/>
      <c r="L5" s="164"/>
      <c r="M5" s="164"/>
      <c r="N5" s="164"/>
      <c r="O5" s="164"/>
      <c r="P5" s="164"/>
      <c r="Q5" s="164"/>
      <c r="R5" s="164"/>
      <c r="S5" s="164"/>
      <c r="T5" s="164"/>
      <c r="U5" s="164"/>
      <c r="V5" s="164"/>
      <c r="W5" s="164"/>
      <c r="X5" s="164"/>
      <c r="AA5" s="259"/>
      <c r="AB5" s="259"/>
      <c r="AC5" s="259"/>
      <c r="AD5" s="259"/>
      <c r="AE5" s="259"/>
      <c r="AF5" s="259"/>
      <c r="AG5" s="259"/>
      <c r="AH5" s="276"/>
      <c r="AJ5" s="164"/>
    </row>
    <row r="6" spans="1:36" ht="20.100000000000001" customHeight="1" x14ac:dyDescent="0.15">
      <c r="C6" s="142" t="str">
        <f>IF('(基本情報)'!M5="","",'(基本情報)'!M3)</f>
        <v>工務店グループ等名称</v>
      </c>
      <c r="D6" s="139"/>
      <c r="E6" s="139"/>
      <c r="F6" s="139"/>
      <c r="G6" s="139"/>
      <c r="H6" s="139"/>
      <c r="I6" s="139"/>
      <c r="J6" s="139"/>
      <c r="K6" s="139"/>
      <c r="L6" s="139"/>
      <c r="R6" s="191"/>
      <c r="S6" s="191"/>
      <c r="T6" s="191"/>
      <c r="U6" s="191"/>
      <c r="V6" s="191"/>
      <c r="W6" s="191"/>
      <c r="X6" s="191"/>
      <c r="Y6" s="191"/>
      <c r="Z6" s="191"/>
      <c r="AA6" s="191"/>
      <c r="AB6" s="191"/>
      <c r="AC6" s="191"/>
      <c r="AD6" s="191"/>
      <c r="AE6" s="191"/>
      <c r="AF6" s="191"/>
      <c r="AG6" s="191"/>
      <c r="AH6" s="191"/>
      <c r="AI6" s="191"/>
      <c r="AJ6" s="191"/>
    </row>
    <row r="7" spans="1:36" ht="20.100000000000001" customHeight="1" x14ac:dyDescent="0.15">
      <c r="C7" s="142" t="str">
        <f>IF('(基本情報)'!M5="",'(基本情報)'!M3,'(基本情報)'!M5)</f>
        <v>代表工務店等名称</v>
      </c>
      <c r="D7" s="139"/>
      <c r="E7" s="139"/>
      <c r="F7" s="139"/>
      <c r="G7" s="139"/>
      <c r="H7" s="139"/>
      <c r="I7" s="139"/>
      <c r="J7" s="139"/>
      <c r="K7" s="139"/>
      <c r="L7" s="139"/>
      <c r="R7" s="191"/>
      <c r="S7" s="191"/>
      <c r="T7" s="191"/>
      <c r="U7" s="191"/>
      <c r="V7" s="191"/>
      <c r="W7" s="191"/>
      <c r="X7" s="191"/>
      <c r="Y7" s="191"/>
      <c r="Z7" s="191"/>
      <c r="AA7" s="191"/>
      <c r="AB7" s="191"/>
      <c r="AC7" s="191"/>
      <c r="AD7" s="191"/>
      <c r="AE7" s="191"/>
      <c r="AF7" s="191"/>
      <c r="AG7" s="191"/>
      <c r="AH7" s="191"/>
      <c r="AI7" s="191"/>
      <c r="AJ7" s="191"/>
    </row>
    <row r="8" spans="1:36" ht="20.100000000000001" customHeight="1" x14ac:dyDescent="0.15">
      <c r="C8" s="143" t="str">
        <f>'(基本情報)'!M4&amp;"　様"</f>
        <v>代表者職氏名　様</v>
      </c>
      <c r="D8" s="139"/>
      <c r="E8" s="139"/>
      <c r="F8" s="139"/>
      <c r="G8" s="139"/>
      <c r="H8" s="139"/>
      <c r="I8" s="139"/>
      <c r="J8" s="139"/>
      <c r="K8" s="139"/>
      <c r="L8" s="139"/>
      <c r="P8" s="875"/>
      <c r="Q8" s="875"/>
      <c r="R8" s="191"/>
      <c r="S8" s="191"/>
      <c r="T8" s="191"/>
      <c r="U8" s="191"/>
      <c r="V8" s="191"/>
      <c r="W8" s="191"/>
      <c r="X8" s="191"/>
      <c r="Y8" s="191"/>
      <c r="Z8" s="191"/>
      <c r="AA8" s="191"/>
      <c r="AB8" s="191"/>
      <c r="AC8" s="191"/>
      <c r="AD8" s="191"/>
      <c r="AE8" s="191"/>
      <c r="AF8" s="191"/>
      <c r="AG8" s="191"/>
      <c r="AH8" s="191"/>
      <c r="AI8" s="191"/>
      <c r="AJ8" s="191"/>
    </row>
    <row r="9" spans="1:36" ht="20.100000000000001" customHeight="1" x14ac:dyDescent="0.15">
      <c r="B9" s="139"/>
      <c r="D9" s="139"/>
      <c r="E9" s="139"/>
      <c r="F9" s="139"/>
      <c r="G9" s="139"/>
      <c r="H9" s="139"/>
      <c r="I9" s="139"/>
      <c r="J9" s="139"/>
      <c r="K9" s="139"/>
      <c r="L9" s="139"/>
      <c r="P9" s="132"/>
      <c r="Q9" s="132"/>
      <c r="R9" s="191"/>
      <c r="S9" s="191"/>
      <c r="T9" s="191"/>
      <c r="U9" s="191"/>
      <c r="V9" s="191"/>
      <c r="W9" s="191"/>
      <c r="X9" s="191"/>
      <c r="Y9" s="191"/>
      <c r="Z9" s="191"/>
      <c r="AA9" s="191"/>
      <c r="AB9" s="191"/>
      <c r="AC9" s="191"/>
      <c r="AD9" s="191"/>
      <c r="AE9" s="191"/>
      <c r="AF9" s="191"/>
      <c r="AG9" s="191"/>
      <c r="AH9" s="191"/>
      <c r="AI9" s="191"/>
      <c r="AJ9" s="191"/>
    </row>
    <row r="10" spans="1:36" ht="20.100000000000001" customHeight="1" x14ac:dyDescent="0.15">
      <c r="B10" s="139"/>
      <c r="C10" s="139"/>
      <c r="D10" s="139"/>
      <c r="E10" s="139"/>
      <c r="F10" s="139"/>
      <c r="G10" s="139"/>
      <c r="H10" s="139"/>
      <c r="I10" s="139"/>
      <c r="J10" s="139"/>
      <c r="K10" s="139"/>
      <c r="L10" s="139"/>
      <c r="M10" s="139"/>
      <c r="N10" s="139"/>
      <c r="O10" s="139"/>
      <c r="P10" s="132"/>
      <c r="Q10" s="132"/>
      <c r="R10" s="191"/>
      <c r="S10" s="199" t="s">
        <v>328</v>
      </c>
      <c r="T10" s="139"/>
      <c r="U10" s="139"/>
      <c r="V10" s="139"/>
      <c r="W10" s="139"/>
      <c r="X10" s="139"/>
      <c r="Y10" s="139"/>
      <c r="Z10" s="139"/>
      <c r="AA10" s="139"/>
      <c r="AB10" s="139"/>
      <c r="AC10" s="139"/>
      <c r="AD10" s="139"/>
      <c r="AE10" s="139"/>
      <c r="AF10" s="139"/>
      <c r="AG10" s="139"/>
      <c r="AH10" s="139"/>
      <c r="AJ10" s="191"/>
    </row>
    <row r="11" spans="1:36" ht="20.100000000000001" customHeight="1" x14ac:dyDescent="0.15">
      <c r="B11" s="139"/>
      <c r="C11" s="139"/>
      <c r="D11" s="139"/>
      <c r="E11" s="139"/>
      <c r="F11" s="139"/>
      <c r="G11" s="139"/>
      <c r="H11" s="139"/>
      <c r="I11" s="139"/>
      <c r="J11" s="139"/>
      <c r="K11" s="139"/>
      <c r="L11" s="139"/>
      <c r="M11" s="139"/>
      <c r="N11" s="139"/>
      <c r="O11" s="139"/>
      <c r="P11" s="132"/>
      <c r="Q11" s="132"/>
      <c r="R11" s="191"/>
      <c r="S11" s="199" t="s">
        <v>267</v>
      </c>
      <c r="T11" s="139"/>
      <c r="U11" s="139"/>
      <c r="V11" s="139"/>
      <c r="W11" s="139"/>
      <c r="X11" s="139"/>
      <c r="Y11" s="139"/>
      <c r="Z11" s="139"/>
      <c r="AA11" s="139"/>
      <c r="AB11" s="139"/>
      <c r="AC11" s="139"/>
      <c r="AD11" s="139"/>
      <c r="AE11" s="139"/>
      <c r="AF11" s="139"/>
      <c r="AG11" s="139"/>
      <c r="AH11" s="139"/>
      <c r="AJ11" s="191"/>
    </row>
    <row r="12" spans="1:36" ht="20.100000000000001" customHeight="1" x14ac:dyDescent="0.15">
      <c r="B12" s="139"/>
      <c r="C12" s="139"/>
      <c r="D12" s="139"/>
      <c r="E12" s="139"/>
      <c r="F12" s="139"/>
      <c r="G12" s="139"/>
      <c r="H12" s="139"/>
      <c r="I12" s="139"/>
      <c r="J12" s="139"/>
      <c r="K12" s="139"/>
      <c r="L12" s="139"/>
      <c r="M12" s="139"/>
      <c r="N12" s="139"/>
      <c r="O12" s="139"/>
      <c r="P12" s="132"/>
      <c r="Q12" s="132"/>
      <c r="R12" s="191"/>
      <c r="S12" s="339" t="s">
        <v>163</v>
      </c>
      <c r="T12" s="139"/>
      <c r="U12" s="139"/>
      <c r="V12" s="139"/>
      <c r="W12" s="139"/>
      <c r="X12" s="139"/>
      <c r="Y12" s="139"/>
      <c r="Z12" s="139"/>
      <c r="AA12" s="139"/>
      <c r="AB12" s="139"/>
      <c r="AC12" s="139"/>
      <c r="AD12" s="139"/>
      <c r="AJ12" s="191"/>
    </row>
    <row r="13" spans="1:36" ht="20.100000000000001" customHeight="1" x14ac:dyDescent="0.15">
      <c r="B13" s="193"/>
      <c r="C13" s="193"/>
      <c r="D13" s="193"/>
      <c r="E13" s="193"/>
      <c r="F13" s="193"/>
      <c r="G13" s="193"/>
      <c r="H13" s="193"/>
      <c r="I13" s="191"/>
      <c r="J13" s="191"/>
      <c r="K13" s="191"/>
      <c r="L13" s="191"/>
      <c r="M13" s="191"/>
      <c r="N13" s="191"/>
      <c r="O13" s="191"/>
      <c r="P13" s="191"/>
      <c r="Q13" s="191"/>
      <c r="R13" s="191"/>
      <c r="S13" s="191"/>
      <c r="T13" s="191"/>
      <c r="U13" s="191"/>
      <c r="V13" s="191"/>
      <c r="W13" s="191"/>
      <c r="X13" s="191"/>
      <c r="Y13" s="191"/>
      <c r="Z13" s="191"/>
      <c r="AA13" s="191"/>
      <c r="AB13" s="191"/>
      <c r="AC13" s="191"/>
      <c r="AD13" s="191"/>
      <c r="AE13" s="191"/>
      <c r="AF13" s="191"/>
      <c r="AG13" s="191"/>
      <c r="AH13" s="191"/>
      <c r="AI13" s="191"/>
      <c r="AJ13" s="191"/>
    </row>
    <row r="14" spans="1:36" s="411" customFormat="1" ht="20.100000000000001" customHeight="1" x14ac:dyDescent="0.15">
      <c r="B14" s="412"/>
      <c r="C14" s="412"/>
      <c r="D14" s="412"/>
      <c r="E14" s="412"/>
      <c r="F14" s="412"/>
      <c r="G14" s="412"/>
      <c r="H14" s="412"/>
      <c r="I14" s="191"/>
      <c r="J14" s="191"/>
      <c r="K14" s="191"/>
      <c r="L14" s="191"/>
      <c r="M14" s="191"/>
      <c r="N14" s="191"/>
      <c r="O14" s="191"/>
      <c r="P14" s="191"/>
      <c r="Q14" s="191"/>
      <c r="R14" s="191"/>
      <c r="S14" s="191"/>
      <c r="T14" s="191"/>
      <c r="U14" s="191"/>
      <c r="V14" s="191"/>
      <c r="W14" s="191"/>
      <c r="X14" s="191"/>
      <c r="Y14" s="191"/>
      <c r="Z14" s="191"/>
      <c r="AA14" s="191"/>
      <c r="AB14" s="191"/>
      <c r="AC14" s="191"/>
      <c r="AD14" s="191"/>
      <c r="AE14" s="191"/>
      <c r="AF14" s="191"/>
      <c r="AG14" s="191"/>
      <c r="AH14" s="191"/>
      <c r="AI14" s="191"/>
      <c r="AJ14" s="191"/>
    </row>
    <row r="15" spans="1:36" ht="21.95" customHeight="1" x14ac:dyDescent="0.15">
      <c r="B15" s="735" t="s">
        <v>383</v>
      </c>
      <c r="C15" s="924"/>
      <c r="D15" s="924"/>
      <c r="E15" s="924"/>
      <c r="F15" s="924"/>
      <c r="G15" s="924"/>
      <c r="H15" s="924"/>
      <c r="I15" s="924"/>
      <c r="J15" s="924"/>
      <c r="K15" s="924"/>
      <c r="L15" s="924"/>
      <c r="M15" s="924"/>
      <c r="N15" s="924"/>
      <c r="O15" s="924"/>
      <c r="P15" s="924"/>
      <c r="Q15" s="924"/>
      <c r="R15" s="924"/>
      <c r="S15" s="924"/>
      <c r="T15" s="924"/>
      <c r="U15" s="924"/>
      <c r="V15" s="924"/>
      <c r="W15" s="924"/>
      <c r="X15" s="924"/>
      <c r="Y15" s="924"/>
      <c r="Z15" s="924"/>
      <c r="AA15" s="924"/>
      <c r="AB15" s="924"/>
      <c r="AC15" s="924"/>
      <c r="AD15" s="924"/>
      <c r="AE15" s="924"/>
      <c r="AF15" s="924"/>
      <c r="AG15" s="924"/>
      <c r="AH15" s="924"/>
      <c r="AI15" s="191"/>
      <c r="AJ15" s="191"/>
    </row>
    <row r="16" spans="1:36" ht="21.95" customHeight="1" x14ac:dyDescent="0.15">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row>
    <row r="17" spans="3:37" ht="21.95" customHeight="1" x14ac:dyDescent="0.15">
      <c r="C17" s="76" t="s">
        <v>162</v>
      </c>
      <c r="D17" s="165" t="s">
        <v>141</v>
      </c>
      <c r="E17" s="877" t="s">
        <v>161</v>
      </c>
      <c r="F17" s="877"/>
      <c r="G17" s="877"/>
      <c r="H17" s="877"/>
      <c r="I17" s="877"/>
      <c r="J17" s="132" t="s">
        <v>150</v>
      </c>
      <c r="K17" s="200"/>
      <c r="L17" s="199" t="s">
        <v>160</v>
      </c>
      <c r="M17" s="199"/>
      <c r="N17" s="199"/>
      <c r="O17" s="199"/>
      <c r="P17" s="199"/>
      <c r="Q17" s="200"/>
      <c r="R17" s="199" t="s">
        <v>159</v>
      </c>
      <c r="S17" s="199"/>
      <c r="T17" s="199"/>
      <c r="U17" s="199"/>
      <c r="V17" s="199"/>
      <c r="W17" s="200"/>
      <c r="X17" s="201"/>
      <c r="Y17" s="199"/>
      <c r="Z17" s="199" t="s">
        <v>158</v>
      </c>
      <c r="AA17" s="199"/>
      <c r="AB17" s="199"/>
      <c r="AC17" s="201"/>
      <c r="AD17" s="201"/>
      <c r="AE17" s="201" t="s">
        <v>157</v>
      </c>
      <c r="AF17" s="201"/>
      <c r="AG17" s="201"/>
      <c r="AH17" s="201"/>
      <c r="AI17" s="132"/>
      <c r="AJ17" s="75"/>
    </row>
    <row r="18" spans="3:37" ht="8.1" customHeight="1" x14ac:dyDescent="0.15">
      <c r="C18" s="76"/>
      <c r="E18" s="135"/>
      <c r="F18" s="135"/>
      <c r="G18" s="135"/>
      <c r="H18" s="135"/>
      <c r="I18" s="135"/>
      <c r="J18" s="132"/>
      <c r="K18" s="132"/>
      <c r="L18" s="139"/>
      <c r="M18" s="139"/>
      <c r="N18" s="139"/>
      <c r="O18" s="139"/>
      <c r="P18" s="139"/>
      <c r="Q18" s="132"/>
      <c r="R18" s="139"/>
      <c r="S18" s="139"/>
      <c r="T18" s="139"/>
      <c r="U18" s="139"/>
      <c r="V18" s="139"/>
      <c r="W18" s="132"/>
      <c r="X18" s="139"/>
      <c r="Y18" s="139"/>
      <c r="Z18" s="139"/>
      <c r="AA18" s="139"/>
      <c r="AB18" s="139"/>
      <c r="AI18" s="132"/>
      <c r="AJ18" s="75"/>
    </row>
    <row r="19" spans="3:37" ht="21.95" customHeight="1" x14ac:dyDescent="0.15">
      <c r="C19" s="76" t="s">
        <v>156</v>
      </c>
      <c r="D19" s="165" t="s">
        <v>141</v>
      </c>
      <c r="E19" s="877" t="s">
        <v>155</v>
      </c>
      <c r="F19" s="877"/>
      <c r="G19" s="877"/>
      <c r="H19" s="877"/>
      <c r="I19" s="877"/>
      <c r="J19" s="132" t="s">
        <v>150</v>
      </c>
      <c r="K19" s="880"/>
      <c r="L19" s="880"/>
      <c r="M19" s="880"/>
      <c r="N19" s="880"/>
      <c r="O19" s="880"/>
      <c r="P19" s="880"/>
      <c r="Q19" s="880"/>
      <c r="R19" s="880"/>
      <c r="S19" s="880"/>
      <c r="T19" s="880"/>
      <c r="U19" s="880"/>
      <c r="V19" s="880"/>
      <c r="W19" s="880"/>
      <c r="X19" s="880"/>
      <c r="Y19" s="880"/>
      <c r="Z19" s="880"/>
      <c r="AA19" s="880"/>
      <c r="AB19" s="880"/>
      <c r="AC19" s="880"/>
      <c r="AD19" s="880"/>
      <c r="AE19" s="880"/>
      <c r="AF19" s="880"/>
      <c r="AG19" s="880"/>
      <c r="AH19" s="880"/>
      <c r="AJ19" s="75"/>
    </row>
    <row r="20" spans="3:37" ht="8.1" customHeight="1" x14ac:dyDescent="0.15">
      <c r="C20" s="76"/>
      <c r="E20" s="135"/>
      <c r="F20" s="135"/>
      <c r="G20" s="135"/>
      <c r="H20" s="135"/>
      <c r="I20" s="135"/>
      <c r="J20" s="132"/>
      <c r="K20" s="139"/>
      <c r="L20" s="139"/>
      <c r="M20" s="139"/>
      <c r="N20" s="139"/>
      <c r="O20" s="139"/>
      <c r="P20" s="139"/>
      <c r="Q20" s="139"/>
      <c r="R20" s="139"/>
      <c r="S20" s="139"/>
      <c r="T20" s="139"/>
      <c r="U20" s="139"/>
      <c r="V20" s="139"/>
      <c r="W20" s="139"/>
      <c r="X20" s="139"/>
      <c r="Y20" s="139"/>
      <c r="Z20" s="139"/>
      <c r="AJ20" s="75"/>
    </row>
    <row r="21" spans="3:37" ht="21.95" customHeight="1" x14ac:dyDescent="0.15">
      <c r="C21" s="76" t="s">
        <v>154</v>
      </c>
      <c r="D21" s="165" t="s">
        <v>141</v>
      </c>
      <c r="E21" s="877" t="s">
        <v>153</v>
      </c>
      <c r="F21" s="877"/>
      <c r="G21" s="877"/>
      <c r="H21" s="877"/>
      <c r="I21" s="877"/>
      <c r="J21" s="132" t="s">
        <v>150</v>
      </c>
      <c r="K21" s="876" t="s">
        <v>120</v>
      </c>
      <c r="L21" s="876"/>
      <c r="M21" s="876"/>
      <c r="N21" s="876"/>
      <c r="O21" s="876"/>
      <c r="P21" s="876"/>
      <c r="Q21" s="876"/>
      <c r="R21" s="876"/>
      <c r="S21" s="876"/>
      <c r="AJ21" s="75"/>
    </row>
    <row r="22" spans="3:37" ht="8.1" customHeight="1" x14ac:dyDescent="0.15">
      <c r="C22" s="76"/>
      <c r="E22" s="135"/>
      <c r="F22" s="135"/>
      <c r="G22" s="135"/>
      <c r="H22" s="135"/>
      <c r="I22" s="135"/>
      <c r="J22" s="132"/>
      <c r="K22" s="134"/>
      <c r="L22" s="134"/>
      <c r="M22" s="134"/>
      <c r="N22" s="134"/>
      <c r="O22" s="134"/>
      <c r="P22" s="134"/>
      <c r="Q22" s="134"/>
      <c r="R22" s="134"/>
      <c r="S22" s="134"/>
      <c r="AJ22" s="75"/>
    </row>
    <row r="23" spans="3:37" ht="21.95" customHeight="1" x14ac:dyDescent="0.15">
      <c r="C23" s="76" t="s">
        <v>152</v>
      </c>
      <c r="D23" s="165" t="s">
        <v>141</v>
      </c>
      <c r="E23" s="877" t="s">
        <v>151</v>
      </c>
      <c r="F23" s="877"/>
      <c r="G23" s="877"/>
      <c r="H23" s="877"/>
      <c r="I23" s="877"/>
      <c r="J23" s="132" t="s">
        <v>150</v>
      </c>
      <c r="K23" s="878"/>
      <c r="L23" s="878"/>
      <c r="M23" s="878"/>
      <c r="N23" s="878"/>
      <c r="O23" s="878"/>
      <c r="P23" s="878"/>
      <c r="Q23" s="878"/>
      <c r="R23" s="879" t="s">
        <v>149</v>
      </c>
      <c r="S23" s="879"/>
      <c r="T23" s="194" t="s">
        <v>456</v>
      </c>
      <c r="U23" s="194"/>
      <c r="V23" s="194"/>
      <c r="W23" s="194"/>
      <c r="X23" s="194"/>
      <c r="Y23" s="194"/>
      <c r="Z23" s="194"/>
      <c r="AA23" s="194"/>
      <c r="AB23" s="194"/>
      <c r="AC23" s="194"/>
      <c r="AD23" s="194"/>
      <c r="AE23" s="194"/>
      <c r="AF23" s="194"/>
      <c r="AG23" s="194"/>
      <c r="AH23" s="194"/>
      <c r="AI23" s="194"/>
      <c r="AJ23" s="75"/>
    </row>
    <row r="24" spans="3:37" ht="8.1" customHeight="1" x14ac:dyDescent="0.15">
      <c r="C24" s="76"/>
      <c r="E24" s="135"/>
      <c r="F24" s="135"/>
      <c r="G24" s="135"/>
      <c r="H24" s="135"/>
      <c r="I24" s="135"/>
      <c r="J24" s="132"/>
      <c r="K24" s="81"/>
      <c r="L24" s="81"/>
      <c r="M24" s="81"/>
      <c r="N24" s="81"/>
      <c r="O24" s="81"/>
      <c r="P24" s="81"/>
      <c r="Q24" s="81"/>
      <c r="R24" s="132"/>
      <c r="S24" s="132"/>
      <c r="T24" s="194"/>
      <c r="U24" s="194"/>
      <c r="V24" s="194"/>
      <c r="W24" s="194"/>
      <c r="X24" s="194"/>
      <c r="Y24" s="194"/>
      <c r="Z24" s="194"/>
      <c r="AA24" s="194"/>
      <c r="AB24" s="194"/>
      <c r="AC24" s="194"/>
      <c r="AD24" s="194"/>
      <c r="AE24" s="194"/>
      <c r="AF24" s="194"/>
      <c r="AG24" s="194"/>
      <c r="AH24" s="194"/>
      <c r="AI24" s="194"/>
      <c r="AJ24" s="75"/>
    </row>
    <row r="25" spans="3:37" ht="21.95" customHeight="1" x14ac:dyDescent="0.15">
      <c r="C25" s="76" t="s">
        <v>148</v>
      </c>
      <c r="D25" s="165" t="s">
        <v>141</v>
      </c>
      <c r="E25" s="877" t="s">
        <v>147</v>
      </c>
      <c r="F25" s="877"/>
      <c r="G25" s="877"/>
      <c r="H25" s="877"/>
      <c r="I25" s="877"/>
      <c r="AJ25" s="75"/>
    </row>
    <row r="26" spans="3:37" ht="21.95" customHeight="1" x14ac:dyDescent="0.15">
      <c r="C26" s="76"/>
      <c r="D26" s="165" t="s">
        <v>458</v>
      </c>
      <c r="AJ26" s="75"/>
    </row>
    <row r="27" spans="3:37" ht="21.95" customHeight="1" x14ac:dyDescent="0.15">
      <c r="C27" s="76"/>
      <c r="E27" s="139"/>
      <c r="F27" s="922" t="s">
        <v>14</v>
      </c>
      <c r="G27" s="922"/>
      <c r="H27" s="922"/>
      <c r="I27" s="922"/>
      <c r="J27" s="922"/>
      <c r="K27" s="922" t="s">
        <v>146</v>
      </c>
      <c r="L27" s="922"/>
      <c r="M27" s="922"/>
      <c r="N27" s="922"/>
      <c r="O27" s="922"/>
      <c r="P27" s="922"/>
      <c r="Q27" s="923" t="s">
        <v>145</v>
      </c>
      <c r="R27" s="923"/>
      <c r="S27" s="923"/>
      <c r="T27" s="923"/>
      <c r="U27" s="923"/>
      <c r="V27" s="923"/>
      <c r="W27" s="922" t="s">
        <v>19</v>
      </c>
      <c r="X27" s="922"/>
      <c r="Y27" s="922"/>
      <c r="Z27" s="922"/>
      <c r="AA27" s="922"/>
      <c r="AB27" s="922"/>
      <c r="AC27" s="922" t="s">
        <v>4</v>
      </c>
      <c r="AD27" s="922"/>
      <c r="AE27" s="922"/>
      <c r="AF27" s="922"/>
      <c r="AG27" s="922"/>
      <c r="AH27" s="922"/>
      <c r="AJ27" s="75"/>
      <c r="AK27" s="278"/>
    </row>
    <row r="28" spans="3:37" ht="21.95" customHeight="1" x14ac:dyDescent="0.15">
      <c r="C28" s="76"/>
      <c r="F28" s="920" t="s">
        <v>144</v>
      </c>
      <c r="G28" s="920"/>
      <c r="H28" s="920"/>
      <c r="I28" s="920"/>
      <c r="J28" s="920"/>
      <c r="K28" s="902">
        <f>'様式⑬-2 納品証明書'!K32</f>
        <v>0</v>
      </c>
      <c r="L28" s="903"/>
      <c r="M28" s="903"/>
      <c r="N28" s="903"/>
      <c r="O28" s="915" t="s">
        <v>129</v>
      </c>
      <c r="P28" s="916"/>
      <c r="Q28" s="902">
        <f>'様式⑬-2 納品証明書'!L32</f>
        <v>0</v>
      </c>
      <c r="R28" s="903"/>
      <c r="S28" s="903"/>
      <c r="T28" s="903"/>
      <c r="U28" s="915" t="s">
        <v>129</v>
      </c>
      <c r="V28" s="916"/>
      <c r="W28" s="913"/>
      <c r="X28" s="914"/>
      <c r="Y28" s="914"/>
      <c r="Z28" s="914"/>
      <c r="AA28" s="915" t="s">
        <v>129</v>
      </c>
      <c r="AB28" s="916"/>
      <c r="AC28" s="902">
        <f>SUM(K28,Q28)</f>
        <v>0</v>
      </c>
      <c r="AD28" s="903"/>
      <c r="AE28" s="903"/>
      <c r="AF28" s="903"/>
      <c r="AG28" s="915" t="s">
        <v>129</v>
      </c>
      <c r="AH28" s="916"/>
      <c r="AJ28" s="75"/>
      <c r="AK28" s="278"/>
    </row>
    <row r="29" spans="3:37" ht="21.95" customHeight="1" thickBot="1" x14ac:dyDescent="0.2">
      <c r="C29" s="76"/>
      <c r="F29" s="917" t="s">
        <v>143</v>
      </c>
      <c r="G29" s="917"/>
      <c r="H29" s="917"/>
      <c r="I29" s="917"/>
      <c r="J29" s="917"/>
      <c r="K29" s="898">
        <f>'様式⑬-2 納品証明書'!K45</f>
        <v>0</v>
      </c>
      <c r="L29" s="899"/>
      <c r="M29" s="899"/>
      <c r="N29" s="899"/>
      <c r="O29" s="900" t="s">
        <v>129</v>
      </c>
      <c r="P29" s="901"/>
      <c r="Q29" s="898">
        <f>'様式⑬-2 納品証明書'!L45</f>
        <v>0</v>
      </c>
      <c r="R29" s="899"/>
      <c r="S29" s="899"/>
      <c r="T29" s="899"/>
      <c r="U29" s="918" t="s">
        <v>129</v>
      </c>
      <c r="V29" s="919"/>
      <c r="W29" s="898">
        <f>'様式⑬-2 納品証明書'!M45</f>
        <v>0</v>
      </c>
      <c r="X29" s="899"/>
      <c r="Y29" s="899"/>
      <c r="Z29" s="899"/>
      <c r="AA29" s="900" t="s">
        <v>129</v>
      </c>
      <c r="AB29" s="901"/>
      <c r="AC29" s="902">
        <f>SUM(K29,Q29,W29)</f>
        <v>0</v>
      </c>
      <c r="AD29" s="903"/>
      <c r="AE29" s="903"/>
      <c r="AF29" s="903"/>
      <c r="AG29" s="900" t="s">
        <v>129</v>
      </c>
      <c r="AH29" s="901"/>
      <c r="AJ29" s="75"/>
      <c r="AK29" s="278"/>
    </row>
    <row r="30" spans="3:37" ht="21.95" customHeight="1" thickTop="1" x14ac:dyDescent="0.15">
      <c r="C30" s="76"/>
      <c r="F30" s="921" t="s">
        <v>82</v>
      </c>
      <c r="G30" s="921"/>
      <c r="H30" s="921"/>
      <c r="I30" s="921"/>
      <c r="J30" s="921"/>
      <c r="K30" s="906">
        <f>SUM(K28:N29)</f>
        <v>0</v>
      </c>
      <c r="L30" s="907"/>
      <c r="M30" s="907"/>
      <c r="N30" s="907"/>
      <c r="O30" s="904" t="s">
        <v>129</v>
      </c>
      <c r="P30" s="905"/>
      <c r="Q30" s="906">
        <f>SUM(Q28:T29)</f>
        <v>0</v>
      </c>
      <c r="R30" s="907"/>
      <c r="S30" s="907"/>
      <c r="T30" s="907"/>
      <c r="U30" s="904" t="s">
        <v>129</v>
      </c>
      <c r="V30" s="905"/>
      <c r="W30" s="906">
        <f>SUM(W28:Z29)</f>
        <v>0</v>
      </c>
      <c r="X30" s="907"/>
      <c r="Y30" s="907"/>
      <c r="Z30" s="907"/>
      <c r="AA30" s="904" t="s">
        <v>129</v>
      </c>
      <c r="AB30" s="904"/>
      <c r="AC30" s="906">
        <f>SUM(AC28:AF29)</f>
        <v>0</v>
      </c>
      <c r="AD30" s="907"/>
      <c r="AE30" s="907"/>
      <c r="AF30" s="907"/>
      <c r="AG30" s="904" t="s">
        <v>129</v>
      </c>
      <c r="AH30" s="905"/>
      <c r="AJ30" s="75"/>
    </row>
    <row r="31" spans="3:37" ht="9" customHeight="1" thickBot="1" x14ac:dyDescent="0.2">
      <c r="C31" s="76"/>
      <c r="F31" s="80"/>
      <c r="G31" s="80"/>
      <c r="H31" s="80"/>
      <c r="I31" s="80"/>
      <c r="J31" s="80"/>
      <c r="K31" s="79"/>
      <c r="L31" s="79"/>
      <c r="M31" s="79"/>
      <c r="N31" s="79"/>
      <c r="O31" s="134"/>
      <c r="P31" s="134"/>
      <c r="Q31" s="79"/>
      <c r="R31" s="79"/>
      <c r="S31" s="79"/>
      <c r="T31" s="79"/>
      <c r="U31" s="134"/>
      <c r="V31" s="134"/>
      <c r="W31" s="79"/>
      <c r="X31" s="79"/>
      <c r="Y31" s="79"/>
      <c r="Z31" s="79"/>
      <c r="AA31" s="134"/>
      <c r="AB31" s="134"/>
      <c r="AC31" s="78"/>
      <c r="AD31" s="78"/>
      <c r="AE31" s="78"/>
      <c r="AF31" s="78"/>
      <c r="AG31" s="132"/>
      <c r="AH31" s="132"/>
      <c r="AJ31" s="75"/>
    </row>
    <row r="32" spans="3:37" ht="21.95" customHeight="1" thickBot="1" x14ac:dyDescent="0.2">
      <c r="C32" s="76"/>
      <c r="D32" s="165" t="s">
        <v>459</v>
      </c>
      <c r="W32" s="195"/>
      <c r="X32" s="196"/>
      <c r="Y32" s="196"/>
      <c r="Z32" s="196"/>
      <c r="AA32" s="196"/>
      <c r="AB32" s="132"/>
      <c r="AC32" s="908">
        <f>IF(K23="",0,ROUNDDOWN(AC30/(0.16*K23)*100,0))</f>
        <v>0</v>
      </c>
      <c r="AD32" s="909"/>
      <c r="AE32" s="909"/>
      <c r="AF32" s="909"/>
      <c r="AG32" s="910" t="s">
        <v>142</v>
      </c>
      <c r="AH32" s="911"/>
      <c r="AJ32" s="75"/>
    </row>
    <row r="33" spans="3:36" ht="21.95" customHeight="1" x14ac:dyDescent="0.15">
      <c r="C33" s="76"/>
      <c r="F33" s="912" t="s">
        <v>457</v>
      </c>
      <c r="G33" s="912"/>
      <c r="H33" s="912"/>
      <c r="I33" s="912"/>
      <c r="J33" s="912"/>
      <c r="K33" s="912"/>
      <c r="L33" s="912"/>
      <c r="M33" s="912"/>
      <c r="N33" s="912"/>
      <c r="O33" s="912"/>
      <c r="P33" s="912"/>
      <c r="Q33" s="912"/>
      <c r="R33" s="912"/>
      <c r="S33" s="912"/>
      <c r="T33" s="912"/>
      <c r="U33" s="912"/>
      <c r="V33" s="912"/>
      <c r="W33" s="912"/>
      <c r="X33" s="912"/>
      <c r="Y33" s="912"/>
      <c r="Z33" s="912"/>
      <c r="AA33" s="912"/>
      <c r="AB33" s="912"/>
      <c r="AC33" s="912"/>
      <c r="AD33" s="912"/>
      <c r="AE33" s="912"/>
      <c r="AF33" s="912"/>
      <c r="AG33" s="912"/>
      <c r="AH33" s="912"/>
      <c r="AI33" s="197"/>
      <c r="AJ33" s="75"/>
    </row>
    <row r="34" spans="3:36" ht="8.1" customHeight="1" x14ac:dyDescent="0.15">
      <c r="C34" s="76"/>
      <c r="E34" s="139"/>
      <c r="F34" s="139"/>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39"/>
      <c r="AE34" s="139"/>
      <c r="AF34" s="139"/>
      <c r="AG34" s="139"/>
      <c r="AH34" s="139"/>
      <c r="AJ34" s="75"/>
    </row>
    <row r="35" spans="3:36" ht="21.95" customHeight="1" x14ac:dyDescent="0.15">
      <c r="C35" s="76" t="s">
        <v>384</v>
      </c>
      <c r="D35" s="165" t="s">
        <v>141</v>
      </c>
      <c r="E35" s="881" t="s">
        <v>140</v>
      </c>
      <c r="F35" s="881"/>
      <c r="G35" s="881"/>
      <c r="H35" s="881"/>
      <c r="I35" s="881"/>
      <c r="J35" s="881"/>
      <c r="AJ35" s="75"/>
    </row>
    <row r="36" spans="3:36" ht="21.95" customHeight="1" x14ac:dyDescent="0.15">
      <c r="C36" s="76"/>
      <c r="D36" s="165" t="s">
        <v>463</v>
      </c>
      <c r="AJ36" s="75"/>
    </row>
    <row r="37" spans="3:36" ht="21.95" customHeight="1" x14ac:dyDescent="0.15">
      <c r="C37" s="76"/>
      <c r="D37" s="165" t="s">
        <v>462</v>
      </c>
      <c r="AJ37" s="75"/>
    </row>
    <row r="38" spans="3:36" ht="21.95" customHeight="1" x14ac:dyDescent="0.15">
      <c r="C38" s="76"/>
      <c r="D38" s="165" t="s">
        <v>460</v>
      </c>
      <c r="AJ38" s="75"/>
    </row>
    <row r="39" spans="3:36" ht="21.95" customHeight="1" x14ac:dyDescent="0.15">
      <c r="C39" s="76"/>
      <c r="D39" s="165" t="s">
        <v>461</v>
      </c>
      <c r="AJ39" s="75"/>
    </row>
  </sheetData>
  <mergeCells count="52">
    <mergeCell ref="AA4:AH4"/>
    <mergeCell ref="F30:J30"/>
    <mergeCell ref="K30:N30"/>
    <mergeCell ref="O30:P30"/>
    <mergeCell ref="Q30:T30"/>
    <mergeCell ref="F27:J27"/>
    <mergeCell ref="K27:P27"/>
    <mergeCell ref="Q27:V27"/>
    <mergeCell ref="W27:AB27"/>
    <mergeCell ref="AC27:AH27"/>
    <mergeCell ref="P8:Q8"/>
    <mergeCell ref="E25:I25"/>
    <mergeCell ref="B15:AH15"/>
    <mergeCell ref="E17:I17"/>
    <mergeCell ref="E19:I19"/>
    <mergeCell ref="E21:I21"/>
    <mergeCell ref="F33:AH33"/>
    <mergeCell ref="W28:Z28"/>
    <mergeCell ref="AA28:AB28"/>
    <mergeCell ref="AC28:AF28"/>
    <mergeCell ref="AG28:AH28"/>
    <mergeCell ref="F29:J29"/>
    <mergeCell ref="K29:N29"/>
    <mergeCell ref="O29:P29"/>
    <mergeCell ref="Q29:T29"/>
    <mergeCell ref="U29:V29"/>
    <mergeCell ref="F28:J28"/>
    <mergeCell ref="K28:N28"/>
    <mergeCell ref="O28:P28"/>
    <mergeCell ref="Q28:T28"/>
    <mergeCell ref="U28:V28"/>
    <mergeCell ref="E35:J35"/>
    <mergeCell ref="R1:T2"/>
    <mergeCell ref="U1:Y2"/>
    <mergeCell ref="Z1:AE2"/>
    <mergeCell ref="AF1:AI2"/>
    <mergeCell ref="W29:Z29"/>
    <mergeCell ref="AA29:AB29"/>
    <mergeCell ref="AC29:AF29"/>
    <mergeCell ref="AG29:AH29"/>
    <mergeCell ref="U30:V30"/>
    <mergeCell ref="W30:Z30"/>
    <mergeCell ref="AA30:AB30"/>
    <mergeCell ref="AC30:AF30"/>
    <mergeCell ref="AG30:AH30"/>
    <mergeCell ref="AC32:AF32"/>
    <mergeCell ref="AG32:AH32"/>
    <mergeCell ref="K21:S21"/>
    <mergeCell ref="E23:I23"/>
    <mergeCell ref="K23:Q23"/>
    <mergeCell ref="R23:S23"/>
    <mergeCell ref="K19:AH19"/>
  </mergeCells>
  <phoneticPr fontId="7"/>
  <printOptions horizontalCentered="1"/>
  <pageMargins left="0.78740157480314965" right="0.78740157480314965" top="0.78740157480314965" bottom="0.39370078740157483" header="0" footer="0"/>
  <pageSetup paperSize="9" scale="97"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チェック 11">
              <controlPr defaultSize="0" autoFill="0" autoLine="0" autoPict="0">
                <anchor moveWithCells="1">
                  <from>
                    <xdr:col>9</xdr:col>
                    <xdr:colOff>190500</xdr:colOff>
                    <xdr:row>16</xdr:row>
                    <xdr:rowOff>47625</xdr:rowOff>
                  </from>
                  <to>
                    <xdr:col>15</xdr:col>
                    <xdr:colOff>152400</xdr:colOff>
                    <xdr:row>16</xdr:row>
                    <xdr:rowOff>257175</xdr:rowOff>
                  </to>
                </anchor>
              </controlPr>
            </control>
          </mc:Choice>
        </mc:AlternateContent>
        <mc:AlternateContent xmlns:mc="http://schemas.openxmlformats.org/markup-compatibility/2006">
          <mc:Choice Requires="x14">
            <control shapeId="5122" r:id="rId5" name="チェック 12">
              <controlPr defaultSize="0" autoFill="0" autoLine="0" autoPict="0">
                <anchor moveWithCells="1">
                  <from>
                    <xdr:col>16</xdr:col>
                    <xdr:colOff>9525</xdr:colOff>
                    <xdr:row>16</xdr:row>
                    <xdr:rowOff>47625</xdr:rowOff>
                  </from>
                  <to>
                    <xdr:col>23</xdr:col>
                    <xdr:colOff>161925</xdr:colOff>
                    <xdr:row>16</xdr:row>
                    <xdr:rowOff>257175</xdr:rowOff>
                  </to>
                </anchor>
              </controlPr>
            </control>
          </mc:Choice>
        </mc:AlternateContent>
        <mc:AlternateContent xmlns:mc="http://schemas.openxmlformats.org/markup-compatibility/2006">
          <mc:Choice Requires="x14">
            <control shapeId="5123" r:id="rId6" name="チェック 13">
              <controlPr defaultSize="0" autoFill="0" autoLine="0" autoPict="0">
                <anchor moveWithCells="1">
                  <from>
                    <xdr:col>24</xdr:col>
                    <xdr:colOff>9525</xdr:colOff>
                    <xdr:row>16</xdr:row>
                    <xdr:rowOff>47625</xdr:rowOff>
                  </from>
                  <to>
                    <xdr:col>28</xdr:col>
                    <xdr:colOff>180975</xdr:colOff>
                    <xdr:row>16</xdr:row>
                    <xdr:rowOff>257175</xdr:rowOff>
                  </to>
                </anchor>
              </controlPr>
            </control>
          </mc:Choice>
        </mc:AlternateContent>
        <mc:AlternateContent xmlns:mc="http://schemas.openxmlformats.org/markup-compatibility/2006">
          <mc:Choice Requires="x14">
            <control shapeId="5124" r:id="rId7" name="チェック 14">
              <controlPr defaultSize="0" autoFill="0" autoLine="0" autoPict="0">
                <anchor moveWithCells="1">
                  <from>
                    <xdr:col>29</xdr:col>
                    <xdr:colOff>9525</xdr:colOff>
                    <xdr:row>16</xdr:row>
                    <xdr:rowOff>47625</xdr:rowOff>
                  </from>
                  <to>
                    <xdr:col>34</xdr:col>
                    <xdr:colOff>9525</xdr:colOff>
                    <xdr:row>16</xdr:row>
                    <xdr:rowOff>257175</xdr:rowOff>
                  </to>
                </anchor>
              </controlPr>
            </control>
          </mc:Choice>
        </mc:AlternateContent>
      </controls>
    </mc:Choice>
  </mc:AlternateConten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C3A62-11B8-41BD-A4AD-DA9C3A86E3AB}">
  <sheetPr>
    <tabColor rgb="FFFFCCFF"/>
    <pageSetUpPr fitToPage="1"/>
  </sheetPr>
  <dimension ref="B1:R54"/>
  <sheetViews>
    <sheetView showGridLines="0" zoomScaleNormal="100" zoomScaleSheetLayoutView="100" workbookViewId="0"/>
  </sheetViews>
  <sheetFormatPr defaultRowHeight="13.5" x14ac:dyDescent="0.15"/>
  <cols>
    <col min="1" max="1" width="2.625" style="202" customWidth="1"/>
    <col min="2" max="2" width="3.75" style="202" bestFit="1" customWidth="1"/>
    <col min="3" max="3" width="2.625" style="202" customWidth="1"/>
    <col min="4" max="4" width="9.125" style="202" customWidth="1"/>
    <col min="5" max="5" width="7" style="202" bestFit="1" customWidth="1"/>
    <col min="6" max="7" width="6.75" style="202" bestFit="1" customWidth="1"/>
    <col min="8" max="8" width="7.875" style="202" bestFit="1" customWidth="1"/>
    <col min="9" max="9" width="6.375" style="202" bestFit="1" customWidth="1"/>
    <col min="10" max="10" width="9.125" style="202" customWidth="1"/>
    <col min="11" max="13" width="9.625" style="202" bestFit="1" customWidth="1"/>
    <col min="14" max="14" width="12.625" style="202" customWidth="1"/>
    <col min="15" max="15" width="9" style="202" customWidth="1"/>
    <col min="16" max="16384" width="9" style="202"/>
  </cols>
  <sheetData>
    <row r="1" spans="2:16" x14ac:dyDescent="0.15">
      <c r="I1" s="882" t="str">
        <f>'様式⑬-1 審査依頼書'!R1</f>
        <v>R7</v>
      </c>
      <c r="J1" s="943" t="s">
        <v>195</v>
      </c>
      <c r="K1" s="943"/>
      <c r="L1" s="954" t="str">
        <f>'様式⑬-1 審査依頼書'!Z1</f>
        <v>様邸</v>
      </c>
      <c r="M1" s="955"/>
      <c r="N1" s="965"/>
    </row>
    <row r="2" spans="2:16" x14ac:dyDescent="0.15">
      <c r="B2" s="202" t="s">
        <v>416</v>
      </c>
      <c r="I2" s="884"/>
      <c r="J2" s="944"/>
      <c r="K2" s="944"/>
      <c r="L2" s="956"/>
      <c r="M2" s="957"/>
      <c r="N2" s="966"/>
    </row>
    <row r="3" spans="2:16" ht="18" customHeight="1" x14ac:dyDescent="0.15"/>
    <row r="4" spans="2:16" ht="18" customHeight="1" x14ac:dyDescent="0.15">
      <c r="M4" s="448" t="s">
        <v>318</v>
      </c>
      <c r="N4" s="448"/>
    </row>
    <row r="5" spans="2:16" ht="18" customHeight="1" x14ac:dyDescent="0.15">
      <c r="C5" s="939" t="str">
        <f>'様式⑬-1 審査依頼書'!$S$11</f>
        <v>工務店等名称</v>
      </c>
      <c r="D5" s="939"/>
      <c r="E5" s="939"/>
      <c r="F5" s="939"/>
      <c r="G5" s="203" t="s">
        <v>193</v>
      </c>
      <c r="O5" s="204"/>
      <c r="P5" s="204"/>
    </row>
    <row r="6" spans="2:16" ht="18" customHeight="1" x14ac:dyDescent="0.15">
      <c r="B6" s="205" t="s">
        <v>269</v>
      </c>
      <c r="C6" s="929" t="str">
        <f>'様式⑬-1 審査依頼書'!$Z$1&amp;"分)"</f>
        <v>様邸分)</v>
      </c>
      <c r="D6" s="929"/>
      <c r="E6" s="929"/>
      <c r="F6" s="929"/>
      <c r="M6" s="925"/>
      <c r="N6" s="925"/>
      <c r="O6" s="204"/>
      <c r="P6" s="204"/>
    </row>
    <row r="7" spans="2:16" ht="18" customHeight="1" x14ac:dyDescent="0.15">
      <c r="D7" s="206"/>
      <c r="E7" s="206"/>
      <c r="F7" s="207"/>
      <c r="I7" s="207"/>
      <c r="J7" s="207"/>
      <c r="K7" s="207"/>
      <c r="M7" s="206"/>
      <c r="N7" s="206"/>
      <c r="O7" s="204"/>
      <c r="P7" s="204"/>
    </row>
    <row r="8" spans="2:16" ht="18" customHeight="1" x14ac:dyDescent="0.15">
      <c r="D8" s="206"/>
      <c r="E8" s="206"/>
      <c r="F8" s="207"/>
      <c r="I8" s="207"/>
      <c r="J8" s="208" t="s">
        <v>330</v>
      </c>
      <c r="K8" s="207"/>
      <c r="L8" s="207"/>
      <c r="M8" s="207"/>
      <c r="N8" s="207"/>
    </row>
    <row r="9" spans="2:16" ht="18" customHeight="1" x14ac:dyDescent="0.15">
      <c r="J9" s="208" t="s">
        <v>329</v>
      </c>
      <c r="K9" s="207"/>
      <c r="L9" s="207"/>
      <c r="M9" s="207"/>
      <c r="N9" s="207"/>
    </row>
    <row r="10" spans="2:16" ht="18" customHeight="1" x14ac:dyDescent="0.15">
      <c r="J10" s="208" t="s">
        <v>22</v>
      </c>
      <c r="K10" s="207"/>
      <c r="L10" s="207"/>
      <c r="M10" s="207"/>
      <c r="N10" s="249" t="s">
        <v>74</v>
      </c>
    </row>
    <row r="11" spans="2:16" ht="18" customHeight="1" x14ac:dyDescent="0.15">
      <c r="J11" s="208" t="s">
        <v>192</v>
      </c>
      <c r="K11" s="207"/>
      <c r="L11" s="207"/>
      <c r="M11" s="207"/>
      <c r="N11" s="207"/>
    </row>
    <row r="13" spans="2:16" ht="17.25" x14ac:dyDescent="0.15">
      <c r="B13" s="964" t="s">
        <v>191</v>
      </c>
      <c r="C13" s="964"/>
      <c r="D13" s="964"/>
      <c r="E13" s="964"/>
      <c r="F13" s="964"/>
      <c r="G13" s="964"/>
      <c r="H13" s="964"/>
      <c r="I13" s="964"/>
      <c r="J13" s="964"/>
      <c r="K13" s="964"/>
      <c r="L13" s="964"/>
      <c r="M13" s="964"/>
      <c r="N13" s="964"/>
    </row>
    <row r="15" spans="2:16" x14ac:dyDescent="0.15">
      <c r="B15" s="202" t="s">
        <v>190</v>
      </c>
    </row>
    <row r="16" spans="2:16" ht="14.25" thickBot="1" x14ac:dyDescent="0.2"/>
    <row r="17" spans="2:14" x14ac:dyDescent="0.15">
      <c r="B17" s="933" t="s">
        <v>14</v>
      </c>
      <c r="C17" s="934"/>
      <c r="D17" s="930" t="s">
        <v>189</v>
      </c>
      <c r="E17" s="945" t="s">
        <v>188</v>
      </c>
      <c r="F17" s="946"/>
      <c r="G17" s="947"/>
      <c r="H17" s="930" t="s">
        <v>187</v>
      </c>
      <c r="I17" s="930" t="s">
        <v>29</v>
      </c>
      <c r="J17" s="930" t="s">
        <v>186</v>
      </c>
      <c r="K17" s="945" t="s">
        <v>185</v>
      </c>
      <c r="L17" s="946"/>
      <c r="M17" s="947"/>
      <c r="N17" s="926" t="s">
        <v>184</v>
      </c>
    </row>
    <row r="18" spans="2:14" x14ac:dyDescent="0.15">
      <c r="B18" s="935"/>
      <c r="C18" s="936"/>
      <c r="D18" s="931"/>
      <c r="E18" s="88" t="s">
        <v>183</v>
      </c>
      <c r="F18" s="87" t="s">
        <v>182</v>
      </c>
      <c r="G18" s="87" t="s">
        <v>181</v>
      </c>
      <c r="H18" s="931"/>
      <c r="I18" s="931"/>
      <c r="J18" s="931"/>
      <c r="K18" s="948" t="s">
        <v>178</v>
      </c>
      <c r="L18" s="950" t="s">
        <v>177</v>
      </c>
      <c r="M18" s="952" t="s">
        <v>19</v>
      </c>
      <c r="N18" s="927"/>
    </row>
    <row r="19" spans="2:14" ht="14.25" thickBot="1" x14ac:dyDescent="0.2">
      <c r="B19" s="937"/>
      <c r="C19" s="938"/>
      <c r="D19" s="932"/>
      <c r="E19" s="86" t="s">
        <v>176</v>
      </c>
      <c r="F19" s="136" t="s">
        <v>175</v>
      </c>
      <c r="G19" s="136" t="s">
        <v>174</v>
      </c>
      <c r="H19" s="86" t="s">
        <v>179</v>
      </c>
      <c r="I19" s="86" t="s">
        <v>180</v>
      </c>
      <c r="J19" s="86" t="s">
        <v>179</v>
      </c>
      <c r="K19" s="949"/>
      <c r="L19" s="951"/>
      <c r="M19" s="953"/>
      <c r="N19" s="928"/>
    </row>
    <row r="20" spans="2:14" ht="18" customHeight="1" x14ac:dyDescent="0.15">
      <c r="B20" s="967" t="s">
        <v>144</v>
      </c>
      <c r="C20" s="968" t="s">
        <v>173</v>
      </c>
      <c r="D20" s="212"/>
      <c r="E20" s="213"/>
      <c r="F20" s="213"/>
      <c r="G20" s="213"/>
      <c r="H20" s="218">
        <f t="shared" ref="H20" si="0">ROUND((E20*F20*G20)/1000000000,3)</f>
        <v>0</v>
      </c>
      <c r="I20" s="213"/>
      <c r="J20" s="219">
        <f t="shared" ref="J20:J44" si="1">ROUND(H20*I20,2)</f>
        <v>0</v>
      </c>
      <c r="K20" s="225"/>
      <c r="L20" s="225"/>
      <c r="M20" s="226"/>
      <c r="N20" s="214"/>
    </row>
    <row r="21" spans="2:14" ht="18" customHeight="1" x14ac:dyDescent="0.15">
      <c r="B21" s="967"/>
      <c r="C21" s="968"/>
      <c r="D21" s="215"/>
      <c r="E21" s="216"/>
      <c r="F21" s="216"/>
      <c r="G21" s="216"/>
      <c r="H21" s="220">
        <f t="shared" ref="H21:H31" si="2">ROUND((E21*F21*G21)/1000000000,3)</f>
        <v>0</v>
      </c>
      <c r="I21" s="216"/>
      <c r="J21" s="221">
        <f t="shared" si="1"/>
        <v>0</v>
      </c>
      <c r="K21" s="227"/>
      <c r="L21" s="227"/>
      <c r="M21" s="228"/>
      <c r="N21" s="217"/>
    </row>
    <row r="22" spans="2:14" ht="18" customHeight="1" x14ac:dyDescent="0.15">
      <c r="B22" s="967"/>
      <c r="C22" s="968"/>
      <c r="D22" s="215"/>
      <c r="E22" s="216"/>
      <c r="F22" s="216"/>
      <c r="G22" s="216"/>
      <c r="H22" s="220">
        <f t="shared" si="2"/>
        <v>0</v>
      </c>
      <c r="I22" s="216"/>
      <c r="J22" s="221">
        <f t="shared" si="1"/>
        <v>0</v>
      </c>
      <c r="K22" s="227"/>
      <c r="L22" s="227"/>
      <c r="M22" s="228"/>
      <c r="N22" s="217"/>
    </row>
    <row r="23" spans="2:14" ht="18" customHeight="1" x14ac:dyDescent="0.15">
      <c r="B23" s="967"/>
      <c r="C23" s="968"/>
      <c r="D23" s="215"/>
      <c r="E23" s="216"/>
      <c r="F23" s="216"/>
      <c r="G23" s="216"/>
      <c r="H23" s="220">
        <f t="shared" si="2"/>
        <v>0</v>
      </c>
      <c r="I23" s="216"/>
      <c r="J23" s="221">
        <f t="shared" si="1"/>
        <v>0</v>
      </c>
      <c r="K23" s="227"/>
      <c r="L23" s="227"/>
      <c r="M23" s="228"/>
      <c r="N23" s="217"/>
    </row>
    <row r="24" spans="2:14" ht="18" customHeight="1" x14ac:dyDescent="0.15">
      <c r="B24" s="967"/>
      <c r="C24" s="968"/>
      <c r="D24" s="215"/>
      <c r="E24" s="216"/>
      <c r="F24" s="216"/>
      <c r="G24" s="216"/>
      <c r="H24" s="220">
        <f t="shared" si="2"/>
        <v>0</v>
      </c>
      <c r="I24" s="216"/>
      <c r="J24" s="221">
        <f t="shared" si="1"/>
        <v>0</v>
      </c>
      <c r="K24" s="227"/>
      <c r="L24" s="227"/>
      <c r="M24" s="228"/>
      <c r="N24" s="217"/>
    </row>
    <row r="25" spans="2:14" ht="18" customHeight="1" x14ac:dyDescent="0.15">
      <c r="B25" s="967"/>
      <c r="C25" s="968"/>
      <c r="D25" s="215"/>
      <c r="E25" s="216"/>
      <c r="F25" s="216"/>
      <c r="G25" s="216"/>
      <c r="H25" s="220">
        <f t="shared" si="2"/>
        <v>0</v>
      </c>
      <c r="I25" s="216"/>
      <c r="J25" s="221">
        <f t="shared" si="1"/>
        <v>0</v>
      </c>
      <c r="K25" s="227"/>
      <c r="L25" s="227"/>
      <c r="M25" s="228"/>
      <c r="N25" s="217"/>
    </row>
    <row r="26" spans="2:14" ht="18" customHeight="1" x14ac:dyDescent="0.15">
      <c r="B26" s="967"/>
      <c r="C26" s="968"/>
      <c r="D26" s="215"/>
      <c r="E26" s="216"/>
      <c r="F26" s="216"/>
      <c r="G26" s="216"/>
      <c r="H26" s="220">
        <f t="shared" ref="H26:H27" si="3">ROUND((E26*F26*G26)/1000000000,3)</f>
        <v>0</v>
      </c>
      <c r="I26" s="216"/>
      <c r="J26" s="221">
        <f t="shared" ref="J26:J27" si="4">ROUND(H26*I26,2)</f>
        <v>0</v>
      </c>
      <c r="K26" s="227"/>
      <c r="L26" s="227"/>
      <c r="M26" s="228"/>
      <c r="N26" s="217"/>
    </row>
    <row r="27" spans="2:14" ht="18" customHeight="1" x14ac:dyDescent="0.15">
      <c r="B27" s="967"/>
      <c r="C27" s="968"/>
      <c r="D27" s="215"/>
      <c r="E27" s="216"/>
      <c r="F27" s="216"/>
      <c r="G27" s="216"/>
      <c r="H27" s="220">
        <f t="shared" si="3"/>
        <v>0</v>
      </c>
      <c r="I27" s="216"/>
      <c r="J27" s="221">
        <f t="shared" si="4"/>
        <v>0</v>
      </c>
      <c r="K27" s="227"/>
      <c r="L27" s="227"/>
      <c r="M27" s="228"/>
      <c r="N27" s="217"/>
    </row>
    <row r="28" spans="2:14" ht="18" customHeight="1" x14ac:dyDescent="0.15">
      <c r="B28" s="967"/>
      <c r="C28" s="968"/>
      <c r="D28" s="215"/>
      <c r="E28" s="216"/>
      <c r="F28" s="216"/>
      <c r="G28" s="216"/>
      <c r="H28" s="220">
        <f t="shared" si="2"/>
        <v>0</v>
      </c>
      <c r="I28" s="216"/>
      <c r="J28" s="221">
        <f t="shared" si="1"/>
        <v>0</v>
      </c>
      <c r="K28" s="227"/>
      <c r="L28" s="227"/>
      <c r="M28" s="228"/>
      <c r="N28" s="217"/>
    </row>
    <row r="29" spans="2:14" ht="18" customHeight="1" x14ac:dyDescent="0.15">
      <c r="B29" s="967"/>
      <c r="C29" s="968"/>
      <c r="D29" s="215"/>
      <c r="E29" s="216"/>
      <c r="F29" s="216"/>
      <c r="G29" s="216"/>
      <c r="H29" s="220">
        <f t="shared" si="2"/>
        <v>0</v>
      </c>
      <c r="I29" s="216"/>
      <c r="J29" s="221">
        <f t="shared" si="1"/>
        <v>0</v>
      </c>
      <c r="K29" s="227"/>
      <c r="L29" s="227"/>
      <c r="M29" s="228"/>
      <c r="N29" s="217"/>
    </row>
    <row r="30" spans="2:14" ht="18" customHeight="1" x14ac:dyDescent="0.15">
      <c r="B30" s="967"/>
      <c r="C30" s="968"/>
      <c r="D30" s="215"/>
      <c r="E30" s="216"/>
      <c r="F30" s="216"/>
      <c r="G30" s="216"/>
      <c r="H30" s="220">
        <f t="shared" si="2"/>
        <v>0</v>
      </c>
      <c r="I30" s="216"/>
      <c r="J30" s="221">
        <f t="shared" si="1"/>
        <v>0</v>
      </c>
      <c r="K30" s="227"/>
      <c r="L30" s="227"/>
      <c r="M30" s="228"/>
      <c r="N30" s="217"/>
    </row>
    <row r="31" spans="2:14" ht="18" customHeight="1" x14ac:dyDescent="0.15">
      <c r="B31" s="967"/>
      <c r="C31" s="968"/>
      <c r="D31" s="215"/>
      <c r="E31" s="216"/>
      <c r="F31" s="216"/>
      <c r="G31" s="216"/>
      <c r="H31" s="220">
        <f t="shared" si="2"/>
        <v>0</v>
      </c>
      <c r="I31" s="216"/>
      <c r="J31" s="221">
        <f t="shared" si="1"/>
        <v>0</v>
      </c>
      <c r="K31" s="227"/>
      <c r="L31" s="227"/>
      <c r="M31" s="228"/>
      <c r="N31" s="217"/>
    </row>
    <row r="32" spans="2:14" ht="18" customHeight="1" thickBot="1" x14ac:dyDescent="0.2">
      <c r="B32" s="967"/>
      <c r="C32" s="968"/>
      <c r="D32" s="84" t="s">
        <v>18</v>
      </c>
      <c r="E32" s="222"/>
      <c r="F32" s="222"/>
      <c r="G32" s="222"/>
      <c r="H32" s="223"/>
      <c r="I32" s="222"/>
      <c r="J32" s="224">
        <f>SUM(J20:J31)</f>
        <v>0</v>
      </c>
      <c r="K32" s="229">
        <f>SUMIF(K20:K31,"○",$J$20:$J$31)</f>
        <v>0</v>
      </c>
      <c r="L32" s="229">
        <f>SUMIF(L20:L31,"○",$J$20:$J$31)</f>
        <v>0</v>
      </c>
      <c r="M32" s="230"/>
      <c r="N32" s="83"/>
    </row>
    <row r="33" spans="2:18" ht="18" customHeight="1" thickTop="1" x14ac:dyDescent="0.15">
      <c r="B33" s="958" t="s">
        <v>165</v>
      </c>
      <c r="C33" s="959"/>
      <c r="D33" s="209"/>
      <c r="E33" s="210"/>
      <c r="F33" s="210"/>
      <c r="G33" s="210"/>
      <c r="H33" s="231">
        <f t="shared" ref="H33:H44" si="5">ROUND((E33*F33*G33)/1000000000,3)</f>
        <v>0</v>
      </c>
      <c r="I33" s="210"/>
      <c r="J33" s="219">
        <f t="shared" si="1"/>
        <v>0</v>
      </c>
      <c r="K33" s="236"/>
      <c r="L33" s="236"/>
      <c r="M33" s="236"/>
      <c r="N33" s="211"/>
    </row>
    <row r="34" spans="2:18" ht="18" customHeight="1" x14ac:dyDescent="0.15">
      <c r="B34" s="960"/>
      <c r="C34" s="961"/>
      <c r="D34" s="215"/>
      <c r="E34" s="216"/>
      <c r="F34" s="216"/>
      <c r="G34" s="216"/>
      <c r="H34" s="220">
        <f t="shared" si="5"/>
        <v>0</v>
      </c>
      <c r="I34" s="216"/>
      <c r="J34" s="221">
        <f t="shared" si="1"/>
        <v>0</v>
      </c>
      <c r="K34" s="227"/>
      <c r="L34" s="227"/>
      <c r="M34" s="227"/>
      <c r="N34" s="217"/>
    </row>
    <row r="35" spans="2:18" ht="18" customHeight="1" x14ac:dyDescent="0.15">
      <c r="B35" s="960"/>
      <c r="C35" s="961"/>
      <c r="D35" s="215"/>
      <c r="E35" s="216"/>
      <c r="F35" s="216"/>
      <c r="G35" s="216"/>
      <c r="H35" s="220">
        <f t="shared" si="5"/>
        <v>0</v>
      </c>
      <c r="I35" s="216"/>
      <c r="J35" s="221">
        <f t="shared" si="1"/>
        <v>0</v>
      </c>
      <c r="K35" s="227"/>
      <c r="L35" s="227"/>
      <c r="M35" s="227"/>
      <c r="N35" s="217"/>
    </row>
    <row r="36" spans="2:18" ht="18" customHeight="1" x14ac:dyDescent="0.15">
      <c r="B36" s="960"/>
      <c r="C36" s="961"/>
      <c r="D36" s="215"/>
      <c r="E36" s="216"/>
      <c r="F36" s="216"/>
      <c r="G36" s="216"/>
      <c r="H36" s="220">
        <f t="shared" si="5"/>
        <v>0</v>
      </c>
      <c r="I36" s="216"/>
      <c r="J36" s="221">
        <f t="shared" si="1"/>
        <v>0</v>
      </c>
      <c r="K36" s="227"/>
      <c r="L36" s="227"/>
      <c r="M36" s="227"/>
      <c r="N36" s="217"/>
    </row>
    <row r="37" spans="2:18" ht="18" customHeight="1" x14ac:dyDescent="0.15">
      <c r="B37" s="960"/>
      <c r="C37" s="961"/>
      <c r="D37" s="215"/>
      <c r="E37" s="216"/>
      <c r="F37" s="216"/>
      <c r="G37" s="216"/>
      <c r="H37" s="220">
        <f t="shared" si="5"/>
        <v>0</v>
      </c>
      <c r="I37" s="216"/>
      <c r="J37" s="221">
        <f t="shared" si="1"/>
        <v>0</v>
      </c>
      <c r="K37" s="227"/>
      <c r="L37" s="227"/>
      <c r="M37" s="227"/>
      <c r="N37" s="217"/>
    </row>
    <row r="38" spans="2:18" ht="18" customHeight="1" x14ac:dyDescent="0.15">
      <c r="B38" s="960"/>
      <c r="C38" s="961"/>
      <c r="D38" s="215"/>
      <c r="E38" s="216"/>
      <c r="F38" s="216"/>
      <c r="G38" s="216"/>
      <c r="H38" s="220">
        <f t="shared" ref="H38:H40" si="6">ROUND((E38*F38*G38)/1000000000,3)</f>
        <v>0</v>
      </c>
      <c r="I38" s="216"/>
      <c r="J38" s="221">
        <f t="shared" si="1"/>
        <v>0</v>
      </c>
      <c r="K38" s="227"/>
      <c r="L38" s="227"/>
      <c r="M38" s="227"/>
      <c r="N38" s="217"/>
    </row>
    <row r="39" spans="2:18" ht="18" customHeight="1" x14ac:dyDescent="0.15">
      <c r="B39" s="960"/>
      <c r="C39" s="961"/>
      <c r="D39" s="215"/>
      <c r="E39" s="216"/>
      <c r="F39" s="216"/>
      <c r="G39" s="216"/>
      <c r="H39" s="220">
        <f t="shared" si="6"/>
        <v>0</v>
      </c>
      <c r="I39" s="216"/>
      <c r="J39" s="221">
        <f t="shared" si="1"/>
        <v>0</v>
      </c>
      <c r="K39" s="227"/>
      <c r="L39" s="227"/>
      <c r="M39" s="227"/>
      <c r="N39" s="217"/>
    </row>
    <row r="40" spans="2:18" ht="18" customHeight="1" x14ac:dyDescent="0.15">
      <c r="B40" s="960"/>
      <c r="C40" s="961"/>
      <c r="D40" s="215"/>
      <c r="E40" s="216"/>
      <c r="F40" s="216"/>
      <c r="G40" s="216"/>
      <c r="H40" s="220">
        <f t="shared" si="6"/>
        <v>0</v>
      </c>
      <c r="I40" s="216"/>
      <c r="J40" s="221">
        <f t="shared" si="1"/>
        <v>0</v>
      </c>
      <c r="K40" s="227"/>
      <c r="L40" s="227"/>
      <c r="M40" s="227"/>
      <c r="N40" s="217"/>
    </row>
    <row r="41" spans="2:18" ht="18" customHeight="1" x14ac:dyDescent="0.15">
      <c r="B41" s="960"/>
      <c r="C41" s="961"/>
      <c r="D41" s="215"/>
      <c r="E41" s="216"/>
      <c r="F41" s="216"/>
      <c r="G41" s="216"/>
      <c r="H41" s="220">
        <f t="shared" si="5"/>
        <v>0</v>
      </c>
      <c r="I41" s="216"/>
      <c r="J41" s="221">
        <f t="shared" si="1"/>
        <v>0</v>
      </c>
      <c r="K41" s="227"/>
      <c r="L41" s="227"/>
      <c r="M41" s="227"/>
      <c r="N41" s="217"/>
    </row>
    <row r="42" spans="2:18" ht="18" customHeight="1" x14ac:dyDescent="0.15">
      <c r="B42" s="960"/>
      <c r="C42" s="961"/>
      <c r="D42" s="215"/>
      <c r="E42" s="216"/>
      <c r="F42" s="216"/>
      <c r="G42" s="216"/>
      <c r="H42" s="220">
        <f t="shared" si="5"/>
        <v>0</v>
      </c>
      <c r="I42" s="216"/>
      <c r="J42" s="221">
        <f t="shared" si="1"/>
        <v>0</v>
      </c>
      <c r="K42" s="227"/>
      <c r="L42" s="227"/>
      <c r="M42" s="227"/>
      <c r="N42" s="217"/>
    </row>
    <row r="43" spans="2:18" ht="18" customHeight="1" x14ac:dyDescent="0.15">
      <c r="B43" s="960"/>
      <c r="C43" s="961"/>
      <c r="D43" s="215"/>
      <c r="E43" s="216"/>
      <c r="F43" s="216"/>
      <c r="G43" s="216"/>
      <c r="H43" s="220">
        <f t="shared" si="5"/>
        <v>0</v>
      </c>
      <c r="I43" s="216"/>
      <c r="J43" s="221">
        <f t="shared" si="1"/>
        <v>0</v>
      </c>
      <c r="K43" s="227"/>
      <c r="L43" s="227"/>
      <c r="M43" s="227"/>
      <c r="N43" s="217"/>
    </row>
    <row r="44" spans="2:18" ht="18" customHeight="1" x14ac:dyDescent="0.15">
      <c r="B44" s="960"/>
      <c r="C44" s="961"/>
      <c r="D44" s="215"/>
      <c r="E44" s="216"/>
      <c r="F44" s="216"/>
      <c r="G44" s="216"/>
      <c r="H44" s="220">
        <f t="shared" si="5"/>
        <v>0</v>
      </c>
      <c r="I44" s="216"/>
      <c r="J44" s="221">
        <f t="shared" si="1"/>
        <v>0</v>
      </c>
      <c r="K44" s="227"/>
      <c r="L44" s="227"/>
      <c r="M44" s="227"/>
      <c r="N44" s="217"/>
    </row>
    <row r="45" spans="2:18" ht="18" customHeight="1" thickBot="1" x14ac:dyDescent="0.2">
      <c r="B45" s="962"/>
      <c r="C45" s="963"/>
      <c r="D45" s="84" t="s">
        <v>18</v>
      </c>
      <c r="E45" s="222"/>
      <c r="F45" s="222"/>
      <c r="G45" s="222"/>
      <c r="H45" s="223"/>
      <c r="I45" s="222"/>
      <c r="J45" s="224">
        <f>SUM(J33:J44)</f>
        <v>0</v>
      </c>
      <c r="K45" s="229">
        <f>SUMIF(K33:K44,"○",$J$33:$J$44)</f>
        <v>0</v>
      </c>
      <c r="L45" s="229">
        <f>SUMIF(L33:L44,"○",$J$33:$J$44)</f>
        <v>0</v>
      </c>
      <c r="M45" s="229">
        <f>SUMIF(M33:M44,"○",$J$33:$J$44)</f>
        <v>0</v>
      </c>
      <c r="N45" s="83"/>
      <c r="P45" s="414" t="s">
        <v>467</v>
      </c>
      <c r="Q45" s="415" t="s">
        <v>468</v>
      </c>
      <c r="R45" s="415" t="s">
        <v>469</v>
      </c>
    </row>
    <row r="46" spans="2:18" ht="18" customHeight="1" thickTop="1" thickBot="1" x14ac:dyDescent="0.2">
      <c r="B46" s="940" t="s">
        <v>4</v>
      </c>
      <c r="C46" s="941"/>
      <c r="D46" s="942"/>
      <c r="E46" s="232"/>
      <c r="F46" s="232"/>
      <c r="G46" s="232"/>
      <c r="H46" s="233"/>
      <c r="I46" s="232"/>
      <c r="J46" s="234">
        <f>+J32+J45</f>
        <v>0</v>
      </c>
      <c r="K46" s="235">
        <f>SUMIF(K20:K45,"○",$J$20:$J$45)</f>
        <v>0</v>
      </c>
      <c r="L46" s="235">
        <f>SUMIF(L20:L45,"○",$J$20:$J$45)</f>
        <v>0</v>
      </c>
      <c r="M46" s="235">
        <f>SUMIF(M20:M45,"○",$J$20:$J$45)</f>
        <v>0</v>
      </c>
      <c r="N46" s="82"/>
      <c r="P46" s="416">
        <f>J46</f>
        <v>0</v>
      </c>
      <c r="Q46" s="417">
        <f>SUM(K46:M46)</f>
        <v>0</v>
      </c>
      <c r="R46" s="415" t="str">
        <f>IF(P46=Q46,"○","×")</f>
        <v>○</v>
      </c>
    </row>
    <row r="48" spans="2:18" x14ac:dyDescent="0.15">
      <c r="D48" s="202" t="s">
        <v>270</v>
      </c>
    </row>
    <row r="49" spans="4:5" x14ac:dyDescent="0.15">
      <c r="D49" s="85" t="s">
        <v>172</v>
      </c>
    </row>
    <row r="50" spans="4:5" x14ac:dyDescent="0.15">
      <c r="D50" s="85" t="s">
        <v>171</v>
      </c>
    </row>
    <row r="51" spans="4:5" x14ac:dyDescent="0.15">
      <c r="D51" s="85" t="s">
        <v>170</v>
      </c>
    </row>
    <row r="52" spans="4:5" x14ac:dyDescent="0.15">
      <c r="D52" s="85" t="s">
        <v>169</v>
      </c>
      <c r="E52" s="202" t="s">
        <v>168</v>
      </c>
    </row>
    <row r="53" spans="4:5" x14ac:dyDescent="0.15">
      <c r="D53" s="85" t="s">
        <v>167</v>
      </c>
    </row>
    <row r="54" spans="4:5" x14ac:dyDescent="0.15">
      <c r="D54" s="85" t="s">
        <v>166</v>
      </c>
    </row>
  </sheetData>
  <mergeCells count="24">
    <mergeCell ref="M4:N4"/>
    <mergeCell ref="C5:F5"/>
    <mergeCell ref="B46:D46"/>
    <mergeCell ref="I1:I2"/>
    <mergeCell ref="J1:K2"/>
    <mergeCell ref="E17:G17"/>
    <mergeCell ref="K17:M17"/>
    <mergeCell ref="K18:K19"/>
    <mergeCell ref="L18:L19"/>
    <mergeCell ref="M18:M19"/>
    <mergeCell ref="L1:M2"/>
    <mergeCell ref="B33:C45"/>
    <mergeCell ref="B13:N13"/>
    <mergeCell ref="N1:N2"/>
    <mergeCell ref="B20:B32"/>
    <mergeCell ref="C20:C32"/>
    <mergeCell ref="M6:N6"/>
    <mergeCell ref="N17:N19"/>
    <mergeCell ref="C6:F6"/>
    <mergeCell ref="D17:D19"/>
    <mergeCell ref="B17:C19"/>
    <mergeCell ref="J17:J18"/>
    <mergeCell ref="I17:I18"/>
    <mergeCell ref="H17:H18"/>
  </mergeCells>
  <phoneticPr fontId="7"/>
  <conditionalFormatting sqref="R46">
    <cfRule type="cellIs" dxfId="2" priority="1" operator="equal">
      <formula>"×"</formula>
    </cfRule>
    <cfRule type="cellIs" dxfId="1" priority="2" operator="equal">
      <formula>"○"</formula>
    </cfRule>
  </conditionalFormatting>
  <dataValidations count="3">
    <dataValidation type="list" allowBlank="1" showInputMessage="1" showErrorMessage="1" sqref="K20:L31 K33:M44" xr:uid="{00000000-0002-0000-0200-000000000000}">
      <formula1>"○"</formula1>
    </dataValidation>
    <dataValidation showInputMessage="1" sqref="D33:D44" xr:uid="{263C7166-FA8E-4079-8D44-CE8831D69597}"/>
    <dataValidation type="list" allowBlank="1" showInputMessage="1" showErrorMessage="1" sqref="D20:D31" xr:uid="{5C08D4A9-19E1-4AB1-87E0-A65F2E862E02}">
      <formula1>$D$49:$D$54</formula1>
    </dataValidation>
  </dataValidations>
  <printOptions horizontalCentered="1"/>
  <pageMargins left="0.78740157480314965" right="0.78740157480314965" top="0.78740157480314965" bottom="0.39370078740157483" header="0" footer="0"/>
  <pageSetup paperSize="9" scale="86" orientation="portrait" blackAndWhite="1"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1B7CE-ECDA-4571-902C-8D4CD6B41B2E}">
  <sheetPr>
    <tabColor rgb="FFFFCCFF"/>
    <pageSetUpPr fitToPage="1"/>
  </sheetPr>
  <dimension ref="B1:AL37"/>
  <sheetViews>
    <sheetView showGridLines="0" zoomScaleNormal="100" zoomScaleSheetLayoutView="100" workbookViewId="0"/>
  </sheetViews>
  <sheetFormatPr defaultRowHeight="13.5" x14ac:dyDescent="0.15"/>
  <cols>
    <col min="1" max="34" width="2.625" style="237" customWidth="1"/>
    <col min="35" max="35" width="9" style="237"/>
    <col min="36" max="37" width="2.625" style="237" customWidth="1"/>
    <col min="38" max="38" width="9" style="237" customWidth="1"/>
    <col min="39" max="16384" width="9" style="237"/>
  </cols>
  <sheetData>
    <row r="1" spans="2:38" x14ac:dyDescent="0.15">
      <c r="Q1" s="970" t="str">
        <f>'様式⑬-1 審査依頼書'!R1</f>
        <v>R7</v>
      </c>
      <c r="R1" s="971"/>
      <c r="S1" s="971"/>
      <c r="T1" s="974" t="s">
        <v>164</v>
      </c>
      <c r="U1" s="974"/>
      <c r="V1" s="974"/>
      <c r="W1" s="974"/>
      <c r="X1" s="974"/>
      <c r="Y1" s="976" t="str">
        <f>'様式⑬-1 審査依頼書'!Z1</f>
        <v>様邸</v>
      </c>
      <c r="Z1" s="977"/>
      <c r="AA1" s="977"/>
      <c r="AB1" s="977"/>
      <c r="AC1" s="977"/>
      <c r="AD1" s="978"/>
      <c r="AE1" s="982"/>
      <c r="AF1" s="982"/>
      <c r="AG1" s="982"/>
      <c r="AH1" s="983"/>
    </row>
    <row r="2" spans="2:38" ht="14.25" x14ac:dyDescent="0.15">
      <c r="B2" s="988" t="s">
        <v>417</v>
      </c>
      <c r="C2" s="989"/>
      <c r="D2" s="989"/>
      <c r="E2" s="989"/>
      <c r="F2" s="989"/>
      <c r="G2" s="989"/>
      <c r="H2" s="989"/>
      <c r="I2" s="364"/>
      <c r="J2" s="364"/>
      <c r="K2" s="364"/>
      <c r="L2" s="364"/>
      <c r="M2" s="364"/>
      <c r="N2" s="364"/>
      <c r="O2" s="364"/>
      <c r="P2" s="364"/>
      <c r="Q2" s="972"/>
      <c r="R2" s="973"/>
      <c r="S2" s="973"/>
      <c r="T2" s="975"/>
      <c r="U2" s="975"/>
      <c r="V2" s="975"/>
      <c r="W2" s="975"/>
      <c r="X2" s="975"/>
      <c r="Y2" s="979"/>
      <c r="Z2" s="980"/>
      <c r="AA2" s="980"/>
      <c r="AB2" s="980"/>
      <c r="AC2" s="980"/>
      <c r="AD2" s="981"/>
      <c r="AE2" s="984"/>
      <c r="AF2" s="984"/>
      <c r="AG2" s="984"/>
      <c r="AH2" s="985"/>
    </row>
    <row r="3" spans="2:38" ht="17.25" x14ac:dyDescent="0.15">
      <c r="B3" s="365"/>
      <c r="C3" s="365"/>
      <c r="D3" s="365"/>
      <c r="E3" s="365"/>
      <c r="F3" s="365"/>
      <c r="G3" s="365"/>
      <c r="H3" s="365"/>
      <c r="I3" s="365"/>
      <c r="J3" s="365"/>
      <c r="K3" s="365"/>
      <c r="L3" s="365"/>
      <c r="M3" s="365"/>
      <c r="N3" s="365"/>
      <c r="O3" s="365"/>
      <c r="P3" s="365"/>
      <c r="Q3" s="365"/>
      <c r="R3" s="365"/>
      <c r="S3" s="365"/>
      <c r="T3" s="365"/>
      <c r="U3" s="365"/>
      <c r="V3" s="365"/>
      <c r="W3" s="365"/>
      <c r="X3" s="365"/>
      <c r="Y3" s="365"/>
      <c r="Z3" s="365"/>
      <c r="AA3" s="365"/>
      <c r="AB3" s="365"/>
      <c r="AC3" s="365"/>
      <c r="AD3" s="365"/>
      <c r="AE3" s="365"/>
      <c r="AF3" s="365"/>
      <c r="AG3" s="365"/>
      <c r="AH3" s="365"/>
    </row>
    <row r="4" spans="2:38" ht="24" x14ac:dyDescent="0.15">
      <c r="B4" s="986" t="s">
        <v>206</v>
      </c>
      <c r="C4" s="986"/>
      <c r="D4" s="986"/>
      <c r="E4" s="986"/>
      <c r="F4" s="986"/>
      <c r="G4" s="986"/>
      <c r="H4" s="986"/>
      <c r="I4" s="986"/>
      <c r="J4" s="986"/>
      <c r="K4" s="986"/>
      <c r="L4" s="986"/>
      <c r="M4" s="986"/>
      <c r="N4" s="986"/>
      <c r="O4" s="986"/>
      <c r="P4" s="986"/>
      <c r="Q4" s="986"/>
      <c r="R4" s="986"/>
      <c r="S4" s="986"/>
      <c r="T4" s="986"/>
      <c r="U4" s="986"/>
      <c r="V4" s="986"/>
      <c r="W4" s="986"/>
      <c r="X4" s="986"/>
      <c r="Y4" s="986"/>
      <c r="Z4" s="986"/>
      <c r="AA4" s="986"/>
      <c r="AB4" s="986"/>
      <c r="AC4" s="986"/>
      <c r="AD4" s="986"/>
      <c r="AE4" s="986"/>
      <c r="AF4" s="986"/>
      <c r="AG4" s="986"/>
      <c r="AH4" s="986"/>
      <c r="AL4" s="366"/>
    </row>
    <row r="5" spans="2:38" ht="17.25" x14ac:dyDescent="0.15">
      <c r="B5" s="365"/>
      <c r="C5" s="365"/>
      <c r="D5" s="365"/>
      <c r="E5" s="365"/>
      <c r="F5" s="365"/>
      <c r="G5" s="365"/>
      <c r="H5" s="365"/>
      <c r="I5" s="365"/>
      <c r="J5" s="365"/>
      <c r="K5" s="365"/>
      <c r="L5" s="365"/>
      <c r="M5" s="365"/>
      <c r="N5" s="365"/>
      <c r="O5" s="365"/>
      <c r="P5" s="365"/>
      <c r="Q5" s="365"/>
      <c r="R5" s="365"/>
      <c r="S5" s="365"/>
      <c r="T5" s="365"/>
      <c r="U5" s="365"/>
      <c r="V5" s="365"/>
      <c r="W5" s="365"/>
      <c r="X5" s="365"/>
      <c r="Y5" s="365"/>
      <c r="Z5" s="365"/>
      <c r="AA5" s="365"/>
      <c r="AB5" s="365"/>
      <c r="AC5" s="365"/>
      <c r="AD5" s="365"/>
      <c r="AE5" s="365"/>
      <c r="AF5" s="365"/>
      <c r="AG5" s="365"/>
      <c r="AH5" s="365"/>
    </row>
    <row r="6" spans="2:38" ht="17.25" x14ac:dyDescent="0.15">
      <c r="B6" s="365"/>
      <c r="C6" s="365"/>
      <c r="D6" s="365"/>
      <c r="E6" s="365"/>
      <c r="F6" s="365"/>
      <c r="G6" s="365"/>
      <c r="H6" s="365"/>
      <c r="I6" s="365"/>
      <c r="J6" s="365"/>
      <c r="K6" s="365"/>
      <c r="L6" s="365"/>
      <c r="M6" s="365"/>
      <c r="N6" s="365"/>
      <c r="O6" s="365"/>
      <c r="P6" s="365"/>
      <c r="Q6" s="365"/>
      <c r="R6" s="365"/>
      <c r="S6" s="365"/>
      <c r="T6" s="365"/>
      <c r="U6" s="365"/>
      <c r="V6" s="365"/>
      <c r="W6" s="365"/>
      <c r="X6" s="969" t="str">
        <f>'様式⑬-1 審査依頼書'!Z1</f>
        <v>様邸</v>
      </c>
      <c r="Y6" s="969"/>
      <c r="Z6" s="969"/>
      <c r="AA6" s="969"/>
      <c r="AB6" s="969"/>
      <c r="AC6" s="969"/>
      <c r="AD6" s="969"/>
      <c r="AE6" s="969"/>
      <c r="AF6" s="969"/>
      <c r="AG6" s="969"/>
      <c r="AH6" s="969"/>
      <c r="AJ6" s="367" t="s">
        <v>277</v>
      </c>
    </row>
    <row r="7" spans="2:38" ht="18.75" x14ac:dyDescent="0.15">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row>
    <row r="8" spans="2:38" ht="18.75" x14ac:dyDescent="0.15">
      <c r="B8" s="990" t="s">
        <v>205</v>
      </c>
      <c r="C8" s="990"/>
      <c r="D8" s="990"/>
      <c r="E8" s="990"/>
      <c r="F8" s="990"/>
      <c r="G8" s="990"/>
      <c r="H8" s="990"/>
      <c r="I8" s="990"/>
      <c r="J8" s="369"/>
      <c r="K8" s="992" t="s">
        <v>204</v>
      </c>
      <c r="L8" s="993"/>
      <c r="M8" s="993"/>
      <c r="N8" s="993"/>
      <c r="O8" s="993"/>
      <c r="P8" s="993"/>
      <c r="Q8" s="993"/>
      <c r="R8" s="993"/>
      <c r="S8" s="993"/>
      <c r="T8" s="993"/>
      <c r="U8" s="993"/>
      <c r="V8" s="993"/>
      <c r="W8" s="993"/>
      <c r="X8" s="993"/>
      <c r="Y8" s="993"/>
      <c r="Z8" s="993"/>
      <c r="AA8" s="993"/>
      <c r="AB8" s="993"/>
      <c r="AC8" s="993"/>
      <c r="AD8" s="993"/>
      <c r="AE8" s="993"/>
      <c r="AF8" s="993"/>
      <c r="AG8" s="993"/>
      <c r="AH8" s="994"/>
      <c r="AJ8" s="370" t="str">
        <f>B8</f>
        <v>①構造材、下地材</v>
      </c>
    </row>
    <row r="9" spans="2:38" ht="18.75" x14ac:dyDescent="0.15">
      <c r="B9" s="991"/>
      <c r="C9" s="991"/>
      <c r="D9" s="991"/>
      <c r="E9" s="991"/>
      <c r="F9" s="991"/>
      <c r="G9" s="991"/>
      <c r="H9" s="991"/>
      <c r="I9" s="991"/>
      <c r="J9" s="369"/>
      <c r="K9" s="995"/>
      <c r="L9" s="996"/>
      <c r="M9" s="996"/>
      <c r="N9" s="996"/>
      <c r="O9" s="996"/>
      <c r="P9" s="996"/>
      <c r="Q9" s="996"/>
      <c r="R9" s="996"/>
      <c r="S9" s="996"/>
      <c r="T9" s="996"/>
      <c r="U9" s="996"/>
      <c r="V9" s="996"/>
      <c r="W9" s="996"/>
      <c r="X9" s="996"/>
      <c r="Y9" s="996"/>
      <c r="Z9" s="996"/>
      <c r="AA9" s="996"/>
      <c r="AB9" s="996"/>
      <c r="AC9" s="996"/>
      <c r="AD9" s="996"/>
      <c r="AE9" s="996"/>
      <c r="AF9" s="996"/>
      <c r="AG9" s="996"/>
      <c r="AH9" s="997"/>
      <c r="AK9" s="370" t="s">
        <v>203</v>
      </c>
    </row>
    <row r="10" spans="2:38" ht="18.75" x14ac:dyDescent="0.15">
      <c r="B10" s="987"/>
      <c r="C10" s="987"/>
      <c r="D10" s="987"/>
      <c r="E10" s="987"/>
      <c r="F10" s="987"/>
      <c r="G10" s="987"/>
      <c r="H10" s="987"/>
      <c r="I10" s="987"/>
      <c r="J10" s="369"/>
      <c r="K10" s="995"/>
      <c r="L10" s="996"/>
      <c r="M10" s="996"/>
      <c r="N10" s="996"/>
      <c r="O10" s="996"/>
      <c r="P10" s="996"/>
      <c r="Q10" s="996"/>
      <c r="R10" s="996"/>
      <c r="S10" s="996"/>
      <c r="T10" s="996"/>
      <c r="U10" s="996"/>
      <c r="V10" s="996"/>
      <c r="W10" s="996"/>
      <c r="X10" s="996"/>
      <c r="Y10" s="996"/>
      <c r="Z10" s="996"/>
      <c r="AA10" s="996"/>
      <c r="AB10" s="996"/>
      <c r="AC10" s="996"/>
      <c r="AD10" s="996"/>
      <c r="AE10" s="996"/>
      <c r="AF10" s="996"/>
      <c r="AG10" s="996"/>
      <c r="AH10" s="997"/>
      <c r="AL10" s="370" t="s">
        <v>202</v>
      </c>
    </row>
    <row r="11" spans="2:38" ht="18.75" x14ac:dyDescent="0.15">
      <c r="B11" s="987"/>
      <c r="C11" s="987"/>
      <c r="D11" s="987"/>
      <c r="E11" s="987"/>
      <c r="F11" s="987"/>
      <c r="G11" s="987"/>
      <c r="H11" s="987"/>
      <c r="I11" s="987"/>
      <c r="J11" s="369"/>
      <c r="K11" s="995"/>
      <c r="L11" s="996"/>
      <c r="M11" s="996"/>
      <c r="N11" s="996"/>
      <c r="O11" s="996"/>
      <c r="P11" s="996"/>
      <c r="Q11" s="996"/>
      <c r="R11" s="996"/>
      <c r="S11" s="996"/>
      <c r="T11" s="996"/>
      <c r="U11" s="996"/>
      <c r="V11" s="996"/>
      <c r="W11" s="996"/>
      <c r="X11" s="996"/>
      <c r="Y11" s="996"/>
      <c r="Z11" s="996"/>
      <c r="AA11" s="996"/>
      <c r="AB11" s="996"/>
      <c r="AC11" s="996"/>
      <c r="AD11" s="996"/>
      <c r="AE11" s="996"/>
      <c r="AF11" s="996"/>
      <c r="AG11" s="996"/>
      <c r="AH11" s="997"/>
    </row>
    <row r="12" spans="2:38" ht="18.75" x14ac:dyDescent="0.15">
      <c r="B12" s="987"/>
      <c r="C12" s="987"/>
      <c r="D12" s="987"/>
      <c r="E12" s="987"/>
      <c r="F12" s="987"/>
      <c r="G12" s="987"/>
      <c r="H12" s="987"/>
      <c r="I12" s="987"/>
      <c r="J12" s="369"/>
      <c r="K12" s="995"/>
      <c r="L12" s="996"/>
      <c r="M12" s="996"/>
      <c r="N12" s="996"/>
      <c r="O12" s="996"/>
      <c r="P12" s="996"/>
      <c r="Q12" s="996"/>
      <c r="R12" s="996"/>
      <c r="S12" s="996"/>
      <c r="T12" s="996"/>
      <c r="U12" s="996"/>
      <c r="V12" s="996"/>
      <c r="W12" s="996"/>
      <c r="X12" s="996"/>
      <c r="Y12" s="996"/>
      <c r="Z12" s="996"/>
      <c r="AA12" s="996"/>
      <c r="AB12" s="996"/>
      <c r="AC12" s="996"/>
      <c r="AD12" s="996"/>
      <c r="AE12" s="996"/>
      <c r="AF12" s="996"/>
      <c r="AG12" s="996"/>
      <c r="AH12" s="997"/>
    </row>
    <row r="13" spans="2:38" ht="18.75" x14ac:dyDescent="0.15">
      <c r="B13" s="987"/>
      <c r="C13" s="987"/>
      <c r="D13" s="987"/>
      <c r="E13" s="987"/>
      <c r="F13" s="987"/>
      <c r="G13" s="987"/>
      <c r="H13" s="987"/>
      <c r="I13" s="987"/>
      <c r="J13" s="369"/>
      <c r="K13" s="995"/>
      <c r="L13" s="996"/>
      <c r="M13" s="996"/>
      <c r="N13" s="996"/>
      <c r="O13" s="996"/>
      <c r="P13" s="996"/>
      <c r="Q13" s="996"/>
      <c r="R13" s="996"/>
      <c r="S13" s="996"/>
      <c r="T13" s="996"/>
      <c r="U13" s="996"/>
      <c r="V13" s="996"/>
      <c r="W13" s="996"/>
      <c r="X13" s="996"/>
      <c r="Y13" s="996"/>
      <c r="Z13" s="996"/>
      <c r="AA13" s="996"/>
      <c r="AB13" s="996"/>
      <c r="AC13" s="996"/>
      <c r="AD13" s="996"/>
      <c r="AE13" s="996"/>
      <c r="AF13" s="996"/>
      <c r="AG13" s="996"/>
      <c r="AH13" s="997"/>
    </row>
    <row r="14" spans="2:38" ht="18.75" x14ac:dyDescent="0.15">
      <c r="B14" s="987"/>
      <c r="C14" s="987"/>
      <c r="D14" s="987"/>
      <c r="E14" s="987"/>
      <c r="F14" s="987"/>
      <c r="G14" s="987"/>
      <c r="H14" s="987"/>
      <c r="I14" s="987"/>
      <c r="J14" s="369"/>
      <c r="K14" s="995"/>
      <c r="L14" s="996"/>
      <c r="M14" s="996"/>
      <c r="N14" s="996"/>
      <c r="O14" s="996"/>
      <c r="P14" s="996"/>
      <c r="Q14" s="996"/>
      <c r="R14" s="996"/>
      <c r="S14" s="996"/>
      <c r="T14" s="996"/>
      <c r="U14" s="996"/>
      <c r="V14" s="996"/>
      <c r="W14" s="996"/>
      <c r="X14" s="996"/>
      <c r="Y14" s="996"/>
      <c r="Z14" s="996"/>
      <c r="AA14" s="996"/>
      <c r="AB14" s="996"/>
      <c r="AC14" s="996"/>
      <c r="AD14" s="996"/>
      <c r="AE14" s="996"/>
      <c r="AF14" s="996"/>
      <c r="AG14" s="996"/>
      <c r="AH14" s="997"/>
    </row>
    <row r="15" spans="2:38" ht="18.75" x14ac:dyDescent="0.15">
      <c r="B15" s="987"/>
      <c r="C15" s="987"/>
      <c r="D15" s="987"/>
      <c r="E15" s="987"/>
      <c r="F15" s="987"/>
      <c r="G15" s="987"/>
      <c r="H15" s="987"/>
      <c r="I15" s="987"/>
      <c r="J15" s="369"/>
      <c r="K15" s="995"/>
      <c r="L15" s="996"/>
      <c r="M15" s="996"/>
      <c r="N15" s="996"/>
      <c r="O15" s="996"/>
      <c r="P15" s="996"/>
      <c r="Q15" s="996"/>
      <c r="R15" s="996"/>
      <c r="S15" s="996"/>
      <c r="T15" s="996"/>
      <c r="U15" s="996"/>
      <c r="V15" s="996"/>
      <c r="W15" s="996"/>
      <c r="X15" s="996"/>
      <c r="Y15" s="996"/>
      <c r="Z15" s="996"/>
      <c r="AA15" s="996"/>
      <c r="AB15" s="996"/>
      <c r="AC15" s="996"/>
      <c r="AD15" s="996"/>
      <c r="AE15" s="996"/>
      <c r="AF15" s="996"/>
      <c r="AG15" s="996"/>
      <c r="AH15" s="997"/>
    </row>
    <row r="16" spans="2:38" ht="18.75" x14ac:dyDescent="0.15">
      <c r="B16" s="987"/>
      <c r="C16" s="987"/>
      <c r="D16" s="987"/>
      <c r="E16" s="987"/>
      <c r="F16" s="987"/>
      <c r="G16" s="987"/>
      <c r="H16" s="987"/>
      <c r="I16" s="987"/>
      <c r="J16" s="369"/>
      <c r="K16" s="995"/>
      <c r="L16" s="996"/>
      <c r="M16" s="996"/>
      <c r="N16" s="996"/>
      <c r="O16" s="996"/>
      <c r="P16" s="996"/>
      <c r="Q16" s="996"/>
      <c r="R16" s="996"/>
      <c r="S16" s="996"/>
      <c r="T16" s="996"/>
      <c r="U16" s="996"/>
      <c r="V16" s="996"/>
      <c r="W16" s="996"/>
      <c r="X16" s="996"/>
      <c r="Y16" s="996"/>
      <c r="Z16" s="996"/>
      <c r="AA16" s="996"/>
      <c r="AB16" s="996"/>
      <c r="AC16" s="996"/>
      <c r="AD16" s="996"/>
      <c r="AE16" s="996"/>
      <c r="AF16" s="996"/>
      <c r="AG16" s="996"/>
      <c r="AH16" s="997"/>
    </row>
    <row r="17" spans="2:38" ht="18.75" x14ac:dyDescent="0.15">
      <c r="B17" s="987"/>
      <c r="C17" s="987"/>
      <c r="D17" s="987"/>
      <c r="E17" s="987"/>
      <c r="F17" s="987"/>
      <c r="G17" s="987"/>
      <c r="H17" s="987"/>
      <c r="I17" s="987"/>
      <c r="J17" s="369"/>
      <c r="K17" s="995"/>
      <c r="L17" s="996"/>
      <c r="M17" s="996"/>
      <c r="N17" s="996"/>
      <c r="O17" s="996"/>
      <c r="P17" s="996"/>
      <c r="Q17" s="996"/>
      <c r="R17" s="996"/>
      <c r="S17" s="996"/>
      <c r="T17" s="996"/>
      <c r="U17" s="996"/>
      <c r="V17" s="996"/>
      <c r="W17" s="996"/>
      <c r="X17" s="996"/>
      <c r="Y17" s="996"/>
      <c r="Z17" s="996"/>
      <c r="AA17" s="996"/>
      <c r="AB17" s="996"/>
      <c r="AC17" s="996"/>
      <c r="AD17" s="996"/>
      <c r="AE17" s="996"/>
      <c r="AF17" s="996"/>
      <c r="AG17" s="996"/>
      <c r="AH17" s="997"/>
    </row>
    <row r="18" spans="2:38" ht="18.75" x14ac:dyDescent="0.15">
      <c r="B18" s="991"/>
      <c r="C18" s="987"/>
      <c r="D18" s="987"/>
      <c r="E18" s="987"/>
      <c r="F18" s="987"/>
      <c r="G18" s="987"/>
      <c r="H18" s="987"/>
      <c r="I18" s="987"/>
      <c r="J18" s="369"/>
      <c r="K18" s="995"/>
      <c r="L18" s="996"/>
      <c r="M18" s="996"/>
      <c r="N18" s="996"/>
      <c r="O18" s="996"/>
      <c r="P18" s="996"/>
      <c r="Q18" s="996"/>
      <c r="R18" s="996"/>
      <c r="S18" s="996"/>
      <c r="T18" s="996"/>
      <c r="U18" s="996"/>
      <c r="V18" s="996"/>
      <c r="W18" s="996"/>
      <c r="X18" s="996"/>
      <c r="Y18" s="996"/>
      <c r="Z18" s="996"/>
      <c r="AA18" s="996"/>
      <c r="AB18" s="996"/>
      <c r="AC18" s="996"/>
      <c r="AD18" s="996"/>
      <c r="AE18" s="996"/>
      <c r="AF18" s="996"/>
      <c r="AG18" s="996"/>
      <c r="AH18" s="997"/>
    </row>
    <row r="19" spans="2:38" ht="18.75" x14ac:dyDescent="0.15">
      <c r="B19" s="991"/>
      <c r="C19" s="987"/>
      <c r="D19" s="987"/>
      <c r="E19" s="987"/>
      <c r="F19" s="987"/>
      <c r="G19" s="987"/>
      <c r="H19" s="987"/>
      <c r="I19" s="987"/>
      <c r="J19" s="369"/>
      <c r="K19" s="998"/>
      <c r="L19" s="999"/>
      <c r="M19" s="999"/>
      <c r="N19" s="999"/>
      <c r="O19" s="999"/>
      <c r="P19" s="999"/>
      <c r="Q19" s="999"/>
      <c r="R19" s="999"/>
      <c r="S19" s="999"/>
      <c r="T19" s="999"/>
      <c r="U19" s="999"/>
      <c r="V19" s="999"/>
      <c r="W19" s="999"/>
      <c r="X19" s="999"/>
      <c r="Y19" s="999"/>
      <c r="Z19" s="999"/>
      <c r="AA19" s="999"/>
      <c r="AB19" s="999"/>
      <c r="AC19" s="999"/>
      <c r="AD19" s="999"/>
      <c r="AE19" s="999"/>
      <c r="AF19" s="999"/>
      <c r="AG19" s="999"/>
      <c r="AH19" s="1000"/>
    </row>
    <row r="20" spans="2:38" x14ac:dyDescent="0.15">
      <c r="B20" s="371"/>
      <c r="C20" s="371"/>
      <c r="D20" s="371"/>
      <c r="E20" s="371"/>
      <c r="F20" s="371"/>
      <c r="G20" s="371"/>
      <c r="H20" s="371"/>
      <c r="I20" s="371"/>
      <c r="J20" s="363"/>
      <c r="K20" s="363"/>
      <c r="L20" s="363"/>
      <c r="M20" s="363"/>
      <c r="N20" s="363"/>
      <c r="O20" s="363"/>
      <c r="P20" s="363"/>
      <c r="Q20" s="363"/>
      <c r="R20" s="363"/>
      <c r="S20" s="363"/>
      <c r="T20" s="363"/>
      <c r="U20" s="363"/>
      <c r="V20" s="363"/>
      <c r="W20" s="363"/>
      <c r="X20" s="363"/>
      <c r="Y20" s="363"/>
      <c r="Z20" s="363"/>
      <c r="AA20" s="363"/>
      <c r="AB20" s="363"/>
      <c r="AC20" s="363"/>
      <c r="AD20" s="363"/>
      <c r="AE20" s="363"/>
      <c r="AF20" s="363"/>
      <c r="AG20" s="363"/>
      <c r="AH20" s="363"/>
    </row>
    <row r="22" spans="2:38" ht="18.75" x14ac:dyDescent="0.15">
      <c r="B22" s="990" t="s">
        <v>201</v>
      </c>
      <c r="C22" s="990"/>
      <c r="D22" s="990"/>
      <c r="E22" s="990"/>
      <c r="F22" s="990"/>
      <c r="G22" s="990"/>
      <c r="H22" s="990"/>
      <c r="I22" s="990"/>
      <c r="J22" s="369"/>
      <c r="K22" s="992" t="s">
        <v>200</v>
      </c>
      <c r="L22" s="993"/>
      <c r="M22" s="993"/>
      <c r="N22" s="993"/>
      <c r="O22" s="993"/>
      <c r="P22" s="993"/>
      <c r="Q22" s="993"/>
      <c r="R22" s="993"/>
      <c r="S22" s="993"/>
      <c r="T22" s="993"/>
      <c r="U22" s="993"/>
      <c r="V22" s="993"/>
      <c r="W22" s="993"/>
      <c r="X22" s="993"/>
      <c r="Y22" s="993"/>
      <c r="Z22" s="993"/>
      <c r="AA22" s="993"/>
      <c r="AB22" s="993"/>
      <c r="AC22" s="993"/>
      <c r="AD22" s="993"/>
      <c r="AE22" s="993"/>
      <c r="AF22" s="993"/>
      <c r="AG22" s="993"/>
      <c r="AH22" s="994"/>
      <c r="AJ22" s="370" t="str">
        <f>B22</f>
        <v>②完成</v>
      </c>
    </row>
    <row r="23" spans="2:38" ht="18.75" x14ac:dyDescent="0.15">
      <c r="B23" s="1001"/>
      <c r="C23" s="1001"/>
      <c r="D23" s="1001"/>
      <c r="E23" s="1001"/>
      <c r="F23" s="1001"/>
      <c r="G23" s="1001"/>
      <c r="H23" s="1001"/>
      <c r="I23" s="1001"/>
      <c r="J23" s="369"/>
      <c r="K23" s="995"/>
      <c r="L23" s="996"/>
      <c r="M23" s="996"/>
      <c r="N23" s="996"/>
      <c r="O23" s="996"/>
      <c r="P23" s="996"/>
      <c r="Q23" s="996"/>
      <c r="R23" s="996"/>
      <c r="S23" s="996"/>
      <c r="T23" s="996"/>
      <c r="U23" s="996"/>
      <c r="V23" s="996"/>
      <c r="W23" s="996"/>
      <c r="X23" s="996"/>
      <c r="Y23" s="996"/>
      <c r="Z23" s="996"/>
      <c r="AA23" s="996"/>
      <c r="AB23" s="996"/>
      <c r="AC23" s="996"/>
      <c r="AD23" s="996"/>
      <c r="AE23" s="996"/>
      <c r="AF23" s="996"/>
      <c r="AG23" s="996"/>
      <c r="AH23" s="997"/>
      <c r="AK23" s="370" t="s">
        <v>199</v>
      </c>
    </row>
    <row r="24" spans="2:38" ht="18.75" x14ac:dyDescent="0.15">
      <c r="B24" s="1001"/>
      <c r="C24" s="1001"/>
      <c r="D24" s="1001"/>
      <c r="E24" s="1001"/>
      <c r="F24" s="1001"/>
      <c r="G24" s="1001"/>
      <c r="H24" s="1001"/>
      <c r="I24" s="1001"/>
      <c r="J24" s="369"/>
      <c r="K24" s="995"/>
      <c r="L24" s="996"/>
      <c r="M24" s="996"/>
      <c r="N24" s="996"/>
      <c r="O24" s="996"/>
      <c r="P24" s="996"/>
      <c r="Q24" s="996"/>
      <c r="R24" s="996"/>
      <c r="S24" s="996"/>
      <c r="T24" s="996"/>
      <c r="U24" s="996"/>
      <c r="V24" s="996"/>
      <c r="W24" s="996"/>
      <c r="X24" s="996"/>
      <c r="Y24" s="996"/>
      <c r="Z24" s="996"/>
      <c r="AA24" s="996"/>
      <c r="AB24" s="996"/>
      <c r="AC24" s="996"/>
      <c r="AD24" s="996"/>
      <c r="AE24" s="996"/>
      <c r="AF24" s="996"/>
      <c r="AG24" s="996"/>
      <c r="AH24" s="997"/>
      <c r="AL24" s="370" t="s">
        <v>198</v>
      </c>
    </row>
    <row r="25" spans="2:38" ht="18.75" x14ac:dyDescent="0.15">
      <c r="B25" s="1001"/>
      <c r="C25" s="1001"/>
      <c r="D25" s="1001"/>
      <c r="E25" s="1001"/>
      <c r="F25" s="1001"/>
      <c r="G25" s="1001"/>
      <c r="H25" s="1001"/>
      <c r="I25" s="1001"/>
      <c r="J25" s="369"/>
      <c r="K25" s="995"/>
      <c r="L25" s="996"/>
      <c r="M25" s="996"/>
      <c r="N25" s="996"/>
      <c r="O25" s="996"/>
      <c r="P25" s="996"/>
      <c r="Q25" s="996"/>
      <c r="R25" s="996"/>
      <c r="S25" s="996"/>
      <c r="T25" s="996"/>
      <c r="U25" s="996"/>
      <c r="V25" s="996"/>
      <c r="W25" s="996"/>
      <c r="X25" s="996"/>
      <c r="Y25" s="996"/>
      <c r="Z25" s="996"/>
      <c r="AA25" s="996"/>
      <c r="AB25" s="996"/>
      <c r="AC25" s="996"/>
      <c r="AD25" s="996"/>
      <c r="AE25" s="996"/>
      <c r="AF25" s="996"/>
      <c r="AG25" s="996"/>
      <c r="AH25" s="997"/>
    </row>
    <row r="26" spans="2:38" ht="18.75" x14ac:dyDescent="0.15">
      <c r="B26" s="1001"/>
      <c r="C26" s="1001"/>
      <c r="D26" s="1001"/>
      <c r="E26" s="1001"/>
      <c r="F26" s="1001"/>
      <c r="G26" s="1001"/>
      <c r="H26" s="1001"/>
      <c r="I26" s="1001"/>
      <c r="J26" s="369"/>
      <c r="K26" s="995"/>
      <c r="L26" s="996"/>
      <c r="M26" s="996"/>
      <c r="N26" s="996"/>
      <c r="O26" s="996"/>
      <c r="P26" s="996"/>
      <c r="Q26" s="996"/>
      <c r="R26" s="996"/>
      <c r="S26" s="996"/>
      <c r="T26" s="996"/>
      <c r="U26" s="996"/>
      <c r="V26" s="996"/>
      <c r="W26" s="996"/>
      <c r="X26" s="996"/>
      <c r="Y26" s="996"/>
      <c r="Z26" s="996"/>
      <c r="AA26" s="996"/>
      <c r="AB26" s="996"/>
      <c r="AC26" s="996"/>
      <c r="AD26" s="996"/>
      <c r="AE26" s="996"/>
      <c r="AF26" s="996"/>
      <c r="AG26" s="996"/>
      <c r="AH26" s="997"/>
    </row>
    <row r="27" spans="2:38" ht="18.75" x14ac:dyDescent="0.15">
      <c r="B27" s="1001"/>
      <c r="C27" s="1001"/>
      <c r="D27" s="1001"/>
      <c r="E27" s="1001"/>
      <c r="F27" s="1001"/>
      <c r="G27" s="1001"/>
      <c r="H27" s="1001"/>
      <c r="I27" s="1001"/>
      <c r="J27" s="369"/>
      <c r="K27" s="995"/>
      <c r="L27" s="996"/>
      <c r="M27" s="996"/>
      <c r="N27" s="996"/>
      <c r="O27" s="996"/>
      <c r="P27" s="996"/>
      <c r="Q27" s="996"/>
      <c r="R27" s="996"/>
      <c r="S27" s="996"/>
      <c r="T27" s="996"/>
      <c r="U27" s="996"/>
      <c r="V27" s="996"/>
      <c r="W27" s="996"/>
      <c r="X27" s="996"/>
      <c r="Y27" s="996"/>
      <c r="Z27" s="996"/>
      <c r="AA27" s="996"/>
      <c r="AB27" s="996"/>
      <c r="AC27" s="996"/>
      <c r="AD27" s="996"/>
      <c r="AE27" s="996"/>
      <c r="AF27" s="996"/>
      <c r="AG27" s="996"/>
      <c r="AH27" s="997"/>
    </row>
    <row r="28" spans="2:38" ht="18.75" x14ac:dyDescent="0.15">
      <c r="B28" s="1001"/>
      <c r="C28" s="1001"/>
      <c r="D28" s="1001"/>
      <c r="E28" s="1001"/>
      <c r="F28" s="1001"/>
      <c r="G28" s="1001"/>
      <c r="H28" s="1001"/>
      <c r="I28" s="1001"/>
      <c r="J28" s="369"/>
      <c r="K28" s="995"/>
      <c r="L28" s="996"/>
      <c r="M28" s="996"/>
      <c r="N28" s="996"/>
      <c r="O28" s="996"/>
      <c r="P28" s="996"/>
      <c r="Q28" s="996"/>
      <c r="R28" s="996"/>
      <c r="S28" s="996"/>
      <c r="T28" s="996"/>
      <c r="U28" s="996"/>
      <c r="V28" s="996"/>
      <c r="W28" s="996"/>
      <c r="X28" s="996"/>
      <c r="Y28" s="996"/>
      <c r="Z28" s="996"/>
      <c r="AA28" s="996"/>
      <c r="AB28" s="996"/>
      <c r="AC28" s="996"/>
      <c r="AD28" s="996"/>
      <c r="AE28" s="996"/>
      <c r="AF28" s="996"/>
      <c r="AG28" s="996"/>
      <c r="AH28" s="997"/>
    </row>
    <row r="29" spans="2:38" ht="18.75" x14ac:dyDescent="0.15">
      <c r="B29" s="1001"/>
      <c r="C29" s="1001"/>
      <c r="D29" s="1001"/>
      <c r="E29" s="1001"/>
      <c r="F29" s="1001"/>
      <c r="G29" s="1001"/>
      <c r="H29" s="1001"/>
      <c r="I29" s="1001"/>
      <c r="J29" s="369"/>
      <c r="K29" s="995"/>
      <c r="L29" s="996"/>
      <c r="M29" s="996"/>
      <c r="N29" s="996"/>
      <c r="O29" s="996"/>
      <c r="P29" s="996"/>
      <c r="Q29" s="996"/>
      <c r="R29" s="996"/>
      <c r="S29" s="996"/>
      <c r="T29" s="996"/>
      <c r="U29" s="996"/>
      <c r="V29" s="996"/>
      <c r="W29" s="996"/>
      <c r="X29" s="996"/>
      <c r="Y29" s="996"/>
      <c r="Z29" s="996"/>
      <c r="AA29" s="996"/>
      <c r="AB29" s="996"/>
      <c r="AC29" s="996"/>
      <c r="AD29" s="996"/>
      <c r="AE29" s="996"/>
      <c r="AF29" s="996"/>
      <c r="AG29" s="996"/>
      <c r="AH29" s="997"/>
    </row>
    <row r="30" spans="2:38" ht="18.75" x14ac:dyDescent="0.15">
      <c r="B30" s="1001"/>
      <c r="C30" s="1001"/>
      <c r="D30" s="1001"/>
      <c r="E30" s="1001"/>
      <c r="F30" s="1001"/>
      <c r="G30" s="1001"/>
      <c r="H30" s="1001"/>
      <c r="I30" s="1001"/>
      <c r="J30" s="369"/>
      <c r="K30" s="995"/>
      <c r="L30" s="996"/>
      <c r="M30" s="996"/>
      <c r="N30" s="996"/>
      <c r="O30" s="996"/>
      <c r="P30" s="996"/>
      <c r="Q30" s="996"/>
      <c r="R30" s="996"/>
      <c r="S30" s="996"/>
      <c r="T30" s="996"/>
      <c r="U30" s="996"/>
      <c r="V30" s="996"/>
      <c r="W30" s="996"/>
      <c r="X30" s="996"/>
      <c r="Y30" s="996"/>
      <c r="Z30" s="996"/>
      <c r="AA30" s="996"/>
      <c r="AB30" s="996"/>
      <c r="AC30" s="996"/>
      <c r="AD30" s="996"/>
      <c r="AE30" s="996"/>
      <c r="AF30" s="996"/>
      <c r="AG30" s="996"/>
      <c r="AH30" s="997"/>
    </row>
    <row r="31" spans="2:38" ht="18.75" x14ac:dyDescent="0.15">
      <c r="B31" s="1001"/>
      <c r="C31" s="1001"/>
      <c r="D31" s="1001"/>
      <c r="E31" s="1001"/>
      <c r="F31" s="1001"/>
      <c r="G31" s="1001"/>
      <c r="H31" s="1001"/>
      <c r="I31" s="1001"/>
      <c r="J31" s="369"/>
      <c r="K31" s="995"/>
      <c r="L31" s="996"/>
      <c r="M31" s="996"/>
      <c r="N31" s="996"/>
      <c r="O31" s="996"/>
      <c r="P31" s="996"/>
      <c r="Q31" s="996"/>
      <c r="R31" s="996"/>
      <c r="S31" s="996"/>
      <c r="T31" s="996"/>
      <c r="U31" s="996"/>
      <c r="V31" s="996"/>
      <c r="W31" s="996"/>
      <c r="X31" s="996"/>
      <c r="Y31" s="996"/>
      <c r="Z31" s="996"/>
      <c r="AA31" s="996"/>
      <c r="AB31" s="996"/>
      <c r="AC31" s="996"/>
      <c r="AD31" s="996"/>
      <c r="AE31" s="996"/>
      <c r="AF31" s="996"/>
      <c r="AG31" s="996"/>
      <c r="AH31" s="997"/>
    </row>
    <row r="32" spans="2:38" ht="18.75" x14ac:dyDescent="0.15">
      <c r="B32" s="1001"/>
      <c r="C32" s="1001"/>
      <c r="D32" s="1001"/>
      <c r="E32" s="1001"/>
      <c r="F32" s="1001"/>
      <c r="G32" s="1001"/>
      <c r="H32" s="1001"/>
      <c r="I32" s="1001"/>
      <c r="J32" s="369"/>
      <c r="K32" s="995"/>
      <c r="L32" s="996"/>
      <c r="M32" s="996"/>
      <c r="N32" s="996"/>
      <c r="O32" s="996"/>
      <c r="P32" s="996"/>
      <c r="Q32" s="996"/>
      <c r="R32" s="996"/>
      <c r="S32" s="996"/>
      <c r="T32" s="996"/>
      <c r="U32" s="996"/>
      <c r="V32" s="996"/>
      <c r="W32" s="996"/>
      <c r="X32" s="996"/>
      <c r="Y32" s="996"/>
      <c r="Z32" s="996"/>
      <c r="AA32" s="996"/>
      <c r="AB32" s="996"/>
      <c r="AC32" s="996"/>
      <c r="AD32" s="996"/>
      <c r="AE32" s="996"/>
      <c r="AF32" s="996"/>
      <c r="AG32" s="996"/>
      <c r="AH32" s="997"/>
    </row>
    <row r="33" spans="2:34" ht="18.75" x14ac:dyDescent="0.15">
      <c r="B33" s="1001"/>
      <c r="C33" s="1001"/>
      <c r="D33" s="1001"/>
      <c r="E33" s="1001"/>
      <c r="F33" s="1001"/>
      <c r="G33" s="1001"/>
      <c r="H33" s="1001"/>
      <c r="I33" s="1001"/>
      <c r="J33" s="369"/>
      <c r="K33" s="998"/>
      <c r="L33" s="999"/>
      <c r="M33" s="999"/>
      <c r="N33" s="999"/>
      <c r="O33" s="999"/>
      <c r="P33" s="999"/>
      <c r="Q33" s="999"/>
      <c r="R33" s="999"/>
      <c r="S33" s="999"/>
      <c r="T33" s="999"/>
      <c r="U33" s="999"/>
      <c r="V33" s="999"/>
      <c r="W33" s="999"/>
      <c r="X33" s="999"/>
      <c r="Y33" s="999"/>
      <c r="Z33" s="999"/>
      <c r="AA33" s="999"/>
      <c r="AB33" s="999"/>
      <c r="AC33" s="999"/>
      <c r="AD33" s="999"/>
      <c r="AE33" s="999"/>
      <c r="AF33" s="999"/>
      <c r="AG33" s="999"/>
      <c r="AH33" s="1000"/>
    </row>
    <row r="34" spans="2:34" x14ac:dyDescent="0.15">
      <c r="B34" s="372"/>
      <c r="C34" s="372"/>
      <c r="D34" s="372"/>
      <c r="E34" s="372"/>
      <c r="F34" s="372"/>
      <c r="G34" s="372"/>
      <c r="H34" s="372"/>
      <c r="I34" s="372"/>
    </row>
    <row r="35" spans="2:34" ht="14.25" x14ac:dyDescent="0.15">
      <c r="B35" s="373" t="s">
        <v>197</v>
      </c>
      <c r="C35" s="373"/>
      <c r="D35" s="373"/>
      <c r="E35" s="373"/>
      <c r="F35" s="373"/>
      <c r="G35" s="373"/>
    </row>
    <row r="36" spans="2:34" ht="14.25" x14ac:dyDescent="0.15">
      <c r="B36" s="373" t="s">
        <v>196</v>
      </c>
      <c r="C36" s="373" t="s">
        <v>278</v>
      </c>
      <c r="D36" s="373"/>
      <c r="E36" s="373"/>
      <c r="F36" s="373"/>
      <c r="G36" s="373"/>
    </row>
    <row r="37" spans="2:34" ht="14.25" x14ac:dyDescent="0.15">
      <c r="B37" s="373"/>
      <c r="C37" s="373" t="s">
        <v>279</v>
      </c>
      <c r="D37" s="373"/>
      <c r="E37" s="373"/>
      <c r="F37" s="373"/>
      <c r="G37" s="373"/>
    </row>
  </sheetData>
  <mergeCells count="33">
    <mergeCell ref="B25:I25"/>
    <mergeCell ref="B26:I26"/>
    <mergeCell ref="B27:I27"/>
    <mergeCell ref="B28:I28"/>
    <mergeCell ref="B23:I23"/>
    <mergeCell ref="K8:AH19"/>
    <mergeCell ref="K22:AH33"/>
    <mergeCell ref="B29:I29"/>
    <mergeCell ref="B30:I30"/>
    <mergeCell ref="B31:I31"/>
    <mergeCell ref="B32:I32"/>
    <mergeCell ref="B33:I33"/>
    <mergeCell ref="B24:I24"/>
    <mergeCell ref="B16:I16"/>
    <mergeCell ref="B17:I17"/>
    <mergeCell ref="B18:I18"/>
    <mergeCell ref="B19:I19"/>
    <mergeCell ref="B22:I22"/>
    <mergeCell ref="B10:I10"/>
    <mergeCell ref="B11:I11"/>
    <mergeCell ref="B12:I12"/>
    <mergeCell ref="B13:I13"/>
    <mergeCell ref="B14:I14"/>
    <mergeCell ref="B15:I15"/>
    <mergeCell ref="B2:H2"/>
    <mergeCell ref="B8:I8"/>
    <mergeCell ref="B9:I9"/>
    <mergeCell ref="X6:AH6"/>
    <mergeCell ref="Q1:S2"/>
    <mergeCell ref="T1:X2"/>
    <mergeCell ref="Y1:AD2"/>
    <mergeCell ref="AE1:AH2"/>
    <mergeCell ref="B4:AH4"/>
  </mergeCells>
  <phoneticPr fontId="7"/>
  <printOptions horizontalCentered="1"/>
  <pageMargins left="0.78740157480314965" right="0.78740157480314965" top="0.78740157480314965" bottom="0.39370078740157483" header="0" footer="0"/>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C8249-D708-41CE-8AC8-92887E69E193}">
  <sheetPr>
    <tabColor rgb="FFFFCCFF"/>
    <pageSetUpPr fitToPage="1"/>
  </sheetPr>
  <dimension ref="B1:AB30"/>
  <sheetViews>
    <sheetView showGridLines="0" zoomScaleNormal="100" zoomScaleSheetLayoutView="100" workbookViewId="0"/>
  </sheetViews>
  <sheetFormatPr defaultRowHeight="13.5" x14ac:dyDescent="0.15"/>
  <cols>
    <col min="1" max="28" width="3.125" style="2" customWidth="1"/>
    <col min="29" max="29" width="9" style="2" customWidth="1"/>
    <col min="30" max="16384" width="9" style="2"/>
  </cols>
  <sheetData>
    <row r="1" spans="2:28" ht="18" customHeight="1" x14ac:dyDescent="0.15">
      <c r="B1" s="2" t="s">
        <v>210</v>
      </c>
    </row>
    <row r="2" spans="2:28" ht="18" customHeight="1" x14ac:dyDescent="0.15"/>
    <row r="3" spans="2:28" ht="18" customHeight="1" x14ac:dyDescent="0.15">
      <c r="G3" s="7"/>
      <c r="V3" s="448" t="s">
        <v>318</v>
      </c>
      <c r="W3" s="448"/>
      <c r="X3" s="448"/>
      <c r="Y3" s="448"/>
      <c r="Z3" s="448"/>
      <c r="AA3" s="448"/>
      <c r="AB3" s="448"/>
    </row>
    <row r="4" spans="2:28" ht="18" customHeight="1" x14ac:dyDescent="0.15">
      <c r="R4" s="8"/>
      <c r="S4" s="8"/>
      <c r="T4" s="8"/>
      <c r="U4" s="8"/>
      <c r="V4" s="8"/>
      <c r="W4" s="8"/>
      <c r="X4" s="8"/>
    </row>
    <row r="5" spans="2:28" ht="18" customHeight="1" x14ac:dyDescent="0.15"/>
    <row r="6" spans="2:28" ht="18" customHeight="1" x14ac:dyDescent="0.15">
      <c r="C6" s="142" t="str">
        <f>'(基本情報)'!M10</f>
        <v>秋田県知事</v>
      </c>
      <c r="D6" s="133"/>
      <c r="E6" s="133"/>
      <c r="F6" s="133"/>
      <c r="G6" s="133"/>
      <c r="H6" s="133"/>
      <c r="I6" s="133"/>
      <c r="O6" s="9"/>
    </row>
    <row r="7" spans="2:28" ht="18" customHeight="1" x14ac:dyDescent="0.15">
      <c r="C7" s="875" t="s">
        <v>209</v>
      </c>
      <c r="D7" s="875"/>
      <c r="E7" s="875"/>
      <c r="F7" s="875"/>
      <c r="G7" s="875"/>
      <c r="H7" s="875"/>
      <c r="I7" s="875"/>
      <c r="O7" s="9"/>
    </row>
    <row r="8" spans="2:28" s="133" customFormat="1" ht="18" customHeight="1" x14ac:dyDescent="0.15">
      <c r="R8" s="261"/>
      <c r="S8" s="261"/>
      <c r="T8" s="261"/>
      <c r="U8" s="261"/>
      <c r="V8" s="261"/>
      <c r="W8" s="261"/>
      <c r="X8" s="261"/>
    </row>
    <row r="9" spans="2:28" s="133" customFormat="1" ht="18" customHeight="1" x14ac:dyDescent="0.15"/>
    <row r="10" spans="2:28" ht="18" customHeight="1" x14ac:dyDescent="0.15">
      <c r="N10" s="9"/>
      <c r="Q10" s="142" t="str">
        <f>IF('(基本情報)'!M5="","",'(基本情報)'!M3)</f>
        <v>工務店グループ等名称</v>
      </c>
      <c r="R10" s="133"/>
    </row>
    <row r="11" spans="2:28" ht="18" customHeight="1" x14ac:dyDescent="0.15">
      <c r="Q11" s="142" t="str">
        <f>IF('(基本情報)'!M5="",'(基本情報)'!M3,'(基本情報)'!M5)</f>
        <v>代表工務店等名称</v>
      </c>
      <c r="R11" s="133"/>
    </row>
    <row r="12" spans="2:28" ht="18" customHeight="1" x14ac:dyDescent="0.15">
      <c r="Q12" s="143" t="str">
        <f>'(基本情報)'!M4</f>
        <v>代表者職氏名</v>
      </c>
      <c r="R12" s="133"/>
    </row>
    <row r="13" spans="2:28" ht="18" customHeight="1" x14ac:dyDescent="0.15"/>
    <row r="14" spans="2:28" s="133" customFormat="1" ht="18" customHeight="1" x14ac:dyDescent="0.15"/>
    <row r="15" spans="2:28" ht="18" customHeight="1" x14ac:dyDescent="0.15"/>
    <row r="16" spans="2:28" ht="18" customHeight="1" x14ac:dyDescent="0.15">
      <c r="B16" s="875" t="s">
        <v>487</v>
      </c>
      <c r="C16" s="446"/>
      <c r="D16" s="446"/>
      <c r="E16" s="446"/>
      <c r="F16" s="446"/>
      <c r="G16" s="446"/>
      <c r="H16" s="446"/>
      <c r="I16" s="446"/>
      <c r="J16" s="446"/>
      <c r="K16" s="446"/>
      <c r="L16" s="446"/>
      <c r="M16" s="446"/>
      <c r="N16" s="446"/>
      <c r="O16" s="446"/>
      <c r="P16" s="446"/>
      <c r="Q16" s="446"/>
      <c r="R16" s="446"/>
      <c r="S16" s="446"/>
      <c r="T16" s="446"/>
      <c r="U16" s="446"/>
      <c r="V16" s="446"/>
      <c r="W16" s="446"/>
      <c r="X16" s="446"/>
      <c r="Y16" s="446"/>
      <c r="Z16" s="446"/>
      <c r="AA16" s="446"/>
      <c r="AB16" s="446"/>
    </row>
    <row r="17" spans="2:28" ht="18" customHeight="1" x14ac:dyDescent="0.15">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row>
    <row r="18" spans="2:28" ht="18" customHeight="1" x14ac:dyDescent="0.15"/>
    <row r="19" spans="2:28" ht="18" customHeight="1" x14ac:dyDescent="0.15">
      <c r="B19" s="2" t="s">
        <v>208</v>
      </c>
    </row>
    <row r="20" spans="2:28" ht="18" customHeight="1" x14ac:dyDescent="0.15"/>
    <row r="21" spans="2:28" ht="18" customHeight="1" x14ac:dyDescent="0.15"/>
    <row r="22" spans="2:28" ht="18" customHeight="1" x14ac:dyDescent="0.15">
      <c r="C22" s="2" t="s">
        <v>486</v>
      </c>
      <c r="K22" s="2" t="s">
        <v>386</v>
      </c>
      <c r="P22" s="1002"/>
      <c r="Q22" s="1002"/>
      <c r="R22" s="2" t="s">
        <v>3</v>
      </c>
    </row>
    <row r="23" spans="2:28" ht="18" customHeight="1" x14ac:dyDescent="0.15">
      <c r="C23" s="90"/>
      <c r="K23" s="2" t="s">
        <v>387</v>
      </c>
      <c r="P23" s="1002"/>
      <c r="Q23" s="1002"/>
      <c r="R23" s="133" t="s">
        <v>3</v>
      </c>
    </row>
    <row r="24" spans="2:28" ht="18" customHeight="1" x14ac:dyDescent="0.15"/>
    <row r="25" spans="2:28" ht="18" customHeight="1" x14ac:dyDescent="0.15">
      <c r="C25" s="2" t="s">
        <v>207</v>
      </c>
    </row>
    <row r="26" spans="2:28" ht="18" customHeight="1" x14ac:dyDescent="0.15">
      <c r="D26" s="133" t="s">
        <v>464</v>
      </c>
      <c r="E26" s="9"/>
    </row>
    <row r="27" spans="2:28" ht="18" customHeight="1" x14ac:dyDescent="0.15">
      <c r="D27" s="9" t="s">
        <v>465</v>
      </c>
      <c r="E27" s="9"/>
    </row>
    <row r="28" spans="2:28" ht="18" customHeight="1" x14ac:dyDescent="0.15">
      <c r="D28" s="9" t="s">
        <v>466</v>
      </c>
      <c r="E28" s="9"/>
    </row>
    <row r="29" spans="2:28" ht="18" customHeight="1" x14ac:dyDescent="0.15">
      <c r="D29" s="340" t="s">
        <v>331</v>
      </c>
      <c r="E29" s="9"/>
      <c r="K29" s="73"/>
    </row>
    <row r="30" spans="2:28" ht="18" customHeight="1" x14ac:dyDescent="0.15">
      <c r="D30" s="340" t="s">
        <v>332</v>
      </c>
      <c r="E30" s="9"/>
      <c r="G30" s="73"/>
    </row>
  </sheetData>
  <mergeCells count="5">
    <mergeCell ref="C7:I7"/>
    <mergeCell ref="B16:AB16"/>
    <mergeCell ref="P22:Q22"/>
    <mergeCell ref="V3:AB3"/>
    <mergeCell ref="P23:Q23"/>
  </mergeCells>
  <phoneticPr fontId="7"/>
  <printOptions horizontalCentered="1"/>
  <pageMargins left="0.78740157480314965" right="0.78740157480314965" top="0.78740157480314965" bottom="0.39370078740157483" header="0" footer="0"/>
  <pageSetup paperSize="9" orientation="portrait" blackAndWhite="1"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BC620-6151-4948-A998-FD2156396350}">
  <sheetPr>
    <pageSetUpPr fitToPage="1"/>
  </sheetPr>
  <dimension ref="B1:AB41"/>
  <sheetViews>
    <sheetView showGridLines="0" zoomScaleNormal="100" zoomScaleSheetLayoutView="100" workbookViewId="0"/>
  </sheetViews>
  <sheetFormatPr defaultRowHeight="13.5" x14ac:dyDescent="0.15"/>
  <cols>
    <col min="1" max="28" width="3.125" style="237" customWidth="1"/>
    <col min="29" max="29" width="9" style="237" customWidth="1"/>
    <col min="30" max="16384" width="9" style="237"/>
  </cols>
  <sheetData>
    <row r="1" spans="2:28" ht="18" customHeight="1" x14ac:dyDescent="0.15">
      <c r="B1" s="237" t="s">
        <v>411</v>
      </c>
    </row>
    <row r="2" spans="2:28" ht="18" customHeight="1" x14ac:dyDescent="0.15">
      <c r="V2" s="793" t="s">
        <v>322</v>
      </c>
      <c r="W2" s="793"/>
      <c r="X2" s="793"/>
      <c r="Y2" s="793"/>
      <c r="Z2" s="793"/>
      <c r="AA2" s="793"/>
      <c r="AB2" s="793"/>
    </row>
    <row r="3" spans="2:28" ht="18" customHeight="1" x14ac:dyDescent="0.15">
      <c r="G3" s="238"/>
      <c r="V3" s="448" t="s">
        <v>318</v>
      </c>
      <c r="W3" s="448"/>
      <c r="X3" s="448"/>
      <c r="Y3" s="448"/>
      <c r="Z3" s="448"/>
      <c r="AA3" s="448"/>
      <c r="AB3" s="448"/>
    </row>
    <row r="4" spans="2:28" ht="18" customHeight="1" x14ac:dyDescent="0.15">
      <c r="R4" s="239"/>
      <c r="S4" s="239"/>
      <c r="T4" s="239"/>
      <c r="U4" s="239"/>
      <c r="V4" s="239"/>
      <c r="W4" s="239"/>
      <c r="X4" s="239"/>
    </row>
    <row r="5" spans="2:28" ht="18" customHeight="1" x14ac:dyDescent="0.15"/>
    <row r="6" spans="2:28" ht="18" customHeight="1" x14ac:dyDescent="0.15">
      <c r="C6" s="142" t="str">
        <f>IF('(基本情報)'!M5="","",'(基本情報)'!M3)</f>
        <v>工務店グループ等名称</v>
      </c>
    </row>
    <row r="7" spans="2:28" ht="18" customHeight="1" x14ac:dyDescent="0.15">
      <c r="C7" s="142" t="str">
        <f>IF('(基本情報)'!M5="",'(基本情報)'!M3,'(基本情報)'!M5)</f>
        <v>代表工務店等名称</v>
      </c>
    </row>
    <row r="8" spans="2:28" ht="18" customHeight="1" x14ac:dyDescent="0.15">
      <c r="C8" s="143" t="str">
        <f>'(基本情報)'!M4&amp;"　様"</f>
        <v>代表者職氏名　様</v>
      </c>
    </row>
    <row r="9" spans="2:28" ht="18" customHeight="1" x14ac:dyDescent="0.15"/>
    <row r="10" spans="2:28" ht="18" customHeight="1" x14ac:dyDescent="0.15"/>
    <row r="11" spans="2:28" ht="18" customHeight="1" x14ac:dyDescent="0.15">
      <c r="Q11" s="172" t="s">
        <v>333</v>
      </c>
    </row>
    <row r="12" spans="2:28" ht="18" customHeight="1" x14ac:dyDescent="0.15">
      <c r="Q12" s="172" t="s">
        <v>271</v>
      </c>
    </row>
    <row r="13" spans="2:28" ht="18" customHeight="1" x14ac:dyDescent="0.15"/>
    <row r="14" spans="2:28" ht="18" customHeight="1" x14ac:dyDescent="0.15"/>
    <row r="15" spans="2:28" ht="18" customHeight="1" x14ac:dyDescent="0.15"/>
    <row r="16" spans="2:28" ht="18" customHeight="1" x14ac:dyDescent="0.15">
      <c r="B16" s="1003" t="s">
        <v>403</v>
      </c>
      <c r="C16" s="1003"/>
      <c r="D16" s="1003"/>
      <c r="E16" s="1003"/>
      <c r="F16" s="1003"/>
      <c r="G16" s="1003"/>
      <c r="H16" s="1003"/>
      <c r="I16" s="1003"/>
      <c r="J16" s="1003"/>
      <c r="K16" s="1003"/>
      <c r="L16" s="1003"/>
      <c r="M16" s="1003"/>
      <c r="N16" s="1003"/>
      <c r="O16" s="1003"/>
      <c r="P16" s="1003"/>
      <c r="Q16" s="1003"/>
      <c r="R16" s="1003"/>
      <c r="S16" s="1003"/>
      <c r="T16" s="1003"/>
      <c r="U16" s="1003"/>
      <c r="V16" s="1003"/>
      <c r="W16" s="1003"/>
      <c r="X16" s="1003"/>
      <c r="Y16" s="1003"/>
      <c r="Z16" s="1003"/>
      <c r="AA16" s="1003"/>
      <c r="AB16" s="1003"/>
    </row>
    <row r="17" spans="2:28" ht="18" customHeight="1" x14ac:dyDescent="0.15">
      <c r="B17" s="241"/>
      <c r="C17" s="241"/>
      <c r="D17" s="241"/>
      <c r="E17" s="241"/>
      <c r="F17" s="241"/>
      <c r="G17" s="241"/>
      <c r="H17" s="241"/>
      <c r="I17" s="241"/>
      <c r="J17" s="241"/>
      <c r="K17" s="241"/>
      <c r="L17" s="241"/>
      <c r="M17" s="241"/>
      <c r="N17" s="241"/>
      <c r="O17" s="241"/>
      <c r="P17" s="241"/>
      <c r="Q17" s="241"/>
      <c r="R17" s="241"/>
      <c r="S17" s="241"/>
      <c r="T17" s="241"/>
      <c r="U17" s="241"/>
      <c r="V17" s="241"/>
      <c r="W17" s="241"/>
      <c r="X17" s="241"/>
      <c r="Y17" s="241"/>
    </row>
    <row r="18" spans="2:28" ht="18" customHeight="1" x14ac:dyDescent="0.15"/>
    <row r="19" spans="2:28" ht="18" customHeight="1" x14ac:dyDescent="0.15">
      <c r="B19" s="795" t="s">
        <v>485</v>
      </c>
      <c r="C19" s="795"/>
      <c r="D19" s="795"/>
      <c r="E19" s="795"/>
      <c r="F19" s="795"/>
      <c r="G19" s="795"/>
      <c r="H19" s="795"/>
      <c r="I19" s="795"/>
      <c r="J19" s="795"/>
      <c r="K19" s="795"/>
      <c r="L19" s="795"/>
      <c r="M19" s="795"/>
      <c r="N19" s="795"/>
      <c r="O19" s="795"/>
      <c r="P19" s="795"/>
      <c r="Q19" s="795"/>
      <c r="R19" s="795"/>
      <c r="S19" s="795"/>
      <c r="T19" s="795"/>
      <c r="U19" s="795"/>
      <c r="V19" s="795"/>
      <c r="W19" s="795"/>
      <c r="X19" s="795"/>
      <c r="Y19" s="795"/>
      <c r="Z19" s="795"/>
      <c r="AA19" s="795"/>
      <c r="AB19" s="795"/>
    </row>
    <row r="20" spans="2:28" ht="18" customHeight="1" x14ac:dyDescent="0.15">
      <c r="B20" s="795"/>
      <c r="C20" s="795"/>
      <c r="D20" s="795"/>
      <c r="E20" s="795"/>
      <c r="F20" s="795"/>
      <c r="G20" s="795"/>
      <c r="H20" s="795"/>
      <c r="I20" s="795"/>
      <c r="J20" s="795"/>
      <c r="K20" s="795"/>
      <c r="L20" s="795"/>
      <c r="M20" s="795"/>
      <c r="N20" s="795"/>
      <c r="O20" s="795"/>
      <c r="P20" s="795"/>
      <c r="Q20" s="795"/>
      <c r="R20" s="795"/>
      <c r="S20" s="795"/>
      <c r="T20" s="795"/>
      <c r="U20" s="795"/>
      <c r="V20" s="795"/>
      <c r="W20" s="795"/>
      <c r="X20" s="795"/>
      <c r="Y20" s="795"/>
      <c r="Z20" s="795"/>
      <c r="AA20" s="795"/>
      <c r="AB20" s="795"/>
    </row>
    <row r="21" spans="2:28" ht="18" customHeight="1" x14ac:dyDescent="0.15">
      <c r="B21" s="795"/>
      <c r="C21" s="795"/>
      <c r="D21" s="795"/>
      <c r="E21" s="795"/>
      <c r="F21" s="795"/>
      <c r="G21" s="795"/>
      <c r="H21" s="795"/>
      <c r="I21" s="795"/>
      <c r="J21" s="795"/>
      <c r="K21" s="795"/>
      <c r="L21" s="795"/>
      <c r="M21" s="795"/>
      <c r="N21" s="795"/>
      <c r="O21" s="795"/>
      <c r="P21" s="795"/>
      <c r="Q21" s="795"/>
      <c r="R21" s="795"/>
      <c r="S21" s="795"/>
      <c r="T21" s="795"/>
      <c r="U21" s="795"/>
      <c r="V21" s="795"/>
      <c r="W21" s="795"/>
      <c r="X21" s="795"/>
      <c r="Y21" s="795"/>
      <c r="Z21" s="795"/>
      <c r="AA21" s="795"/>
      <c r="AB21" s="795"/>
    </row>
    <row r="22" spans="2:28" ht="18" customHeight="1" x14ac:dyDescent="0.15">
      <c r="B22" s="795"/>
      <c r="C22" s="795"/>
      <c r="D22" s="795"/>
      <c r="E22" s="795"/>
      <c r="F22" s="795"/>
      <c r="G22" s="795"/>
      <c r="H22" s="795"/>
      <c r="I22" s="795"/>
      <c r="J22" s="795"/>
      <c r="K22" s="795"/>
      <c r="L22" s="795"/>
      <c r="M22" s="795"/>
      <c r="N22" s="795"/>
      <c r="O22" s="795"/>
      <c r="P22" s="795"/>
      <c r="Q22" s="795"/>
      <c r="R22" s="795"/>
      <c r="S22" s="795"/>
      <c r="T22" s="795"/>
      <c r="U22" s="795"/>
      <c r="V22" s="795"/>
      <c r="W22" s="795"/>
      <c r="X22" s="795"/>
      <c r="Y22" s="795"/>
      <c r="Z22" s="795"/>
      <c r="AA22" s="795"/>
      <c r="AB22" s="795"/>
    </row>
    <row r="23" spans="2:28" ht="18" customHeight="1" x14ac:dyDescent="0.15"/>
    <row r="24" spans="2:28" ht="18" customHeight="1" x14ac:dyDescent="0.15"/>
    <row r="25" spans="2:28" ht="18" customHeight="1" x14ac:dyDescent="0.15">
      <c r="C25" s="133" t="s">
        <v>491</v>
      </c>
      <c r="D25" s="133"/>
      <c r="E25" s="133"/>
      <c r="F25" s="133"/>
      <c r="G25" s="133"/>
      <c r="H25" s="133"/>
      <c r="I25" s="133"/>
      <c r="J25" s="133"/>
      <c r="K25" s="133" t="s">
        <v>386</v>
      </c>
      <c r="L25" s="133"/>
      <c r="M25" s="133"/>
      <c r="N25" s="133"/>
      <c r="O25" s="133"/>
      <c r="P25" s="1002"/>
      <c r="Q25" s="1002"/>
      <c r="R25" s="133" t="s">
        <v>3</v>
      </c>
      <c r="S25" s="133"/>
      <c r="T25" s="133"/>
      <c r="U25" s="133"/>
    </row>
    <row r="26" spans="2:28" ht="18" customHeight="1" x14ac:dyDescent="0.15">
      <c r="C26" s="90"/>
      <c r="D26" s="133"/>
      <c r="E26" s="133"/>
      <c r="F26" s="133"/>
      <c r="G26" s="133"/>
      <c r="H26" s="133"/>
      <c r="I26" s="133"/>
      <c r="J26" s="133"/>
      <c r="K26" s="133" t="s">
        <v>387</v>
      </c>
      <c r="L26" s="133"/>
      <c r="M26" s="133"/>
      <c r="N26" s="133"/>
      <c r="O26" s="133"/>
      <c r="P26" s="1002"/>
      <c r="Q26" s="1002"/>
      <c r="R26" s="133" t="s">
        <v>3</v>
      </c>
      <c r="S26" s="133"/>
      <c r="T26" s="133"/>
      <c r="U26" s="133"/>
    </row>
    <row r="27" spans="2:28" ht="18" customHeight="1" x14ac:dyDescent="0.15"/>
    <row r="28" spans="2:28" ht="18" customHeight="1" x14ac:dyDescent="0.15">
      <c r="C28" s="133" t="s">
        <v>207</v>
      </c>
      <c r="D28" s="133"/>
    </row>
    <row r="29" spans="2:28" ht="18" customHeight="1" x14ac:dyDescent="0.15">
      <c r="C29" s="133"/>
      <c r="D29" s="133" t="s">
        <v>490</v>
      </c>
    </row>
    <row r="30" spans="2:28" ht="18" customHeight="1" x14ac:dyDescent="0.15"/>
    <row r="31" spans="2:28" ht="18" customHeight="1" x14ac:dyDescent="0.15"/>
    <row r="32" spans="2:28" ht="18" customHeight="1" x14ac:dyDescent="0.15"/>
    <row r="33" spans="3:19" ht="18" customHeight="1" x14ac:dyDescent="0.15">
      <c r="C33" s="242"/>
    </row>
    <row r="34" spans="3:19" ht="18" customHeight="1" x14ac:dyDescent="0.15"/>
    <row r="35" spans="3:19" ht="18" customHeight="1" x14ac:dyDescent="0.15">
      <c r="C35" s="242"/>
    </row>
    <row r="36" spans="3:19" ht="18" customHeight="1" x14ac:dyDescent="0.15"/>
    <row r="37" spans="3:19" ht="18" customHeight="1" x14ac:dyDescent="0.15"/>
    <row r="38" spans="3:19" ht="18" customHeight="1" x14ac:dyDescent="0.15">
      <c r="R38" s="237" t="s">
        <v>211</v>
      </c>
    </row>
    <row r="39" spans="3:19" ht="18" customHeight="1" x14ac:dyDescent="0.15">
      <c r="S39" s="250" t="str">
        <f>Q11</f>
        <v>事務委託団体名称</v>
      </c>
    </row>
    <row r="40" spans="3:19" ht="18" customHeight="1" x14ac:dyDescent="0.15">
      <c r="S40" s="172" t="s">
        <v>219</v>
      </c>
    </row>
    <row r="41" spans="3:19" ht="18" customHeight="1" x14ac:dyDescent="0.15">
      <c r="S41" s="172" t="s">
        <v>412</v>
      </c>
    </row>
  </sheetData>
  <mergeCells count="6">
    <mergeCell ref="P26:Q26"/>
    <mergeCell ref="V2:AB2"/>
    <mergeCell ref="B16:AB16"/>
    <mergeCell ref="B19:AB22"/>
    <mergeCell ref="V3:AB3"/>
    <mergeCell ref="P25:Q25"/>
  </mergeCells>
  <phoneticPr fontId="7"/>
  <printOptions horizontalCentered="1"/>
  <pageMargins left="0.78740157480314965" right="0.78740157480314965" top="0.78740157480314965" bottom="0.39370078740157483" header="0" footer="0"/>
  <pageSetup paperSize="9" orientation="portrait" blackAndWhite="1" r:id="rId1"/>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5EDB7-9F19-4A23-A05E-8E81903CEBA6}">
  <sheetPr>
    <pageSetUpPr fitToPage="1"/>
  </sheetPr>
  <dimension ref="B1:AB38"/>
  <sheetViews>
    <sheetView showGridLines="0" zoomScaleNormal="100" zoomScaleSheetLayoutView="100" workbookViewId="0"/>
  </sheetViews>
  <sheetFormatPr defaultRowHeight="13.5" x14ac:dyDescent="0.15"/>
  <cols>
    <col min="1" max="28" width="3.125" style="237" customWidth="1"/>
    <col min="29" max="29" width="9" style="237" customWidth="1"/>
    <col min="30" max="16384" width="9" style="237"/>
  </cols>
  <sheetData>
    <row r="1" spans="2:28" ht="18" customHeight="1" x14ac:dyDescent="0.15">
      <c r="B1" s="237" t="s">
        <v>413</v>
      </c>
    </row>
    <row r="2" spans="2:28" ht="18" customHeight="1" x14ac:dyDescent="0.15">
      <c r="V2" s="1005" t="str">
        <f>'様式⑮-1 審査結果通知'!V2</f>
        <v>文書番号</v>
      </c>
      <c r="W2" s="1005"/>
      <c r="X2" s="1005"/>
      <c r="Y2" s="1005"/>
      <c r="Z2" s="1005"/>
      <c r="AA2" s="1005"/>
      <c r="AB2" s="1005"/>
    </row>
    <row r="3" spans="2:28" ht="18" customHeight="1" x14ac:dyDescent="0.15">
      <c r="G3" s="238"/>
      <c r="V3" s="1006" t="str">
        <f>'様式⑮-1 審査結果通知'!V3</f>
        <v>令和　年　月　日</v>
      </c>
      <c r="W3" s="1006"/>
      <c r="X3" s="1006"/>
      <c r="Y3" s="1006"/>
      <c r="Z3" s="1006"/>
      <c r="AA3" s="1006"/>
      <c r="AB3" s="1006"/>
    </row>
    <row r="4" spans="2:28" ht="18" customHeight="1" x14ac:dyDescent="0.15">
      <c r="R4" s="239"/>
      <c r="S4" s="239"/>
      <c r="T4" s="239"/>
      <c r="U4" s="239"/>
      <c r="V4" s="239"/>
      <c r="W4" s="239"/>
      <c r="X4" s="239"/>
    </row>
    <row r="5" spans="2:28" ht="18" customHeight="1" x14ac:dyDescent="0.15"/>
    <row r="6" spans="2:28" ht="18" customHeight="1" x14ac:dyDescent="0.15">
      <c r="C6" s="142" t="str">
        <f>'(基本情報)'!M10</f>
        <v>秋田県知事</v>
      </c>
      <c r="O6" s="240"/>
    </row>
    <row r="7" spans="2:28" ht="18" customHeight="1" x14ac:dyDescent="0.15"/>
    <row r="8" spans="2:28" ht="18" customHeight="1" x14ac:dyDescent="0.15"/>
    <row r="9" spans="2:28" ht="18" customHeight="1" x14ac:dyDescent="0.15">
      <c r="Q9" s="250" t="str">
        <f>'様式⑮-1 審査結果通知'!Q11</f>
        <v>事務委託団体名称</v>
      </c>
    </row>
    <row r="10" spans="2:28" ht="18" customHeight="1" x14ac:dyDescent="0.15">
      <c r="Q10" s="250" t="str">
        <f>'様式⑮-1 審査結果通知'!Q12</f>
        <v>　代表者職氏名</v>
      </c>
    </row>
    <row r="11" spans="2:28" ht="18" customHeight="1" x14ac:dyDescent="0.15"/>
    <row r="12" spans="2:28" ht="18" customHeight="1" x14ac:dyDescent="0.15"/>
    <row r="13" spans="2:28" ht="18" customHeight="1" x14ac:dyDescent="0.15"/>
    <row r="14" spans="2:28" ht="18" customHeight="1" x14ac:dyDescent="0.15">
      <c r="B14" s="1003" t="s">
        <v>403</v>
      </c>
      <c r="C14" s="1003"/>
      <c r="D14" s="1003"/>
      <c r="E14" s="1003"/>
      <c r="F14" s="1003"/>
      <c r="G14" s="1003"/>
      <c r="H14" s="1003"/>
      <c r="I14" s="1003"/>
      <c r="J14" s="1003"/>
      <c r="K14" s="1003"/>
      <c r="L14" s="1003"/>
      <c r="M14" s="1003"/>
      <c r="N14" s="1003"/>
      <c r="O14" s="1003"/>
      <c r="P14" s="1003"/>
      <c r="Q14" s="1003"/>
      <c r="R14" s="1003"/>
      <c r="S14" s="1003"/>
      <c r="T14" s="1003"/>
      <c r="U14" s="1003"/>
      <c r="V14" s="1003"/>
      <c r="W14" s="1003"/>
      <c r="X14" s="1003"/>
      <c r="Y14" s="1003"/>
      <c r="Z14" s="1003"/>
      <c r="AA14" s="1003"/>
      <c r="AB14" s="1003"/>
    </row>
    <row r="15" spans="2:28" ht="18" customHeight="1" x14ac:dyDescent="0.15">
      <c r="B15" s="241"/>
      <c r="C15" s="241"/>
      <c r="D15" s="241"/>
      <c r="E15" s="241"/>
      <c r="F15" s="241"/>
      <c r="G15" s="241"/>
      <c r="H15" s="241"/>
      <c r="I15" s="241"/>
      <c r="J15" s="241"/>
      <c r="K15" s="241"/>
      <c r="L15" s="241"/>
      <c r="M15" s="241"/>
      <c r="N15" s="241"/>
      <c r="O15" s="241"/>
      <c r="P15" s="241"/>
      <c r="Q15" s="241"/>
      <c r="R15" s="241"/>
      <c r="S15" s="241"/>
      <c r="T15" s="241"/>
      <c r="U15" s="241"/>
      <c r="V15" s="241"/>
      <c r="W15" s="241"/>
      <c r="X15" s="241"/>
      <c r="Y15" s="241"/>
    </row>
    <row r="16" spans="2:28" ht="18" customHeight="1" x14ac:dyDescent="0.15"/>
    <row r="17" spans="2:28" ht="18" customHeight="1" x14ac:dyDescent="0.15">
      <c r="B17" s="795" t="str">
        <f>"　令和　　年　　月　　日付けで、"&amp;'(基本情報)'!M3&amp;"から提出のあった審査依頼書の内容を、別添のとおり審査しましたので通知します。"</f>
        <v>　令和　　年　　月　　日付けで、工務店グループ等名称から提出のあった審査依頼書の内容を、別添のとおり審査しましたので通知します。</v>
      </c>
      <c r="C17" s="795"/>
      <c r="D17" s="795"/>
      <c r="E17" s="795"/>
      <c r="F17" s="795"/>
      <c r="G17" s="795"/>
      <c r="H17" s="795"/>
      <c r="I17" s="795"/>
      <c r="J17" s="795"/>
      <c r="K17" s="795"/>
      <c r="L17" s="795"/>
      <c r="M17" s="795"/>
      <c r="N17" s="795"/>
      <c r="O17" s="795"/>
      <c r="P17" s="795"/>
      <c r="Q17" s="795"/>
      <c r="R17" s="795"/>
      <c r="S17" s="795"/>
      <c r="T17" s="795"/>
      <c r="U17" s="795"/>
      <c r="V17" s="795"/>
      <c r="W17" s="795"/>
      <c r="X17" s="795"/>
      <c r="Y17" s="795"/>
      <c r="Z17" s="795"/>
      <c r="AA17" s="795"/>
      <c r="AB17" s="795"/>
    </row>
    <row r="18" spans="2:28" ht="18" customHeight="1" x14ac:dyDescent="0.15">
      <c r="B18" s="795"/>
      <c r="C18" s="795"/>
      <c r="D18" s="795"/>
      <c r="E18" s="795"/>
      <c r="F18" s="795"/>
      <c r="G18" s="795"/>
      <c r="H18" s="795"/>
      <c r="I18" s="795"/>
      <c r="J18" s="795"/>
      <c r="K18" s="795"/>
      <c r="L18" s="795"/>
      <c r="M18" s="795"/>
      <c r="N18" s="795"/>
      <c r="O18" s="795"/>
      <c r="P18" s="795"/>
      <c r="Q18" s="795"/>
      <c r="R18" s="795"/>
      <c r="S18" s="795"/>
      <c r="T18" s="795"/>
      <c r="U18" s="795"/>
      <c r="V18" s="795"/>
      <c r="W18" s="795"/>
      <c r="X18" s="795"/>
      <c r="Y18" s="795"/>
      <c r="Z18" s="795"/>
      <c r="AA18" s="795"/>
      <c r="AB18" s="795"/>
    </row>
    <row r="19" spans="2:28" ht="18" customHeight="1" x14ac:dyDescent="0.15"/>
    <row r="20" spans="2:28" ht="18" customHeight="1" x14ac:dyDescent="0.15"/>
    <row r="21" spans="2:28" ht="18" customHeight="1" x14ac:dyDescent="0.15">
      <c r="C21" s="133" t="s">
        <v>491</v>
      </c>
      <c r="D21" s="133"/>
      <c r="E21" s="133"/>
      <c r="F21" s="133"/>
      <c r="G21" s="133"/>
      <c r="H21" s="133"/>
      <c r="I21" s="133"/>
      <c r="J21" s="133"/>
      <c r="K21" s="133" t="s">
        <v>386</v>
      </c>
      <c r="L21" s="133"/>
      <c r="M21" s="133"/>
      <c r="N21" s="133"/>
      <c r="O21" s="133"/>
      <c r="P21" s="1004" t="str">
        <f>IF('様式⑮-1 審査結果通知'!P25="","",'様式⑮-1 審査結果通知'!P25)</f>
        <v/>
      </c>
      <c r="Q21" s="1004"/>
      <c r="R21" s="133" t="s">
        <v>3</v>
      </c>
      <c r="S21" s="133"/>
      <c r="T21" s="133"/>
      <c r="U21" s="133"/>
    </row>
    <row r="22" spans="2:28" ht="18" customHeight="1" x14ac:dyDescent="0.15">
      <c r="C22" s="90"/>
      <c r="D22" s="133"/>
      <c r="E22" s="133"/>
      <c r="F22" s="133"/>
      <c r="G22" s="133"/>
      <c r="H22" s="133"/>
      <c r="I22" s="133"/>
      <c r="J22" s="133"/>
      <c r="K22" s="133" t="s">
        <v>387</v>
      </c>
      <c r="L22" s="133"/>
      <c r="M22" s="133"/>
      <c r="N22" s="133"/>
      <c r="O22" s="133"/>
      <c r="P22" s="1004" t="str">
        <f>IF('様式⑮-1 審査結果通知'!P26="","",'様式⑮-1 審査結果通知'!P26)</f>
        <v/>
      </c>
      <c r="Q22" s="1004"/>
      <c r="R22" s="133" t="s">
        <v>3</v>
      </c>
      <c r="S22" s="133"/>
      <c r="T22" s="133"/>
      <c r="U22" s="133"/>
    </row>
    <row r="23" spans="2:28" ht="18" customHeight="1" x14ac:dyDescent="0.15"/>
    <row r="24" spans="2:28" ht="18" customHeight="1" x14ac:dyDescent="0.15">
      <c r="C24" s="133" t="s">
        <v>207</v>
      </c>
      <c r="D24" s="133"/>
    </row>
    <row r="25" spans="2:28" ht="18" customHeight="1" x14ac:dyDescent="0.15">
      <c r="D25" s="237" t="s">
        <v>493</v>
      </c>
    </row>
    <row r="26" spans="2:28" ht="18" customHeight="1" x14ac:dyDescent="0.15">
      <c r="C26" s="133"/>
      <c r="D26" s="133" t="s">
        <v>492</v>
      </c>
    </row>
    <row r="27" spans="2:28" ht="18" customHeight="1" x14ac:dyDescent="0.15"/>
    <row r="28" spans="2:28" ht="18" customHeight="1" x14ac:dyDescent="0.15"/>
    <row r="29" spans="2:28" ht="18" customHeight="1" x14ac:dyDescent="0.15">
      <c r="C29" s="242"/>
    </row>
    <row r="30" spans="2:28" ht="18" customHeight="1" x14ac:dyDescent="0.15"/>
    <row r="31" spans="2:28" ht="18" customHeight="1" x14ac:dyDescent="0.15">
      <c r="C31" s="242"/>
    </row>
    <row r="32" spans="2:28" ht="18" customHeight="1" x14ac:dyDescent="0.15">
      <c r="C32" s="242"/>
    </row>
    <row r="33" spans="18:19" ht="18" customHeight="1" x14ac:dyDescent="0.15"/>
    <row r="34" spans="18:19" ht="18" customHeight="1" x14ac:dyDescent="0.15"/>
    <row r="35" spans="18:19" ht="18" customHeight="1" x14ac:dyDescent="0.15">
      <c r="R35" s="237" t="s">
        <v>211</v>
      </c>
    </row>
    <row r="36" spans="18:19" ht="18" customHeight="1" x14ac:dyDescent="0.15">
      <c r="S36" s="250" t="str">
        <f>'様式⑮-1 審査結果通知'!S39</f>
        <v>事務委託団体名称</v>
      </c>
    </row>
    <row r="37" spans="18:19" ht="18" customHeight="1" x14ac:dyDescent="0.15">
      <c r="S37" s="250" t="str">
        <f>'様式⑮-1 審査結果通知'!S40</f>
        <v>担当者職氏名</v>
      </c>
    </row>
    <row r="38" spans="18:19" ht="18" customHeight="1" x14ac:dyDescent="0.15">
      <c r="S38" s="250" t="str">
        <f>'様式⑮-1 審査結果通知'!S41</f>
        <v>電話番号</v>
      </c>
    </row>
  </sheetData>
  <mergeCells count="6">
    <mergeCell ref="P22:Q22"/>
    <mergeCell ref="V2:AB2"/>
    <mergeCell ref="V3:AB3"/>
    <mergeCell ref="B14:AB14"/>
    <mergeCell ref="B17:AB18"/>
    <mergeCell ref="P21:Q21"/>
  </mergeCells>
  <phoneticPr fontId="7"/>
  <printOptions horizontalCentered="1"/>
  <pageMargins left="0.78740157480314965" right="0.78740157480314965" top="0.78740157480314965" bottom="0.39370078740157483" header="0" footer="0"/>
  <pageSetup paperSize="9" orientation="portrait" blackAndWhite="1"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57919-6990-4A4E-90D1-192287FD1B13}">
  <sheetPr>
    <pageSetUpPr fitToPage="1"/>
  </sheetPr>
  <dimension ref="A1:AA54"/>
  <sheetViews>
    <sheetView showGridLines="0" zoomScale="85" zoomScaleNormal="85" zoomScaleSheetLayoutView="85" workbookViewId="0">
      <pane ySplit="7" topLeftCell="A8" activePane="bottomLeft" state="frozen"/>
      <selection pane="bottomLeft"/>
    </sheetView>
  </sheetViews>
  <sheetFormatPr defaultRowHeight="20.100000000000001" customHeight="1" x14ac:dyDescent="0.15"/>
  <cols>
    <col min="1" max="1" width="6.5" style="2" customWidth="1"/>
    <col min="2" max="2" width="11.375" style="2" customWidth="1"/>
    <col min="3" max="3" width="16.5" style="2" customWidth="1"/>
    <col min="4" max="4" width="10.875" style="2" customWidth="1"/>
    <col min="5" max="5" width="9.625" style="2" bestFit="1" customWidth="1"/>
    <col min="6" max="6" width="34.625" style="2" customWidth="1"/>
    <col min="7" max="7" width="11.375" style="133" customWidth="1"/>
    <col min="8" max="8" width="8.625" style="2" bestFit="1" customWidth="1"/>
    <col min="9" max="10" width="12.375" style="2" bestFit="1" customWidth="1"/>
    <col min="11" max="24" width="7.625" style="2" customWidth="1"/>
    <col min="25" max="25" width="11.75" style="2" bestFit="1" customWidth="1"/>
    <col min="26" max="26" width="17.625" style="2" customWidth="1"/>
    <col min="27" max="27" width="5.625" style="2" bestFit="1" customWidth="1"/>
    <col min="28" max="28" width="9" style="2" customWidth="1"/>
    <col min="29" max="16384" width="9" style="2"/>
  </cols>
  <sheetData>
    <row r="1" spans="1:27" ht="14.25" x14ac:dyDescent="0.15">
      <c r="A1" s="263" t="s">
        <v>238</v>
      </c>
      <c r="B1" s="138"/>
      <c r="C1" s="138"/>
      <c r="D1" s="89"/>
      <c r="E1" s="121"/>
      <c r="F1" s="121"/>
      <c r="G1" s="121"/>
      <c r="H1" s="121"/>
      <c r="I1" s="121"/>
      <c r="J1" s="121"/>
      <c r="K1" s="121"/>
      <c r="L1" s="121"/>
      <c r="M1" s="121"/>
      <c r="N1" s="121"/>
      <c r="O1" s="121"/>
      <c r="P1" s="121"/>
      <c r="Q1" s="121"/>
      <c r="R1" s="121"/>
      <c r="S1" s="121"/>
      <c r="T1" s="121"/>
      <c r="U1" s="121"/>
      <c r="V1" s="121"/>
      <c r="W1" s="121"/>
      <c r="X1" s="120"/>
    </row>
    <row r="2" spans="1:27" ht="14.25" x14ac:dyDescent="0.15">
      <c r="A2" s="89"/>
      <c r="B2" s="89"/>
      <c r="C2" s="89"/>
      <c r="D2" s="89"/>
      <c r="E2" s="121"/>
      <c r="F2" s="121"/>
      <c r="G2" s="121"/>
      <c r="H2" s="121"/>
      <c r="I2" s="121"/>
      <c r="J2" s="121"/>
      <c r="K2" s="121"/>
      <c r="L2" s="121"/>
      <c r="M2" s="121"/>
      <c r="N2" s="121"/>
      <c r="O2" s="121"/>
      <c r="P2" s="121"/>
      <c r="Q2" s="121"/>
      <c r="R2" s="121"/>
      <c r="S2" s="121"/>
      <c r="T2" s="121"/>
      <c r="U2" s="121"/>
      <c r="V2" s="121"/>
      <c r="W2" s="121"/>
      <c r="X2" s="120"/>
    </row>
    <row r="3" spans="1:27" ht="18.75" x14ac:dyDescent="0.15">
      <c r="A3" s="119" t="s">
        <v>488</v>
      </c>
      <c r="B3" s="119"/>
      <c r="C3" s="118"/>
      <c r="D3" s="118"/>
    </row>
    <row r="4" spans="1:27" ht="14.25" thickBot="1" x14ac:dyDescent="0.2">
      <c r="A4" s="117"/>
      <c r="B4" s="117"/>
      <c r="C4" s="117"/>
      <c r="D4" s="117"/>
      <c r="E4" s="117"/>
      <c r="F4" s="117"/>
      <c r="G4" s="117"/>
      <c r="H4" s="117"/>
      <c r="I4" s="117"/>
      <c r="J4" s="117"/>
      <c r="K4" s="117"/>
      <c r="L4" s="117"/>
      <c r="M4" s="117"/>
      <c r="N4" s="117"/>
      <c r="O4" s="117"/>
      <c r="P4" s="117"/>
      <c r="Q4" s="117"/>
      <c r="R4" s="117"/>
      <c r="S4" s="117"/>
      <c r="T4" s="117"/>
      <c r="U4" s="117"/>
      <c r="V4" s="117"/>
      <c r="W4" s="117"/>
      <c r="X4" s="117"/>
      <c r="Y4" s="117"/>
      <c r="Z4" s="117"/>
      <c r="AA4" s="117"/>
    </row>
    <row r="5" spans="1:27" ht="20.100000000000001" customHeight="1" x14ac:dyDescent="0.15">
      <c r="A5" s="1011" t="s">
        <v>237</v>
      </c>
      <c r="B5" s="1014" t="s">
        <v>400</v>
      </c>
      <c r="C5" s="1039" t="s">
        <v>236</v>
      </c>
      <c r="D5" s="1040"/>
      <c r="E5" s="1017" t="s">
        <v>235</v>
      </c>
      <c r="F5" s="1018"/>
      <c r="G5" s="1018"/>
      <c r="H5" s="1018"/>
      <c r="I5" s="1018"/>
      <c r="J5" s="116"/>
      <c r="K5" s="1017" t="s">
        <v>234</v>
      </c>
      <c r="L5" s="1018"/>
      <c r="M5" s="1018"/>
      <c r="N5" s="1018"/>
      <c r="O5" s="1018"/>
      <c r="P5" s="1019"/>
      <c r="Q5" s="1025" t="s">
        <v>233</v>
      </c>
      <c r="R5" s="1026"/>
      <c r="S5" s="1026"/>
      <c r="T5" s="1026"/>
      <c r="U5" s="1026"/>
      <c r="V5" s="1026"/>
      <c r="W5" s="1026"/>
      <c r="X5" s="1027"/>
      <c r="Y5" s="1025" t="s">
        <v>232</v>
      </c>
      <c r="Z5" s="1026"/>
      <c r="AA5" s="1027"/>
    </row>
    <row r="6" spans="1:27" ht="20.100000000000001" customHeight="1" thickBot="1" x14ac:dyDescent="0.2">
      <c r="A6" s="1012"/>
      <c r="B6" s="1015"/>
      <c r="C6" s="1031" t="s">
        <v>231</v>
      </c>
      <c r="D6" s="1033" t="s">
        <v>401</v>
      </c>
      <c r="E6" s="1035" t="s">
        <v>14</v>
      </c>
      <c r="F6" s="1037" t="s">
        <v>155</v>
      </c>
      <c r="G6" s="1023" t="s">
        <v>402</v>
      </c>
      <c r="H6" s="109" t="s">
        <v>230</v>
      </c>
      <c r="I6" s="108" t="s">
        <v>229</v>
      </c>
      <c r="J6" s="115" t="s">
        <v>228</v>
      </c>
      <c r="K6" s="1020"/>
      <c r="L6" s="1021"/>
      <c r="M6" s="1021"/>
      <c r="N6" s="1021"/>
      <c r="O6" s="1021"/>
      <c r="P6" s="1022"/>
      <c r="Q6" s="1028"/>
      <c r="R6" s="1029"/>
      <c r="S6" s="1029"/>
      <c r="T6" s="1029"/>
      <c r="U6" s="1029"/>
      <c r="V6" s="1029"/>
      <c r="W6" s="1029"/>
      <c r="X6" s="1038"/>
      <c r="Y6" s="1028"/>
      <c r="Z6" s="1029"/>
      <c r="AA6" s="1030"/>
    </row>
    <row r="7" spans="1:27" ht="20.100000000000001" customHeight="1" thickBot="1" x14ac:dyDescent="0.2">
      <c r="A7" s="1013"/>
      <c r="B7" s="1016"/>
      <c r="C7" s="1032"/>
      <c r="D7" s="1034"/>
      <c r="E7" s="1036"/>
      <c r="F7" s="1024"/>
      <c r="G7" s="1024"/>
      <c r="H7" s="114" t="s">
        <v>227</v>
      </c>
      <c r="I7" s="113" t="s">
        <v>226</v>
      </c>
      <c r="J7" s="112" t="s">
        <v>225</v>
      </c>
      <c r="K7" s="107" t="s">
        <v>31</v>
      </c>
      <c r="L7" s="111" t="s">
        <v>32</v>
      </c>
      <c r="M7" s="111" t="s">
        <v>12</v>
      </c>
      <c r="N7" s="111" t="s">
        <v>33</v>
      </c>
      <c r="O7" s="106" t="s">
        <v>224</v>
      </c>
      <c r="P7" s="110" t="s">
        <v>132</v>
      </c>
      <c r="Q7" s="107" t="s">
        <v>31</v>
      </c>
      <c r="R7" s="109" t="s">
        <v>32</v>
      </c>
      <c r="S7" s="109" t="s">
        <v>12</v>
      </c>
      <c r="T7" s="109" t="s">
        <v>33</v>
      </c>
      <c r="U7" s="109" t="s">
        <v>224</v>
      </c>
      <c r="V7" s="108" t="s">
        <v>223</v>
      </c>
      <c r="W7" s="109" t="s">
        <v>222</v>
      </c>
      <c r="X7" s="108" t="s">
        <v>221</v>
      </c>
      <c r="Y7" s="107" t="s">
        <v>220</v>
      </c>
      <c r="Z7" s="106" t="s">
        <v>219</v>
      </c>
      <c r="AA7" s="105" t="s">
        <v>218</v>
      </c>
    </row>
    <row r="8" spans="1:27" ht="20.100000000000001" customHeight="1" x14ac:dyDescent="0.15">
      <c r="A8" s="104">
        <v>1</v>
      </c>
      <c r="B8" s="294"/>
      <c r="C8" s="295"/>
      <c r="D8" s="296"/>
      <c r="E8" s="297"/>
      <c r="F8" s="298"/>
      <c r="G8" s="407"/>
      <c r="H8" s="329"/>
      <c r="I8" s="329"/>
      <c r="J8" s="326" t="str">
        <f t="shared" ref="J8:J38" si="0">IF(I8="","",ROUNDDOWN(I8/(0.16*H8),2))</f>
        <v/>
      </c>
      <c r="K8" s="299"/>
      <c r="L8" s="300"/>
      <c r="M8" s="300"/>
      <c r="N8" s="300"/>
      <c r="O8" s="301"/>
      <c r="P8" s="302"/>
      <c r="Q8" s="303"/>
      <c r="R8" s="304"/>
      <c r="S8" s="304"/>
      <c r="T8" s="304"/>
      <c r="U8" s="304"/>
      <c r="V8" s="305"/>
      <c r="W8" s="305"/>
      <c r="X8" s="306"/>
      <c r="Y8" s="307"/>
      <c r="Z8" s="301"/>
      <c r="AA8" s="308"/>
    </row>
    <row r="9" spans="1:27" ht="20.100000000000001" customHeight="1" x14ac:dyDescent="0.15">
      <c r="A9" s="103">
        <v>2</v>
      </c>
      <c r="B9" s="309"/>
      <c r="C9" s="310"/>
      <c r="D9" s="311"/>
      <c r="E9" s="312"/>
      <c r="F9" s="313"/>
      <c r="G9" s="408"/>
      <c r="H9" s="330"/>
      <c r="I9" s="330"/>
      <c r="J9" s="327" t="str">
        <f t="shared" si="0"/>
        <v/>
      </c>
      <c r="K9" s="314"/>
      <c r="L9" s="315"/>
      <c r="M9" s="315"/>
      <c r="N9" s="315"/>
      <c r="O9" s="316"/>
      <c r="P9" s="317"/>
      <c r="Q9" s="314"/>
      <c r="R9" s="315"/>
      <c r="S9" s="315"/>
      <c r="T9" s="315"/>
      <c r="U9" s="315"/>
      <c r="V9" s="316"/>
      <c r="W9" s="316"/>
      <c r="X9" s="318"/>
      <c r="Y9" s="319"/>
      <c r="Z9" s="320"/>
      <c r="AA9" s="321"/>
    </row>
    <row r="10" spans="1:27" ht="20.100000000000001" customHeight="1" x14ac:dyDescent="0.15">
      <c r="A10" s="103">
        <v>3</v>
      </c>
      <c r="B10" s="309"/>
      <c r="C10" s="310"/>
      <c r="D10" s="311"/>
      <c r="E10" s="312"/>
      <c r="F10" s="313"/>
      <c r="G10" s="408"/>
      <c r="H10" s="330"/>
      <c r="I10" s="330"/>
      <c r="J10" s="327" t="str">
        <f t="shared" si="0"/>
        <v/>
      </c>
      <c r="K10" s="314"/>
      <c r="L10" s="315"/>
      <c r="M10" s="315"/>
      <c r="N10" s="315"/>
      <c r="O10" s="316"/>
      <c r="P10" s="317"/>
      <c r="Q10" s="314"/>
      <c r="R10" s="315"/>
      <c r="S10" s="315"/>
      <c r="T10" s="315"/>
      <c r="U10" s="315"/>
      <c r="V10" s="316"/>
      <c r="W10" s="316"/>
      <c r="X10" s="318"/>
      <c r="Y10" s="319"/>
      <c r="Z10" s="320"/>
      <c r="AA10" s="321"/>
    </row>
    <row r="11" spans="1:27" ht="20.100000000000001" customHeight="1" x14ac:dyDescent="0.15">
      <c r="A11" s="103">
        <v>4</v>
      </c>
      <c r="B11" s="309"/>
      <c r="C11" s="310"/>
      <c r="D11" s="311"/>
      <c r="E11" s="312"/>
      <c r="F11" s="313"/>
      <c r="G11" s="408"/>
      <c r="H11" s="330"/>
      <c r="I11" s="330"/>
      <c r="J11" s="327" t="str">
        <f t="shared" si="0"/>
        <v/>
      </c>
      <c r="K11" s="314"/>
      <c r="L11" s="315"/>
      <c r="M11" s="315"/>
      <c r="N11" s="315"/>
      <c r="O11" s="316"/>
      <c r="P11" s="317"/>
      <c r="Q11" s="314"/>
      <c r="R11" s="315"/>
      <c r="S11" s="315"/>
      <c r="T11" s="315"/>
      <c r="U11" s="315"/>
      <c r="V11" s="316"/>
      <c r="W11" s="316"/>
      <c r="X11" s="318"/>
      <c r="Y11" s="319"/>
      <c r="Z11" s="320"/>
      <c r="AA11" s="321"/>
    </row>
    <row r="12" spans="1:27" ht="20.100000000000001" customHeight="1" x14ac:dyDescent="0.15">
      <c r="A12" s="103">
        <v>5</v>
      </c>
      <c r="B12" s="309"/>
      <c r="C12" s="310"/>
      <c r="D12" s="311"/>
      <c r="E12" s="312"/>
      <c r="F12" s="313"/>
      <c r="G12" s="408"/>
      <c r="H12" s="330"/>
      <c r="I12" s="330"/>
      <c r="J12" s="327" t="str">
        <f t="shared" si="0"/>
        <v/>
      </c>
      <c r="K12" s="314"/>
      <c r="L12" s="315"/>
      <c r="M12" s="315"/>
      <c r="N12" s="315"/>
      <c r="O12" s="316"/>
      <c r="P12" s="317"/>
      <c r="Q12" s="314"/>
      <c r="R12" s="315"/>
      <c r="S12" s="315"/>
      <c r="T12" s="315"/>
      <c r="U12" s="315"/>
      <c r="V12" s="316"/>
      <c r="W12" s="316"/>
      <c r="X12" s="318"/>
      <c r="Y12" s="319"/>
      <c r="Z12" s="320"/>
      <c r="AA12" s="321"/>
    </row>
    <row r="13" spans="1:27" ht="20.100000000000001" customHeight="1" x14ac:dyDescent="0.15">
      <c r="A13" s="103">
        <v>6</v>
      </c>
      <c r="B13" s="309"/>
      <c r="C13" s="310"/>
      <c r="D13" s="311"/>
      <c r="E13" s="312"/>
      <c r="F13" s="313"/>
      <c r="G13" s="408"/>
      <c r="H13" s="330"/>
      <c r="I13" s="330"/>
      <c r="J13" s="327" t="str">
        <f t="shared" si="0"/>
        <v/>
      </c>
      <c r="K13" s="314"/>
      <c r="L13" s="315"/>
      <c r="M13" s="315"/>
      <c r="N13" s="315"/>
      <c r="O13" s="316"/>
      <c r="P13" s="317"/>
      <c r="Q13" s="314"/>
      <c r="R13" s="315"/>
      <c r="S13" s="315"/>
      <c r="T13" s="315"/>
      <c r="U13" s="315"/>
      <c r="V13" s="316"/>
      <c r="W13" s="316"/>
      <c r="X13" s="318"/>
      <c r="Y13" s="319"/>
      <c r="Z13" s="320"/>
      <c r="AA13" s="321"/>
    </row>
    <row r="14" spans="1:27" ht="20.100000000000001" customHeight="1" x14ac:dyDescent="0.15">
      <c r="A14" s="103">
        <v>7</v>
      </c>
      <c r="B14" s="309"/>
      <c r="C14" s="310"/>
      <c r="D14" s="311"/>
      <c r="E14" s="312"/>
      <c r="F14" s="313"/>
      <c r="G14" s="408"/>
      <c r="H14" s="330"/>
      <c r="I14" s="330"/>
      <c r="J14" s="327" t="str">
        <f t="shared" si="0"/>
        <v/>
      </c>
      <c r="K14" s="314"/>
      <c r="L14" s="315"/>
      <c r="M14" s="315"/>
      <c r="N14" s="315"/>
      <c r="O14" s="316"/>
      <c r="P14" s="317"/>
      <c r="Q14" s="314"/>
      <c r="R14" s="315"/>
      <c r="S14" s="315"/>
      <c r="T14" s="315"/>
      <c r="U14" s="315"/>
      <c r="V14" s="316"/>
      <c r="W14" s="316"/>
      <c r="X14" s="318"/>
      <c r="Y14" s="319"/>
      <c r="Z14" s="320"/>
      <c r="AA14" s="321"/>
    </row>
    <row r="15" spans="1:27" ht="20.100000000000001" customHeight="1" x14ac:dyDescent="0.15">
      <c r="A15" s="103">
        <v>8</v>
      </c>
      <c r="B15" s="309"/>
      <c r="C15" s="310"/>
      <c r="D15" s="311"/>
      <c r="E15" s="312"/>
      <c r="F15" s="313"/>
      <c r="G15" s="408"/>
      <c r="H15" s="330"/>
      <c r="I15" s="330"/>
      <c r="J15" s="327" t="str">
        <f t="shared" si="0"/>
        <v/>
      </c>
      <c r="K15" s="314"/>
      <c r="L15" s="315"/>
      <c r="M15" s="315"/>
      <c r="N15" s="315"/>
      <c r="O15" s="316"/>
      <c r="P15" s="317"/>
      <c r="Q15" s="314"/>
      <c r="R15" s="315"/>
      <c r="S15" s="315"/>
      <c r="T15" s="315"/>
      <c r="U15" s="315"/>
      <c r="V15" s="316"/>
      <c r="W15" s="316"/>
      <c r="X15" s="318"/>
      <c r="Y15" s="319"/>
      <c r="Z15" s="320"/>
      <c r="AA15" s="321"/>
    </row>
    <row r="16" spans="1:27" ht="20.100000000000001" customHeight="1" x14ac:dyDescent="0.15">
      <c r="A16" s="103">
        <v>9</v>
      </c>
      <c r="B16" s="309"/>
      <c r="C16" s="310"/>
      <c r="D16" s="311"/>
      <c r="E16" s="312"/>
      <c r="F16" s="313"/>
      <c r="G16" s="408"/>
      <c r="H16" s="330"/>
      <c r="I16" s="330"/>
      <c r="J16" s="327" t="str">
        <f t="shared" si="0"/>
        <v/>
      </c>
      <c r="K16" s="314"/>
      <c r="L16" s="315"/>
      <c r="M16" s="315"/>
      <c r="N16" s="315"/>
      <c r="O16" s="316"/>
      <c r="P16" s="317"/>
      <c r="Q16" s="314"/>
      <c r="R16" s="315"/>
      <c r="S16" s="315"/>
      <c r="T16" s="315"/>
      <c r="U16" s="315"/>
      <c r="V16" s="316"/>
      <c r="W16" s="316"/>
      <c r="X16" s="318"/>
      <c r="Y16" s="319"/>
      <c r="Z16" s="320"/>
      <c r="AA16" s="321"/>
    </row>
    <row r="17" spans="1:27" ht="20.100000000000001" customHeight="1" x14ac:dyDescent="0.15">
      <c r="A17" s="103">
        <v>10</v>
      </c>
      <c r="B17" s="309"/>
      <c r="C17" s="310"/>
      <c r="D17" s="311"/>
      <c r="E17" s="312"/>
      <c r="F17" s="313"/>
      <c r="G17" s="408"/>
      <c r="H17" s="330"/>
      <c r="I17" s="330"/>
      <c r="J17" s="327" t="str">
        <f t="shared" si="0"/>
        <v/>
      </c>
      <c r="K17" s="314"/>
      <c r="L17" s="315"/>
      <c r="M17" s="315"/>
      <c r="N17" s="315"/>
      <c r="O17" s="316"/>
      <c r="P17" s="317"/>
      <c r="Q17" s="314"/>
      <c r="R17" s="315"/>
      <c r="S17" s="315"/>
      <c r="T17" s="315"/>
      <c r="U17" s="315"/>
      <c r="V17" s="316"/>
      <c r="W17" s="316"/>
      <c r="X17" s="318"/>
      <c r="Y17" s="319"/>
      <c r="Z17" s="320"/>
      <c r="AA17" s="321"/>
    </row>
    <row r="18" spans="1:27" ht="20.100000000000001" customHeight="1" x14ac:dyDescent="0.15">
      <c r="A18" s="103">
        <v>11</v>
      </c>
      <c r="B18" s="309"/>
      <c r="C18" s="310"/>
      <c r="D18" s="311"/>
      <c r="E18" s="312"/>
      <c r="F18" s="313"/>
      <c r="G18" s="408"/>
      <c r="H18" s="330"/>
      <c r="I18" s="330"/>
      <c r="J18" s="327" t="str">
        <f t="shared" si="0"/>
        <v/>
      </c>
      <c r="K18" s="314"/>
      <c r="L18" s="315"/>
      <c r="M18" s="315"/>
      <c r="N18" s="315"/>
      <c r="O18" s="316"/>
      <c r="P18" s="317"/>
      <c r="Q18" s="314"/>
      <c r="R18" s="315"/>
      <c r="S18" s="315"/>
      <c r="T18" s="315"/>
      <c r="U18" s="315"/>
      <c r="V18" s="316"/>
      <c r="W18" s="316"/>
      <c r="X18" s="318"/>
      <c r="Y18" s="319"/>
      <c r="Z18" s="320"/>
      <c r="AA18" s="321"/>
    </row>
    <row r="19" spans="1:27" ht="20.100000000000001" customHeight="1" x14ac:dyDescent="0.15">
      <c r="A19" s="103">
        <v>12</v>
      </c>
      <c r="B19" s="309"/>
      <c r="C19" s="310"/>
      <c r="D19" s="311"/>
      <c r="E19" s="312"/>
      <c r="F19" s="313"/>
      <c r="G19" s="408"/>
      <c r="H19" s="330"/>
      <c r="I19" s="330"/>
      <c r="J19" s="327" t="str">
        <f t="shared" si="0"/>
        <v/>
      </c>
      <c r="K19" s="314"/>
      <c r="L19" s="315"/>
      <c r="M19" s="315"/>
      <c r="N19" s="315"/>
      <c r="O19" s="316"/>
      <c r="P19" s="317"/>
      <c r="Q19" s="314"/>
      <c r="R19" s="315"/>
      <c r="S19" s="315"/>
      <c r="T19" s="315"/>
      <c r="U19" s="315"/>
      <c r="V19" s="316"/>
      <c r="W19" s="316"/>
      <c r="X19" s="318"/>
      <c r="Y19" s="319"/>
      <c r="Z19" s="320"/>
      <c r="AA19" s="321"/>
    </row>
    <row r="20" spans="1:27" ht="20.100000000000001" customHeight="1" x14ac:dyDescent="0.15">
      <c r="A20" s="103">
        <v>13</v>
      </c>
      <c r="B20" s="309"/>
      <c r="C20" s="310"/>
      <c r="D20" s="311"/>
      <c r="E20" s="312"/>
      <c r="F20" s="313"/>
      <c r="G20" s="408"/>
      <c r="H20" s="330"/>
      <c r="I20" s="330"/>
      <c r="J20" s="327" t="str">
        <f t="shared" si="0"/>
        <v/>
      </c>
      <c r="K20" s="314"/>
      <c r="L20" s="315"/>
      <c r="M20" s="315"/>
      <c r="N20" s="315"/>
      <c r="O20" s="316"/>
      <c r="P20" s="317"/>
      <c r="Q20" s="314"/>
      <c r="R20" s="315"/>
      <c r="S20" s="315"/>
      <c r="T20" s="315"/>
      <c r="U20" s="315"/>
      <c r="V20" s="316"/>
      <c r="W20" s="316"/>
      <c r="X20" s="318"/>
      <c r="Y20" s="319"/>
      <c r="Z20" s="320"/>
      <c r="AA20" s="321"/>
    </row>
    <row r="21" spans="1:27" ht="20.100000000000001" customHeight="1" x14ac:dyDescent="0.15">
      <c r="A21" s="103">
        <v>14</v>
      </c>
      <c r="B21" s="309"/>
      <c r="C21" s="310"/>
      <c r="D21" s="311"/>
      <c r="E21" s="312"/>
      <c r="F21" s="313"/>
      <c r="G21" s="408"/>
      <c r="H21" s="330"/>
      <c r="I21" s="330"/>
      <c r="J21" s="327" t="str">
        <f t="shared" si="0"/>
        <v/>
      </c>
      <c r="K21" s="314"/>
      <c r="L21" s="315"/>
      <c r="M21" s="315"/>
      <c r="N21" s="315"/>
      <c r="O21" s="316"/>
      <c r="P21" s="317"/>
      <c r="Q21" s="314"/>
      <c r="R21" s="315"/>
      <c r="S21" s="315"/>
      <c r="T21" s="315"/>
      <c r="U21" s="315"/>
      <c r="V21" s="316"/>
      <c r="W21" s="316"/>
      <c r="X21" s="318"/>
      <c r="Y21" s="319"/>
      <c r="Z21" s="320"/>
      <c r="AA21" s="321"/>
    </row>
    <row r="22" spans="1:27" ht="20.100000000000001" customHeight="1" x14ac:dyDescent="0.15">
      <c r="A22" s="103">
        <v>15</v>
      </c>
      <c r="B22" s="309"/>
      <c r="C22" s="310"/>
      <c r="D22" s="311"/>
      <c r="E22" s="312"/>
      <c r="F22" s="313"/>
      <c r="G22" s="408"/>
      <c r="H22" s="330"/>
      <c r="I22" s="330"/>
      <c r="J22" s="327" t="str">
        <f t="shared" si="0"/>
        <v/>
      </c>
      <c r="K22" s="314"/>
      <c r="L22" s="315"/>
      <c r="M22" s="315"/>
      <c r="N22" s="315"/>
      <c r="O22" s="316"/>
      <c r="P22" s="317"/>
      <c r="Q22" s="314"/>
      <c r="R22" s="315"/>
      <c r="S22" s="315"/>
      <c r="T22" s="315"/>
      <c r="U22" s="315"/>
      <c r="V22" s="316"/>
      <c r="W22" s="316"/>
      <c r="X22" s="318"/>
      <c r="Y22" s="319"/>
      <c r="Z22" s="320"/>
      <c r="AA22" s="321"/>
    </row>
    <row r="23" spans="1:27" ht="20.100000000000001" customHeight="1" x14ac:dyDescent="0.15">
      <c r="A23" s="103">
        <v>16</v>
      </c>
      <c r="B23" s="309"/>
      <c r="C23" s="310"/>
      <c r="D23" s="311"/>
      <c r="E23" s="312"/>
      <c r="F23" s="313"/>
      <c r="G23" s="408"/>
      <c r="H23" s="330"/>
      <c r="I23" s="330"/>
      <c r="J23" s="327" t="str">
        <f t="shared" si="0"/>
        <v/>
      </c>
      <c r="K23" s="314"/>
      <c r="L23" s="315"/>
      <c r="M23" s="315"/>
      <c r="N23" s="315"/>
      <c r="O23" s="316"/>
      <c r="P23" s="317"/>
      <c r="Q23" s="314"/>
      <c r="R23" s="315"/>
      <c r="S23" s="315"/>
      <c r="T23" s="315"/>
      <c r="U23" s="315"/>
      <c r="V23" s="316"/>
      <c r="W23" s="316"/>
      <c r="X23" s="318"/>
      <c r="Y23" s="319"/>
      <c r="Z23" s="320"/>
      <c r="AA23" s="321"/>
    </row>
    <row r="24" spans="1:27" ht="20.100000000000001" customHeight="1" x14ac:dyDescent="0.15">
      <c r="A24" s="103">
        <v>17</v>
      </c>
      <c r="B24" s="309"/>
      <c r="C24" s="310"/>
      <c r="D24" s="311"/>
      <c r="E24" s="312"/>
      <c r="F24" s="313"/>
      <c r="G24" s="408"/>
      <c r="H24" s="330"/>
      <c r="I24" s="330"/>
      <c r="J24" s="327" t="str">
        <f t="shared" si="0"/>
        <v/>
      </c>
      <c r="K24" s="314"/>
      <c r="L24" s="315"/>
      <c r="M24" s="315"/>
      <c r="N24" s="315"/>
      <c r="O24" s="316"/>
      <c r="P24" s="317"/>
      <c r="Q24" s="314"/>
      <c r="R24" s="315"/>
      <c r="S24" s="315"/>
      <c r="T24" s="315"/>
      <c r="U24" s="315"/>
      <c r="V24" s="316"/>
      <c r="W24" s="316"/>
      <c r="X24" s="318"/>
      <c r="Y24" s="319"/>
      <c r="Z24" s="320"/>
      <c r="AA24" s="321"/>
    </row>
    <row r="25" spans="1:27" ht="20.100000000000001" customHeight="1" x14ac:dyDescent="0.15">
      <c r="A25" s="103">
        <v>18</v>
      </c>
      <c r="B25" s="309"/>
      <c r="C25" s="310"/>
      <c r="D25" s="311"/>
      <c r="E25" s="312"/>
      <c r="F25" s="313"/>
      <c r="G25" s="408"/>
      <c r="H25" s="330"/>
      <c r="I25" s="330"/>
      <c r="J25" s="327" t="str">
        <f t="shared" si="0"/>
        <v/>
      </c>
      <c r="K25" s="314"/>
      <c r="L25" s="315"/>
      <c r="M25" s="315"/>
      <c r="N25" s="315"/>
      <c r="O25" s="316"/>
      <c r="P25" s="317"/>
      <c r="Q25" s="314"/>
      <c r="R25" s="315"/>
      <c r="S25" s="315"/>
      <c r="T25" s="315"/>
      <c r="U25" s="315"/>
      <c r="V25" s="316"/>
      <c r="W25" s="316"/>
      <c r="X25" s="318"/>
      <c r="Y25" s="319"/>
      <c r="Z25" s="320"/>
      <c r="AA25" s="321"/>
    </row>
    <row r="26" spans="1:27" ht="20.100000000000001" customHeight="1" x14ac:dyDescent="0.15">
      <c r="A26" s="103">
        <v>19</v>
      </c>
      <c r="B26" s="309"/>
      <c r="C26" s="310"/>
      <c r="D26" s="311"/>
      <c r="E26" s="312"/>
      <c r="F26" s="313"/>
      <c r="G26" s="408"/>
      <c r="H26" s="330"/>
      <c r="I26" s="330"/>
      <c r="J26" s="327" t="str">
        <f t="shared" si="0"/>
        <v/>
      </c>
      <c r="K26" s="314"/>
      <c r="L26" s="315"/>
      <c r="M26" s="315"/>
      <c r="N26" s="315"/>
      <c r="O26" s="316"/>
      <c r="P26" s="317"/>
      <c r="Q26" s="314"/>
      <c r="R26" s="315"/>
      <c r="S26" s="315"/>
      <c r="T26" s="315"/>
      <c r="U26" s="315"/>
      <c r="V26" s="316"/>
      <c r="W26" s="316"/>
      <c r="X26" s="318"/>
      <c r="Y26" s="319"/>
      <c r="Z26" s="320"/>
      <c r="AA26" s="321"/>
    </row>
    <row r="27" spans="1:27" ht="20.100000000000001" customHeight="1" x14ac:dyDescent="0.15">
      <c r="A27" s="103">
        <v>20</v>
      </c>
      <c r="B27" s="309"/>
      <c r="C27" s="310"/>
      <c r="D27" s="311"/>
      <c r="E27" s="312"/>
      <c r="F27" s="313"/>
      <c r="G27" s="408"/>
      <c r="H27" s="330"/>
      <c r="I27" s="330"/>
      <c r="J27" s="327" t="str">
        <f t="shared" si="0"/>
        <v/>
      </c>
      <c r="K27" s="314"/>
      <c r="L27" s="315"/>
      <c r="M27" s="315"/>
      <c r="N27" s="315"/>
      <c r="O27" s="316"/>
      <c r="P27" s="317"/>
      <c r="Q27" s="314"/>
      <c r="R27" s="315"/>
      <c r="S27" s="315"/>
      <c r="T27" s="315"/>
      <c r="U27" s="315"/>
      <c r="V27" s="316"/>
      <c r="W27" s="316"/>
      <c r="X27" s="318"/>
      <c r="Y27" s="319"/>
      <c r="Z27" s="320"/>
      <c r="AA27" s="321"/>
    </row>
    <row r="28" spans="1:27" ht="20.100000000000001" customHeight="1" x14ac:dyDescent="0.15">
      <c r="A28" s="103">
        <v>21</v>
      </c>
      <c r="B28" s="309"/>
      <c r="C28" s="310"/>
      <c r="D28" s="311"/>
      <c r="E28" s="312"/>
      <c r="F28" s="313"/>
      <c r="G28" s="408"/>
      <c r="H28" s="330"/>
      <c r="I28" s="330"/>
      <c r="J28" s="327" t="str">
        <f t="shared" si="0"/>
        <v/>
      </c>
      <c r="K28" s="314"/>
      <c r="L28" s="315"/>
      <c r="M28" s="315"/>
      <c r="N28" s="315"/>
      <c r="O28" s="316"/>
      <c r="P28" s="317"/>
      <c r="Q28" s="314"/>
      <c r="R28" s="315"/>
      <c r="S28" s="315"/>
      <c r="T28" s="315"/>
      <c r="U28" s="315"/>
      <c r="V28" s="316"/>
      <c r="W28" s="316"/>
      <c r="X28" s="318"/>
      <c r="Y28" s="319"/>
      <c r="Z28" s="320"/>
      <c r="AA28" s="321"/>
    </row>
    <row r="29" spans="1:27" ht="20.100000000000001" customHeight="1" x14ac:dyDescent="0.15">
      <c r="A29" s="103">
        <v>22</v>
      </c>
      <c r="B29" s="309"/>
      <c r="C29" s="310"/>
      <c r="D29" s="311"/>
      <c r="E29" s="312"/>
      <c r="F29" s="313"/>
      <c r="G29" s="408"/>
      <c r="H29" s="330"/>
      <c r="I29" s="330"/>
      <c r="J29" s="327" t="str">
        <f t="shared" si="0"/>
        <v/>
      </c>
      <c r="K29" s="314"/>
      <c r="L29" s="315"/>
      <c r="M29" s="315"/>
      <c r="N29" s="315"/>
      <c r="O29" s="316"/>
      <c r="P29" s="317"/>
      <c r="Q29" s="314"/>
      <c r="R29" s="315"/>
      <c r="S29" s="315"/>
      <c r="T29" s="315"/>
      <c r="U29" s="315"/>
      <c r="V29" s="316"/>
      <c r="W29" s="316"/>
      <c r="X29" s="318"/>
      <c r="Y29" s="319"/>
      <c r="Z29" s="320"/>
      <c r="AA29" s="321"/>
    </row>
    <row r="30" spans="1:27" ht="20.100000000000001" customHeight="1" x14ac:dyDescent="0.15">
      <c r="A30" s="103">
        <v>23</v>
      </c>
      <c r="B30" s="309"/>
      <c r="C30" s="310"/>
      <c r="D30" s="311"/>
      <c r="E30" s="312"/>
      <c r="F30" s="313"/>
      <c r="G30" s="408"/>
      <c r="H30" s="330"/>
      <c r="I30" s="330"/>
      <c r="J30" s="327" t="str">
        <f t="shared" si="0"/>
        <v/>
      </c>
      <c r="K30" s="314"/>
      <c r="L30" s="315"/>
      <c r="M30" s="315"/>
      <c r="N30" s="315"/>
      <c r="O30" s="316"/>
      <c r="P30" s="317"/>
      <c r="Q30" s="314"/>
      <c r="R30" s="315"/>
      <c r="S30" s="315"/>
      <c r="T30" s="315"/>
      <c r="U30" s="315"/>
      <c r="V30" s="316"/>
      <c r="W30" s="316"/>
      <c r="X30" s="318"/>
      <c r="Y30" s="319"/>
      <c r="Z30" s="320"/>
      <c r="AA30" s="321"/>
    </row>
    <row r="31" spans="1:27" ht="20.100000000000001" customHeight="1" x14ac:dyDescent="0.15">
      <c r="A31" s="103">
        <v>24</v>
      </c>
      <c r="B31" s="309"/>
      <c r="C31" s="310"/>
      <c r="D31" s="311"/>
      <c r="E31" s="312"/>
      <c r="F31" s="313"/>
      <c r="G31" s="408"/>
      <c r="H31" s="330"/>
      <c r="I31" s="330"/>
      <c r="J31" s="327" t="str">
        <f t="shared" si="0"/>
        <v/>
      </c>
      <c r="K31" s="314"/>
      <c r="L31" s="315"/>
      <c r="M31" s="315"/>
      <c r="N31" s="315"/>
      <c r="O31" s="316"/>
      <c r="P31" s="317"/>
      <c r="Q31" s="314"/>
      <c r="R31" s="315"/>
      <c r="S31" s="315"/>
      <c r="T31" s="315"/>
      <c r="U31" s="315"/>
      <c r="V31" s="316"/>
      <c r="W31" s="316"/>
      <c r="X31" s="318"/>
      <c r="Y31" s="319"/>
      <c r="Z31" s="320"/>
      <c r="AA31" s="321"/>
    </row>
    <row r="32" spans="1:27" ht="20.100000000000001" customHeight="1" x14ac:dyDescent="0.15">
      <c r="A32" s="103">
        <v>25</v>
      </c>
      <c r="B32" s="309"/>
      <c r="C32" s="310"/>
      <c r="D32" s="311"/>
      <c r="E32" s="312"/>
      <c r="F32" s="313"/>
      <c r="G32" s="408"/>
      <c r="H32" s="330"/>
      <c r="I32" s="330"/>
      <c r="J32" s="327" t="str">
        <f t="shared" si="0"/>
        <v/>
      </c>
      <c r="K32" s="314"/>
      <c r="L32" s="315"/>
      <c r="M32" s="315"/>
      <c r="N32" s="315"/>
      <c r="O32" s="316"/>
      <c r="P32" s="317"/>
      <c r="Q32" s="314"/>
      <c r="R32" s="315"/>
      <c r="S32" s="315"/>
      <c r="T32" s="315"/>
      <c r="U32" s="315"/>
      <c r="V32" s="316"/>
      <c r="W32" s="316"/>
      <c r="X32" s="318"/>
      <c r="Y32" s="319"/>
      <c r="Z32" s="320"/>
      <c r="AA32" s="321"/>
    </row>
    <row r="33" spans="1:27" ht="20.100000000000001" customHeight="1" x14ac:dyDescent="0.15">
      <c r="A33" s="103">
        <v>26</v>
      </c>
      <c r="B33" s="309"/>
      <c r="C33" s="310"/>
      <c r="D33" s="311"/>
      <c r="E33" s="312"/>
      <c r="F33" s="313"/>
      <c r="G33" s="408"/>
      <c r="H33" s="330"/>
      <c r="I33" s="330"/>
      <c r="J33" s="327" t="str">
        <f t="shared" si="0"/>
        <v/>
      </c>
      <c r="K33" s="314"/>
      <c r="L33" s="315"/>
      <c r="M33" s="315"/>
      <c r="N33" s="315"/>
      <c r="O33" s="316"/>
      <c r="P33" s="317"/>
      <c r="Q33" s="314"/>
      <c r="R33" s="315"/>
      <c r="S33" s="315"/>
      <c r="T33" s="315"/>
      <c r="U33" s="315"/>
      <c r="V33" s="316"/>
      <c r="W33" s="316"/>
      <c r="X33" s="318"/>
      <c r="Y33" s="319"/>
      <c r="Z33" s="320"/>
      <c r="AA33" s="321"/>
    </row>
    <row r="34" spans="1:27" ht="20.100000000000001" customHeight="1" x14ac:dyDescent="0.15">
      <c r="A34" s="103">
        <v>27</v>
      </c>
      <c r="B34" s="309"/>
      <c r="C34" s="310"/>
      <c r="D34" s="311"/>
      <c r="E34" s="312"/>
      <c r="F34" s="313"/>
      <c r="G34" s="408"/>
      <c r="H34" s="330"/>
      <c r="I34" s="330"/>
      <c r="J34" s="327" t="str">
        <f t="shared" si="0"/>
        <v/>
      </c>
      <c r="K34" s="314"/>
      <c r="L34" s="315"/>
      <c r="M34" s="315"/>
      <c r="N34" s="315"/>
      <c r="O34" s="316"/>
      <c r="P34" s="317"/>
      <c r="Q34" s="314"/>
      <c r="R34" s="315"/>
      <c r="S34" s="315"/>
      <c r="T34" s="315"/>
      <c r="U34" s="315"/>
      <c r="V34" s="316"/>
      <c r="W34" s="316"/>
      <c r="X34" s="318"/>
      <c r="Y34" s="319"/>
      <c r="Z34" s="320"/>
      <c r="AA34" s="321"/>
    </row>
    <row r="35" spans="1:27" ht="20.100000000000001" customHeight="1" x14ac:dyDescent="0.15">
      <c r="A35" s="103">
        <v>28</v>
      </c>
      <c r="B35" s="309"/>
      <c r="C35" s="310"/>
      <c r="D35" s="311"/>
      <c r="E35" s="312"/>
      <c r="F35" s="313"/>
      <c r="G35" s="408"/>
      <c r="H35" s="330"/>
      <c r="I35" s="330"/>
      <c r="J35" s="327" t="str">
        <f t="shared" si="0"/>
        <v/>
      </c>
      <c r="K35" s="314"/>
      <c r="L35" s="315"/>
      <c r="M35" s="315"/>
      <c r="N35" s="315"/>
      <c r="O35" s="316"/>
      <c r="P35" s="317"/>
      <c r="Q35" s="314"/>
      <c r="R35" s="315"/>
      <c r="S35" s="315"/>
      <c r="T35" s="315"/>
      <c r="U35" s="315"/>
      <c r="V35" s="316"/>
      <c r="W35" s="316"/>
      <c r="X35" s="318"/>
      <c r="Y35" s="319"/>
      <c r="Z35" s="320"/>
      <c r="AA35" s="321"/>
    </row>
    <row r="36" spans="1:27" ht="20.100000000000001" customHeight="1" x14ac:dyDescent="0.15">
      <c r="A36" s="103">
        <v>29</v>
      </c>
      <c r="B36" s="309"/>
      <c r="C36" s="310"/>
      <c r="D36" s="311"/>
      <c r="E36" s="312"/>
      <c r="F36" s="313"/>
      <c r="G36" s="408"/>
      <c r="H36" s="330"/>
      <c r="I36" s="330"/>
      <c r="J36" s="327" t="str">
        <f t="shared" si="0"/>
        <v/>
      </c>
      <c r="K36" s="314"/>
      <c r="L36" s="315"/>
      <c r="M36" s="315"/>
      <c r="N36" s="315"/>
      <c r="O36" s="316"/>
      <c r="P36" s="317"/>
      <c r="Q36" s="314"/>
      <c r="R36" s="315"/>
      <c r="S36" s="315"/>
      <c r="T36" s="315"/>
      <c r="U36" s="315"/>
      <c r="V36" s="316"/>
      <c r="W36" s="316"/>
      <c r="X36" s="318"/>
      <c r="Y36" s="319"/>
      <c r="Z36" s="320"/>
      <c r="AA36" s="321"/>
    </row>
    <row r="37" spans="1:27" ht="20.100000000000001" customHeight="1" x14ac:dyDescent="0.15">
      <c r="A37" s="103">
        <v>30</v>
      </c>
      <c r="B37" s="309"/>
      <c r="C37" s="310"/>
      <c r="D37" s="311"/>
      <c r="E37" s="312"/>
      <c r="F37" s="313"/>
      <c r="G37" s="408"/>
      <c r="H37" s="330"/>
      <c r="I37" s="330"/>
      <c r="J37" s="327" t="str">
        <f t="shared" si="0"/>
        <v/>
      </c>
      <c r="K37" s="314"/>
      <c r="L37" s="315"/>
      <c r="M37" s="315"/>
      <c r="N37" s="315"/>
      <c r="O37" s="316"/>
      <c r="P37" s="317"/>
      <c r="Q37" s="314"/>
      <c r="R37" s="315"/>
      <c r="S37" s="315"/>
      <c r="T37" s="315"/>
      <c r="U37" s="315"/>
      <c r="V37" s="316"/>
      <c r="W37" s="316"/>
      <c r="X37" s="318"/>
      <c r="Y37" s="319"/>
      <c r="Z37" s="320"/>
      <c r="AA37" s="321"/>
    </row>
    <row r="38" spans="1:27" ht="20.100000000000001" customHeight="1" x14ac:dyDescent="0.15">
      <c r="A38" s="103" t="s">
        <v>217</v>
      </c>
      <c r="B38" s="309"/>
      <c r="C38" s="310"/>
      <c r="D38" s="311"/>
      <c r="E38" s="312"/>
      <c r="F38" s="313"/>
      <c r="G38" s="408"/>
      <c r="H38" s="330"/>
      <c r="I38" s="330"/>
      <c r="J38" s="293" t="str">
        <f t="shared" si="0"/>
        <v/>
      </c>
      <c r="K38" s="322"/>
      <c r="L38" s="323"/>
      <c r="M38" s="323"/>
      <c r="N38" s="323"/>
      <c r="O38" s="324"/>
      <c r="P38" s="325"/>
      <c r="Q38" s="314"/>
      <c r="R38" s="315"/>
      <c r="S38" s="315"/>
      <c r="T38" s="315"/>
      <c r="U38" s="315"/>
      <c r="V38" s="316"/>
      <c r="W38" s="316"/>
      <c r="X38" s="318"/>
      <c r="Y38" s="319"/>
      <c r="Z38" s="320"/>
      <c r="AA38" s="321"/>
    </row>
    <row r="39" spans="1:27" ht="20.100000000000001" customHeight="1" thickBot="1" x14ac:dyDescent="0.2">
      <c r="A39" s="381"/>
      <c r="B39" s="382"/>
      <c r="C39" s="383"/>
      <c r="D39" s="384"/>
      <c r="E39" s="385"/>
      <c r="F39" s="386"/>
      <c r="G39" s="409"/>
      <c r="H39" s="387"/>
      <c r="I39" s="387"/>
      <c r="J39" s="293" t="str">
        <f t="shared" ref="J39" si="1">IF(I39="","",ROUNDDOWN(I39/(0.16*H39),2))</f>
        <v/>
      </c>
      <c r="K39" s="322"/>
      <c r="L39" s="323"/>
      <c r="M39" s="323"/>
      <c r="N39" s="323"/>
      <c r="O39" s="324"/>
      <c r="P39" s="325"/>
      <c r="Q39" s="322"/>
      <c r="R39" s="323"/>
      <c r="S39" s="323"/>
      <c r="T39" s="323"/>
      <c r="U39" s="323"/>
      <c r="V39" s="324"/>
      <c r="W39" s="324"/>
      <c r="X39" s="388"/>
      <c r="Y39" s="389"/>
      <c r="Z39" s="390"/>
      <c r="AA39" s="391"/>
    </row>
    <row r="40" spans="1:27" ht="19.5" customHeight="1" thickBot="1" x14ac:dyDescent="0.2">
      <c r="A40" s="392" t="s">
        <v>5</v>
      </c>
      <c r="B40" s="394"/>
      <c r="C40" s="395"/>
      <c r="D40" s="396"/>
      <c r="E40" s="397"/>
      <c r="F40" s="398"/>
      <c r="G40" s="410"/>
      <c r="H40" s="393"/>
      <c r="I40" s="331" t="str">
        <f>IF(SUM(I8:I39)=0,"",SUM(I8:I39))</f>
        <v/>
      </c>
      <c r="J40" s="328" t="str">
        <f>IF(I40="","",AVERAGE(J8:J39))</f>
        <v/>
      </c>
      <c r="K40" s="399"/>
      <c r="L40" s="400"/>
      <c r="M40" s="400"/>
      <c r="N40" s="400"/>
      <c r="O40" s="401"/>
      <c r="P40" s="402"/>
      <c r="Q40" s="399"/>
      <c r="R40" s="400"/>
      <c r="S40" s="400"/>
      <c r="T40" s="400"/>
      <c r="U40" s="400"/>
      <c r="V40" s="401"/>
      <c r="W40" s="401"/>
      <c r="X40" s="403"/>
      <c r="Y40" s="404"/>
      <c r="Z40" s="405"/>
      <c r="AA40" s="406"/>
    </row>
    <row r="41" spans="1:27" ht="20.100000000000001" customHeight="1" x14ac:dyDescent="0.15">
      <c r="A41" s="1007"/>
      <c r="B41" s="1007"/>
      <c r="C41" s="1007"/>
      <c r="D41" s="1007"/>
      <c r="E41" s="1007"/>
      <c r="F41" s="1007"/>
      <c r="G41" s="1007"/>
      <c r="H41" s="1007"/>
      <c r="I41" s="1007"/>
      <c r="J41" s="102"/>
    </row>
    <row r="42" spans="1:27" ht="20.100000000000001" customHeight="1" x14ac:dyDescent="0.15">
      <c r="K42" s="101" t="s">
        <v>215</v>
      </c>
      <c r="Q42" s="101" t="s">
        <v>214</v>
      </c>
    </row>
    <row r="43" spans="1:27" ht="20.100000000000001" customHeight="1" x14ac:dyDescent="0.15">
      <c r="K43" s="98" t="s">
        <v>388</v>
      </c>
      <c r="L43" s="97"/>
      <c r="M43" s="97"/>
      <c r="N43" s="96"/>
      <c r="O43" s="95"/>
      <c r="P43" s="99"/>
      <c r="Q43" s="94" t="s">
        <v>393</v>
      </c>
      <c r="R43" s="93"/>
      <c r="S43" s="93"/>
      <c r="T43" s="93"/>
      <c r="U43" s="93"/>
      <c r="V43" s="93"/>
      <c r="W43" s="92"/>
    </row>
    <row r="44" spans="1:27" ht="20.100000000000001" customHeight="1" x14ac:dyDescent="0.15">
      <c r="K44" s="1008" t="s">
        <v>389</v>
      </c>
      <c r="L44" s="1009"/>
      <c r="M44" s="1009"/>
      <c r="N44" s="1010"/>
      <c r="O44" s="100"/>
      <c r="P44" s="99"/>
      <c r="Q44" s="94" t="s">
        <v>394</v>
      </c>
      <c r="R44" s="93"/>
      <c r="S44" s="93"/>
      <c r="T44" s="93"/>
      <c r="U44" s="93"/>
      <c r="V44" s="93"/>
      <c r="W44" s="92"/>
    </row>
    <row r="45" spans="1:27" ht="20.100000000000001" customHeight="1" x14ac:dyDescent="0.15">
      <c r="K45" s="98" t="s">
        <v>390</v>
      </c>
      <c r="L45" s="97"/>
      <c r="M45" s="97"/>
      <c r="N45" s="96"/>
      <c r="O45" s="95"/>
      <c r="P45" s="99"/>
      <c r="Q45" s="94" t="s">
        <v>395</v>
      </c>
      <c r="R45" s="93"/>
      <c r="S45" s="93"/>
      <c r="T45" s="93"/>
      <c r="U45" s="93"/>
      <c r="V45" s="93"/>
      <c r="W45" s="92"/>
    </row>
    <row r="46" spans="1:27" ht="20.100000000000001" customHeight="1" x14ac:dyDescent="0.15">
      <c r="K46" s="98" t="s">
        <v>391</v>
      </c>
      <c r="L46" s="97"/>
      <c r="M46" s="97"/>
      <c r="N46" s="96"/>
      <c r="O46" s="95"/>
      <c r="P46" s="99"/>
      <c r="Q46" s="94" t="s">
        <v>396</v>
      </c>
      <c r="R46" s="93"/>
      <c r="S46" s="93"/>
      <c r="T46" s="93"/>
      <c r="U46" s="93"/>
      <c r="V46" s="93"/>
      <c r="W46" s="92"/>
    </row>
    <row r="47" spans="1:27" ht="20.100000000000001" customHeight="1" x14ac:dyDescent="0.15">
      <c r="K47" s="98" t="s">
        <v>392</v>
      </c>
      <c r="L47" s="97"/>
      <c r="M47" s="97"/>
      <c r="N47" s="96"/>
      <c r="O47" s="95"/>
      <c r="Q47" s="94" t="s">
        <v>397</v>
      </c>
      <c r="R47" s="93"/>
      <c r="S47" s="93"/>
      <c r="T47" s="93"/>
      <c r="U47" s="93"/>
      <c r="V47" s="93"/>
      <c r="W47" s="92"/>
    </row>
    <row r="48" spans="1:27" ht="20.100000000000001" customHeight="1" x14ac:dyDescent="0.15">
      <c r="Q48" s="94" t="s">
        <v>398</v>
      </c>
      <c r="R48" s="93"/>
      <c r="S48" s="93"/>
      <c r="T48" s="93"/>
      <c r="U48" s="93"/>
      <c r="V48" s="93"/>
      <c r="W48" s="92"/>
    </row>
    <row r="49" spans="5:23" ht="20.100000000000001" customHeight="1" x14ac:dyDescent="0.15">
      <c r="Q49" s="94" t="s">
        <v>399</v>
      </c>
      <c r="R49" s="93"/>
      <c r="S49" s="93"/>
      <c r="T49" s="93"/>
      <c r="U49" s="93"/>
      <c r="V49" s="93"/>
      <c r="W49" s="92"/>
    </row>
    <row r="51" spans="5:23" ht="20.100000000000001" customHeight="1" x14ac:dyDescent="0.15">
      <c r="E51" s="4" t="s">
        <v>216</v>
      </c>
    </row>
    <row r="52" spans="5:23" ht="20.100000000000001" customHeight="1" x14ac:dyDescent="0.15">
      <c r="E52" s="4" t="s">
        <v>213</v>
      </c>
    </row>
    <row r="53" spans="5:23" ht="20.100000000000001" customHeight="1" x14ac:dyDescent="0.15">
      <c r="E53" s="2" t="s">
        <v>158</v>
      </c>
    </row>
    <row r="54" spans="5:23" ht="20.100000000000001" customHeight="1" x14ac:dyDescent="0.15">
      <c r="E54" s="2" t="s">
        <v>212</v>
      </c>
    </row>
  </sheetData>
  <mergeCells count="14">
    <mergeCell ref="Y5:AA6"/>
    <mergeCell ref="C6:C7"/>
    <mergeCell ref="D6:D7"/>
    <mergeCell ref="E6:E7"/>
    <mergeCell ref="F6:F7"/>
    <mergeCell ref="Q5:X6"/>
    <mergeCell ref="C5:D5"/>
    <mergeCell ref="E5:I5"/>
    <mergeCell ref="A41:I41"/>
    <mergeCell ref="K44:N44"/>
    <mergeCell ref="A5:A7"/>
    <mergeCell ref="B5:B7"/>
    <mergeCell ref="K5:P6"/>
    <mergeCell ref="G6:G7"/>
  </mergeCells>
  <phoneticPr fontId="7"/>
  <conditionalFormatting sqref="G8:G39">
    <cfRule type="cellIs" priority="1" stopIfTrue="1" operator="equal">
      <formula>""</formula>
    </cfRule>
    <cfRule type="cellIs" dxfId="0" priority="2" operator="notBetween">
      <formula>45738</formula>
      <formula>46081</formula>
    </cfRule>
  </conditionalFormatting>
  <dataValidations count="3">
    <dataValidation type="list" allowBlank="1" showInputMessage="1" showErrorMessage="1" sqref="AA8:AA39" xr:uid="{00000000-0002-0000-0700-000001000000}">
      <formula1>"適,否"</formula1>
    </dataValidation>
    <dataValidation type="list" allowBlank="1" showInputMessage="1" showErrorMessage="1" sqref="Q55:Q202 K8:O39 Q8:W39" xr:uid="{00000000-0002-0000-0700-000000000000}">
      <formula1>"○,✕"</formula1>
    </dataValidation>
    <dataValidation type="list" allowBlank="1" showInputMessage="1" showErrorMessage="1" sqref="E8:E39" xr:uid="{00000000-0002-0000-0700-000002000000}">
      <formula1>$E$51:$E$54</formula1>
    </dataValidation>
  </dataValidations>
  <printOptions horizontalCentered="1"/>
  <pageMargins left="0.39370078740157483" right="0.39370078740157483" top="0.78740157480314965" bottom="0.39370078740157483" header="0" footer="0"/>
  <pageSetup paperSize="9" scale="51" orientation="landscape" blackAndWhite="1" r:id="rId1"/>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9C265-5460-46FA-A65A-2D3E98A6FB97}">
  <sheetPr>
    <tabColor rgb="FFFFCCFF"/>
    <pageSetUpPr fitToPage="1"/>
  </sheetPr>
  <dimension ref="B1:AB56"/>
  <sheetViews>
    <sheetView showGridLines="0" zoomScaleNormal="100" zoomScaleSheetLayoutView="100" workbookViewId="0"/>
  </sheetViews>
  <sheetFormatPr defaultRowHeight="13.5" x14ac:dyDescent="0.15"/>
  <cols>
    <col min="1" max="28" width="3.125" style="2" customWidth="1"/>
    <col min="29" max="29" width="9" style="2" customWidth="1"/>
    <col min="30" max="16384" width="9" style="2"/>
  </cols>
  <sheetData>
    <row r="1" spans="2:28" ht="18" customHeight="1" x14ac:dyDescent="0.15">
      <c r="B1" s="2" t="s">
        <v>414</v>
      </c>
    </row>
    <row r="2" spans="2:28" ht="18" customHeight="1" x14ac:dyDescent="0.15"/>
    <row r="3" spans="2:28" ht="18" customHeight="1" x14ac:dyDescent="0.15">
      <c r="G3" s="7"/>
      <c r="V3" s="448" t="s">
        <v>318</v>
      </c>
      <c r="W3" s="448"/>
      <c r="X3" s="448"/>
      <c r="Y3" s="448"/>
      <c r="Z3" s="448"/>
      <c r="AA3" s="448"/>
      <c r="AB3" s="448"/>
    </row>
    <row r="4" spans="2:28" ht="18" customHeight="1" x14ac:dyDescent="0.15">
      <c r="R4" s="8"/>
      <c r="S4" s="8"/>
      <c r="T4" s="8"/>
      <c r="U4" s="8"/>
      <c r="V4" s="8"/>
      <c r="W4" s="8"/>
      <c r="X4" s="8"/>
    </row>
    <row r="5" spans="2:28" ht="18" customHeight="1" x14ac:dyDescent="0.15"/>
    <row r="6" spans="2:28" ht="18" customHeight="1" x14ac:dyDescent="0.15">
      <c r="C6" s="142" t="str">
        <f>'(基本情報)'!M10</f>
        <v>秋田県知事</v>
      </c>
      <c r="O6" s="9"/>
    </row>
    <row r="7" spans="2:28" ht="18" customHeight="1" x14ac:dyDescent="0.15">
      <c r="O7" s="9"/>
    </row>
    <row r="8" spans="2:28" ht="18" customHeight="1" x14ac:dyDescent="0.15">
      <c r="N8" s="9"/>
      <c r="Q8" s="142" t="str">
        <f>IF('(基本情報)'!M5="","",'(基本情報)'!M3)</f>
        <v>工務店グループ等名称</v>
      </c>
    </row>
    <row r="9" spans="2:28" ht="18" customHeight="1" x14ac:dyDescent="0.15">
      <c r="N9" s="9"/>
      <c r="Q9" s="142" t="str">
        <f>'(基本情報)'!M6</f>
        <v>工務店グループ等所在地</v>
      </c>
    </row>
    <row r="10" spans="2:28" ht="18" customHeight="1" x14ac:dyDescent="0.15">
      <c r="Q10" s="142" t="str">
        <f>IF('(基本情報)'!M5="",'(基本情報)'!M3,'(基本情報)'!M5)</f>
        <v>代表工務店等名称</v>
      </c>
    </row>
    <row r="11" spans="2:28" ht="18" customHeight="1" x14ac:dyDescent="0.15">
      <c r="Q11" s="143" t="str">
        <f>'(基本情報)'!M4</f>
        <v>代表者職氏名</v>
      </c>
    </row>
    <row r="12" spans="2:28" ht="18" customHeight="1" x14ac:dyDescent="0.15"/>
    <row r="13" spans="2:28" ht="18" customHeight="1" x14ac:dyDescent="0.15"/>
    <row r="14" spans="2:28" ht="18" customHeight="1" x14ac:dyDescent="0.15">
      <c r="B14" s="875" t="s">
        <v>240</v>
      </c>
      <c r="C14" s="875"/>
      <c r="D14" s="875"/>
      <c r="E14" s="875"/>
      <c r="F14" s="875"/>
      <c r="G14" s="875"/>
      <c r="H14" s="875"/>
      <c r="I14" s="875"/>
      <c r="J14" s="875"/>
      <c r="K14" s="875"/>
      <c r="L14" s="875"/>
      <c r="M14" s="875"/>
      <c r="N14" s="875"/>
      <c r="O14" s="875"/>
      <c r="P14" s="875"/>
      <c r="Q14" s="875"/>
      <c r="R14" s="875"/>
      <c r="S14" s="875"/>
      <c r="T14" s="875"/>
      <c r="U14" s="875"/>
      <c r="V14" s="875"/>
      <c r="W14" s="875"/>
      <c r="X14" s="875"/>
      <c r="Y14" s="875"/>
      <c r="Z14" s="875"/>
      <c r="AA14" s="875"/>
      <c r="AB14" s="875"/>
    </row>
    <row r="15" spans="2:28" ht="18" customHeight="1" x14ac:dyDescent="0.15">
      <c r="B15" s="122"/>
      <c r="C15" s="122"/>
      <c r="D15" s="122"/>
      <c r="E15" s="122"/>
      <c r="F15" s="122"/>
      <c r="G15" s="122"/>
      <c r="H15" s="122"/>
      <c r="I15" s="122"/>
      <c r="J15" s="122"/>
      <c r="K15" s="122"/>
      <c r="L15" s="122"/>
      <c r="M15" s="122"/>
      <c r="N15" s="122"/>
      <c r="O15" s="122"/>
      <c r="P15" s="122"/>
      <c r="Q15" s="122"/>
      <c r="R15" s="122"/>
      <c r="S15" s="122"/>
      <c r="T15" s="122"/>
      <c r="U15" s="122"/>
      <c r="V15" s="122"/>
      <c r="W15" s="122"/>
      <c r="X15" s="122"/>
      <c r="Y15" s="122"/>
      <c r="Z15" s="122"/>
      <c r="AA15" s="122"/>
      <c r="AB15" s="122"/>
    </row>
    <row r="16" spans="2:28" ht="18" customHeight="1" x14ac:dyDescent="0.15"/>
    <row r="17" spans="2:28" ht="18" customHeight="1" x14ac:dyDescent="0.15">
      <c r="B17" s="795" t="s">
        <v>334</v>
      </c>
      <c r="C17" s="795"/>
      <c r="D17" s="795"/>
      <c r="E17" s="795"/>
      <c r="F17" s="795"/>
      <c r="G17" s="795"/>
      <c r="H17" s="795"/>
      <c r="I17" s="795"/>
      <c r="J17" s="795"/>
      <c r="K17" s="795"/>
      <c r="L17" s="795"/>
      <c r="M17" s="795"/>
      <c r="N17" s="795"/>
      <c r="O17" s="795"/>
      <c r="P17" s="795"/>
      <c r="Q17" s="795"/>
      <c r="R17" s="795"/>
      <c r="S17" s="795"/>
      <c r="T17" s="795"/>
      <c r="U17" s="795"/>
      <c r="V17" s="795"/>
      <c r="W17" s="795"/>
      <c r="X17" s="795"/>
      <c r="Y17" s="795"/>
      <c r="Z17" s="795"/>
      <c r="AA17" s="795"/>
      <c r="AB17" s="795"/>
    </row>
    <row r="18" spans="2:28" ht="18" customHeight="1" x14ac:dyDescent="0.15">
      <c r="B18" s="795"/>
      <c r="C18" s="795"/>
      <c r="D18" s="795"/>
      <c r="E18" s="795"/>
      <c r="F18" s="795"/>
      <c r="G18" s="795"/>
      <c r="H18" s="795"/>
      <c r="I18" s="795"/>
      <c r="J18" s="795"/>
      <c r="K18" s="795"/>
      <c r="L18" s="795"/>
      <c r="M18" s="795"/>
      <c r="N18" s="795"/>
      <c r="O18" s="795"/>
      <c r="P18" s="795"/>
      <c r="Q18" s="795"/>
      <c r="R18" s="795"/>
      <c r="S18" s="795"/>
      <c r="T18" s="795"/>
      <c r="U18" s="795"/>
      <c r="V18" s="795"/>
      <c r="W18" s="795"/>
      <c r="X18" s="795"/>
      <c r="Y18" s="795"/>
      <c r="Z18" s="795"/>
      <c r="AA18" s="795"/>
      <c r="AB18" s="795"/>
    </row>
    <row r="19" spans="2:28" ht="18" customHeight="1" x14ac:dyDescent="0.15">
      <c r="B19" s="795"/>
      <c r="C19" s="795"/>
      <c r="D19" s="795"/>
      <c r="E19" s="795"/>
      <c r="F19" s="795"/>
      <c r="G19" s="795"/>
      <c r="H19" s="795"/>
      <c r="I19" s="795"/>
      <c r="J19" s="795"/>
      <c r="K19" s="795"/>
      <c r="L19" s="795"/>
      <c r="M19" s="795"/>
      <c r="N19" s="795"/>
      <c r="O19" s="795"/>
      <c r="P19" s="795"/>
      <c r="Q19" s="795"/>
      <c r="R19" s="795"/>
      <c r="S19" s="795"/>
      <c r="T19" s="795"/>
      <c r="U19" s="795"/>
      <c r="V19" s="795"/>
      <c r="W19" s="795"/>
      <c r="X19" s="795"/>
      <c r="Y19" s="795"/>
      <c r="Z19" s="795"/>
      <c r="AA19" s="795"/>
      <c r="AB19" s="795"/>
    </row>
    <row r="20" spans="2:28" ht="18" customHeight="1" x14ac:dyDescent="0.15"/>
    <row r="21" spans="2:28" ht="18" customHeight="1" x14ac:dyDescent="0.15"/>
    <row r="22" spans="2:28" ht="18" customHeight="1" x14ac:dyDescent="0.15">
      <c r="B22" s="413" t="s">
        <v>431</v>
      </c>
      <c r="K22" s="12" t="s">
        <v>382</v>
      </c>
    </row>
    <row r="23" spans="2:28" ht="18" customHeight="1" x14ac:dyDescent="0.15">
      <c r="B23" s="413"/>
      <c r="K23" s="73"/>
    </row>
    <row r="24" spans="2:28" ht="18" customHeight="1" x14ac:dyDescent="0.15">
      <c r="B24" s="413" t="s">
        <v>432</v>
      </c>
      <c r="G24" s="73"/>
      <c r="K24" s="9" t="s">
        <v>354</v>
      </c>
    </row>
    <row r="25" spans="2:28" ht="18" customHeight="1" x14ac:dyDescent="0.15">
      <c r="B25" s="413"/>
      <c r="G25" s="73"/>
    </row>
    <row r="26" spans="2:28" ht="18" customHeight="1" x14ac:dyDescent="0.15">
      <c r="B26" s="413" t="s">
        <v>433</v>
      </c>
      <c r="K26" s="835" t="s">
        <v>120</v>
      </c>
      <c r="L26" s="835"/>
      <c r="M26" s="835"/>
      <c r="N26" s="835"/>
      <c r="O26" s="835"/>
      <c r="P26" s="835"/>
      <c r="Q26" s="835"/>
      <c r="R26" s="835"/>
    </row>
    <row r="27" spans="2:28" ht="18" customHeight="1" x14ac:dyDescent="0.15">
      <c r="B27" s="413"/>
      <c r="K27" s="74"/>
    </row>
    <row r="28" spans="2:28" ht="18" customHeight="1" x14ac:dyDescent="0.15">
      <c r="B28" s="413" t="s">
        <v>434</v>
      </c>
      <c r="K28" s="243" t="s">
        <v>292</v>
      </c>
    </row>
    <row r="29" spans="2:28" ht="18" customHeight="1" x14ac:dyDescent="0.15">
      <c r="B29" s="413"/>
      <c r="K29" s="73"/>
    </row>
    <row r="30" spans="2:28" ht="18" customHeight="1" x14ac:dyDescent="0.15">
      <c r="B30" s="413" t="s">
        <v>435</v>
      </c>
      <c r="G30" s="73"/>
      <c r="K30" s="243" t="s">
        <v>292</v>
      </c>
    </row>
    <row r="31" spans="2:28" ht="18" customHeight="1" x14ac:dyDescent="0.15">
      <c r="B31" s="413"/>
      <c r="G31" s="73"/>
      <c r="K31" s="73"/>
    </row>
    <row r="32" spans="2:28" ht="18" customHeight="1" x14ac:dyDescent="0.15">
      <c r="B32" s="413" t="s">
        <v>436</v>
      </c>
      <c r="G32" s="73"/>
      <c r="K32" s="243" t="s">
        <v>292</v>
      </c>
    </row>
    <row r="33" spans="2:18" ht="18" customHeight="1" x14ac:dyDescent="0.15">
      <c r="B33" s="413"/>
      <c r="G33" s="73"/>
      <c r="K33" s="73"/>
    </row>
    <row r="34" spans="2:18" ht="18" customHeight="1" x14ac:dyDescent="0.15">
      <c r="B34" s="413" t="s">
        <v>437</v>
      </c>
      <c r="K34" s="2" t="s">
        <v>239</v>
      </c>
    </row>
    <row r="35" spans="2:18" ht="18" customHeight="1" x14ac:dyDescent="0.15">
      <c r="B35" s="413"/>
    </row>
    <row r="36" spans="2:18" ht="18" customHeight="1" x14ac:dyDescent="0.15">
      <c r="B36" s="413" t="s">
        <v>438</v>
      </c>
      <c r="K36" s="362" t="s">
        <v>288</v>
      </c>
      <c r="L36" s="133"/>
      <c r="M36" s="133"/>
      <c r="N36" s="133"/>
      <c r="O36" s="133"/>
      <c r="P36" s="1041"/>
      <c r="Q36" s="1042"/>
      <c r="R36" s="237" t="s">
        <v>3</v>
      </c>
    </row>
    <row r="37" spans="2:18" ht="18" customHeight="1" x14ac:dyDescent="0.15">
      <c r="B37" s="413"/>
      <c r="K37" s="362" t="s">
        <v>287</v>
      </c>
      <c r="L37" s="133"/>
      <c r="M37" s="133"/>
      <c r="N37" s="133"/>
      <c r="O37" s="133"/>
      <c r="P37" s="1041"/>
      <c r="Q37" s="1042"/>
      <c r="R37" s="237" t="s">
        <v>3</v>
      </c>
    </row>
    <row r="38" spans="2:18" s="133" customFormat="1" ht="18" customHeight="1" x14ac:dyDescent="0.15">
      <c r="B38" s="413"/>
      <c r="K38" s="418" t="s">
        <v>494</v>
      </c>
      <c r="R38" s="237"/>
    </row>
    <row r="40" spans="2:18" s="133" customFormat="1" x14ac:dyDescent="0.15"/>
    <row r="41" spans="2:18" s="133" customFormat="1" x14ac:dyDescent="0.15">
      <c r="H41" s="376" t="s">
        <v>368</v>
      </c>
    </row>
    <row r="42" spans="2:18" s="133" customFormat="1" x14ac:dyDescent="0.15">
      <c r="I42" s="377" t="s">
        <v>371</v>
      </c>
    </row>
    <row r="43" spans="2:18" s="133" customFormat="1" x14ac:dyDescent="0.15">
      <c r="I43" s="377" t="s">
        <v>370</v>
      </c>
    </row>
    <row r="44" spans="2:18" s="133" customFormat="1" x14ac:dyDescent="0.15">
      <c r="I44" s="377" t="s">
        <v>369</v>
      </c>
    </row>
    <row r="45" spans="2:18" s="133" customFormat="1" x14ac:dyDescent="0.15"/>
    <row r="46" spans="2:18" s="133" customFormat="1" x14ac:dyDescent="0.15"/>
    <row r="47" spans="2:18" s="133" customFormat="1" x14ac:dyDescent="0.15"/>
    <row r="48" spans="2:18" s="133" customFormat="1" x14ac:dyDescent="0.15"/>
    <row r="49" s="133" customFormat="1" x14ac:dyDescent="0.15"/>
    <row r="50" s="133" customFormat="1" x14ac:dyDescent="0.15"/>
    <row r="51" s="133" customFormat="1" x14ac:dyDescent="0.15"/>
    <row r="52" s="133" customFormat="1" x14ac:dyDescent="0.15"/>
    <row r="53" s="133" customFormat="1" x14ac:dyDescent="0.15"/>
    <row r="54" s="133" customFormat="1" x14ac:dyDescent="0.15"/>
    <row r="55" s="133" customFormat="1" x14ac:dyDescent="0.15"/>
    <row r="56" s="133" customFormat="1" x14ac:dyDescent="0.15"/>
  </sheetData>
  <mergeCells count="6">
    <mergeCell ref="P37:Q37"/>
    <mergeCell ref="B14:AB14"/>
    <mergeCell ref="K26:R26"/>
    <mergeCell ref="B17:AB19"/>
    <mergeCell ref="V3:AB3"/>
    <mergeCell ref="P36:Q36"/>
  </mergeCells>
  <phoneticPr fontId="7"/>
  <printOptions horizontalCentered="1"/>
  <pageMargins left="0.78740157480314965" right="0.78740157480314965" top="0.78740157480314965" bottom="0.39370078740157483" header="0" footer="0"/>
  <pageSetup paperSize="9" orientation="portrait" blackAndWhite="1"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A3258-9D46-468E-8283-AD8A0ED5F09F}">
  <sheetPr>
    <tabColor rgb="FFFFCCFF"/>
    <pageSetUpPr fitToPage="1"/>
  </sheetPr>
  <dimension ref="B1:L33"/>
  <sheetViews>
    <sheetView showGridLines="0" zoomScaleNormal="100" zoomScaleSheetLayoutView="100" workbookViewId="0"/>
  </sheetViews>
  <sheetFormatPr defaultRowHeight="13.5" x14ac:dyDescent="0.15"/>
  <cols>
    <col min="1" max="1" width="2.25" style="2" customWidth="1"/>
    <col min="2" max="2" width="5.625" style="2" customWidth="1"/>
    <col min="3" max="3" width="21" style="2" customWidth="1"/>
    <col min="4" max="5" width="3.625" style="2" customWidth="1"/>
    <col min="6" max="11" width="7.125" style="2" customWidth="1"/>
    <col min="12" max="12" width="10.625" style="2" customWidth="1"/>
    <col min="13" max="256" width="9" style="2" bestFit="1" customWidth="1"/>
    <col min="257" max="257" width="9" style="2" customWidth="1"/>
    <col min="258" max="16384" width="9" style="2"/>
  </cols>
  <sheetData>
    <row r="1" spans="2:12" x14ac:dyDescent="0.15">
      <c r="B1" s="2" t="s">
        <v>409</v>
      </c>
    </row>
    <row r="2" spans="2:12" ht="21" customHeight="1" x14ac:dyDescent="0.15">
      <c r="B2" s="131"/>
      <c r="C2" s="130"/>
      <c r="D2" s="130"/>
      <c r="E2" s="130"/>
      <c r="F2" s="130"/>
      <c r="G2" s="130"/>
      <c r="H2" s="130"/>
      <c r="I2" s="130"/>
      <c r="J2" s="130"/>
      <c r="K2" s="130"/>
      <c r="L2" s="129"/>
    </row>
    <row r="3" spans="2:12" ht="21" customHeight="1" x14ac:dyDescent="0.15">
      <c r="B3" s="1043" t="s">
        <v>273</v>
      </c>
      <c r="C3" s="1044"/>
      <c r="D3" s="1044"/>
      <c r="E3" s="1044"/>
      <c r="F3" s="1044"/>
      <c r="G3" s="1044"/>
      <c r="H3" s="1044"/>
      <c r="I3" s="1044"/>
      <c r="J3" s="1044"/>
      <c r="K3" s="1044"/>
      <c r="L3" s="1045"/>
    </row>
    <row r="4" spans="2:12" ht="21" customHeight="1" x14ac:dyDescent="0.15">
      <c r="B4" s="125"/>
      <c r="L4" s="128"/>
    </row>
    <row r="5" spans="2:12" ht="21" customHeight="1" x14ac:dyDescent="0.15">
      <c r="B5" s="125"/>
      <c r="J5" s="137"/>
      <c r="K5" s="137"/>
      <c r="L5" s="140" t="s">
        <v>259</v>
      </c>
    </row>
    <row r="6" spans="2:12" ht="21" customHeight="1" x14ac:dyDescent="0.15">
      <c r="B6" s="125"/>
      <c r="C6" s="142" t="str">
        <f>'(基本情報)'!M10</f>
        <v>秋田県知事</v>
      </c>
      <c r="L6" s="124"/>
    </row>
    <row r="7" spans="2:12" ht="21" customHeight="1" x14ac:dyDescent="0.15">
      <c r="B7" s="125"/>
      <c r="L7" s="124"/>
    </row>
    <row r="8" spans="2:12" ht="21" customHeight="1" x14ac:dyDescent="0.15">
      <c r="B8" s="125"/>
      <c r="F8" s="137" t="s">
        <v>258</v>
      </c>
      <c r="G8" s="250" t="str">
        <f>'(基本情報)'!M6</f>
        <v>工務店グループ等所在地</v>
      </c>
      <c r="L8" s="124"/>
    </row>
    <row r="9" spans="2:12" ht="21" customHeight="1" x14ac:dyDescent="0.15">
      <c r="B9" s="125"/>
      <c r="F9" s="4"/>
      <c r="G9" s="250" t="str">
        <f>'(基本情報)'!M7</f>
        <v>電話番号</v>
      </c>
      <c r="L9" s="124"/>
    </row>
    <row r="10" spans="2:12" ht="21" customHeight="1" x14ac:dyDescent="0.15">
      <c r="B10" s="125"/>
      <c r="F10" s="4"/>
      <c r="G10" s="142" t="str">
        <f>IF('(基本情報)'!M5="","",'(基本情報)'!M3)</f>
        <v>工務店グループ等名称</v>
      </c>
      <c r="L10" s="124"/>
    </row>
    <row r="11" spans="2:12" ht="21" customHeight="1" x14ac:dyDescent="0.15">
      <c r="B11" s="125"/>
      <c r="G11" s="250" t="str">
        <f>IF('(基本情報)'!M5="",'(基本情報)'!M3,'(基本情報)'!M5)</f>
        <v>代表工務店等名称</v>
      </c>
      <c r="L11" s="124"/>
    </row>
    <row r="12" spans="2:12" ht="21" customHeight="1" x14ac:dyDescent="0.15">
      <c r="B12" s="125"/>
      <c r="G12" s="262" t="str">
        <f>'(基本情報)'!M4</f>
        <v>代表者職氏名</v>
      </c>
      <c r="L12" s="124"/>
    </row>
    <row r="13" spans="2:12" ht="21" customHeight="1" x14ac:dyDescent="0.15">
      <c r="B13" s="125"/>
      <c r="L13" s="124"/>
    </row>
    <row r="14" spans="2:12" ht="21" customHeight="1" x14ac:dyDescent="0.15">
      <c r="B14" s="1046" t="s">
        <v>257</v>
      </c>
      <c r="C14" s="1047"/>
      <c r="D14" s="1047"/>
      <c r="E14" s="1047"/>
      <c r="F14" s="1047"/>
      <c r="G14" s="1047"/>
      <c r="H14" s="1047"/>
      <c r="I14" s="1047"/>
      <c r="J14" s="1047"/>
      <c r="K14" s="1047"/>
      <c r="L14" s="1048"/>
    </row>
    <row r="15" spans="2:12" ht="21" customHeight="1" x14ac:dyDescent="0.15">
      <c r="B15" s="125"/>
      <c r="L15" s="124"/>
    </row>
    <row r="16" spans="2:12" ht="21" customHeight="1" x14ac:dyDescent="0.15">
      <c r="B16" s="125"/>
      <c r="C16" s="8" t="s">
        <v>256</v>
      </c>
      <c r="E16" s="127" t="s">
        <v>251</v>
      </c>
      <c r="F16" s="1049">
        <f>F20</f>
        <v>0</v>
      </c>
      <c r="G16" s="1049"/>
      <c r="H16" s="1049"/>
      <c r="I16" s="1049"/>
      <c r="J16" s="1049"/>
      <c r="L16" s="124"/>
    </row>
    <row r="17" spans="2:12" ht="21" customHeight="1" x14ac:dyDescent="0.15">
      <c r="B17" s="125"/>
      <c r="E17" s="8"/>
      <c r="L17" s="124"/>
    </row>
    <row r="18" spans="2:12" ht="30" customHeight="1" x14ac:dyDescent="0.15">
      <c r="B18" s="1060" t="s">
        <v>104</v>
      </c>
      <c r="C18" s="1061" t="s">
        <v>255</v>
      </c>
      <c r="D18" s="1061"/>
      <c r="E18" s="126" t="s">
        <v>251</v>
      </c>
      <c r="F18" s="1062"/>
      <c r="G18" s="1062"/>
      <c r="H18" s="1062"/>
      <c r="I18" s="1062"/>
      <c r="J18" s="1062"/>
      <c r="K18" s="1062"/>
      <c r="L18" s="1063"/>
    </row>
    <row r="19" spans="2:12" ht="30" customHeight="1" x14ac:dyDescent="0.15">
      <c r="B19" s="1060"/>
      <c r="C19" s="1061" t="s">
        <v>254</v>
      </c>
      <c r="D19" s="1061"/>
      <c r="E19" s="126" t="s">
        <v>251</v>
      </c>
      <c r="F19" s="1062"/>
      <c r="G19" s="1062"/>
      <c r="H19" s="1062"/>
      <c r="I19" s="1062"/>
      <c r="J19" s="1062"/>
      <c r="K19" s="1062"/>
      <c r="L19" s="1063"/>
    </row>
    <row r="20" spans="2:12" ht="30" customHeight="1" x14ac:dyDescent="0.15">
      <c r="B20" s="1060"/>
      <c r="C20" s="1061" t="s">
        <v>253</v>
      </c>
      <c r="D20" s="1061"/>
      <c r="E20" s="126" t="s">
        <v>251</v>
      </c>
      <c r="F20" s="1062"/>
      <c r="G20" s="1062"/>
      <c r="H20" s="1062"/>
      <c r="I20" s="1062"/>
      <c r="J20" s="1062"/>
      <c r="K20" s="1062"/>
      <c r="L20" s="1063"/>
    </row>
    <row r="21" spans="2:12" ht="30" customHeight="1" x14ac:dyDescent="0.15">
      <c r="B21" s="1060"/>
      <c r="C21" s="1061" t="s">
        <v>252</v>
      </c>
      <c r="D21" s="1061"/>
      <c r="E21" s="126" t="s">
        <v>251</v>
      </c>
      <c r="F21" s="1064">
        <f>F18-SUM(F19:L20)</f>
        <v>0</v>
      </c>
      <c r="G21" s="1064"/>
      <c r="H21" s="1064"/>
      <c r="I21" s="1064"/>
      <c r="J21" s="1064"/>
      <c r="K21" s="1064"/>
      <c r="L21" s="1065"/>
    </row>
    <row r="22" spans="2:12" ht="30" customHeight="1" x14ac:dyDescent="0.15">
      <c r="B22" s="125" t="s">
        <v>250</v>
      </c>
      <c r="L22" s="124"/>
    </row>
    <row r="23" spans="2:12" ht="30" customHeight="1" x14ac:dyDescent="0.15">
      <c r="B23" s="125"/>
      <c r="C23" s="9" t="s">
        <v>410</v>
      </c>
      <c r="L23" s="124"/>
    </row>
    <row r="24" spans="2:12" ht="30" customHeight="1" x14ac:dyDescent="0.15">
      <c r="B24" s="125"/>
      <c r="C24" s="1050" t="s">
        <v>335</v>
      </c>
      <c r="D24" s="1050"/>
      <c r="E24" s="1050"/>
      <c r="F24" s="1050"/>
      <c r="G24" s="1050"/>
      <c r="H24" s="1050"/>
      <c r="I24" s="1050"/>
      <c r="J24" s="1050"/>
      <c r="K24" s="1050"/>
      <c r="L24" s="1051"/>
    </row>
    <row r="25" spans="2:12" ht="30" customHeight="1" x14ac:dyDescent="0.15">
      <c r="B25" s="1058" t="s">
        <v>249</v>
      </c>
      <c r="C25" s="1059"/>
      <c r="D25" s="1055" t="s">
        <v>275</v>
      </c>
      <c r="E25" s="1056"/>
      <c r="F25" s="1056"/>
      <c r="G25" s="1056"/>
      <c r="H25" s="1056"/>
      <c r="I25" s="1056"/>
      <c r="J25" s="1056"/>
      <c r="K25" s="1056"/>
      <c r="L25" s="1057"/>
    </row>
    <row r="26" spans="2:12" ht="30" customHeight="1" x14ac:dyDescent="0.15">
      <c r="B26" s="1071" t="s">
        <v>248</v>
      </c>
      <c r="C26" s="1072"/>
      <c r="D26" s="1052" t="s">
        <v>274</v>
      </c>
      <c r="E26" s="1053"/>
      <c r="F26" s="1053"/>
      <c r="G26" s="1053"/>
      <c r="H26" s="1053"/>
      <c r="I26" s="1053"/>
      <c r="J26" s="1053"/>
      <c r="K26" s="1054"/>
      <c r="L26" s="1075" t="s">
        <v>247</v>
      </c>
    </row>
    <row r="27" spans="2:12" ht="30" customHeight="1" x14ac:dyDescent="0.15">
      <c r="B27" s="1073"/>
      <c r="C27" s="1074"/>
      <c r="D27" s="1066"/>
      <c r="E27" s="1067"/>
      <c r="F27" s="254"/>
      <c r="G27" s="254"/>
      <c r="H27" s="254"/>
      <c r="I27" s="254"/>
      <c r="J27" s="254"/>
      <c r="K27" s="255"/>
      <c r="L27" s="1076"/>
    </row>
    <row r="28" spans="2:12" ht="30" customHeight="1" x14ac:dyDescent="0.15">
      <c r="B28" s="1068" t="s">
        <v>246</v>
      </c>
      <c r="C28" s="1059"/>
      <c r="D28" s="1069"/>
      <c r="E28" s="1042"/>
      <c r="F28" s="1042"/>
      <c r="G28" s="1042"/>
      <c r="H28" s="1042"/>
      <c r="I28" s="1042"/>
      <c r="J28" s="1042"/>
      <c r="K28" s="1042"/>
      <c r="L28" s="1070"/>
    </row>
    <row r="29" spans="2:12" ht="30" customHeight="1" x14ac:dyDescent="0.15">
      <c r="B29" s="1058" t="s">
        <v>245</v>
      </c>
      <c r="C29" s="1059"/>
      <c r="D29" s="1081" t="s">
        <v>244</v>
      </c>
      <c r="E29" s="1077"/>
      <c r="F29" s="1077"/>
      <c r="G29" s="1077"/>
      <c r="H29" s="1077"/>
      <c r="I29" s="1077" t="s">
        <v>243</v>
      </c>
      <c r="J29" s="1077"/>
      <c r="K29" s="1077"/>
      <c r="L29" s="123"/>
    </row>
    <row r="30" spans="2:12" x14ac:dyDescent="0.15">
      <c r="B30" s="1078" t="s">
        <v>242</v>
      </c>
      <c r="C30" s="1079"/>
      <c r="D30" s="253"/>
      <c r="E30" s="251"/>
      <c r="F30" s="251"/>
      <c r="G30" s="251"/>
      <c r="H30" s="251"/>
      <c r="I30" s="251"/>
      <c r="J30" s="251"/>
      <c r="K30" s="251"/>
      <c r="L30" s="252"/>
    </row>
    <row r="31" spans="2:12" ht="72.75" customHeight="1" x14ac:dyDescent="0.15">
      <c r="B31" s="178"/>
      <c r="C31" s="1082" t="s">
        <v>276</v>
      </c>
      <c r="D31" s="1083"/>
      <c r="E31" s="1083"/>
      <c r="F31" s="1083"/>
      <c r="G31" s="1083"/>
      <c r="H31" s="1083"/>
      <c r="I31" s="1083"/>
      <c r="J31" s="1083"/>
      <c r="K31" s="1083"/>
      <c r="L31" s="1084"/>
    </row>
    <row r="33" spans="2:12" ht="57" customHeight="1" x14ac:dyDescent="0.15">
      <c r="B33" s="1080" t="s">
        <v>241</v>
      </c>
      <c r="C33" s="1080"/>
      <c r="D33" s="1080"/>
      <c r="E33" s="1080"/>
      <c r="F33" s="1080"/>
      <c r="G33" s="1080"/>
      <c r="H33" s="1080"/>
      <c r="I33" s="1080"/>
      <c r="J33" s="1080"/>
      <c r="K33" s="1080"/>
      <c r="L33" s="1080"/>
    </row>
  </sheetData>
  <mergeCells count="27">
    <mergeCell ref="I29:K29"/>
    <mergeCell ref="B30:C30"/>
    <mergeCell ref="B33:L33"/>
    <mergeCell ref="B29:C29"/>
    <mergeCell ref="D29:H29"/>
    <mergeCell ref="C31:L31"/>
    <mergeCell ref="D27:E27"/>
    <mergeCell ref="B28:C28"/>
    <mergeCell ref="D28:L28"/>
    <mergeCell ref="B26:C27"/>
    <mergeCell ref="L26:L27"/>
    <mergeCell ref="B3:L3"/>
    <mergeCell ref="B14:L14"/>
    <mergeCell ref="F16:J16"/>
    <mergeCell ref="C24:L24"/>
    <mergeCell ref="D26:K26"/>
    <mergeCell ref="D25:L25"/>
    <mergeCell ref="B25:C25"/>
    <mergeCell ref="B18:B21"/>
    <mergeCell ref="C18:D18"/>
    <mergeCell ref="F18:L18"/>
    <mergeCell ref="C19:D19"/>
    <mergeCell ref="F19:L19"/>
    <mergeCell ref="C20:D20"/>
    <mergeCell ref="F20:L20"/>
    <mergeCell ref="C21:D21"/>
    <mergeCell ref="F21:L21"/>
  </mergeCells>
  <phoneticPr fontId="7"/>
  <printOptions horizontalCentered="1"/>
  <pageMargins left="0.78740157480314965" right="0.78740157480314965" top="0.78740157480314965" bottom="0.39370078740157483" header="0" footer="0"/>
  <pageSetup paperSize="9" scale="99" orientation="portrait" blackAndWhite="1"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BFAD3-8EAB-4A7C-BDD0-25B4FDCD9433}">
  <sheetPr>
    <tabColor rgb="FFFFCCFF"/>
    <pageSetUpPr fitToPage="1"/>
  </sheetPr>
  <dimension ref="B1:J40"/>
  <sheetViews>
    <sheetView showGridLines="0" zoomScaleNormal="100" zoomScaleSheetLayoutView="100" workbookViewId="0"/>
  </sheetViews>
  <sheetFormatPr defaultRowHeight="13.5" x14ac:dyDescent="0.15"/>
  <cols>
    <col min="1" max="1" width="2.25" style="133" customWidth="1"/>
    <col min="2" max="3" width="9" style="133" bestFit="1" customWidth="1"/>
    <col min="4" max="4" width="9" style="133" customWidth="1"/>
    <col min="5" max="9" width="9" style="133" bestFit="1" customWidth="1"/>
    <col min="10" max="10" width="5.625" style="133" customWidth="1"/>
    <col min="11" max="256" width="9" style="133" bestFit="1" customWidth="1"/>
    <col min="257" max="257" width="9" style="133" customWidth="1"/>
    <col min="258" max="16384" width="9" style="133"/>
  </cols>
  <sheetData>
    <row r="1" spans="2:10" x14ac:dyDescent="0.15">
      <c r="B1" s="133" t="s">
        <v>415</v>
      </c>
    </row>
    <row r="2" spans="2:10" ht="13.5" customHeight="1" x14ac:dyDescent="0.15"/>
    <row r="3" spans="2:10" ht="21" customHeight="1" x14ac:dyDescent="0.15">
      <c r="B3" s="1085" t="s">
        <v>262</v>
      </c>
      <c r="C3" s="1085"/>
      <c r="D3" s="1085"/>
      <c r="E3" s="1085"/>
      <c r="F3" s="1085"/>
      <c r="G3" s="1085"/>
      <c r="H3" s="1085"/>
      <c r="I3" s="1085"/>
      <c r="J3" s="1085"/>
    </row>
    <row r="4" spans="2:10" ht="15.75" customHeight="1" x14ac:dyDescent="0.15"/>
    <row r="5" spans="2:10" ht="15.75" customHeight="1" x14ac:dyDescent="0.15"/>
    <row r="6" spans="2:10" ht="15.75" customHeight="1" x14ac:dyDescent="0.15">
      <c r="B6" s="1086" t="str">
        <f>"　この度、都合によりあきた材県内住宅販路強化事業費補助金の請求及び受領に関する一切の権限を"&amp;E31&amp;"へ委任したので、連署をもって届け出ます。"</f>
        <v>　この度、都合によりあきた材県内住宅販路強化事業費補助金の請求及び受領に関する一切の権限を代表工務店等名称へ委任したので、連署をもって届け出ます。</v>
      </c>
      <c r="C6" s="1086"/>
      <c r="D6" s="1086"/>
      <c r="E6" s="1086"/>
      <c r="F6" s="1086"/>
      <c r="G6" s="1086"/>
      <c r="H6" s="1086"/>
      <c r="I6" s="1086"/>
      <c r="J6" s="1086"/>
    </row>
    <row r="7" spans="2:10" ht="15.75" customHeight="1" x14ac:dyDescent="0.15">
      <c r="B7" s="1086"/>
      <c r="C7" s="1086"/>
      <c r="D7" s="1086"/>
      <c r="E7" s="1086"/>
      <c r="F7" s="1086"/>
      <c r="G7" s="1086"/>
      <c r="H7" s="1086"/>
      <c r="I7" s="1086"/>
      <c r="J7" s="1086"/>
    </row>
    <row r="8" spans="2:10" ht="15.75" customHeight="1" x14ac:dyDescent="0.15">
      <c r="B8" s="1086"/>
      <c r="C8" s="1086"/>
      <c r="D8" s="1086"/>
      <c r="E8" s="1086"/>
      <c r="F8" s="1086"/>
      <c r="G8" s="1086"/>
      <c r="H8" s="1086"/>
      <c r="I8" s="1086"/>
      <c r="J8" s="1086"/>
    </row>
    <row r="9" spans="2:10" ht="15.75" customHeight="1" x14ac:dyDescent="0.15"/>
    <row r="10" spans="2:10" s="9" customFormat="1" ht="15.75" customHeight="1" x14ac:dyDescent="0.15"/>
    <row r="11" spans="2:10" ht="17.45" customHeight="1" x14ac:dyDescent="0.15">
      <c r="B11" s="133" t="s">
        <v>71</v>
      </c>
      <c r="D11" s="9"/>
      <c r="E11" s="9"/>
      <c r="F11" s="9"/>
      <c r="H11" s="9"/>
      <c r="I11" s="335" t="s">
        <v>120</v>
      </c>
    </row>
    <row r="12" spans="2:10" ht="16.5" customHeight="1" x14ac:dyDescent="0.15"/>
    <row r="13" spans="2:10" ht="16.5" customHeight="1" x14ac:dyDescent="0.15">
      <c r="B13" s="133" t="s">
        <v>71</v>
      </c>
    </row>
    <row r="15" spans="2:10" ht="17.45" customHeight="1" x14ac:dyDescent="0.15">
      <c r="C15" s="9"/>
      <c r="D15" s="9"/>
      <c r="E15" s="9" t="s">
        <v>261</v>
      </c>
      <c r="F15" s="9"/>
      <c r="G15" s="9"/>
      <c r="H15" s="9"/>
    </row>
    <row r="16" spans="2:10" ht="17.45" customHeight="1" x14ac:dyDescent="0.15">
      <c r="C16" s="9"/>
      <c r="D16" s="9"/>
      <c r="E16" s="9"/>
      <c r="F16" s="9"/>
      <c r="G16" s="9"/>
      <c r="H16" s="9"/>
    </row>
    <row r="17" spans="3:9" x14ac:dyDescent="0.15">
      <c r="E17" s="143" t="str">
        <f>'(基本情報)'!M6</f>
        <v>工務店グループ等所在地</v>
      </c>
      <c r="F17" s="9"/>
      <c r="G17" s="9"/>
      <c r="H17" s="9"/>
    </row>
    <row r="18" spans="3:9" x14ac:dyDescent="0.15">
      <c r="C18" s="9"/>
      <c r="E18" s="177"/>
      <c r="F18" s="9"/>
      <c r="G18" s="9"/>
      <c r="H18" s="9"/>
    </row>
    <row r="19" spans="3:9" x14ac:dyDescent="0.15">
      <c r="C19" s="9"/>
      <c r="E19" s="143" t="str">
        <f>'(基本情報)'!M3</f>
        <v>工務店グループ等名称</v>
      </c>
      <c r="F19" s="9"/>
      <c r="G19" s="9"/>
      <c r="H19" s="9"/>
    </row>
    <row r="20" spans="3:9" x14ac:dyDescent="0.15">
      <c r="C20" s="9"/>
      <c r="E20" s="177"/>
      <c r="F20" s="9"/>
      <c r="G20" s="9"/>
      <c r="H20" s="9"/>
    </row>
    <row r="21" spans="3:9" x14ac:dyDescent="0.15">
      <c r="C21" s="9"/>
      <c r="E21" s="143" t="str">
        <f>'(基本情報)'!M5</f>
        <v>代表工務店等名称</v>
      </c>
      <c r="F21" s="9"/>
      <c r="G21" s="9"/>
      <c r="H21" s="9"/>
    </row>
    <row r="22" spans="3:9" x14ac:dyDescent="0.15">
      <c r="C22" s="9"/>
      <c r="E22" s="177"/>
      <c r="F22" s="9"/>
      <c r="G22" s="9"/>
      <c r="H22" s="9"/>
    </row>
    <row r="23" spans="3:9" x14ac:dyDescent="0.15">
      <c r="C23" s="9"/>
      <c r="E23" s="349" t="str">
        <f>'(基本情報)'!M4</f>
        <v>代表者職氏名</v>
      </c>
      <c r="F23" s="9"/>
      <c r="G23" s="9"/>
      <c r="I23" s="332" t="s">
        <v>74</v>
      </c>
    </row>
    <row r="24" spans="3:9" x14ac:dyDescent="0.15">
      <c r="C24" s="9"/>
      <c r="E24" s="177"/>
      <c r="F24" s="9"/>
      <c r="G24" s="9"/>
      <c r="H24" s="9"/>
    </row>
    <row r="25" spans="3:9" x14ac:dyDescent="0.15">
      <c r="C25" s="9"/>
      <c r="E25" s="177"/>
      <c r="F25" s="9"/>
      <c r="G25" s="9"/>
      <c r="H25" s="9"/>
    </row>
    <row r="26" spans="3:9" x14ac:dyDescent="0.15">
      <c r="C26" s="9"/>
      <c r="E26" s="177"/>
      <c r="F26" s="9"/>
      <c r="G26" s="9"/>
      <c r="H26" s="9"/>
    </row>
    <row r="27" spans="3:9" x14ac:dyDescent="0.15">
      <c r="C27" s="9"/>
      <c r="E27" s="9" t="s">
        <v>260</v>
      </c>
      <c r="F27" s="9"/>
      <c r="G27" s="9"/>
      <c r="H27" s="9"/>
    </row>
    <row r="28" spans="3:9" x14ac:dyDescent="0.15">
      <c r="C28" s="9"/>
      <c r="E28" s="341"/>
      <c r="F28" s="341"/>
      <c r="G28" s="9"/>
      <c r="H28" s="9"/>
    </row>
    <row r="29" spans="3:9" x14ac:dyDescent="0.15">
      <c r="E29" s="342" t="s">
        <v>339</v>
      </c>
      <c r="F29" s="343"/>
      <c r="G29" s="9"/>
      <c r="H29" s="9"/>
    </row>
    <row r="30" spans="3:9" x14ac:dyDescent="0.15">
      <c r="C30" s="9"/>
      <c r="E30" s="177" t="s">
        <v>71</v>
      </c>
      <c r="F30" s="9"/>
      <c r="G30" s="9"/>
      <c r="H30" s="9"/>
    </row>
    <row r="31" spans="3:9" x14ac:dyDescent="0.15">
      <c r="C31" s="9"/>
      <c r="E31" s="344" t="s">
        <v>338</v>
      </c>
      <c r="F31" s="9"/>
      <c r="G31" s="9"/>
      <c r="H31" s="9"/>
    </row>
    <row r="32" spans="3:9" x14ac:dyDescent="0.15">
      <c r="C32" s="9"/>
      <c r="E32" s="177"/>
      <c r="F32" s="9"/>
      <c r="G32" s="9"/>
      <c r="H32" s="9"/>
    </row>
    <row r="33" spans="2:9" x14ac:dyDescent="0.15">
      <c r="C33" s="9"/>
      <c r="E33" s="350" t="s">
        <v>22</v>
      </c>
      <c r="F33" s="345"/>
      <c r="G33" s="9"/>
      <c r="I33" s="332" t="s">
        <v>74</v>
      </c>
    </row>
    <row r="34" spans="2:9" x14ac:dyDescent="0.15">
      <c r="E34" s="346"/>
      <c r="F34" s="343"/>
    </row>
    <row r="35" spans="2:9" x14ac:dyDescent="0.15">
      <c r="E35" s="177"/>
    </row>
    <row r="38" spans="2:9" x14ac:dyDescent="0.15">
      <c r="B38" s="347" t="s">
        <v>337</v>
      </c>
      <c r="E38" s="348"/>
    </row>
    <row r="39" spans="2:9" x14ac:dyDescent="0.15">
      <c r="E39" s="177"/>
    </row>
    <row r="40" spans="2:9" x14ac:dyDescent="0.15">
      <c r="B40" s="347" t="s">
        <v>336</v>
      </c>
    </row>
  </sheetData>
  <mergeCells count="2">
    <mergeCell ref="B3:J3"/>
    <mergeCell ref="B6:J8"/>
  </mergeCells>
  <phoneticPr fontId="7"/>
  <printOptions horizontalCentered="1"/>
  <pageMargins left="0.78740157480314965" right="0.78740157480314965" top="0.78740157480314965" bottom="0.39370078740157483" header="0" footer="0"/>
  <pageSetup paperSize="9"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40</vt:i4>
      </vt:variant>
      <vt:variant>
        <vt:lpstr>名前付き一覧</vt:lpstr>
      </vt:variant>
      <vt:variant>
        <vt:i4>40</vt:i4>
      </vt:variant>
    </vt:vector>
  </HeadingPairs>
  <TitlesOfParts>
    <vt:vector size="80" baseType="lpstr">
      <vt:lpstr>はじめに</vt:lpstr>
      <vt:lpstr>(基本情報)</vt:lpstr>
      <vt:lpstr>様式一覧①～⑦</vt:lpstr>
      <vt:lpstr>様式①-1 計画量調査(照会)</vt:lpstr>
      <vt:lpstr>様式①-2 計画戸数</vt:lpstr>
      <vt:lpstr>様式②-1 計画量調査(回答)</vt:lpstr>
      <vt:lpstr>様式②-2 計画戸数</vt:lpstr>
      <vt:lpstr>様式③ 計画量調査(通知)</vt:lpstr>
      <vt:lpstr>様式④-1 計画申請書</vt:lpstr>
      <vt:lpstr>様式④-2 計画書</vt:lpstr>
      <vt:lpstr>様式④-3 計画戸数</vt:lpstr>
      <vt:lpstr>様式⑤ 計画承認</vt:lpstr>
      <vt:lpstr>様式⑥-1 変更申請書</vt:lpstr>
      <vt:lpstr>様式⑥-2 変更計画書</vt:lpstr>
      <vt:lpstr>様式⑥-3 変更計画戸数</vt:lpstr>
      <vt:lpstr>様式⑦ 変更計画承認</vt:lpstr>
      <vt:lpstr>様式一覧⑧～⑫</vt:lpstr>
      <vt:lpstr>様式⑧-1 補助金交付申請書</vt:lpstr>
      <vt:lpstr>様式⑧-2 事業計画書</vt:lpstr>
      <vt:lpstr>様式⑧-3 計画戸数</vt:lpstr>
      <vt:lpstr>様式⑨ 交付決定通知書</vt:lpstr>
      <vt:lpstr>←交付条件</vt:lpstr>
      <vt:lpstr>様式⑩-1 変更交付申請書</vt:lpstr>
      <vt:lpstr>様式⑩-2 変更計画書</vt:lpstr>
      <vt:lpstr>様式⑩-3 変更戸数</vt:lpstr>
      <vt:lpstr>様式⑪ 決定変更書</vt:lpstr>
      <vt:lpstr>様式⑫-1 実績報告書</vt:lpstr>
      <vt:lpstr>様式⑫-2 実績書</vt:lpstr>
      <vt:lpstr>様式⑫-3 実績戸数</vt:lpstr>
      <vt:lpstr>様式一覧⑬～⑰</vt:lpstr>
      <vt:lpstr>様式⑬-1 審査依頼書</vt:lpstr>
      <vt:lpstr>様式⑬-2 納品証明書</vt:lpstr>
      <vt:lpstr>様式⑬-3 状況写真</vt:lpstr>
      <vt:lpstr>様式⑭ 審査依頼書</vt:lpstr>
      <vt:lpstr>様式⑮-1 審査結果通知</vt:lpstr>
      <vt:lpstr>様式⑮-2 審査結果通知</vt:lpstr>
      <vt:lpstr>様式⑯ 審査結果表</vt:lpstr>
      <vt:lpstr>様式⑰-1 概算払申請書</vt:lpstr>
      <vt:lpstr>様式⑰-2 請求書</vt:lpstr>
      <vt:lpstr>様式⑰-3 委任状</vt:lpstr>
      <vt:lpstr>'(基本情報)'!Print_Area</vt:lpstr>
      <vt:lpstr>←交付条件!Print_Area</vt:lpstr>
      <vt:lpstr>はじめに!Print_Area</vt:lpstr>
      <vt:lpstr>'様式①-1 計画量調査(照会)'!Print_Area</vt:lpstr>
      <vt:lpstr>'様式①-2 計画戸数'!Print_Area</vt:lpstr>
      <vt:lpstr>'様式②-1 計画量調査(回答)'!Print_Area</vt:lpstr>
      <vt:lpstr>'様式②-2 計画戸数'!Print_Area</vt:lpstr>
      <vt:lpstr>'様式③ 計画量調査(通知)'!Print_Area</vt:lpstr>
      <vt:lpstr>'様式④-1 計画申請書'!Print_Area</vt:lpstr>
      <vt:lpstr>'様式④-2 計画書'!Print_Area</vt:lpstr>
      <vt:lpstr>'様式④-3 計画戸数'!Print_Area</vt:lpstr>
      <vt:lpstr>'様式⑤ 計画承認'!Print_Area</vt:lpstr>
      <vt:lpstr>'様式⑥-1 変更申請書'!Print_Area</vt:lpstr>
      <vt:lpstr>'様式⑥-2 変更計画書'!Print_Area</vt:lpstr>
      <vt:lpstr>'様式⑥-3 変更計画戸数'!Print_Area</vt:lpstr>
      <vt:lpstr>'様式⑦ 変更計画承認'!Print_Area</vt:lpstr>
      <vt:lpstr>'様式⑧-1 補助金交付申請書'!Print_Area</vt:lpstr>
      <vt:lpstr>'様式⑧-2 事業計画書'!Print_Area</vt:lpstr>
      <vt:lpstr>'様式⑧-3 計画戸数'!Print_Area</vt:lpstr>
      <vt:lpstr>'様式⑨ 交付決定通知書'!Print_Area</vt:lpstr>
      <vt:lpstr>'様式⑩-1 変更交付申請書'!Print_Area</vt:lpstr>
      <vt:lpstr>'様式⑩-2 変更計画書'!Print_Area</vt:lpstr>
      <vt:lpstr>'様式⑩-3 変更戸数'!Print_Area</vt:lpstr>
      <vt:lpstr>'様式⑪ 決定変更書'!Print_Area</vt:lpstr>
      <vt:lpstr>'様式⑫-1 実績報告書'!Print_Area</vt:lpstr>
      <vt:lpstr>'様式⑫-2 実績書'!Print_Area</vt:lpstr>
      <vt:lpstr>'様式⑫-3 実績戸数'!Print_Area</vt:lpstr>
      <vt:lpstr>'様式⑬-1 審査依頼書'!Print_Area</vt:lpstr>
      <vt:lpstr>'様式⑬-2 納品証明書'!Print_Area</vt:lpstr>
      <vt:lpstr>'様式⑬-3 状況写真'!Print_Area</vt:lpstr>
      <vt:lpstr>'様式⑭ 審査依頼書'!Print_Area</vt:lpstr>
      <vt:lpstr>'様式⑮-1 審査結果通知'!Print_Area</vt:lpstr>
      <vt:lpstr>'様式⑮-2 審査結果通知'!Print_Area</vt:lpstr>
      <vt:lpstr>'様式⑯ 審査結果表'!Print_Area</vt:lpstr>
      <vt:lpstr>'様式⑰-1 概算払申請書'!Print_Area</vt:lpstr>
      <vt:lpstr>'様式⑰-2 請求書'!Print_Area</vt:lpstr>
      <vt:lpstr>'様式⑰-3 委任状'!Print_Area</vt:lpstr>
      <vt:lpstr>'様式一覧①～⑦'!Print_Area</vt:lpstr>
      <vt:lpstr>'様式一覧⑧～⑫'!Print_Area</vt:lpstr>
      <vt:lpstr>'様式一覧⑬～⑰'!Print_Area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秋田県</dc:creator>
  <cp:lastModifiedBy>田口　昌樹</cp:lastModifiedBy>
  <cp:lastPrinted>2025-04-03T01:30:26Z</cp:lastPrinted>
  <dcterms:created xsi:type="dcterms:W3CDTF">2019-03-11T06:23:27Z</dcterms:created>
  <dcterms:modified xsi:type="dcterms:W3CDTF">2025-04-03T10:47:24Z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4" baseType="lpwstr">
      <vt:lpwstr>3.1.4.0</vt:lpwstr>
      <vt:lpwstr>3.1.6.0</vt:lpwstr>
      <vt:lpwstr>3.1.7.0</vt:lpwstr>
      <vt:lpwstr>3.1.9.0</vt:lpwstr>
    </vt:vector>
  </property>
  <property fmtid="{DCFEDD21-7773-49B2-8022-6FC58DB5260B}" pid="3" name="LastSavedVersion">
    <vt:lpwstr>3.1.9.0</vt:lpwstr>
  </property>
  <property fmtid="{DCFEDD21-7773-49B2-8022-6FC58DB5260B}" pid="4" name="LastSavedDate">
    <vt:filetime>2023-03-17T06:27:06Z</vt:filetime>
  </property>
</Properties>
</file>