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92.33.7\chisan\01 ものづくり振興班\55_中核人材確保・定着環境整備支援事業\令和７年度\01_要綱等\"/>
    </mc:Choice>
  </mc:AlternateContent>
  <xr:revisionPtr revIDLastSave="0" documentId="13_ncr:1_{3D6F4C52-5C24-4137-9C45-0F5CDE719A71}" xr6:coauthVersionLast="47" xr6:coauthVersionMax="47" xr10:uidLastSave="{00000000-0000-0000-0000-000000000000}"/>
  <bookViews>
    <workbookView xWindow="-120" yWindow="-120" windowWidth="29040" windowHeight="15720" tabRatio="811" activeTab="2" xr2:uid="{00000000-000D-0000-FFFF-FFFF00000000}"/>
  </bookViews>
  <sheets>
    <sheet name="★参考" sheetId="7" r:id="rId1"/>
    <sheet name="様式A" sheetId="4" r:id="rId2"/>
    <sheet name="様式B_1" sheetId="6" r:id="rId3"/>
    <sheet name="様式B_2" sheetId="16" r:id="rId4"/>
    <sheet name="様式B_3" sheetId="15" r:id="rId5"/>
    <sheet name="様式B_3 (記入例)" sheetId="29" r:id="rId6"/>
    <sheet name="様式B_4" sheetId="3" r:id="rId7"/>
    <sheet name="様式B_5" sheetId="17" r:id="rId8"/>
    <sheet name="様式B_6" sheetId="9" r:id="rId9"/>
    <sheet name="様式C" sheetId="8" r:id="rId10"/>
    <sheet name="様式G" sheetId="19" r:id="rId11"/>
    <sheet name="様式1" sheetId="1" state="hidden" r:id="rId12"/>
    <sheet name="様式2_1" sheetId="18" state="hidden" r:id="rId13"/>
    <sheet name="様式2_2" sheetId="20" state="hidden" r:id="rId14"/>
    <sheet name="様式3" sheetId="21" state="hidden" r:id="rId15"/>
    <sheet name="様式F" sheetId="2" state="hidden" r:id="rId16"/>
    <sheet name="口座" sheetId="5" state="hidden" r:id="rId17"/>
  </sheets>
  <definedNames>
    <definedName name="_xlnm.Print_Area" localSheetId="1">様式A!$A$1:$E$36</definedName>
    <definedName name="_xlnm.Print_Area" localSheetId="2">様式B_1!$A$1:$J$62</definedName>
    <definedName name="_xlnm.Print_Area" localSheetId="3">様式B_2!$A$1:$D$45</definedName>
    <definedName name="_xlnm.Print_Area" localSheetId="6">様式B_4!$A$1:$K$61</definedName>
    <definedName name="_xlnm.Print_Area" localSheetId="7">様式B_5!$A$1:$F$39</definedName>
    <definedName name="_xlnm.Print_Area" localSheetId="8">様式B_6!$A$1:$J$52</definedName>
    <definedName name="_xlnm.Print_Area" localSheetId="9">様式C!$A$1:$H$26</definedName>
    <definedName name="_xlnm.Print_Area" localSheetId="15">様式F!$A$1:$M$74</definedName>
    <definedName name="_xlnm.Print_Area" localSheetId="10">様式G!$A$1:$E$40</definedName>
    <definedName name="経費区分">様式B_5!$B$24:$B$34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3" l="1"/>
  <c r="P35" i="3"/>
  <c r="N35" i="3"/>
  <c r="M35" i="3"/>
  <c r="M33" i="3"/>
  <c r="N33" i="3"/>
  <c r="O33" i="3"/>
  <c r="P33" i="3"/>
  <c r="P24" i="3"/>
  <c r="P23" i="3"/>
  <c r="P22" i="3"/>
  <c r="O24" i="3"/>
  <c r="O23" i="3"/>
  <c r="N24" i="3"/>
  <c r="N23" i="3"/>
  <c r="M24" i="3"/>
  <c r="M23" i="3"/>
  <c r="L39" i="3"/>
  <c r="L48" i="3"/>
  <c r="L45" i="3"/>
  <c r="L42" i="3"/>
  <c r="L41" i="3" s="1"/>
  <c r="L5" i="3"/>
  <c r="L32" i="3"/>
  <c r="L29" i="3"/>
  <c r="L26" i="3"/>
  <c r="L19" i="3"/>
  <c r="L12" i="3"/>
  <c r="L14" i="3" s="1"/>
  <c r="L22" i="3" l="1"/>
  <c r="L17" i="3"/>
  <c r="O48" i="3"/>
  <c r="O45" i="3"/>
  <c r="O39" i="3"/>
  <c r="O42" i="3"/>
  <c r="O32" i="3"/>
  <c r="O12" i="3"/>
  <c r="O14" i="3" s="1"/>
  <c r="O19" i="3"/>
  <c r="O26" i="3"/>
  <c r="O5" i="3"/>
  <c r="I19" i="3"/>
  <c r="I12" i="3"/>
  <c r="I14" i="3" s="1"/>
  <c r="I35" i="3"/>
  <c r="I26" i="3"/>
  <c r="J26" i="3"/>
  <c r="I29" i="3"/>
  <c r="J29" i="3"/>
  <c r="I32" i="3"/>
  <c r="I33" i="3" s="1"/>
  <c r="J32" i="3"/>
  <c r="I42" i="3"/>
  <c r="I45" i="3"/>
  <c r="I48" i="3"/>
  <c r="D10" i="4"/>
  <c r="E14" i="19" s="1"/>
  <c r="D9" i="4"/>
  <c r="E13" i="19" s="1"/>
  <c r="D72" i="2"/>
  <c r="H71" i="2"/>
  <c r="F71" i="2"/>
  <c r="E71" i="2"/>
  <c r="E70" i="2"/>
  <c r="H70" i="2" s="1"/>
  <c r="E69" i="2"/>
  <c r="H69" i="2" s="1"/>
  <c r="H72" i="2" s="1"/>
  <c r="F13" i="20" s="1"/>
  <c r="D65" i="2"/>
  <c r="F64" i="2"/>
  <c r="E64" i="2"/>
  <c r="H64" i="2" s="1"/>
  <c r="E63" i="2"/>
  <c r="H63" i="2" s="1"/>
  <c r="E62" i="2"/>
  <c r="F62" i="2" s="1"/>
  <c r="D58" i="2"/>
  <c r="E11" i="20" s="1"/>
  <c r="D26" i="21" s="1"/>
  <c r="E57" i="2"/>
  <c r="H57" i="2" s="1"/>
  <c r="H56" i="2"/>
  <c r="E56" i="2"/>
  <c r="F56" i="2" s="1"/>
  <c r="E55" i="2"/>
  <c r="H55" i="2" s="1"/>
  <c r="H58" i="2" s="1"/>
  <c r="F11" i="20" s="1"/>
  <c r="D51" i="2"/>
  <c r="E10" i="20" s="1"/>
  <c r="D25" i="21" s="1"/>
  <c r="H50" i="2"/>
  <c r="E50" i="2"/>
  <c r="F50" i="2" s="1"/>
  <c r="H49" i="2"/>
  <c r="F49" i="2"/>
  <c r="E49" i="2"/>
  <c r="E48" i="2"/>
  <c r="H48" i="2" s="1"/>
  <c r="H51" i="2" s="1"/>
  <c r="F10" i="20" s="1"/>
  <c r="D44" i="2"/>
  <c r="E9" i="20" s="1"/>
  <c r="D24" i="21" s="1"/>
  <c r="H43" i="2"/>
  <c r="F43" i="2"/>
  <c r="E43" i="2"/>
  <c r="F42" i="2"/>
  <c r="E42" i="2"/>
  <c r="H42" i="2" s="1"/>
  <c r="F41" i="2"/>
  <c r="E41" i="2"/>
  <c r="H41" i="2" s="1"/>
  <c r="H44" i="2" s="1"/>
  <c r="F9" i="20" s="1"/>
  <c r="D37" i="2"/>
  <c r="E8" i="20" s="1"/>
  <c r="D23" i="21" s="1"/>
  <c r="E36" i="2"/>
  <c r="H36" i="2" s="1"/>
  <c r="E35" i="2"/>
  <c r="H35" i="2" s="1"/>
  <c r="H37" i="2" s="1"/>
  <c r="F8" i="20" s="1"/>
  <c r="H34" i="2"/>
  <c r="E34" i="2"/>
  <c r="F34" i="2" s="1"/>
  <c r="D30" i="2"/>
  <c r="E29" i="2"/>
  <c r="F29" i="2" s="1"/>
  <c r="H28" i="2"/>
  <c r="F28" i="2"/>
  <c r="E28" i="2"/>
  <c r="H27" i="2"/>
  <c r="F27" i="2"/>
  <c r="E27" i="2"/>
  <c r="D23" i="2"/>
  <c r="E22" i="2"/>
  <c r="F22" i="2" s="1"/>
  <c r="H21" i="2"/>
  <c r="F21" i="2"/>
  <c r="E21" i="2"/>
  <c r="F20" i="2"/>
  <c r="E20" i="2"/>
  <c r="H20" i="2" s="1"/>
  <c r="D16" i="2"/>
  <c r="E15" i="2"/>
  <c r="H15" i="2" s="1"/>
  <c r="E14" i="2"/>
  <c r="H14" i="2" s="1"/>
  <c r="E13" i="2"/>
  <c r="H13" i="2" s="1"/>
  <c r="H16" i="2" s="1"/>
  <c r="F5" i="20" s="1"/>
  <c r="D9" i="2"/>
  <c r="E8" i="2"/>
  <c r="H8" i="2" s="1"/>
  <c r="E7" i="2"/>
  <c r="H7" i="2" s="1"/>
  <c r="H6" i="2"/>
  <c r="H9" i="2" s="1"/>
  <c r="F4" i="20" s="1"/>
  <c r="F6" i="2"/>
  <c r="E6" i="2"/>
  <c r="E29" i="21"/>
  <c r="D28" i="21"/>
  <c r="G28" i="21" s="1"/>
  <c r="D27" i="21"/>
  <c r="G27" i="21" s="1"/>
  <c r="D19" i="21"/>
  <c r="E14" i="21"/>
  <c r="G13" i="21"/>
  <c r="F13" i="21"/>
  <c r="G12" i="21"/>
  <c r="F12" i="21"/>
  <c r="E13" i="20"/>
  <c r="E12" i="20"/>
  <c r="E7" i="20"/>
  <c r="D22" i="21" s="1"/>
  <c r="E6" i="20"/>
  <c r="D21" i="21" s="1"/>
  <c r="E5" i="20"/>
  <c r="E4" i="20"/>
  <c r="D10" i="18"/>
  <c r="E17" i="1"/>
  <c r="D27" i="19"/>
  <c r="E15" i="19"/>
  <c r="E7" i="19"/>
  <c r="D25" i="19" s="1"/>
  <c r="F25" i="8"/>
  <c r="E25" i="8"/>
  <c r="D25" i="8"/>
  <c r="G24" i="8"/>
  <c r="G23" i="8"/>
  <c r="G22" i="8"/>
  <c r="G21" i="8"/>
  <c r="G20" i="8"/>
  <c r="G19" i="8"/>
  <c r="G18" i="8"/>
  <c r="G17" i="8"/>
  <c r="G16" i="8"/>
  <c r="G15" i="8"/>
  <c r="G14" i="8"/>
  <c r="G13" i="8"/>
  <c r="G12" i="8"/>
  <c r="G11" i="8"/>
  <c r="G10" i="8"/>
  <c r="G9" i="8"/>
  <c r="G8" i="8"/>
  <c r="G7" i="8"/>
  <c r="G6" i="8"/>
  <c r="G5" i="8"/>
  <c r="G25" i="8" s="1"/>
  <c r="E33" i="17"/>
  <c r="D33" i="17"/>
  <c r="C33" i="17"/>
  <c r="F33" i="17" s="1"/>
  <c r="E32" i="17"/>
  <c r="F32" i="17" s="1"/>
  <c r="D32" i="17"/>
  <c r="C32" i="17"/>
  <c r="E31" i="17"/>
  <c r="D31" i="17"/>
  <c r="C31" i="17"/>
  <c r="F31" i="17" s="1"/>
  <c r="E30" i="17"/>
  <c r="D30" i="17"/>
  <c r="C30" i="17"/>
  <c r="F30" i="17" s="1"/>
  <c r="E29" i="17"/>
  <c r="F29" i="17" s="1"/>
  <c r="D29" i="17"/>
  <c r="C29" i="17"/>
  <c r="E28" i="17"/>
  <c r="D28" i="17"/>
  <c r="C28" i="17"/>
  <c r="F28" i="17" s="1"/>
  <c r="E27" i="17"/>
  <c r="D27" i="17"/>
  <c r="C27" i="17"/>
  <c r="F27" i="17" s="1"/>
  <c r="E26" i="17"/>
  <c r="F26" i="17" s="1"/>
  <c r="D26" i="17"/>
  <c r="C26" i="17"/>
  <c r="E25" i="17"/>
  <c r="D25" i="17"/>
  <c r="C25" i="17"/>
  <c r="F25" i="17" s="1"/>
  <c r="E24" i="17"/>
  <c r="E34" i="17" s="1"/>
  <c r="D24" i="17"/>
  <c r="D34" i="17" s="1"/>
  <c r="C24" i="17"/>
  <c r="C34" i="17" s="1"/>
  <c r="F19" i="17"/>
  <c r="F18" i="17"/>
  <c r="P48" i="3"/>
  <c r="N48" i="3"/>
  <c r="M48" i="3"/>
  <c r="J48" i="3"/>
  <c r="H48" i="3"/>
  <c r="G48" i="3"/>
  <c r="F48" i="3"/>
  <c r="E48" i="3"/>
  <c r="D48" i="3"/>
  <c r="P45" i="3"/>
  <c r="N45" i="3"/>
  <c r="M45" i="3"/>
  <c r="J45" i="3"/>
  <c r="H45" i="3"/>
  <c r="G45" i="3"/>
  <c r="F45" i="3"/>
  <c r="E45" i="3"/>
  <c r="D45" i="3"/>
  <c r="P42" i="3"/>
  <c r="N42" i="3"/>
  <c r="M42" i="3"/>
  <c r="J42" i="3"/>
  <c r="H42" i="3"/>
  <c r="G42" i="3"/>
  <c r="F42" i="3"/>
  <c r="E42" i="3"/>
  <c r="D42" i="3"/>
  <c r="P39" i="3"/>
  <c r="N39" i="3"/>
  <c r="M39" i="3"/>
  <c r="J35" i="3"/>
  <c r="H35" i="3"/>
  <c r="G35" i="3"/>
  <c r="P32" i="3"/>
  <c r="N32" i="3"/>
  <c r="M32" i="3"/>
  <c r="H32" i="3"/>
  <c r="G32" i="3"/>
  <c r="F32" i="3"/>
  <c r="E32" i="3"/>
  <c r="D32" i="3"/>
  <c r="P29" i="3"/>
  <c r="N29" i="3"/>
  <c r="M29" i="3"/>
  <c r="H29" i="3"/>
  <c r="G29" i="3"/>
  <c r="F29" i="3"/>
  <c r="E29" i="3"/>
  <c r="D29" i="3"/>
  <c r="P26" i="3"/>
  <c r="N26" i="3"/>
  <c r="M26" i="3"/>
  <c r="H26" i="3"/>
  <c r="G26" i="3"/>
  <c r="F26" i="3"/>
  <c r="E26" i="3"/>
  <c r="D26" i="3"/>
  <c r="P19" i="3"/>
  <c r="N19" i="3"/>
  <c r="M19" i="3"/>
  <c r="J19" i="3"/>
  <c r="H19" i="3"/>
  <c r="G19" i="3"/>
  <c r="F19" i="3"/>
  <c r="E19" i="3"/>
  <c r="D19" i="3"/>
  <c r="P12" i="3"/>
  <c r="P14" i="3" s="1"/>
  <c r="P17" i="3" s="1"/>
  <c r="N12" i="3"/>
  <c r="N14" i="3" s="1"/>
  <c r="M12" i="3"/>
  <c r="M14" i="3" s="1"/>
  <c r="J12" i="3"/>
  <c r="J14" i="3" s="1"/>
  <c r="H12" i="3"/>
  <c r="H14" i="3" s="1"/>
  <c r="G12" i="3"/>
  <c r="G14" i="3" s="1"/>
  <c r="F12" i="3"/>
  <c r="F14" i="3" s="1"/>
  <c r="E12" i="3"/>
  <c r="E14" i="3" s="1"/>
  <c r="D12" i="3"/>
  <c r="D14" i="3" s="1"/>
  <c r="P5" i="3"/>
  <c r="N5" i="3"/>
  <c r="M5" i="3"/>
  <c r="H58" i="6"/>
  <c r="F40" i="6"/>
  <c r="F37" i="6"/>
  <c r="I36" i="6"/>
  <c r="H36" i="6"/>
  <c r="I35" i="6"/>
  <c r="H35" i="6"/>
  <c r="E32" i="6"/>
  <c r="H29" i="6"/>
  <c r="F34" i="6" l="1"/>
  <c r="E14" i="1"/>
  <c r="E16" i="1"/>
  <c r="F22" i="3"/>
  <c r="O22" i="3"/>
  <c r="O17" i="3"/>
  <c r="J33" i="3"/>
  <c r="I41" i="3"/>
  <c r="O41" i="3"/>
  <c r="I17" i="3"/>
  <c r="I22" i="3"/>
  <c r="G33" i="3"/>
  <c r="H33" i="3"/>
  <c r="P41" i="3"/>
  <c r="F41" i="3"/>
  <c r="D41" i="3"/>
  <c r="G41" i="3"/>
  <c r="H41" i="3"/>
  <c r="D22" i="3"/>
  <c r="D17" i="3"/>
  <c r="J41" i="3"/>
  <c r="M41" i="3"/>
  <c r="F17" i="3"/>
  <c r="N41" i="3"/>
  <c r="E41" i="3"/>
  <c r="G26" i="21"/>
  <c r="F26" i="21"/>
  <c r="G25" i="21"/>
  <c r="F25" i="21"/>
  <c r="H22" i="3"/>
  <c r="H17" i="3"/>
  <c r="F23" i="21"/>
  <c r="G23" i="21"/>
  <c r="N17" i="3"/>
  <c r="N22" i="3"/>
  <c r="G24" i="21"/>
  <c r="F24" i="21"/>
  <c r="G22" i="3"/>
  <c r="G17" i="3"/>
  <c r="F34" i="17"/>
  <c r="C17" i="17"/>
  <c r="H23" i="2"/>
  <c r="F6" i="20" s="1"/>
  <c r="G21" i="21"/>
  <c r="F21" i="21"/>
  <c r="J17" i="3"/>
  <c r="J22" i="3"/>
  <c r="M22" i="3"/>
  <c r="M17" i="3"/>
  <c r="E14" i="20"/>
  <c r="E22" i="3"/>
  <c r="E17" i="3"/>
  <c r="G22" i="21"/>
  <c r="F22" i="21"/>
  <c r="F19" i="21"/>
  <c r="F14" i="2"/>
  <c r="F28" i="21"/>
  <c r="F15" i="2"/>
  <c r="H22" i="2"/>
  <c r="F55" i="2"/>
  <c r="H62" i="2"/>
  <c r="H65" i="2" s="1"/>
  <c r="F12" i="20" s="1"/>
  <c r="F24" i="17"/>
  <c r="G34" i="17" s="1"/>
  <c r="F8" i="2"/>
  <c r="F48" i="2"/>
  <c r="F70" i="2"/>
  <c r="F27" i="21"/>
  <c r="G19" i="21"/>
  <c r="D20" i="21"/>
  <c r="F63" i="2"/>
  <c r="F36" i="2"/>
  <c r="F7" i="2"/>
  <c r="F69" i="2"/>
  <c r="H29" i="2"/>
  <c r="H30" i="2" s="1"/>
  <c r="F7" i="20" s="1"/>
  <c r="F13" i="2"/>
  <c r="F35" i="2"/>
  <c r="F57" i="2"/>
  <c r="J24" i="3" l="1"/>
  <c r="I24" i="3"/>
  <c r="I23" i="3"/>
  <c r="F14" i="20"/>
  <c r="G14" i="20" s="1"/>
  <c r="G20" i="21"/>
  <c r="F20" i="21"/>
  <c r="G29" i="21"/>
  <c r="F17" i="17"/>
  <c r="F16" i="17" s="1"/>
  <c r="G20" i="17" s="1"/>
  <c r="F29" i="21"/>
  <c r="D17" i="17"/>
  <c r="D16" i="17" s="1"/>
  <c r="D20" i="17" s="1"/>
  <c r="C16" i="17"/>
  <c r="C20" i="17" s="1"/>
  <c r="H24" i="3"/>
  <c r="H23" i="3"/>
  <c r="G23" i="3"/>
  <c r="G24" i="3"/>
  <c r="J23" i="3"/>
  <c r="D29" i="21"/>
  <c r="E17" i="17" l="1"/>
  <c r="D10" i="21"/>
  <c r="D28" i="1"/>
  <c r="D11" i="21"/>
  <c r="G10" i="21" l="1"/>
  <c r="F10" i="21"/>
  <c r="D14" i="21"/>
  <c r="D15" i="21" s="1"/>
  <c r="E16" i="17"/>
  <c r="E20" i="17" s="1"/>
  <c r="F20" i="17" s="1"/>
  <c r="G17" i="17"/>
  <c r="G11" i="21"/>
  <c r="F11" i="21"/>
  <c r="F14" i="21" l="1"/>
  <c r="G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中西　真菜美</author>
  </authors>
  <commentList>
    <comment ref="B3" authorId="0" shapeId="0" xr:uid="{00000000-0006-0000-0800-000001000000}">
      <text>
        <r>
          <rPr>
            <sz val="12"/>
            <color theme="1"/>
            <rFont val="ＭＳ ゴシック"/>
            <family val="3"/>
            <charset val="128"/>
          </rPr>
          <t>様式B_4支出の区分から選択できるようになっています。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中西　真菜美</author>
  </authors>
  <commentList>
    <comment ref="D28" authorId="0" shapeId="0" xr:uid="{00000000-0006-0000-0A00-000001000000}">
      <text>
        <r>
          <rPr>
            <sz val="12"/>
            <color theme="1"/>
            <rFont val="ＭＳ 明朝"/>
            <family val="1"/>
            <charset val="128"/>
          </rPr>
          <t>別シートから自動転記</t>
        </r>
      </text>
    </comment>
  </commentList>
</comments>
</file>

<file path=xl/sharedStrings.xml><?xml version="1.0" encoding="utf-8"?>
<sst xmlns="http://schemas.openxmlformats.org/spreadsheetml/2006/main" count="804" uniqueCount="496">
  <si>
    <t>様式第２号</t>
    <rPh sb="0" eb="2">
      <t>ようしき</t>
    </rPh>
    <rPh sb="2" eb="3">
      <t>だい</t>
    </rPh>
    <rPh sb="4" eb="5">
      <t>ごう</t>
    </rPh>
    <phoneticPr fontId="1" type="Hiragana"/>
  </si>
  <si>
    <t>③　金融・保険業（大分類Ｊに含まれるもの。ただし、保険媒介代理業及び保</t>
  </si>
  <si>
    <t>（１）事業計画の期間</t>
    <rPh sb="3" eb="5">
      <t>じぎょう</t>
    </rPh>
    <rPh sb="5" eb="7">
      <t>けいかく</t>
    </rPh>
    <rPh sb="8" eb="10">
      <t>きかん</t>
    </rPh>
    <phoneticPr fontId="1" type="Hiragana"/>
  </si>
  <si>
    <t>⑮</t>
  </si>
  <si>
    <t>　　　　　　　　確認のため、「通帳の見返し部分」の写しを添付してください。</t>
    <rPh sb="8" eb="10">
      <t>かくにん</t>
    </rPh>
    <rPh sb="15" eb="17">
      <t>つうちょう</t>
    </rPh>
    <rPh sb="18" eb="20">
      <t>みかえ</t>
    </rPh>
    <rPh sb="21" eb="23">
      <t>ぶぶん</t>
    </rPh>
    <rPh sb="25" eb="26">
      <t>うつ</t>
    </rPh>
    <rPh sb="28" eb="30">
      <t>てんぷ</t>
    </rPh>
    <phoneticPr fontId="1" type="Hiragana"/>
  </si>
  <si>
    <t>※ ゆうちょ銀行を振込口座として指定する場合、</t>
    <rPh sb="6" eb="8">
      <t>ギンコウ</t>
    </rPh>
    <rPh sb="9" eb="13">
      <t>フリコミコウザ</t>
    </rPh>
    <rPh sb="16" eb="18">
      <t>シテイ</t>
    </rPh>
    <rPh sb="20" eb="22">
      <t>バアイ</t>
    </rPh>
    <phoneticPr fontId="21"/>
  </si>
  <si>
    <t>円</t>
    <rPh sb="0" eb="1">
      <t>えん</t>
    </rPh>
    <phoneticPr fontId="1" type="Hiragana"/>
  </si>
  <si>
    <t>販売費及び一般管理費</t>
    <rPh sb="0" eb="4">
      <t>ハンバイヒオヨ</t>
    </rPh>
    <rPh sb="5" eb="10">
      <t>イッパンカンリヒ</t>
    </rPh>
    <phoneticPr fontId="1"/>
  </si>
  <si>
    <t>売上高</t>
    <rPh sb="0" eb="3">
      <t>ウリアゲダカ</t>
    </rPh>
    <phoneticPr fontId="1"/>
  </si>
  <si>
    <t>（宛先）秋田県知事　佐竹　敬久</t>
    <rPh sb="1" eb="3">
      <t>あてさき</t>
    </rPh>
    <phoneticPr fontId="1" type="Hiragana"/>
  </si>
  <si>
    <t>※実績報告時</t>
  </si>
  <si>
    <t>始期</t>
    <rPh sb="0" eb="2">
      <t>しき</t>
    </rPh>
    <phoneticPr fontId="1" type="Hiragana"/>
  </si>
  <si>
    <t>○○研修</t>
    <rPh sb="2" eb="4">
      <t>けんしゅう</t>
    </rPh>
    <phoneticPr fontId="1" type="Hiragana"/>
  </si>
  <si>
    <t>　補助金の振込先となる口座情報を記入してください。</t>
    <rPh sb="1" eb="4">
      <t>ほじょきん</t>
    </rPh>
    <rPh sb="5" eb="6">
      <t>ふ</t>
    </rPh>
    <rPh sb="6" eb="7">
      <t>こ</t>
    </rPh>
    <rPh sb="7" eb="8">
      <t>さき</t>
    </rPh>
    <rPh sb="11" eb="13">
      <t>こうざ</t>
    </rPh>
    <rPh sb="13" eb="15">
      <t>じょうほう</t>
    </rPh>
    <rPh sb="16" eb="18">
      <t>きにゅう</t>
    </rPh>
    <phoneticPr fontId="1" type="Hiragana"/>
  </si>
  <si>
    <t>令和　年　　月　　日　</t>
    <rPh sb="0" eb="2">
      <t>れいわ</t>
    </rPh>
    <rPh sb="3" eb="4">
      <t>ねん</t>
    </rPh>
    <rPh sb="6" eb="7">
      <t>がつ</t>
    </rPh>
    <rPh sb="9" eb="10">
      <t>にち</t>
    </rPh>
    <phoneticPr fontId="1" type="Hiragana"/>
  </si>
  <si>
    <t>その他</t>
    <rPh sb="2" eb="3">
      <t>た</t>
    </rPh>
    <phoneticPr fontId="1" type="Hiragana"/>
  </si>
  <si>
    <t>⑭</t>
  </si>
  <si>
    <t>※記入例</t>
    <rPh sb="1" eb="3">
      <t>きにゅう</t>
    </rPh>
    <rPh sb="3" eb="4">
      <t>れい</t>
    </rPh>
    <phoneticPr fontId="1" type="Hiragana"/>
  </si>
  <si>
    <t>②学生の採用</t>
    <rPh sb="1" eb="3">
      <t>がくせい</t>
    </rPh>
    <rPh sb="4" eb="6">
      <t>さいよう</t>
    </rPh>
    <phoneticPr fontId="1" type="Hiragana"/>
  </si>
  <si>
    <t>事業期間</t>
    <rPh sb="0" eb="2">
      <t>じぎょう</t>
    </rPh>
    <rPh sb="2" eb="4">
      <t>きかん</t>
    </rPh>
    <phoneticPr fontId="1" type="Hiragana"/>
  </si>
  <si>
    <t>目標（ＫＰＩ）の例</t>
    <rPh sb="0" eb="2">
      <t>もくひょう</t>
    </rPh>
    <rPh sb="8" eb="9">
      <t>れい</t>
    </rPh>
    <phoneticPr fontId="1" type="Hiragana"/>
  </si>
  <si>
    <t>県外</t>
    <rPh sb="0" eb="2">
      <t>けんがい</t>
    </rPh>
    <phoneticPr fontId="1" type="Hiragana"/>
  </si>
  <si>
    <t>（単位：円）</t>
    <rPh sb="1" eb="3">
      <t>たんい</t>
    </rPh>
    <rPh sb="4" eb="5">
      <t>えん</t>
    </rPh>
    <phoneticPr fontId="1" type="Hiragana"/>
  </si>
  <si>
    <t>補助金等
申請額</t>
    <rPh sb="0" eb="3">
      <t>ほじょきん</t>
    </rPh>
    <rPh sb="3" eb="4">
      <t>とう</t>
    </rPh>
    <rPh sb="5" eb="8">
      <t>しんせいがく</t>
    </rPh>
    <phoneticPr fontId="1" type="Hiragana"/>
  </si>
  <si>
    <r>
      <t>　</t>
    </r>
    <r>
      <rPr>
        <sz val="10.5"/>
        <color theme="1"/>
        <rFont val="ＭＳ ゴシック"/>
        <family val="3"/>
        <charset val="128"/>
      </rPr>
      <t>※③に該当する場合は別記として内容がわかる資料を添付してください。</t>
    </r>
    <rPh sb="4" eb="6">
      <t>がいとう</t>
    </rPh>
    <rPh sb="8" eb="10">
      <t>ばあい</t>
    </rPh>
    <rPh sb="11" eb="13">
      <t>べっき</t>
    </rPh>
    <rPh sb="16" eb="18">
      <t>ないよう</t>
    </rPh>
    <rPh sb="22" eb="24">
      <t>しりょう</t>
    </rPh>
    <rPh sb="25" eb="27">
      <t>てんぷ</t>
    </rPh>
    <phoneticPr fontId="1" type="Hiragana"/>
  </si>
  <si>
    <t>○○支店</t>
    <rPh sb="2" eb="4">
      <t>シテン</t>
    </rPh>
    <phoneticPr fontId="21"/>
  </si>
  <si>
    <t>②　漁業（大分類Ｂに含まれるもの。）</t>
  </si>
  <si>
    <t>借入金</t>
  </si>
  <si>
    <t>計</t>
    <rPh sb="0" eb="1">
      <t>けい</t>
    </rPh>
    <phoneticPr fontId="1" type="Hiragana"/>
  </si>
  <si>
    <t>減</t>
    <rPh sb="0" eb="1">
      <t>げん</t>
    </rPh>
    <phoneticPr fontId="1" type="Hiragana"/>
  </si>
  <si>
    <t>自己資金</t>
  </si>
  <si>
    <t>　うち製造原価</t>
    <rPh sb="3" eb="5">
      <t>セイゾウ</t>
    </rPh>
    <rPh sb="5" eb="7">
      <t>ゲンカ</t>
    </rPh>
    <phoneticPr fontId="1"/>
  </si>
  <si>
    <t>様式第３号</t>
    <rPh sb="0" eb="2">
      <t>ようしき</t>
    </rPh>
    <rPh sb="2" eb="3">
      <t>だい</t>
    </rPh>
    <rPh sb="4" eb="5">
      <t>ごう</t>
    </rPh>
    <phoneticPr fontId="1" type="Hiragana"/>
  </si>
  <si>
    <t>支払（見込）額
(a=b+c)</t>
    <rPh sb="0" eb="2">
      <t>シハラ</t>
    </rPh>
    <rPh sb="3" eb="5">
      <t>ミコ</t>
    </rPh>
    <rPh sb="6" eb="7">
      <t>ガク</t>
    </rPh>
    <phoneticPr fontId="21"/>
  </si>
  <si>
    <t>収支予算書</t>
    <rPh sb="0" eb="2">
      <t>しゅうし</t>
    </rPh>
    <rPh sb="2" eb="5">
      <t>よさんしょ</t>
    </rPh>
    <phoneticPr fontId="1" type="Hiragana"/>
  </si>
  <si>
    <t>③　「発行済み株式の総数又は出資価格の総額の３分の２以上を複数の大企</t>
  </si>
  <si>
    <t>収入の部</t>
    <rPh sb="0" eb="2">
      <t>しゅうにゅう</t>
    </rPh>
    <rPh sb="3" eb="4">
      <t>ぶ</t>
    </rPh>
    <phoneticPr fontId="1" type="Hiragana"/>
  </si>
  <si>
    <t>区分</t>
    <rPh sb="0" eb="2">
      <t>くぶん</t>
    </rPh>
    <phoneticPr fontId="1" type="Hiragana"/>
  </si>
  <si>
    <t>差引増減</t>
    <rPh sb="0" eb="1">
      <t>さ</t>
    </rPh>
    <rPh sb="1" eb="2">
      <t>ひ</t>
    </rPh>
    <rPh sb="2" eb="4">
      <t>ぞうげん</t>
    </rPh>
    <phoneticPr fontId="1" type="Hiragana"/>
  </si>
  <si>
    <t>施設改修費</t>
    <rPh sb="0" eb="2">
      <t>しせつ</t>
    </rPh>
    <rPh sb="2" eb="5">
      <t>かいしゅうひ</t>
    </rPh>
    <phoneticPr fontId="1" type="Hiragana"/>
  </si>
  <si>
    <t>２　事業計画</t>
    <rPh sb="2" eb="4">
      <t>じぎょう</t>
    </rPh>
    <rPh sb="4" eb="6">
      <t>けいかく</t>
    </rPh>
    <phoneticPr fontId="1" type="Hiragana"/>
  </si>
  <si>
    <t>書類郵送先住所</t>
    <rPh sb="5" eb="7">
      <t>じゅうしょ</t>
    </rPh>
    <phoneticPr fontId="1" type="Hiragana"/>
  </si>
  <si>
    <t>　事業の変革に貢献する専門性の高い人材の採用方針　など</t>
    <rPh sb="11" eb="13">
      <t>せんもん</t>
    </rPh>
    <rPh sb="13" eb="14">
      <t>せい</t>
    </rPh>
    <rPh sb="15" eb="16">
      <t>たか</t>
    </rPh>
    <rPh sb="20" eb="22">
      <t>さいよう</t>
    </rPh>
    <rPh sb="22" eb="24">
      <t>ほうしん</t>
    </rPh>
    <phoneticPr fontId="1" type="Hiragana"/>
  </si>
  <si>
    <t>増</t>
    <rPh sb="0" eb="1">
      <t>ぞう</t>
    </rPh>
    <phoneticPr fontId="1" type="Hiragana"/>
  </si>
  <si>
    <t>「３期目」に採用した大卒者等の数</t>
    <rPh sb="2" eb="3">
      <t>き</t>
    </rPh>
    <rPh sb="3" eb="4">
      <t>め</t>
    </rPh>
    <rPh sb="6" eb="8">
      <t>さいよう</t>
    </rPh>
    <rPh sb="10" eb="13">
      <t>だいそつしゃ</t>
    </rPh>
    <rPh sb="13" eb="14">
      <t>とう</t>
    </rPh>
    <rPh sb="15" eb="16">
      <t>かず</t>
    </rPh>
    <phoneticPr fontId="1" type="Hiragana"/>
  </si>
  <si>
    <t>摘要</t>
    <rPh sb="0" eb="2">
      <t>てきよう</t>
    </rPh>
    <phoneticPr fontId="1" type="Hiragana"/>
  </si>
  <si>
    <t>①</t>
  </si>
  <si>
    <t>支出の部</t>
    <rPh sb="0" eb="2">
      <t>ししゅつ</t>
    </rPh>
    <rPh sb="3" eb="4">
      <t>ぶ</t>
    </rPh>
    <phoneticPr fontId="1" type="Hiragana"/>
  </si>
  <si>
    <t>　・風俗営業、性風俗特殊営業等、「風俗営業等の規制及び業務の適正化に関</t>
  </si>
  <si>
    <t>本年度
予算額</t>
    <rPh sb="0" eb="3">
      <t>ほんねんど</t>
    </rPh>
    <rPh sb="4" eb="7">
      <t>よさんがく</t>
    </rPh>
    <phoneticPr fontId="1" type="Hiragana"/>
  </si>
  <si>
    <t>振込口座</t>
    <rPh sb="0" eb="2">
      <t>フリコミ</t>
    </rPh>
    <rPh sb="2" eb="4">
      <t>コウザ</t>
    </rPh>
    <phoneticPr fontId="21"/>
  </si>
  <si>
    <t>（様式Ｂの続き）</t>
    <rPh sb="1" eb="3">
      <t>ようしき</t>
    </rPh>
    <rPh sb="5" eb="6">
      <t>つづ</t>
    </rPh>
    <phoneticPr fontId="1" type="Hiragana"/>
  </si>
  <si>
    <t>補助金</t>
  </si>
  <si>
    <t>○債権者登録用データ</t>
    <rPh sb="1" eb="4">
      <t>さいけんしゃ</t>
    </rPh>
    <rPh sb="4" eb="7">
      <t>とうろくよう</t>
    </rPh>
    <phoneticPr fontId="1" type="Hiragana"/>
  </si>
  <si>
    <t>終期</t>
    <rPh sb="0" eb="2">
      <t>しゅうき</t>
    </rPh>
    <phoneticPr fontId="1" type="Hiragana"/>
  </si>
  <si>
    <t>金融機関コード</t>
    <rPh sb="0" eb="2">
      <t>キンユウ</t>
    </rPh>
    <rPh sb="2" eb="4">
      <t>キカン</t>
    </rPh>
    <phoneticPr fontId="21"/>
  </si>
  <si>
    <t>口座番号</t>
    <rPh sb="0" eb="2">
      <t>コウザ</t>
    </rPh>
    <rPh sb="2" eb="4">
      <t>バンゴウ</t>
    </rPh>
    <phoneticPr fontId="21"/>
  </si>
  <si>
    <t>預 金 種 別</t>
    <rPh sb="0" eb="1">
      <t>アズカリ</t>
    </rPh>
    <rPh sb="2" eb="3">
      <t>キン</t>
    </rPh>
    <rPh sb="4" eb="5">
      <t>タネ</t>
    </rPh>
    <rPh sb="6" eb="7">
      <t>ベツ</t>
    </rPh>
    <phoneticPr fontId="21"/>
  </si>
  <si>
    <t>ｶ)ｱｷﾀｹﾝﾁﾖｳﾁｲｷｻﾝｷﾞﾖｳｼﾝｺｳｶ</t>
  </si>
  <si>
    <t>店舗コード</t>
    <rPh sb="0" eb="2">
      <t>テンポ</t>
    </rPh>
    <phoneticPr fontId="21"/>
  </si>
  <si>
    <t>　次の補助事業について、別記条件を了承の上、補助金等交付決定前に着手したい</t>
    <rPh sb="1" eb="2">
      <t>つぎ</t>
    </rPh>
    <rPh sb="20" eb="21">
      <t>うえ</t>
    </rPh>
    <phoneticPr fontId="1" type="Hiragana"/>
  </si>
  <si>
    <t>金融機関名</t>
    <rPh sb="0" eb="2">
      <t>キンユウ</t>
    </rPh>
    <rPh sb="2" eb="4">
      <t>キカン</t>
    </rPh>
    <rPh sb="4" eb="5">
      <t>メイ</t>
    </rPh>
    <phoneticPr fontId="21"/>
  </si>
  <si>
    <t>支店名</t>
    <rPh sb="0" eb="3">
      <t>シテンメイ</t>
    </rPh>
    <phoneticPr fontId="21"/>
  </si>
  <si>
    <r>
      <t>口座名義　（</t>
    </r>
    <r>
      <rPr>
        <b/>
        <sz val="12"/>
        <color theme="1"/>
        <rFont val="ＭＳ ゴシック"/>
        <family val="3"/>
        <charset val="128"/>
      </rPr>
      <t>カタカナ</t>
    </r>
    <r>
      <rPr>
        <sz val="12"/>
        <color theme="1"/>
        <rFont val="ＭＳ ゴシック"/>
        <family val="3"/>
        <charset val="128"/>
      </rPr>
      <t>・英字・数字で、</t>
    </r>
    <r>
      <rPr>
        <b/>
        <sz val="12"/>
        <color theme="1"/>
        <rFont val="ＭＳ ゴシック"/>
        <family val="3"/>
        <charset val="128"/>
      </rPr>
      <t>通帳の見返し部分</t>
    </r>
    <r>
      <rPr>
        <sz val="12"/>
        <color theme="1"/>
        <rFont val="ＭＳ ゴシック"/>
        <family val="3"/>
        <charset val="128"/>
      </rPr>
      <t>に記載されている名義）</t>
    </r>
    <rPh sb="0" eb="2">
      <t>コウザ</t>
    </rPh>
    <rPh sb="2" eb="4">
      <t>メイギ</t>
    </rPh>
    <rPh sb="21" eb="23">
      <t>ミカエ</t>
    </rPh>
    <rPh sb="24" eb="26">
      <t>ブブン</t>
    </rPh>
    <rPh sb="27" eb="29">
      <t>キサイ</t>
    </rPh>
    <rPh sb="34" eb="36">
      <t>メイギ</t>
    </rPh>
    <phoneticPr fontId="21"/>
  </si>
  <si>
    <t>「記号、番号」ではなく、「振込用の店名、預金種目、口座番号」をご記入ください。</t>
  </si>
  <si>
    <t>○○銀行</t>
    <rPh sb="2" eb="4">
      <t>ギンコウ</t>
    </rPh>
    <phoneticPr fontId="21"/>
  </si>
  <si>
    <r>
      <t>口座名義　（</t>
    </r>
    <r>
      <rPr>
        <sz val="12"/>
        <color theme="1"/>
        <rFont val="ＭＳ ゴシック"/>
        <family val="3"/>
        <charset val="128"/>
      </rPr>
      <t>カタカナ・英字・数字で、通帳の見返し部分に記載されている名義）</t>
    </r>
    <rPh sb="0" eb="2">
      <t>コウザ</t>
    </rPh>
    <rPh sb="2" eb="4">
      <t>メイギ</t>
    </rPh>
    <rPh sb="21" eb="23">
      <t>ミカエ</t>
    </rPh>
    <rPh sb="24" eb="26">
      <t>ブブン</t>
    </rPh>
    <rPh sb="27" eb="29">
      <t>キサイ</t>
    </rPh>
    <rPh sb="34" eb="36">
      <t>メイギ</t>
    </rPh>
    <phoneticPr fontId="21"/>
  </si>
  <si>
    <t>（２）取組の対象となる業務又は部門</t>
    <rPh sb="3" eb="5">
      <t>とりくみ</t>
    </rPh>
    <rPh sb="6" eb="8">
      <t>たいしょう</t>
    </rPh>
    <rPh sb="11" eb="13">
      <t>ぎょうむ</t>
    </rPh>
    <rPh sb="13" eb="14">
      <t>また</t>
    </rPh>
    <rPh sb="15" eb="17">
      <t>ぶもん</t>
    </rPh>
    <phoneticPr fontId="1" type="Hiragana"/>
  </si>
  <si>
    <t>商号又は名称　</t>
    <rPh sb="0" eb="2">
      <t>しょうごう</t>
    </rPh>
    <rPh sb="2" eb="3">
      <t>また</t>
    </rPh>
    <rPh sb="4" eb="6">
      <t>めいしょう</t>
    </rPh>
    <phoneticPr fontId="1" type="Hiragana"/>
  </si>
  <si>
    <t>　後、債権者の了承した返済計画に基づいて返済します。</t>
  </si>
  <si>
    <t>（１）中小企業者であることについて</t>
    <rPh sb="3" eb="5">
      <t>ちゅうしょう</t>
    </rPh>
    <rPh sb="5" eb="7">
      <t>きぎょう</t>
    </rPh>
    <rPh sb="7" eb="8">
      <t>しゃ</t>
    </rPh>
    <phoneticPr fontId="1" type="Hiragana"/>
  </si>
  <si>
    <t>納品/実施日</t>
    <rPh sb="0" eb="1">
      <t>おさむ</t>
    </rPh>
    <rPh sb="1" eb="2">
      <t>ひん</t>
    </rPh>
    <rPh sb="3" eb="6">
      <t>じっしび</t>
    </rPh>
    <phoneticPr fontId="1" type="Hiragana"/>
  </si>
  <si>
    <t>（様式Ｂの続き）</t>
    <rPh sb="5" eb="6">
      <t>つづ</t>
    </rPh>
    <phoneticPr fontId="1" type="Hiragana"/>
  </si>
  <si>
    <t>　庁の了承した納入計画に基づいて納付します。</t>
  </si>
  <si>
    <t>職氏名</t>
    <rPh sb="0" eb="1">
      <t>しょく</t>
    </rPh>
    <rPh sb="1" eb="3">
      <t>しめい</t>
    </rPh>
    <phoneticPr fontId="1" type="Hiragana"/>
  </si>
  <si>
    <t>大企業
○/×</t>
    <rPh sb="0" eb="3">
      <t>だいきぎょう</t>
    </rPh>
    <phoneticPr fontId="1" type="Hiragana"/>
  </si>
  <si>
    <t>所属</t>
    <rPh sb="0" eb="2">
      <t>しょぞく</t>
    </rPh>
    <phoneticPr fontId="1" type="Hiragana"/>
  </si>
  <si>
    <t>ＴＥＬ</t>
  </si>
  <si>
    <t>（６）企業の目指す姿</t>
    <rPh sb="3" eb="5">
      <t>きぎょう</t>
    </rPh>
    <rPh sb="6" eb="8">
      <t>めざ</t>
    </rPh>
    <rPh sb="9" eb="10">
      <t>すがた</t>
    </rPh>
    <phoneticPr fontId="1" type="Hiragana"/>
  </si>
  <si>
    <t>Ｅ-ｍａｉｌ</t>
  </si>
  <si>
    <t>備考（確認書類等）</t>
    <rPh sb="0" eb="2">
      <t>ビコウ</t>
    </rPh>
    <rPh sb="3" eb="5">
      <t>カクニン</t>
    </rPh>
    <rPh sb="5" eb="7">
      <t>ショルイ</t>
    </rPh>
    <rPh sb="7" eb="8">
      <t>トウ</t>
    </rPh>
    <phoneticPr fontId="21"/>
  </si>
  <si>
    <t>主たる業種</t>
    <rPh sb="0" eb="1">
      <t>しゅ</t>
    </rPh>
    <rPh sb="3" eb="5">
      <t>ぎょうしゅ</t>
    </rPh>
    <phoneticPr fontId="1" type="Hiragana"/>
  </si>
  <si>
    <t>　　うち県外（ａ）</t>
    <rPh sb="4" eb="6">
      <t>ケンガイ</t>
    </rPh>
    <phoneticPr fontId="1"/>
  </si>
  <si>
    <t>名称・内容</t>
    <rPh sb="0" eb="2">
      <t>メイショウ</t>
    </rPh>
    <rPh sb="3" eb="5">
      <t>ナイヨウ</t>
    </rPh>
    <phoneticPr fontId="21"/>
  </si>
  <si>
    <t>指標</t>
    <rPh sb="0" eb="2">
      <t>しひょう</t>
    </rPh>
    <phoneticPr fontId="1" type="Hiragana"/>
  </si>
  <si>
    <t>※申請時</t>
  </si>
  <si>
    <t>●千万円</t>
    <rPh sb="1" eb="2">
      <t>せん</t>
    </rPh>
    <rPh sb="2" eb="3">
      <t>まん</t>
    </rPh>
    <rPh sb="3" eb="4">
      <t>えん</t>
    </rPh>
    <phoneticPr fontId="1" type="Hiragana"/>
  </si>
  <si>
    <t>県際収支</t>
    <rPh sb="0" eb="1">
      <t>けん</t>
    </rPh>
    <rPh sb="1" eb="2">
      <t>きわ</t>
    </rPh>
    <rPh sb="2" eb="4">
      <t>しゅうし</t>
    </rPh>
    <phoneticPr fontId="1" type="Hiragana"/>
  </si>
  <si>
    <t>⑨人事部門の社員の育成</t>
    <rPh sb="1" eb="3">
      <t>じんじ</t>
    </rPh>
    <rPh sb="3" eb="5">
      <t>ぶもん</t>
    </rPh>
    <rPh sb="6" eb="8">
      <t>しゃいん</t>
    </rPh>
    <rPh sb="9" eb="11">
      <t>いくせい</t>
    </rPh>
    <phoneticPr fontId="1" type="Hiragana"/>
  </si>
  <si>
    <t>機械装置・システム構築費</t>
    <rPh sb="9" eb="11">
      <t>こうちく</t>
    </rPh>
    <phoneticPr fontId="1" type="Hiragana"/>
  </si>
  <si>
    <t>支払日</t>
    <rPh sb="0" eb="2">
      <t>シハライ</t>
    </rPh>
    <rPh sb="2" eb="3">
      <t>ヒ</t>
    </rPh>
    <phoneticPr fontId="21"/>
  </si>
  <si>
    <t>取組</t>
    <rPh sb="0" eb="2">
      <t>トリクミ</t>
    </rPh>
    <phoneticPr fontId="8"/>
  </si>
  <si>
    <t>材料仕入額</t>
    <rPh sb="0" eb="2">
      <t>ザイリョウ</t>
    </rPh>
    <rPh sb="2" eb="4">
      <t>シイ</t>
    </rPh>
    <rPh sb="4" eb="5">
      <t>ガク</t>
    </rPh>
    <phoneticPr fontId="1"/>
  </si>
  <si>
    <t>発注日</t>
    <rPh sb="0" eb="3">
      <t>はっちゅうび</t>
    </rPh>
    <phoneticPr fontId="1" type="Hiragana"/>
  </si>
  <si>
    <t>全体</t>
    <rPh sb="0" eb="2">
      <t>ぜんたい</t>
    </rPh>
    <phoneticPr fontId="1" type="Hiragana"/>
  </si>
  <si>
    <t>（２）補助対象となる主な取組</t>
    <rPh sb="3" eb="5">
      <t>ほじょ</t>
    </rPh>
    <rPh sb="5" eb="7">
      <t>たいしょう</t>
    </rPh>
    <rPh sb="10" eb="11">
      <t>おも</t>
    </rPh>
    <rPh sb="12" eb="14">
      <t>とりくみ</t>
    </rPh>
    <phoneticPr fontId="1" type="Hiragana"/>
  </si>
  <si>
    <t>000-0000</t>
  </si>
  <si>
    <t>　社員の自主的な学び直しへの配慮方策、社外での学習機会の提供制度や学習に係る長期休暇制度、大学での特別履修　など</t>
    <rPh sb="1" eb="3">
      <t>しゃいん</t>
    </rPh>
    <rPh sb="4" eb="7">
      <t>じしゅてき</t>
    </rPh>
    <rPh sb="8" eb="9">
      <t>まな</t>
    </rPh>
    <rPh sb="10" eb="11">
      <t>なお</t>
    </rPh>
    <rPh sb="14" eb="16">
      <t>はいりょ</t>
    </rPh>
    <rPh sb="16" eb="18">
      <t>ほうさく</t>
    </rPh>
    <rPh sb="33" eb="35">
      <t>がくしゅう</t>
    </rPh>
    <rPh sb="36" eb="37">
      <t>かか</t>
    </rPh>
    <rPh sb="49" eb="51">
      <t>とくべつ</t>
    </rPh>
    <rPh sb="51" eb="53">
      <t>りしゅう</t>
    </rPh>
    <phoneticPr fontId="1" type="Hiragana"/>
  </si>
  <si>
    <t>１　補助金の名称</t>
    <rPh sb="2" eb="5">
      <t>ほじょきん</t>
    </rPh>
    <rPh sb="6" eb="8">
      <t>めいしょう</t>
    </rPh>
    <phoneticPr fontId="1" type="Hiragana"/>
  </si>
  <si>
    <t>⑤</t>
  </si>
  <si>
    <t>　※②に該当する場合は別記として内容がわかる資料を添付してください。</t>
    <rPh sb="4" eb="6">
      <t>がいとう</t>
    </rPh>
    <rPh sb="8" eb="10">
      <t>ばあい</t>
    </rPh>
    <rPh sb="11" eb="13">
      <t>べっき</t>
    </rPh>
    <rPh sb="16" eb="18">
      <t>ないよう</t>
    </rPh>
    <rPh sb="22" eb="24">
      <t>しりょう</t>
    </rPh>
    <rPh sb="25" eb="27">
      <t>てんぷ</t>
    </rPh>
    <phoneticPr fontId="1" type="Hiragana"/>
  </si>
  <si>
    <t>１期目</t>
    <rPh sb="1" eb="2">
      <t>き</t>
    </rPh>
    <rPh sb="2" eb="3">
      <t>め</t>
    </rPh>
    <phoneticPr fontId="1" type="Hiragana"/>
  </si>
  <si>
    <t>初年度</t>
  </si>
  <si>
    <t>（宛先）秋田県知事</t>
    <rPh sb="1" eb="3">
      <t>あてさき</t>
    </rPh>
    <phoneticPr fontId="1" type="Hiragana"/>
  </si>
  <si>
    <t>（２）人材関係</t>
    <rPh sb="3" eb="5">
      <t>じんざい</t>
    </rPh>
    <rPh sb="5" eb="7">
      <t>かんけい</t>
    </rPh>
    <phoneticPr fontId="1" type="Hiragana"/>
  </si>
  <si>
    <t>　秋田県暴力団排除条例第２条第１号及び第２号に規定する暴力団又は暴力</t>
    <rPh sb="30" eb="31">
      <t>また</t>
    </rPh>
    <phoneticPr fontId="1" type="Hiragana"/>
  </si>
  <si>
    <t>参考：年平均成長率（％）</t>
    <rPh sb="0" eb="2">
      <t>さんこう</t>
    </rPh>
    <rPh sb="3" eb="6">
      <t>ねんへいきん</t>
    </rPh>
    <rPh sb="6" eb="9">
      <t>せいちょうりつ</t>
    </rPh>
    <phoneticPr fontId="1" type="Hiragana"/>
  </si>
  <si>
    <t>補助対象額
(e=b-d)</t>
    <rPh sb="0" eb="2">
      <t>ホジョ</t>
    </rPh>
    <rPh sb="2" eb="4">
      <t>タイショウ</t>
    </rPh>
    <rPh sb="4" eb="5">
      <t>ガク</t>
    </rPh>
    <phoneticPr fontId="21"/>
  </si>
  <si>
    <t>●●株式会社</t>
    <rPh sb="2" eb="6">
      <t>かぶしきがいしゃ</t>
    </rPh>
    <phoneticPr fontId="1" type="Hiragana"/>
  </si>
  <si>
    <t>●●@●●●●</t>
  </si>
  <si>
    <t>　経営戦略実現に向けて新たに必要とする（現在保有していない）スキルの整理、リスキルの方策、社内への伝達方法　など</t>
    <rPh sb="1" eb="3">
      <t>けいえい</t>
    </rPh>
    <rPh sb="3" eb="5">
      <t>せんりゃく</t>
    </rPh>
    <rPh sb="5" eb="7">
      <t>じつげん</t>
    </rPh>
    <rPh sb="8" eb="9">
      <t>む</t>
    </rPh>
    <rPh sb="11" eb="12">
      <t>あら</t>
    </rPh>
    <rPh sb="14" eb="16">
      <t>ひつよう</t>
    </rPh>
    <rPh sb="20" eb="22">
      <t>げんざい</t>
    </rPh>
    <rPh sb="22" eb="24">
      <t>ほゆう</t>
    </rPh>
    <rPh sb="34" eb="36">
      <t>せいり</t>
    </rPh>
    <rPh sb="42" eb="44">
      <t>ほうさく</t>
    </rPh>
    <rPh sb="45" eb="47">
      <t>しゃない</t>
    </rPh>
    <rPh sb="49" eb="51">
      <t>でんたつ</t>
    </rPh>
    <rPh sb="51" eb="53">
      <t>ほうほう</t>
    </rPh>
    <phoneticPr fontId="1" type="Hiragana"/>
  </si>
  <si>
    <t>該当</t>
    <rPh sb="0" eb="2">
      <t>がいとう</t>
    </rPh>
    <phoneticPr fontId="1" type="Hiragana"/>
  </si>
  <si>
    <t>秋田県●●●●●●</t>
    <rPh sb="0" eb="3">
      <t>あきたけん</t>
    </rPh>
    <phoneticPr fontId="1" type="Hiragana"/>
  </si>
  <si>
    <t>1)</t>
  </si>
  <si>
    <t>●●事業所　総務部</t>
    <rPh sb="2" eb="5">
      <t>じぎょうしょ</t>
    </rPh>
    <rPh sb="6" eb="9">
      <t>そうむぶ</t>
    </rPh>
    <phoneticPr fontId="1" type="Hiragana"/>
  </si>
  <si>
    <t>代表者職氏名　</t>
    <rPh sb="0" eb="3">
      <t>だいひょうしゃ</t>
    </rPh>
    <rPh sb="3" eb="4">
      <t>しょく</t>
    </rPh>
    <rPh sb="4" eb="6">
      <t>しめい</t>
    </rPh>
    <phoneticPr fontId="1" type="Hiragana"/>
  </si>
  <si>
    <t>総務係長　●●　●●</t>
    <rPh sb="0" eb="2">
      <t>そうむ</t>
    </rPh>
    <rPh sb="2" eb="4">
      <t>かかりちょう</t>
    </rPh>
    <phoneticPr fontId="1" type="Hiragana"/>
  </si>
  <si>
    <t>施策</t>
    <rPh sb="0" eb="2">
      <t>セサク</t>
    </rPh>
    <phoneticPr fontId="8"/>
  </si>
  <si>
    <t>※行は必要に応じて追加又は削除してください。</t>
  </si>
  <si>
    <t>担当</t>
    <rPh sb="0" eb="2">
      <t>たんとう</t>
    </rPh>
    <phoneticPr fontId="1" type="Hiragana"/>
  </si>
  <si>
    <t>補助事業と重複していません。</t>
  </si>
  <si>
    <t>１　大卒者等の採用</t>
    <rPh sb="2" eb="5">
      <t>ダイソツシャ</t>
    </rPh>
    <rPh sb="5" eb="6">
      <t>トウ</t>
    </rPh>
    <rPh sb="7" eb="9">
      <t>サイヨウ</t>
    </rPh>
    <phoneticPr fontId="8"/>
  </si>
  <si>
    <t>研究開発費</t>
  </si>
  <si>
    <t>　　変更を行わないこと。</t>
  </si>
  <si>
    <t>④　「大企業の役員又は職員を兼ねている者が役員総数の２分の１以上を占</t>
  </si>
  <si>
    <t>社労士聞き取りによる</t>
    <rPh sb="0" eb="3">
      <t>しゃろうし</t>
    </rPh>
    <rPh sb="3" eb="4">
      <t>き</t>
    </rPh>
    <rPh sb="5" eb="6">
      <t>と</t>
    </rPh>
    <phoneticPr fontId="1" type="Hiragana"/>
  </si>
  <si>
    <t>①　応募日現在における国税及び地方税の滞納はありません。</t>
  </si>
  <si>
    <t>導入（実施）予定時期</t>
    <rPh sb="0" eb="2">
      <t>どうにゅう</t>
    </rPh>
    <rPh sb="3" eb="5">
      <t>じっし</t>
    </rPh>
    <rPh sb="6" eb="8">
      <t>よてい</t>
    </rPh>
    <rPh sb="8" eb="10">
      <t>じき</t>
    </rPh>
    <phoneticPr fontId="1" type="Hiragana"/>
  </si>
  <si>
    <t>　若手社員や外部からの選抜・育成方策（リーダーとして厳しいミッションに挑戦する機会）　など</t>
    <rPh sb="1" eb="3">
      <t>わかて</t>
    </rPh>
    <rPh sb="3" eb="5">
      <t>しゃいん</t>
    </rPh>
    <rPh sb="6" eb="8">
      <t>がいぶ</t>
    </rPh>
    <rPh sb="11" eb="13">
      <t>せんばつ</t>
    </rPh>
    <rPh sb="14" eb="16">
      <t>いくせい</t>
    </rPh>
    <rPh sb="16" eb="18">
      <t>ほうさく</t>
    </rPh>
    <rPh sb="26" eb="27">
      <t>きび</t>
    </rPh>
    <rPh sb="35" eb="37">
      <t>ちょうせん</t>
    </rPh>
    <rPh sb="39" eb="41">
      <t>きかい</t>
    </rPh>
    <phoneticPr fontId="1" type="Hiragana"/>
  </si>
  <si>
    <t>　・宗教（中分類９４に含まれるもの。）</t>
  </si>
  <si>
    <t>　・易断所、観相業、相場案内業（細分類７９９９に含まれるもの。）</t>
  </si>
  <si>
    <t>　正規従業員数</t>
    <rPh sb="1" eb="3">
      <t>セイキ</t>
    </rPh>
    <rPh sb="3" eb="6">
      <t>ジュウギョウイン</t>
    </rPh>
    <rPh sb="6" eb="7">
      <t>スウ</t>
    </rPh>
    <phoneticPr fontId="1"/>
  </si>
  <si>
    <t>「パートナーシップ構築宣言」を作成し、ポータルサイトにおいて登録・公表している</t>
  </si>
  <si>
    <t>税抜額
(b)</t>
    <rPh sb="0" eb="2">
      <t>ゼイヌキ</t>
    </rPh>
    <rPh sb="2" eb="3">
      <t>ガク</t>
    </rPh>
    <phoneticPr fontId="21"/>
  </si>
  <si>
    <t>消費税額
(c)</t>
    <rPh sb="0" eb="3">
      <t>ショウヒゼイ</t>
    </rPh>
    <rPh sb="3" eb="4">
      <t>ガク</t>
    </rPh>
    <phoneticPr fontId="21"/>
  </si>
  <si>
    <t>事業計画の目標については、定量的に把握できるものとしてください。</t>
    <rPh sb="0" eb="2">
      <t>じぎょう</t>
    </rPh>
    <rPh sb="2" eb="4">
      <t>けいかく</t>
    </rPh>
    <rPh sb="5" eb="7">
      <t>もくひょう</t>
    </rPh>
    <rPh sb="13" eb="16">
      <t>ていりょうてき</t>
    </rPh>
    <rPh sb="17" eb="19">
      <t>はあく</t>
    </rPh>
    <phoneticPr fontId="1" type="Hiragana"/>
  </si>
  <si>
    <t>補助対象外
の金額
(d)</t>
    <rPh sb="7" eb="8">
      <t>キン</t>
    </rPh>
    <phoneticPr fontId="21"/>
  </si>
  <si>
    <t>（２）交付決定されない場合又は交付決定が取り消された場合は、事業費は事業実施</t>
    <rPh sb="3" eb="5">
      <t>こうふ</t>
    </rPh>
    <rPh sb="5" eb="7">
      <t>けってい</t>
    </rPh>
    <rPh sb="11" eb="13">
      <t>ばあい</t>
    </rPh>
    <rPh sb="13" eb="14">
      <t>また</t>
    </rPh>
    <rPh sb="15" eb="17">
      <t>こうふ</t>
    </rPh>
    <rPh sb="17" eb="19">
      <t>けってい</t>
    </rPh>
    <rPh sb="20" eb="21">
      <t>と</t>
    </rPh>
    <rPh sb="22" eb="23">
      <t>け</t>
    </rPh>
    <rPh sb="30" eb="33">
      <t>じぎょうひ</t>
    </rPh>
    <rPh sb="34" eb="36">
      <t>じぎょう</t>
    </rPh>
    <rPh sb="36" eb="38">
      <t>じっし</t>
    </rPh>
    <phoneticPr fontId="1" type="Hiragana"/>
  </si>
  <si>
    <r>
      <t xml:space="preserve">目標
</t>
    </r>
    <r>
      <rPr>
        <sz val="10.5"/>
        <color theme="1"/>
        <rFont val="ＭＳ ゴシック"/>
        <family val="3"/>
        <charset val="128"/>
      </rPr>
      <t>※定量的に記載</t>
    </r>
    <rPh sb="0" eb="2">
      <t>もくひょう</t>
    </rPh>
    <rPh sb="4" eb="7">
      <t>ていりょうてき</t>
    </rPh>
    <rPh sb="8" eb="10">
      <t>きさい</t>
    </rPh>
    <phoneticPr fontId="1" type="Hiragana"/>
  </si>
  <si>
    <t>●●●計測器</t>
    <rPh sb="3" eb="6">
      <t>けいそくき</t>
    </rPh>
    <phoneticPr fontId="1" type="Hiragana"/>
  </si>
  <si>
    <t>法人番号</t>
    <rPh sb="0" eb="2">
      <t>ほうじん</t>
    </rPh>
    <rPh sb="2" eb="4">
      <t>ばんごう</t>
    </rPh>
    <phoneticPr fontId="1" type="Hiragana"/>
  </si>
  <si>
    <t>２　着手予定年月日</t>
    <rPh sb="2" eb="4">
      <t>ちゃくしゅ</t>
    </rPh>
    <rPh sb="4" eb="6">
      <t>よてい</t>
    </rPh>
    <rPh sb="6" eb="9">
      <t>ねんがっぴ</t>
    </rPh>
    <phoneticPr fontId="1" type="Hiragana"/>
  </si>
  <si>
    <t>①　農業、林業（大分類Ａに含まれるもの。ただし、農業サービス業、園芸</t>
  </si>
  <si>
    <t>　申請に当たっては、以下の事項について相違ないことを誓約します。</t>
    <rPh sb="1" eb="3">
      <t>しんせい</t>
    </rPh>
    <rPh sb="4" eb="5">
      <t>あ</t>
    </rPh>
    <rPh sb="10" eb="12">
      <t>いか</t>
    </rPh>
    <rPh sb="13" eb="15">
      <t>じこう</t>
    </rPh>
    <rPh sb="19" eb="21">
      <t>そうい</t>
    </rPh>
    <rPh sb="26" eb="28">
      <t>せいやく</t>
    </rPh>
    <phoneticPr fontId="1" type="Hiragana"/>
  </si>
  <si>
    <t>①　大企業に該当しません。</t>
    <rPh sb="2" eb="5">
      <t>だいきぎょう</t>
    </rPh>
    <rPh sb="6" eb="8">
      <t>がいとう</t>
    </rPh>
    <phoneticPr fontId="1" type="Hiragana"/>
  </si>
  <si>
    <t>　業が所有するもの」に該当しません。</t>
  </si>
  <si>
    <t>②　「発行済み株式の総数又は出資価格の総額の２分の１以上を同一の大企</t>
  </si>
  <si>
    <t>従業員数（人）</t>
    <rPh sb="0" eb="3">
      <t>じゅうぎょういん</t>
    </rPh>
    <rPh sb="3" eb="4">
      <t>かず</t>
    </rPh>
    <rPh sb="5" eb="6">
      <t>にん</t>
    </rPh>
    <phoneticPr fontId="1" type="Hiragana"/>
  </si>
  <si>
    <t>　業で所有するもの」に該当しません。</t>
  </si>
  <si>
    <t>　めているもの」に該当しません。</t>
  </si>
  <si>
    <t>　・競輪・競馬等の競走場、競技団（小分類８０３に含まれるもの。）</t>
  </si>
  <si>
    <t>　　場外馬券売場等、競輪競馬等予想業（細分類８０９６に含まれるもの。）</t>
  </si>
  <si>
    <t>　　（細分類７２９１に含まれるもの。）</t>
  </si>
  <si>
    <t>　・興信所（専ら個人の身元、身上、素行、思想調査等を行うものに限る。）</t>
  </si>
  <si>
    <t>　　うち県内（ｂ）</t>
    <rPh sb="4" eb="6">
      <t>ケンナイ</t>
    </rPh>
    <phoneticPr fontId="1"/>
  </si>
  <si>
    <r>
      <t>（７）目標　</t>
    </r>
    <r>
      <rPr>
        <sz val="9"/>
        <color theme="1"/>
        <rFont val="ＭＳ ゴシック"/>
        <family val="3"/>
        <charset val="128"/>
      </rPr>
      <t>※補助事業の期間以降に係る内容でも可　複数の目標でも可</t>
    </r>
    <rPh sb="3" eb="5">
      <t>もくひょう</t>
    </rPh>
    <rPh sb="7" eb="9">
      <t>ほじょ</t>
    </rPh>
    <rPh sb="9" eb="11">
      <t>じぎょう</t>
    </rPh>
    <rPh sb="12" eb="14">
      <t>きかん</t>
    </rPh>
    <rPh sb="14" eb="16">
      <t>いこう</t>
    </rPh>
    <rPh sb="17" eb="18">
      <t>かか</t>
    </rPh>
    <rPh sb="19" eb="21">
      <t>ないよう</t>
    </rPh>
    <rPh sb="23" eb="24">
      <t>か</t>
    </rPh>
    <rPh sb="25" eb="27">
      <t>ふくすう</t>
    </rPh>
    <rPh sb="28" eb="30">
      <t>もくひょう</t>
    </rPh>
    <rPh sb="32" eb="33">
      <t>か</t>
    </rPh>
    <phoneticPr fontId="1" type="Hiragana"/>
  </si>
  <si>
    <t>　・集金業、取立業（公共料金又はこれに準じるものは除く。）</t>
  </si>
  <si>
    <t>　リモートワーク等の円滑化に資する業務のデジタル化、オフィスに集まる業務の有効性の再考　など</t>
    <rPh sb="8" eb="9">
      <t>とう</t>
    </rPh>
    <rPh sb="10" eb="13">
      <t>えんかつか</t>
    </rPh>
    <rPh sb="14" eb="15">
      <t>し</t>
    </rPh>
    <rPh sb="17" eb="19">
      <t>ぎょうむ</t>
    </rPh>
    <rPh sb="24" eb="25">
      <t>か</t>
    </rPh>
    <rPh sb="31" eb="32">
      <t>あつ</t>
    </rPh>
    <rPh sb="34" eb="36">
      <t>ぎょうむ</t>
    </rPh>
    <rPh sb="37" eb="40">
      <t>ゆうこうせい</t>
    </rPh>
    <rPh sb="41" eb="43">
      <t>さいこう</t>
    </rPh>
    <phoneticPr fontId="1" type="Hiragana"/>
  </si>
  <si>
    <t>　・政治・経済・文化団体（中分類９３に含まれるもの。）</t>
  </si>
  <si>
    <t>住所　</t>
  </si>
  <si>
    <t>主要株主（持ち株比率が合計70%以上となるまで株主名を記載してください）</t>
    <rPh sb="0" eb="2">
      <t>しゅよう</t>
    </rPh>
    <rPh sb="2" eb="4">
      <t>かぶぬし</t>
    </rPh>
    <rPh sb="5" eb="6">
      <t>も</t>
    </rPh>
    <rPh sb="7" eb="8">
      <t>かぶ</t>
    </rPh>
    <rPh sb="8" eb="10">
      <t>ひりつ</t>
    </rPh>
    <rPh sb="11" eb="13">
      <t>ごうけい</t>
    </rPh>
    <rPh sb="16" eb="18">
      <t>いじょう</t>
    </rPh>
    <rPh sb="23" eb="25">
      <t>かぶぬし</t>
    </rPh>
    <rPh sb="25" eb="26">
      <t>めい</t>
    </rPh>
    <rPh sb="27" eb="29">
      <t>きさい</t>
    </rPh>
    <phoneticPr fontId="1" type="Hiragana"/>
  </si>
  <si>
    <t>3)</t>
  </si>
  <si>
    <t>②　応募日現在において別記のとおり滞納がありますが、今後、課税</t>
    <rPh sb="11" eb="13">
      <t>べっき</t>
    </rPh>
    <phoneticPr fontId="1" type="Hiragana"/>
  </si>
  <si>
    <t>（３）収支計画</t>
    <rPh sb="3" eb="5">
      <t>しゅうし</t>
    </rPh>
    <rPh sb="5" eb="7">
      <t>けいかく</t>
    </rPh>
    <phoneticPr fontId="1" type="Hiragana"/>
  </si>
  <si>
    <t>合計</t>
    <rPh sb="0" eb="2">
      <t>ごうけい</t>
    </rPh>
    <phoneticPr fontId="1" type="Hiragana"/>
  </si>
  <si>
    <t>営業外収益</t>
    <rPh sb="0" eb="5">
      <t>エイギョウガイシュウエキ</t>
    </rPh>
    <phoneticPr fontId="1"/>
  </si>
  <si>
    <t>若者雇用促進法に基づく「ユースエール認定」を受けている。</t>
  </si>
  <si>
    <t>（様式Ａ）</t>
  </si>
  <si>
    <t>令和●年●月●日</t>
    <rPh sb="0" eb="2">
      <t>れいわ</t>
    </rPh>
    <rPh sb="3" eb="4">
      <t>ねん</t>
    </rPh>
    <rPh sb="5" eb="6">
      <t>がつ</t>
    </rPh>
    <rPh sb="7" eb="8">
      <t>にち</t>
    </rPh>
    <phoneticPr fontId="1" type="Hiragana"/>
  </si>
  <si>
    <t>※区分欄は必要に応じて適宜修正・省略して記入すること。</t>
    <rPh sb="1" eb="3">
      <t>くぶん</t>
    </rPh>
    <rPh sb="3" eb="4">
      <t>らん</t>
    </rPh>
    <rPh sb="5" eb="7">
      <t>ひつよう</t>
    </rPh>
    <rPh sb="8" eb="9">
      <t>おう</t>
    </rPh>
    <rPh sb="11" eb="13">
      <t>てきぎ</t>
    </rPh>
    <rPh sb="13" eb="15">
      <t>しゅうせい</t>
    </rPh>
    <rPh sb="16" eb="18">
      <t>しょうりゃく</t>
    </rPh>
    <rPh sb="20" eb="22">
      <t>きにゅう</t>
    </rPh>
    <phoneticPr fontId="1" type="Hiragana"/>
  </si>
  <si>
    <t>　本事業で補助対象とする経費が、国や県その他公的支援機関等が行う他の</t>
  </si>
  <si>
    <t>中核人材確保・定着環境整備支援事業　事業計画書</t>
    <rPh sb="18" eb="20">
      <t>じぎょう</t>
    </rPh>
    <rPh sb="20" eb="23">
      <t>けいかくしょ</t>
    </rPh>
    <phoneticPr fontId="1" type="Hiragana"/>
  </si>
  <si>
    <t>　自社にとって重要なエンゲージメント項目の整理、社員のエンゲージメントレベルの把握、副業・兼業等の多様な働き方の推進方策、健康経営への投資　など</t>
    <rPh sb="1" eb="3">
      <t>じしゃ</t>
    </rPh>
    <rPh sb="7" eb="9">
      <t>じゅうよう</t>
    </rPh>
    <rPh sb="18" eb="20">
      <t>こうもく</t>
    </rPh>
    <rPh sb="21" eb="23">
      <t>せいり</t>
    </rPh>
    <rPh sb="24" eb="26">
      <t>しゃいん</t>
    </rPh>
    <rPh sb="39" eb="41">
      <t>はあく</t>
    </rPh>
    <rPh sb="42" eb="44">
      <t>ふくぎょう</t>
    </rPh>
    <rPh sb="45" eb="47">
      <t>けんぎょう</t>
    </rPh>
    <rPh sb="47" eb="48">
      <t>とう</t>
    </rPh>
    <rPh sb="49" eb="51">
      <t>たよう</t>
    </rPh>
    <rPh sb="52" eb="53">
      <t>はたら</t>
    </rPh>
    <rPh sb="54" eb="55">
      <t>かた</t>
    </rPh>
    <rPh sb="56" eb="58">
      <t>すいしん</t>
    </rPh>
    <rPh sb="58" eb="60">
      <t>ほうさく</t>
    </rPh>
    <rPh sb="61" eb="63">
      <t>けんこう</t>
    </rPh>
    <rPh sb="63" eb="65">
      <t>けいえい</t>
    </rPh>
    <rPh sb="67" eb="69">
      <t>とうし</t>
    </rPh>
    <phoneticPr fontId="1" type="Hiragana"/>
  </si>
  <si>
    <t>法人所在地〒</t>
  </si>
  <si>
    <t>採用活動費</t>
  </si>
  <si>
    <t>③　申請日現在において別記のとおり債務の不履行がありますが、今</t>
    <rPh sb="2" eb="4">
      <t>しんせい</t>
    </rPh>
    <rPh sb="11" eb="13">
      <t>べっき</t>
    </rPh>
    <phoneticPr fontId="1" type="Hiragana"/>
  </si>
  <si>
    <t>「前期」に採用した大卒者等の数</t>
    <rPh sb="1" eb="2">
      <t>まえ</t>
    </rPh>
    <rPh sb="2" eb="3">
      <t>き</t>
    </rPh>
    <rPh sb="5" eb="7">
      <t>さいよう</t>
    </rPh>
    <rPh sb="9" eb="12">
      <t>だいそつしゃ</t>
    </rPh>
    <rPh sb="12" eb="13">
      <t>とう</t>
    </rPh>
    <rPh sb="14" eb="15">
      <t>かず</t>
    </rPh>
    <phoneticPr fontId="1" type="Hiragana"/>
  </si>
  <si>
    <t>預金種別　（プルダウンで選択）</t>
    <rPh sb="0" eb="1">
      <t>アズカリ</t>
    </rPh>
    <rPh sb="1" eb="2">
      <t>キン</t>
    </rPh>
    <rPh sb="2" eb="3">
      <t>タネ</t>
    </rPh>
    <rPh sb="3" eb="4">
      <t>ベツ</t>
    </rPh>
    <rPh sb="12" eb="14">
      <t>センタク</t>
    </rPh>
    <phoneticPr fontId="21"/>
  </si>
  <si>
    <t>　中核人材確保・定着環境整備支援事業の補助を受けたいので、同事業実施要綱第６条に基づき申請します。</t>
    <rPh sb="34" eb="36">
      <t>ようこう</t>
    </rPh>
    <phoneticPr fontId="1" type="Hiragana"/>
  </si>
  <si>
    <t>　　　　　　　※通帳の見返し部分にカタカナで記載されています。</t>
    <rPh sb="8" eb="10">
      <t>つうちょう</t>
    </rPh>
    <rPh sb="11" eb="13">
      <t>みかえ</t>
    </rPh>
    <rPh sb="14" eb="16">
      <t>ぶぶん</t>
    </rPh>
    <rPh sb="22" eb="24">
      <t>きさい</t>
    </rPh>
    <phoneticPr fontId="1" type="Hiragana"/>
  </si>
  <si>
    <t>商号又は名称</t>
  </si>
  <si>
    <t>（１）申請者</t>
    <rPh sb="3" eb="6">
      <t>しんせいしゃ</t>
    </rPh>
    <phoneticPr fontId="1" type="Hiragana"/>
  </si>
  <si>
    <t>経費の概要（様式Ｃ）</t>
    <rPh sb="0" eb="2">
      <t>けいひ</t>
    </rPh>
    <rPh sb="3" eb="5">
      <t>がいよう</t>
    </rPh>
    <rPh sb="6" eb="8">
      <t>ようしき</t>
    </rPh>
    <phoneticPr fontId="1" type="Hiragana"/>
  </si>
  <si>
    <t>事業計画書（様式Ｂ）</t>
  </si>
  <si>
    <t>第２年度予算額</t>
  </si>
  <si>
    <t>普通</t>
  </si>
  <si>
    <t>（３）交付決定を受けた金額が交付申請額に達しない場合においても異議がないこと。</t>
    <rPh sb="3" eb="5">
      <t>こうふ</t>
    </rPh>
    <rPh sb="5" eb="7">
      <t>けってい</t>
    </rPh>
    <rPh sb="8" eb="9">
      <t>う</t>
    </rPh>
    <rPh sb="11" eb="13">
      <t>きんがく</t>
    </rPh>
    <rPh sb="14" eb="16">
      <t>こうふ</t>
    </rPh>
    <rPh sb="16" eb="19">
      <t>しんせいがく</t>
    </rPh>
    <rPh sb="20" eb="21">
      <t>たっ</t>
    </rPh>
    <rPh sb="24" eb="26">
      <t>ばあい</t>
    </rPh>
    <rPh sb="31" eb="33">
      <t>いぎ</t>
    </rPh>
    <phoneticPr fontId="1" type="Hiragana"/>
  </si>
  <si>
    <t>※行は必要に応じて追加・削除すること。</t>
    <rPh sb="1" eb="2">
      <t>ぎょう</t>
    </rPh>
    <rPh sb="3" eb="5">
      <t>ひつよう</t>
    </rPh>
    <rPh sb="6" eb="7">
      <t>おう</t>
    </rPh>
    <rPh sb="9" eb="11">
      <t>ついか</t>
    </rPh>
    <rPh sb="12" eb="14">
      <t>さくじょ</t>
    </rPh>
    <phoneticPr fontId="1" type="Hiragana"/>
  </si>
  <si>
    <t>秋田県ＳＤＧｓパートナーとして登録を受けている。</t>
  </si>
  <si>
    <t>書類郵送先〒</t>
    <rPh sb="0" eb="2">
      <t>しょるい</t>
    </rPh>
    <rPh sb="2" eb="4">
      <t>ゆうそう</t>
    </rPh>
    <rPh sb="4" eb="5">
      <t>さき</t>
    </rPh>
    <phoneticPr fontId="1" type="Hiragana"/>
  </si>
  <si>
    <t>売上総利益（①－②）</t>
    <rPh sb="0" eb="5">
      <t>ウリアゲソウリエキ</t>
    </rPh>
    <phoneticPr fontId="1"/>
  </si>
  <si>
    <t>（２）補助対象外となる業種に該当しないことについて</t>
    <rPh sb="3" eb="5">
      <t>ほじょ</t>
    </rPh>
    <rPh sb="5" eb="7">
      <t>たいしょう</t>
    </rPh>
    <rPh sb="7" eb="8">
      <t>がい</t>
    </rPh>
    <rPh sb="11" eb="13">
      <t>ぎょうしゅ</t>
    </rPh>
    <rPh sb="14" eb="16">
      <t>がいとう</t>
    </rPh>
    <phoneticPr fontId="1" type="Hiragana"/>
  </si>
  <si>
    <t>費目</t>
    <rPh sb="0" eb="2">
      <t>ひもく</t>
    </rPh>
    <phoneticPr fontId="1" type="Hiragana"/>
  </si>
  <si>
    <t>（３）反社会的勢力の排除について</t>
  </si>
  <si>
    <t>中核人材確保・定着環境整備支援事業　事業計画採択申請書</t>
  </si>
  <si>
    <t>①　申請日現在において県及び公的金融機関からの融資は受けていま</t>
    <rPh sb="2" eb="4">
      <t>しんせい</t>
    </rPh>
    <phoneticPr fontId="1" type="Hiragana"/>
  </si>
  <si>
    <t>【加点申請欄】</t>
  </si>
  <si>
    <t>持ち株比率（％）</t>
    <rPh sb="0" eb="1">
      <t>も</t>
    </rPh>
    <rPh sb="2" eb="3">
      <t>かぶ</t>
    </rPh>
    <rPh sb="3" eb="5">
      <t>ひりつ</t>
    </rPh>
    <phoneticPr fontId="1" type="Hiragana"/>
  </si>
  <si>
    <t>　せん。</t>
  </si>
  <si>
    <t>②　申請日現在における県及び公的金融機関からの融資を受けていま</t>
    <rPh sb="2" eb="4">
      <t>しんせい</t>
    </rPh>
    <phoneticPr fontId="1" type="Hiragana"/>
  </si>
  <si>
    <t>（６）地域経済への波及効果</t>
    <rPh sb="3" eb="5">
      <t>ちいき</t>
    </rPh>
    <rPh sb="5" eb="7">
      <t>けいざい</t>
    </rPh>
    <rPh sb="9" eb="13">
      <t>はきゅうこうか</t>
    </rPh>
    <phoneticPr fontId="1" type="Hiragana"/>
  </si>
  <si>
    <t>　すが、債務の不履行はありません。</t>
  </si>
  <si>
    <t>（６）その他</t>
    <rPh sb="5" eb="6">
      <t>た</t>
    </rPh>
    <phoneticPr fontId="1" type="Hiragana"/>
  </si>
  <si>
    <t>売上原価</t>
    <rPh sb="0" eb="2">
      <t>ウリアゲ</t>
    </rPh>
    <rPh sb="2" eb="4">
      <t>ゲンカ</t>
    </rPh>
    <phoneticPr fontId="1"/>
  </si>
  <si>
    <r>
      <t>（５）県及び公的金融機関等からの融資について</t>
    </r>
    <r>
      <rPr>
        <sz val="10.5"/>
        <color theme="1"/>
        <rFont val="ＭＳ ゴシック"/>
        <family val="3"/>
        <charset val="128"/>
      </rPr>
      <t>（</t>
    </r>
    <r>
      <rPr>
        <b/>
        <sz val="10.5"/>
        <color theme="1"/>
        <rFont val="ＭＳ ゴシック"/>
        <family val="3"/>
        <charset val="128"/>
      </rPr>
      <t>①～③いずれか</t>
    </r>
    <r>
      <rPr>
        <sz val="10.5"/>
        <color theme="1"/>
        <rFont val="ＭＳ ゴシック"/>
        <family val="3"/>
        <charset val="128"/>
      </rPr>
      <t>に該当すれば○）</t>
    </r>
  </si>
  <si>
    <t>ホームページ記載の単価による</t>
    <rPh sb="6" eb="8">
      <t>きさい</t>
    </rPh>
    <rPh sb="9" eb="11">
      <t>たんか</t>
    </rPh>
    <phoneticPr fontId="1" type="Hiragana"/>
  </si>
  <si>
    <r>
      <t>（４）国税及び地方税について</t>
    </r>
    <r>
      <rPr>
        <sz val="10.5"/>
        <color theme="1"/>
        <rFont val="ＭＳ ゴシック"/>
        <family val="3"/>
        <charset val="128"/>
      </rPr>
      <t>（</t>
    </r>
    <r>
      <rPr>
        <b/>
        <sz val="10.5"/>
        <color theme="1"/>
        <rFont val="ＭＳ ゴシック"/>
        <family val="3"/>
        <charset val="128"/>
      </rPr>
      <t>①～②いずれか</t>
    </r>
    <r>
      <rPr>
        <sz val="10.5"/>
        <color theme="1"/>
        <rFont val="ＭＳ ゴシック"/>
        <family val="3"/>
        <charset val="128"/>
      </rPr>
      <t>に該当すれば○）</t>
    </r>
  </si>
  <si>
    <t>⑨</t>
  </si>
  <si>
    <t>点数</t>
    <rPh sb="0" eb="2">
      <t>てんすう</t>
    </rPh>
    <phoneticPr fontId="1" type="Hiragana"/>
  </si>
  <si>
    <t>　サービス業、素材生産業及び 林業サービス業は除く。）</t>
  </si>
  <si>
    <t>資本金（出資金）</t>
    <rPh sb="0" eb="3">
      <t>しほんきん</t>
    </rPh>
    <rPh sb="4" eb="7">
      <t>しゅっしきん</t>
    </rPh>
    <phoneticPr fontId="1" type="Hiragana"/>
  </si>
  <si>
    <t>　険サービス業は除く。）</t>
  </si>
  <si>
    <t>備考
（積算内訳）</t>
    <rPh sb="0" eb="2">
      <t>びこう</t>
    </rPh>
    <rPh sb="4" eb="6">
      <t>せきさん</t>
    </rPh>
    <rPh sb="6" eb="8">
      <t>うちわけ</t>
    </rPh>
    <phoneticPr fontId="1" type="Hiragana"/>
  </si>
  <si>
    <t>　　する法律」（昭和２３年法律第１２２号）により規制の対象となるもの</t>
  </si>
  <si>
    <t>法人所在地</t>
  </si>
  <si>
    <t>専門家指導費</t>
    <rPh sb="0" eb="3">
      <t>せんもんか</t>
    </rPh>
    <rPh sb="3" eb="5">
      <t>しどう</t>
    </rPh>
    <rPh sb="5" eb="6">
      <t>ひ</t>
    </rPh>
    <phoneticPr fontId="1" type="Hiragana"/>
  </si>
  <si>
    <t>項目</t>
    <rPh sb="0" eb="2">
      <t>こうもく</t>
    </rPh>
    <phoneticPr fontId="1" type="Hiragana"/>
  </si>
  <si>
    <t>非正規雇用</t>
    <rPh sb="0" eb="3">
      <t>ひせいき</t>
    </rPh>
    <rPh sb="3" eb="5">
      <t>こよう</t>
    </rPh>
    <phoneticPr fontId="1" type="Hiragana"/>
  </si>
  <si>
    <t>↓該当するものに○</t>
  </si>
  <si>
    <t>（１）事業実施について、補助金の交付決定を受けるまでの期間内に、災害等の事由</t>
    <rPh sb="3" eb="5">
      <t>じぎょう</t>
    </rPh>
    <rPh sb="5" eb="7">
      <t>じっし</t>
    </rPh>
    <rPh sb="32" eb="34">
      <t>さいがい</t>
    </rPh>
    <phoneticPr fontId="1" type="Hiragana"/>
  </si>
  <si>
    <t>③</t>
  </si>
  <si>
    <t>１　申請者の概要</t>
    <rPh sb="2" eb="4">
      <t>しんせい</t>
    </rPh>
    <rPh sb="4" eb="5">
      <t>もの</t>
    </rPh>
    <rPh sb="6" eb="8">
      <t>がいよう</t>
    </rPh>
    <phoneticPr fontId="1" type="Hiragana"/>
  </si>
  <si>
    <t>実績値の把握時期</t>
  </si>
  <si>
    <t>代表取締役　○○　○○</t>
    <rPh sb="0" eb="2">
      <t>だいひょう</t>
    </rPh>
    <rPh sb="2" eb="5">
      <t>とりしまりやく</t>
    </rPh>
    <phoneticPr fontId="1" type="Hiragana"/>
  </si>
  <si>
    <t>④　医療・福祉（大分類Ｐ）の医療業のうち、病院（小分類８３１）、一般診</t>
  </si>
  <si>
    <t>第３年度</t>
  </si>
  <si>
    <t>（加点を申請する場合）加点申請の根拠資料</t>
  </si>
  <si>
    <t>（単位：千円）</t>
    <rPh sb="1" eb="3">
      <t>たんい</t>
    </rPh>
    <rPh sb="4" eb="6">
      <t>せんえん</t>
    </rPh>
    <phoneticPr fontId="1" type="Hiragana"/>
  </si>
  <si>
    <t>普通</t>
    <rPh sb="0" eb="2">
      <t>ふつう</t>
    </rPh>
    <phoneticPr fontId="1" type="Hiragana"/>
  </si>
  <si>
    <t>別添様式Ｆのとおり</t>
    <rPh sb="0" eb="2">
      <t>べってん</t>
    </rPh>
    <rPh sb="2" eb="4">
      <t>ようしき</t>
    </rPh>
    <phoneticPr fontId="1" type="Hiragana"/>
  </si>
  <si>
    <t>⑥</t>
  </si>
  <si>
    <t>新規事業数
新製品売上高比率
専門性を有する中途採用人数　など</t>
    <rPh sb="0" eb="2">
      <t>しんき</t>
    </rPh>
    <rPh sb="2" eb="5">
      <t>じぎょうすう</t>
    </rPh>
    <rPh sb="6" eb="9">
      <t>しんせいひん</t>
    </rPh>
    <rPh sb="9" eb="12">
      <t>うりあげだか</t>
    </rPh>
    <rPh sb="12" eb="14">
      <t>ひりつ</t>
    </rPh>
    <rPh sb="15" eb="18">
      <t>せんもんせい</t>
    </rPh>
    <rPh sb="19" eb="20">
      <t>ゆう</t>
    </rPh>
    <rPh sb="22" eb="24">
      <t>ちゅうと</t>
    </rPh>
    <rPh sb="24" eb="26">
      <t>さいよう</t>
    </rPh>
    <rPh sb="26" eb="28">
      <t>にんずう</t>
    </rPh>
    <phoneticPr fontId="1" type="Hiragana"/>
  </si>
  <si>
    <t>備考（積算根拠等）</t>
    <rPh sb="0" eb="2">
      <t>びこう</t>
    </rPh>
    <rPh sb="3" eb="5">
      <t>せきさん</t>
    </rPh>
    <rPh sb="5" eb="7">
      <t>こんきょ</t>
    </rPh>
    <rPh sb="7" eb="8">
      <t>とう</t>
    </rPh>
    <phoneticPr fontId="1" type="Hiragana"/>
  </si>
  <si>
    <t>製品・商品名</t>
    <rPh sb="0" eb="2">
      <t>せいひん</t>
    </rPh>
    <rPh sb="3" eb="6">
      <t>しょうひんめい</t>
    </rPh>
    <phoneticPr fontId="1" type="Hiragana"/>
  </si>
  <si>
    <t>合計</t>
  </si>
  <si>
    <t>定款の写し</t>
    <rPh sb="0" eb="2">
      <t>ていかん</t>
    </rPh>
    <rPh sb="3" eb="4">
      <t>うつ</t>
    </rPh>
    <phoneticPr fontId="1" type="Hiragana"/>
  </si>
  <si>
    <t>報酬あり</t>
    <rPh sb="0" eb="2">
      <t>ほうしゅう</t>
    </rPh>
    <phoneticPr fontId="1" type="Hiragana"/>
  </si>
  <si>
    <t>〔添付書類〕</t>
  </si>
  <si>
    <t>★このエクセルには複数シートがあります。</t>
    <rPh sb="9" eb="11">
      <t>ふくすう</t>
    </rPh>
    <phoneticPr fontId="1" type="Hiragana"/>
  </si>
  <si>
    <t>⑫</t>
  </si>
  <si>
    <t>年</t>
    <rPh sb="0" eb="1">
      <t>ネン</t>
    </rPh>
    <phoneticPr fontId="8"/>
  </si>
  <si>
    <t>　伸び率（％）</t>
    <rPh sb="1" eb="2">
      <t>ノ</t>
    </rPh>
    <rPh sb="3" eb="4">
      <t>リツ</t>
    </rPh>
    <phoneticPr fontId="1"/>
  </si>
  <si>
    <t>無報酬</t>
    <rPh sb="0" eb="3">
      <t>むほうしゅう</t>
    </rPh>
    <phoneticPr fontId="1" type="Hiragana"/>
  </si>
  <si>
    <t>直近３期分の財務諸表（個人事業主の場合は確定申告書類）の写し</t>
  </si>
  <si>
    <t>履歴事項全部証明書（個人事業主の場合は開業届）の写し</t>
    <rPh sb="19" eb="22">
      <t>かいぎょうとどけ</t>
    </rPh>
    <rPh sb="24" eb="25">
      <t>うつ</t>
    </rPh>
    <phoneticPr fontId="1" type="Hiragana"/>
  </si>
  <si>
    <t>会社案内の写し</t>
    <rPh sb="0" eb="2">
      <t>かいしゃ</t>
    </rPh>
    <rPh sb="2" eb="4">
      <t>あんない</t>
    </rPh>
    <rPh sb="5" eb="6">
      <t>うつ</t>
    </rPh>
    <phoneticPr fontId="1" type="Hiragana"/>
  </si>
  <si>
    <t>組織図の写し</t>
    <rPh sb="0" eb="3">
      <t>そしきず</t>
    </rPh>
    <rPh sb="4" eb="5">
      <t>うつ</t>
    </rPh>
    <phoneticPr fontId="1" type="Hiragana"/>
  </si>
  <si>
    <t>正規雇用</t>
    <rPh sb="0" eb="2">
      <t>せいき</t>
    </rPh>
    <rPh sb="2" eb="4">
      <t>こよう</t>
    </rPh>
    <phoneticPr fontId="1" type="Hiragana"/>
  </si>
  <si>
    <t>「くるみん認定」を受けている。</t>
  </si>
  <si>
    <t>売上構成（比率の合計が70%以上となるまで記載してください）</t>
    <rPh sb="0" eb="2">
      <t>うりあ</t>
    </rPh>
    <rPh sb="2" eb="4">
      <t>こうせい</t>
    </rPh>
    <rPh sb="5" eb="7">
      <t>ひりつ</t>
    </rPh>
    <rPh sb="8" eb="10">
      <t>ごうけい</t>
    </rPh>
    <rPh sb="14" eb="16">
      <t>いじょう</t>
    </rPh>
    <rPh sb="21" eb="23">
      <t>きさい</t>
    </rPh>
    <phoneticPr fontId="1" type="Hiragana"/>
  </si>
  <si>
    <t>直近期の売上高（千円）</t>
    <rPh sb="0" eb="2">
      <t>ちょっきん</t>
    </rPh>
    <rPh sb="2" eb="3">
      <t>き</t>
    </rPh>
    <rPh sb="4" eb="7">
      <t>うりあげだか</t>
    </rPh>
    <rPh sb="8" eb="10">
      <t>せんえん</t>
    </rPh>
    <phoneticPr fontId="1" type="Hiragana"/>
  </si>
  <si>
    <t>「えるぼし認定」を受けている。</t>
  </si>
  <si>
    <t>２点</t>
  </si>
  <si>
    <t>④</t>
  </si>
  <si>
    <t>（単位：千円）</t>
    <rPh sb="1" eb="3">
      <t>タンイ</t>
    </rPh>
    <rPh sb="4" eb="6">
      <t>センエン</t>
    </rPh>
    <phoneticPr fontId="1"/>
  </si>
  <si>
    <t>（様式Ｂ）</t>
    <rPh sb="1" eb="3">
      <t>ようしき</t>
    </rPh>
    <phoneticPr fontId="1" type="Hiragana"/>
  </si>
  <si>
    <t>役職</t>
    <rPh sb="0" eb="2">
      <t>やくしょく</t>
    </rPh>
    <phoneticPr fontId="1" type="Hiragana"/>
  </si>
  <si>
    <t>2)</t>
  </si>
  <si>
    <t>いずれかに該当する場合は１点</t>
    <rPh sb="5" eb="7">
      <t>がいとう</t>
    </rPh>
    <rPh sb="9" eb="11">
      <t>ばあい</t>
    </rPh>
    <phoneticPr fontId="1" type="Hiragana"/>
  </si>
  <si>
    <t>4)</t>
  </si>
  <si>
    <t>5)</t>
  </si>
  <si>
    <t>6)</t>
  </si>
  <si>
    <t>その他（70%以上まで記載できない場合は内訳別紙を提出）</t>
    <rPh sb="2" eb="3">
      <t>た</t>
    </rPh>
    <rPh sb="7" eb="9">
      <t>いじょう</t>
    </rPh>
    <rPh sb="11" eb="13">
      <t>きさい</t>
    </rPh>
    <rPh sb="17" eb="19">
      <t>ばあい</t>
    </rPh>
    <rPh sb="20" eb="22">
      <t>うちわけ</t>
    </rPh>
    <rPh sb="22" eb="24">
      <t>べっし</t>
    </rPh>
    <rPh sb="25" eb="27">
      <t>ていしゅつ</t>
    </rPh>
    <phoneticPr fontId="1" type="Hiragana"/>
  </si>
  <si>
    <t>役員数（人）</t>
    <rPh sb="0" eb="3">
      <t>やくいんすう</t>
    </rPh>
    <rPh sb="4" eb="5">
      <t>にん</t>
    </rPh>
    <phoneticPr fontId="1" type="Hiragana"/>
  </si>
  <si>
    <t>労務系</t>
    <rPh sb="0" eb="2">
      <t>ろうむ</t>
    </rPh>
    <rPh sb="2" eb="3">
      <t>けい</t>
    </rPh>
    <phoneticPr fontId="1" type="Hiragana"/>
  </si>
  <si>
    <t>県内</t>
    <rPh sb="0" eb="2">
      <t>けんない</t>
    </rPh>
    <phoneticPr fontId="1" type="Hiragana"/>
  </si>
  <si>
    <t>事務・営業系</t>
    <rPh sb="0" eb="2">
      <t>じむ</t>
    </rPh>
    <rPh sb="3" eb="6">
      <t>えいぎょうけい</t>
    </rPh>
    <phoneticPr fontId="1" type="Hiragana"/>
  </si>
  <si>
    <t>主な事業内容</t>
    <rPh sb="0" eb="1">
      <t>おも</t>
    </rPh>
    <rPh sb="2" eb="4">
      <t>じぎょう</t>
    </rPh>
    <rPh sb="4" eb="6">
      <t>ないよう</t>
    </rPh>
    <phoneticPr fontId="1" type="Hiragana"/>
  </si>
  <si>
    <t>昭和●年●月●日</t>
    <rPh sb="0" eb="2">
      <t>しょうわ</t>
    </rPh>
    <rPh sb="3" eb="4">
      <t>ねん</t>
    </rPh>
    <rPh sb="5" eb="6">
      <t>がつ</t>
    </rPh>
    <rPh sb="7" eb="8">
      <t>にち</t>
    </rPh>
    <phoneticPr fontId="1" type="Hiragana"/>
  </si>
  <si>
    <t>⑩経営人材の選抜・育成</t>
    <rPh sb="1" eb="3">
      <t>けいえい</t>
    </rPh>
    <rPh sb="3" eb="5">
      <t>じんざい</t>
    </rPh>
    <rPh sb="6" eb="8">
      <t>せんばつ</t>
    </rPh>
    <rPh sb="9" eb="11">
      <t>いくせい</t>
    </rPh>
    <phoneticPr fontId="1" type="Hiragana"/>
  </si>
  <si>
    <t>注　補助事業等の実施計画書及び収支予算書は、別紙により添付のこと。</t>
  </si>
  <si>
    <t>設立年月日</t>
    <rPh sb="0" eb="2">
      <t>せつりつ</t>
    </rPh>
    <rPh sb="2" eb="5">
      <t>ねんがっぴ</t>
    </rPh>
    <phoneticPr fontId="1" type="Hiragana"/>
  </si>
  <si>
    <t>　　②その他の目標</t>
    <rPh sb="5" eb="6">
      <t>た</t>
    </rPh>
    <rPh sb="7" eb="9">
      <t>もくひょう</t>
    </rPh>
    <phoneticPr fontId="1" type="Hiragana"/>
  </si>
  <si>
    <t>●●大学との●●の共同研究契約
●●検査機器の導入</t>
    <rPh sb="2" eb="4">
      <t>だいがく</t>
    </rPh>
    <rPh sb="9" eb="11">
      <t>きょうどう</t>
    </rPh>
    <rPh sb="11" eb="13">
      <t>けんきゅう</t>
    </rPh>
    <rPh sb="13" eb="15">
      <t>けいやく</t>
    </rPh>
    <rPh sb="18" eb="20">
      <t>けんさ</t>
    </rPh>
    <rPh sb="20" eb="22">
      <t>きき</t>
    </rPh>
    <rPh sb="23" eb="25">
      <t>どうにゅう</t>
    </rPh>
    <phoneticPr fontId="1" type="Hiragana"/>
  </si>
  <si>
    <t>うち県内事業所</t>
    <rPh sb="2" eb="4">
      <t>けんない</t>
    </rPh>
    <rPh sb="4" eb="7">
      <t>じぎょうしょ</t>
    </rPh>
    <phoneticPr fontId="1" type="Hiragana"/>
  </si>
  <si>
    <t>　　①人材に関係する目標</t>
    <rPh sb="3" eb="5">
      <t>じんざい</t>
    </rPh>
    <rPh sb="6" eb="8">
      <t>かんけい</t>
    </rPh>
    <rPh sb="10" eb="12">
      <t>もくひょう</t>
    </rPh>
    <phoneticPr fontId="1" type="Hiragana"/>
  </si>
  <si>
    <t>NO.</t>
  </si>
  <si>
    <t>内容</t>
    <rPh sb="0" eb="2">
      <t>ないよう</t>
    </rPh>
    <phoneticPr fontId="1" type="Hiragana"/>
  </si>
  <si>
    <t>売上構成比率（％）</t>
    <rPh sb="0" eb="2">
      <t>うりあげ</t>
    </rPh>
    <rPh sb="2" eb="4">
      <t>こうせい</t>
    </rPh>
    <rPh sb="4" eb="6">
      <t>ひりつ</t>
    </rPh>
    <phoneticPr fontId="1" type="Hiragana"/>
  </si>
  <si>
    <t>　</t>
  </si>
  <si>
    <t>商号または名称　</t>
    <rPh sb="0" eb="2">
      <t>しょうごう</t>
    </rPh>
    <rPh sb="5" eb="7">
      <t>めいしょう</t>
    </rPh>
    <phoneticPr fontId="1" type="Hiragana"/>
  </si>
  <si>
    <t>⑥　以下のサービス業</t>
  </si>
  <si>
    <t>※注　申請年度の４月１日とする。</t>
    <rPh sb="1" eb="2">
      <t>ちゅう</t>
    </rPh>
    <rPh sb="3" eb="5">
      <t>しんせい</t>
    </rPh>
    <rPh sb="5" eb="7">
      <t>ねんど</t>
    </rPh>
    <phoneticPr fontId="1" type="Hiragana"/>
  </si>
  <si>
    <t>※注　最長でも翌々年度の３月３１日。</t>
    <rPh sb="1" eb="2">
      <t>ちゅう</t>
    </rPh>
    <rPh sb="3" eb="5">
      <t>さいちょう</t>
    </rPh>
    <rPh sb="7" eb="9">
      <t>よくよく</t>
    </rPh>
    <rPh sb="9" eb="11">
      <t>ねんど</t>
    </rPh>
    <phoneticPr fontId="1" type="Hiragana"/>
  </si>
  <si>
    <t>　療所（小分類８３２）及び歯科診療所（小分類８３３）</t>
  </si>
  <si>
    <t>⑤　医療・福祉（大分類Ｐ）の社会保険・社会福祉・介護事業（中分類８５）</t>
  </si>
  <si>
    <t>実績値の把握方法（データ管理方法）</t>
    <rPh sb="0" eb="3">
      <t>じっせきち</t>
    </rPh>
    <rPh sb="4" eb="6">
      <t>はあく</t>
    </rPh>
    <rPh sb="6" eb="8">
      <t>ほうほう</t>
    </rPh>
    <rPh sb="12" eb="14">
      <t>かんり</t>
    </rPh>
    <rPh sb="14" eb="16">
      <t>ほうほう</t>
    </rPh>
    <phoneticPr fontId="1" type="Hiragana"/>
  </si>
  <si>
    <t>　次の①～⑥の業種に該当しません。（日本標準産業分類による）</t>
    <rPh sb="1" eb="2">
      <t>つぎ</t>
    </rPh>
    <rPh sb="7" eb="9">
      <t>ぎょうしゅ</t>
    </rPh>
    <rPh sb="10" eb="12">
      <t>がいとう</t>
    </rPh>
    <phoneticPr fontId="1" type="Hiragana"/>
  </si>
  <si>
    <t>団員と密接な関係である者に該当しません。</t>
    <rPh sb="13" eb="15">
      <t>がいとう</t>
    </rPh>
    <phoneticPr fontId="1" type="Hiragana"/>
  </si>
  <si>
    <t>　マネジメントスキル・コミュニケーションスキル向上の方策、管理職が相互に優れた点を学び合う方策　など</t>
    <rPh sb="23" eb="25">
      <t>こうじょう</t>
    </rPh>
    <rPh sb="26" eb="28">
      <t>ほうさく</t>
    </rPh>
    <rPh sb="29" eb="32">
      <t>かんりしょく</t>
    </rPh>
    <rPh sb="33" eb="35">
      <t>そうご</t>
    </rPh>
    <rPh sb="36" eb="37">
      <t>すぐ</t>
    </rPh>
    <rPh sb="39" eb="40">
      <t>てん</t>
    </rPh>
    <rPh sb="41" eb="42">
      <t>まな</t>
    </rPh>
    <rPh sb="43" eb="44">
      <t>あ</t>
    </rPh>
    <rPh sb="45" eb="47">
      <t>ほうさく</t>
    </rPh>
    <phoneticPr fontId="1" type="Hiragana"/>
  </si>
  <si>
    <t>その他（○○○○）</t>
    <rPh sb="2" eb="3">
      <t>た</t>
    </rPh>
    <phoneticPr fontId="1" type="Hiragana"/>
  </si>
  <si>
    <t>第２年度</t>
  </si>
  <si>
    <t>（様式Ｃ）</t>
  </si>
  <si>
    <t>　　①収入の部</t>
    <rPh sb="3" eb="5">
      <t>しゅうにゅう</t>
    </rPh>
    <rPh sb="6" eb="7">
      <t>ぶ</t>
    </rPh>
    <phoneticPr fontId="1" type="Hiragana"/>
  </si>
  <si>
    <t>経費の概要</t>
  </si>
  <si>
    <t>予算（単位：千円）</t>
    <rPh sb="0" eb="2">
      <t>よさん</t>
    </rPh>
    <phoneticPr fontId="1" type="Hiragana"/>
  </si>
  <si>
    <t>３　完了予定年月日</t>
    <rPh sb="2" eb="4">
      <t>かんりょう</t>
    </rPh>
    <rPh sb="4" eb="6">
      <t>よてい</t>
    </rPh>
    <rPh sb="6" eb="9">
      <t>ねんがっぴ</t>
    </rPh>
    <phoneticPr fontId="1" type="Hiragana"/>
  </si>
  <si>
    <t>　役員数</t>
    <rPh sb="1" eb="4">
      <t>ヤクインスウ</t>
    </rPh>
    <phoneticPr fontId="1"/>
  </si>
  <si>
    <t>目標</t>
    <rPh sb="0" eb="2">
      <t>モクヒョウ</t>
    </rPh>
    <phoneticPr fontId="8"/>
  </si>
  <si>
    <t>月</t>
    <rPh sb="0" eb="1">
      <t>ツキ</t>
    </rPh>
    <phoneticPr fontId="8"/>
  </si>
  <si>
    <t>　　主体が負担すること。</t>
    <rPh sb="5" eb="7">
      <t>ふたん</t>
    </rPh>
    <phoneticPr fontId="1" type="Hiragana"/>
  </si>
  <si>
    <t>「２期目」に採用した大卒者等の数</t>
    <rPh sb="2" eb="3">
      <t>き</t>
    </rPh>
    <rPh sb="3" eb="4">
      <t>め</t>
    </rPh>
    <rPh sb="6" eb="8">
      <t>さいよう</t>
    </rPh>
    <rPh sb="10" eb="13">
      <t>だいそつしゃ</t>
    </rPh>
    <rPh sb="13" eb="14">
      <t>とう</t>
    </rPh>
    <rPh sb="15" eb="16">
      <t>かず</t>
    </rPh>
    <phoneticPr fontId="1" type="Hiragana"/>
  </si>
  <si>
    <t>⑪社員エンゲージメントを高めるための取組</t>
  </si>
  <si>
    <t>初年度予算額</t>
  </si>
  <si>
    <t>見積書による</t>
    <rPh sb="0" eb="3">
      <t>みつもりしょ</t>
    </rPh>
    <phoneticPr fontId="1" type="Hiragana"/>
  </si>
  <si>
    <t>研究開発費</t>
    <rPh sb="0" eb="2">
      <t>けんきゅう</t>
    </rPh>
    <rPh sb="2" eb="5">
      <t>かいはつひ</t>
    </rPh>
    <phoneticPr fontId="1" type="Hiragana"/>
  </si>
  <si>
    <t xml:space="preserve">  ※　複数の業務や部門について取り組む場合は、シートをコピーして記入してください。</t>
    <rPh sb="4" eb="6">
      <t>ふくすう</t>
    </rPh>
    <rPh sb="7" eb="9">
      <t>ぎょうむ</t>
    </rPh>
    <rPh sb="10" eb="12">
      <t>ぶもん</t>
    </rPh>
    <rPh sb="16" eb="17">
      <t>と</t>
    </rPh>
    <rPh sb="18" eb="19">
      <t>く</t>
    </rPh>
    <rPh sb="20" eb="22">
      <t>ばあい</t>
    </rPh>
    <rPh sb="33" eb="35">
      <t>きにゅう</t>
    </rPh>
    <phoneticPr fontId="1" type="Hiragana"/>
  </si>
  <si>
    <t>採用活動費</t>
    <rPh sb="0" eb="2">
      <t>さいよう</t>
    </rPh>
    <rPh sb="2" eb="5">
      <t>かつどうひ</t>
    </rPh>
    <phoneticPr fontId="1" type="Hiragana"/>
  </si>
  <si>
    <t>設定理由</t>
    <rPh sb="0" eb="2">
      <t>せってい</t>
    </rPh>
    <rPh sb="2" eb="4">
      <t>りゆう</t>
    </rPh>
    <phoneticPr fontId="1" type="Hiragana"/>
  </si>
  <si>
    <t>達成期間</t>
    <rPh sb="0" eb="2">
      <t>たっせい</t>
    </rPh>
    <rPh sb="2" eb="4">
      <t>きかん</t>
    </rPh>
    <phoneticPr fontId="1" type="Hiragana"/>
  </si>
  <si>
    <t>②</t>
  </si>
  <si>
    <t>営業外費用</t>
    <rPh sb="0" eb="5">
      <t>エイギョウガイヒヨウ</t>
    </rPh>
    <phoneticPr fontId="1"/>
  </si>
  <si>
    <t>⑤社外研修等の活用</t>
    <rPh sb="1" eb="3">
      <t>しゃがい</t>
    </rPh>
    <rPh sb="3" eb="5">
      <t>けんしゅう</t>
    </rPh>
    <rPh sb="5" eb="6">
      <t>とう</t>
    </rPh>
    <rPh sb="7" eb="9">
      <t>かつよう</t>
    </rPh>
    <phoneticPr fontId="1" type="Hiragana"/>
  </si>
  <si>
    <t>※人材の確保・定着に向けた情報発信の方法</t>
    <rPh sb="1" eb="3">
      <t>じんざい</t>
    </rPh>
    <rPh sb="4" eb="6">
      <t>かくほ</t>
    </rPh>
    <rPh sb="7" eb="9">
      <t>ていちゃく</t>
    </rPh>
    <rPh sb="10" eb="11">
      <t>む</t>
    </rPh>
    <rPh sb="13" eb="15">
      <t>じょうほう</t>
    </rPh>
    <rPh sb="15" eb="17">
      <t>はっしん</t>
    </rPh>
    <rPh sb="18" eb="20">
      <t>ほうほう</t>
    </rPh>
    <phoneticPr fontId="1" type="Hiragana"/>
  </si>
  <si>
    <t>採用イベント参加旅費</t>
    <rPh sb="0" eb="2">
      <t>さいよう</t>
    </rPh>
    <rPh sb="6" eb="8">
      <t>さんか</t>
    </rPh>
    <rPh sb="8" eb="10">
      <t>りょひ</t>
    </rPh>
    <phoneticPr fontId="1" type="Hiragana"/>
  </si>
  <si>
    <t>前期</t>
    <rPh sb="0" eb="2">
      <t>ぜんき</t>
    </rPh>
    <phoneticPr fontId="1" type="Hiragana"/>
  </si>
  <si>
    <t>「前々期」に採用した大卒者等の数</t>
    <rPh sb="1" eb="4">
      <t>ぜんぜんき</t>
    </rPh>
    <rPh sb="6" eb="8">
      <t>さいよう</t>
    </rPh>
    <rPh sb="10" eb="13">
      <t>だいそつしゃ</t>
    </rPh>
    <rPh sb="13" eb="14">
      <t>とう</t>
    </rPh>
    <rPh sb="15" eb="16">
      <t>かず</t>
    </rPh>
    <phoneticPr fontId="1" type="Hiragana"/>
  </si>
  <si>
    <t>その他（○○○○○）</t>
    <rPh sb="2" eb="3">
      <t>た</t>
    </rPh>
    <phoneticPr fontId="1" type="Hiragana"/>
  </si>
  <si>
    <t>実績値の把握時期（決算期・毎年○月　等）</t>
    <rPh sb="0" eb="2">
      <t>じっせき</t>
    </rPh>
    <rPh sb="2" eb="3">
      <t>ち</t>
    </rPh>
    <rPh sb="4" eb="6">
      <t>はあく</t>
    </rPh>
    <rPh sb="6" eb="8">
      <t>じき</t>
    </rPh>
    <rPh sb="9" eb="12">
      <t>けっさんき</t>
    </rPh>
    <rPh sb="13" eb="15">
      <t>まいとし</t>
    </rPh>
    <rPh sb="16" eb="17">
      <t>がつ</t>
    </rPh>
    <rPh sb="18" eb="19">
      <t>とう</t>
    </rPh>
    <phoneticPr fontId="1" type="Hiragana"/>
  </si>
  <si>
    <t>施設改修費</t>
  </si>
  <si>
    <t>⑦</t>
  </si>
  <si>
    <t>目標の見直し方法（協議の方法）</t>
    <rPh sb="0" eb="2">
      <t>もくひょう</t>
    </rPh>
    <rPh sb="3" eb="5">
      <t>みなお</t>
    </rPh>
    <rPh sb="6" eb="8">
      <t>ほうほう</t>
    </rPh>
    <rPh sb="9" eb="11">
      <t>きょうぎ</t>
    </rPh>
    <rPh sb="12" eb="14">
      <t>ほうほう</t>
    </rPh>
    <phoneticPr fontId="1" type="Hiragana"/>
  </si>
  <si>
    <t>その他</t>
  </si>
  <si>
    <t>交付決定前着手届</t>
    <rPh sb="0" eb="2">
      <t>こうふ</t>
    </rPh>
    <rPh sb="2" eb="5">
      <t>けっていまえ</t>
    </rPh>
    <rPh sb="5" eb="7">
      <t>ちゃくしゅ</t>
    </rPh>
    <rPh sb="7" eb="8">
      <t>とどけ</t>
    </rPh>
    <phoneticPr fontId="1" type="Hiragana"/>
  </si>
  <si>
    <t>１．事業計画</t>
    <rPh sb="2" eb="4">
      <t>じぎょう</t>
    </rPh>
    <rPh sb="4" eb="6">
      <t>けいかく</t>
    </rPh>
    <phoneticPr fontId="1" type="Hiragana"/>
  </si>
  <si>
    <t>従業員一人当たり営業利益
従業員エンゲージメント度
従業員満足度
健康増進プログラムへの参加率　など</t>
    <rPh sb="0" eb="3">
      <t>じゅうぎょういん</t>
    </rPh>
    <rPh sb="3" eb="6">
      <t>ひとりあ</t>
    </rPh>
    <rPh sb="8" eb="10">
      <t>えいぎょう</t>
    </rPh>
    <rPh sb="10" eb="12">
      <t>りえき</t>
    </rPh>
    <rPh sb="13" eb="16">
      <t>じゅうぎょういん</t>
    </rPh>
    <rPh sb="24" eb="25">
      <t>ど</t>
    </rPh>
    <rPh sb="26" eb="29">
      <t>じゅうぎょういん</t>
    </rPh>
    <rPh sb="29" eb="32">
      <t>まんぞくど</t>
    </rPh>
    <rPh sb="33" eb="35">
      <t>けんこう</t>
    </rPh>
    <rPh sb="35" eb="37">
      <t>ぞうしん</t>
    </rPh>
    <rPh sb="44" eb="47">
      <t>さんかりつ</t>
    </rPh>
    <phoneticPr fontId="1" type="Hiragana"/>
  </si>
  <si>
    <t>ので、届け出ます。</t>
  </si>
  <si>
    <t>４　交付決定前着手を必要とする理由</t>
    <rPh sb="2" eb="4">
      <t>こうふ</t>
    </rPh>
    <rPh sb="4" eb="7">
      <t>けっていまえ</t>
    </rPh>
    <rPh sb="7" eb="9">
      <t>ちゃくしゅ</t>
    </rPh>
    <rPh sb="10" eb="12">
      <t>ひつよう</t>
    </rPh>
    <rPh sb="15" eb="17">
      <t>りゆう</t>
    </rPh>
    <phoneticPr fontId="1" type="Hiragana"/>
  </si>
  <si>
    <t>５　条件</t>
  </si>
  <si>
    <t>人事規程見直し</t>
    <rPh sb="0" eb="2">
      <t>じんじ</t>
    </rPh>
    <rPh sb="2" eb="4">
      <t>きてい</t>
    </rPh>
    <rPh sb="4" eb="6">
      <t>みなお</t>
    </rPh>
    <phoneticPr fontId="1" type="Hiragana"/>
  </si>
  <si>
    <t>「１期目」に採用した大卒者等の数</t>
    <rPh sb="2" eb="3">
      <t>き</t>
    </rPh>
    <rPh sb="3" eb="4">
      <t>め</t>
    </rPh>
    <rPh sb="6" eb="8">
      <t>さいよう</t>
    </rPh>
    <rPh sb="10" eb="13">
      <t>だいそつしゃ</t>
    </rPh>
    <rPh sb="13" eb="14">
      <t>とう</t>
    </rPh>
    <rPh sb="15" eb="16">
      <t>かず</t>
    </rPh>
    <phoneticPr fontId="1" type="Hiragana"/>
  </si>
  <si>
    <t>補助対象
事業費</t>
    <rPh sb="0" eb="2">
      <t>ほじょ</t>
    </rPh>
    <rPh sb="2" eb="4">
      <t>たいしょう</t>
    </rPh>
    <rPh sb="5" eb="8">
      <t>じぎょうひ</t>
    </rPh>
    <phoneticPr fontId="1" type="Hiragana"/>
  </si>
  <si>
    <t>　　によって損失等が生じた場合、これらの損失は、事業実施主体が負担すること。</t>
  </si>
  <si>
    <t>（４）当該事業については、着手から交付決定を受ける期間内において、事業計画の</t>
  </si>
  <si>
    <t>【参考】</t>
    <rPh sb="1" eb="3">
      <t>さんこう</t>
    </rPh>
    <phoneticPr fontId="1" type="Hiragana"/>
  </si>
  <si>
    <t>　　②支出の部</t>
    <rPh sb="3" eb="5">
      <t>ししゅつ</t>
    </rPh>
    <rPh sb="6" eb="7">
      <t>ぶ</t>
    </rPh>
    <phoneticPr fontId="1" type="Hiragana"/>
  </si>
  <si>
    <t>第３年度予算額</t>
  </si>
  <si>
    <t>県内発注合計（⑫ｂ＋⑬ｂ）</t>
    <rPh sb="0" eb="2">
      <t>ケンナイ</t>
    </rPh>
    <rPh sb="2" eb="4">
      <t>ハッチュウ</t>
    </rPh>
    <rPh sb="4" eb="6">
      <t>ゴウケイ</t>
    </rPh>
    <phoneticPr fontId="1"/>
  </si>
  <si>
    <t>※合計確認用</t>
    <rPh sb="1" eb="3">
      <t>ごうけい</t>
    </rPh>
    <rPh sb="3" eb="6">
      <t>かくにんよう</t>
    </rPh>
    <phoneticPr fontId="1" type="Hiragana"/>
  </si>
  <si>
    <t>③多様な人材の活用</t>
    <rPh sb="1" eb="3">
      <t>たよう</t>
    </rPh>
    <rPh sb="4" eb="6">
      <t>じんざい</t>
    </rPh>
    <rPh sb="7" eb="9">
      <t>かつよう</t>
    </rPh>
    <phoneticPr fontId="1" type="Hiragana"/>
  </si>
  <si>
    <t>執務スペース改修</t>
    <rPh sb="0" eb="2">
      <t>しつむ</t>
    </rPh>
    <rPh sb="6" eb="8">
      <t>かいしゅう</t>
    </rPh>
    <phoneticPr fontId="1" type="Hiragana"/>
  </si>
  <si>
    <t>業者聞き取りによる</t>
    <rPh sb="0" eb="2">
      <t>ぎょうしゃ</t>
    </rPh>
    <rPh sb="2" eb="3">
      <t>き</t>
    </rPh>
    <rPh sb="4" eb="5">
      <t>と</t>
    </rPh>
    <phoneticPr fontId="1" type="Hiragana"/>
  </si>
  <si>
    <t>人材に関する取組の一例を示しますので、参考としてください。</t>
    <rPh sb="0" eb="2">
      <t>じんざい</t>
    </rPh>
    <rPh sb="3" eb="4">
      <t>かん</t>
    </rPh>
    <rPh sb="6" eb="8">
      <t>とりくみ</t>
    </rPh>
    <rPh sb="9" eb="10">
      <t>いち</t>
    </rPh>
    <rPh sb="10" eb="11">
      <t>れい</t>
    </rPh>
    <rPh sb="12" eb="13">
      <t>しめ</t>
    </rPh>
    <rPh sb="19" eb="21">
      <t>さんこう</t>
    </rPh>
    <phoneticPr fontId="1" type="Hiragana"/>
  </si>
  <si>
    <t>（様式Ｇ）</t>
    <rPh sb="1" eb="3">
      <t>ようしき</t>
    </rPh>
    <phoneticPr fontId="1" type="Hiragana"/>
  </si>
  <si>
    <t>中核人材確保・定着環境整備支援事業</t>
  </si>
  <si>
    <t>研修項目別の従業員参加総時間（延べ時間）
従業員一人当たり研修投資額
研修参加率
複数分野の研修受講率
従業員のスキル向上のために実施したプログラムの種類・回数
埋まっていない熟練職のポジションの数
未経験者を採用してトレーニングする予定のポジションの割合
後継者準備率　など</t>
    <rPh sb="0" eb="2">
      <t>けんしゅう</t>
    </rPh>
    <rPh sb="2" eb="5">
      <t>こうもくべつ</t>
    </rPh>
    <rPh sb="6" eb="9">
      <t>じゅうぎょういん</t>
    </rPh>
    <rPh sb="9" eb="11">
      <t>さんか</t>
    </rPh>
    <rPh sb="11" eb="12">
      <t>そう</t>
    </rPh>
    <rPh sb="12" eb="14">
      <t>じかん</t>
    </rPh>
    <rPh sb="15" eb="16">
      <t>の</t>
    </rPh>
    <rPh sb="17" eb="19">
      <t>じかん</t>
    </rPh>
    <rPh sb="21" eb="24">
      <t>じゅうぎょういん</t>
    </rPh>
    <rPh sb="24" eb="26">
      <t>ひとり</t>
    </rPh>
    <rPh sb="26" eb="27">
      <t>あ</t>
    </rPh>
    <rPh sb="29" eb="31">
      <t>けんしゅう</t>
    </rPh>
    <rPh sb="31" eb="34">
      <t>とうしがく</t>
    </rPh>
    <rPh sb="35" eb="37">
      <t>けんしゅう</t>
    </rPh>
    <rPh sb="37" eb="40">
      <t>さんかりつ</t>
    </rPh>
    <rPh sb="41" eb="43">
      <t>ふくすう</t>
    </rPh>
    <rPh sb="43" eb="45">
      <t>ぶんや</t>
    </rPh>
    <rPh sb="46" eb="48">
      <t>けんしゅう</t>
    </rPh>
    <rPh sb="48" eb="50">
      <t>じゅこう</t>
    </rPh>
    <rPh sb="50" eb="51">
      <t>りつ</t>
    </rPh>
    <rPh sb="52" eb="55">
      <t>じゅうぎょういん</t>
    </rPh>
    <rPh sb="59" eb="61">
      <t>こうじょう</t>
    </rPh>
    <rPh sb="65" eb="67">
      <t>じっし</t>
    </rPh>
    <rPh sb="75" eb="77">
      <t>しゅるい</t>
    </rPh>
    <rPh sb="78" eb="80">
      <t>かいすう</t>
    </rPh>
    <rPh sb="81" eb="82">
      <t>う</t>
    </rPh>
    <rPh sb="88" eb="90">
      <t>じゅくれん</t>
    </rPh>
    <rPh sb="90" eb="91">
      <t>しょく</t>
    </rPh>
    <rPh sb="98" eb="99">
      <t>かず</t>
    </rPh>
    <rPh sb="100" eb="104">
      <t>みけいけんしゃ</t>
    </rPh>
    <rPh sb="105" eb="107">
      <t>さいよう</t>
    </rPh>
    <rPh sb="117" eb="119">
      <t>よてい</t>
    </rPh>
    <rPh sb="126" eb="128">
      <t>わりあい</t>
    </rPh>
    <rPh sb="129" eb="132">
      <t>こうけいしゃ</t>
    </rPh>
    <rPh sb="132" eb="135">
      <t>じゅんびりつ</t>
    </rPh>
    <phoneticPr fontId="1" type="Hiragana"/>
  </si>
  <si>
    <t>事業内容（具体的に）</t>
    <rPh sb="0" eb="2">
      <t>じぎょう</t>
    </rPh>
    <rPh sb="2" eb="4">
      <t>ないよう</t>
    </rPh>
    <rPh sb="5" eb="8">
      <t>ぐたいてき</t>
    </rPh>
    <phoneticPr fontId="1" type="Hiragana"/>
  </si>
  <si>
    <t>様式第１号</t>
    <rPh sb="0" eb="2">
      <t>ようしき</t>
    </rPh>
    <rPh sb="2" eb="3">
      <t>だい</t>
    </rPh>
    <rPh sb="4" eb="5">
      <t>ごう</t>
    </rPh>
    <phoneticPr fontId="1" type="Hiragana"/>
  </si>
  <si>
    <t>補助金等交付申請書</t>
  </si>
  <si>
    <t>①平時からの人材再配置</t>
    <rPh sb="1" eb="3">
      <t>へいじ</t>
    </rPh>
    <rPh sb="6" eb="8">
      <t>じんざい</t>
    </rPh>
    <rPh sb="8" eb="11">
      <t>さいはいち</t>
    </rPh>
    <phoneticPr fontId="1" type="Hiragana"/>
  </si>
  <si>
    <t>１　補助金等の名称</t>
    <rPh sb="2" eb="5">
      <t>ほじょきん</t>
    </rPh>
    <rPh sb="5" eb="6">
      <t>とう</t>
    </rPh>
    <rPh sb="7" eb="9">
      <t>めいしょう</t>
    </rPh>
    <phoneticPr fontId="1" type="Hiragana"/>
  </si>
  <si>
    <t>　普通償却費</t>
    <rPh sb="1" eb="6">
      <t>フツウショウキャクヒ</t>
    </rPh>
    <phoneticPr fontId="1"/>
  </si>
  <si>
    <t>（人材の新規獲得のみならず、様々な取組も複合的に御検討ください。</t>
    <rPh sb="1" eb="3">
      <t>じんざい</t>
    </rPh>
    <rPh sb="4" eb="6">
      <t>しんき</t>
    </rPh>
    <rPh sb="6" eb="8">
      <t>かくとく</t>
    </rPh>
    <rPh sb="14" eb="16">
      <t>さまざま</t>
    </rPh>
    <rPh sb="17" eb="19">
      <t>とりくみ</t>
    </rPh>
    <rPh sb="20" eb="23">
      <t>ふくごうてき</t>
    </rPh>
    <rPh sb="24" eb="25">
      <t>ご</t>
    </rPh>
    <rPh sb="25" eb="27">
      <t>けんとう</t>
    </rPh>
    <phoneticPr fontId="1" type="Hiragana"/>
  </si>
  <si>
    <t>２　補助金等申請額</t>
    <rPh sb="2" eb="5">
      <t>ほじょきん</t>
    </rPh>
    <rPh sb="5" eb="6">
      <t>とう</t>
    </rPh>
    <rPh sb="6" eb="9">
      <t>しんせいがく</t>
    </rPh>
    <phoneticPr fontId="1" type="Hiragana"/>
  </si>
  <si>
    <t>３　補助事業等の実施期間</t>
    <rPh sb="2" eb="4">
      <t>ほじょ</t>
    </rPh>
    <rPh sb="4" eb="6">
      <t>じぎょう</t>
    </rPh>
    <rPh sb="6" eb="7">
      <t>とう</t>
    </rPh>
    <rPh sb="8" eb="10">
      <t>じっし</t>
    </rPh>
    <rPh sb="10" eb="12">
      <t>きかん</t>
    </rPh>
    <phoneticPr fontId="1" type="Hiragana"/>
  </si>
  <si>
    <t>事業実施計画書</t>
    <rPh sb="0" eb="2">
      <t>じぎょう</t>
    </rPh>
    <rPh sb="2" eb="4">
      <t>じっし</t>
    </rPh>
    <rPh sb="4" eb="7">
      <t>けいかくしょ</t>
    </rPh>
    <phoneticPr fontId="1" type="Hiragana"/>
  </si>
  <si>
    <t>事業名</t>
    <rPh sb="0" eb="2">
      <t>じぎょう</t>
    </rPh>
    <rPh sb="2" eb="3">
      <t>めい</t>
    </rPh>
    <phoneticPr fontId="1" type="Hiragana"/>
  </si>
  <si>
    <t>経常利益（⑤＋⑥－⑦）</t>
    <rPh sb="0" eb="4">
      <t>ケイジョウリエキ</t>
    </rPh>
    <phoneticPr fontId="1"/>
  </si>
  <si>
    <t>２．経費配分</t>
    <rPh sb="2" eb="4">
      <t>けいひ</t>
    </rPh>
    <rPh sb="4" eb="6">
      <t>はいぶん</t>
    </rPh>
    <phoneticPr fontId="1" type="Hiragana"/>
  </si>
  <si>
    <t>目・節</t>
    <rPh sb="0" eb="1">
      <t>もく</t>
    </rPh>
    <rPh sb="2" eb="3">
      <t>せつ</t>
    </rPh>
    <phoneticPr fontId="1" type="Hiragana"/>
  </si>
  <si>
    <t>　研修制度の創設、公的な制度の活用方策　など</t>
    <rPh sb="1" eb="3">
      <t>けんしゅう</t>
    </rPh>
    <rPh sb="3" eb="5">
      <t>せいど</t>
    </rPh>
    <rPh sb="6" eb="8">
      <t>そうせつ</t>
    </rPh>
    <rPh sb="9" eb="11">
      <t>こうてき</t>
    </rPh>
    <rPh sb="12" eb="14">
      <t>せいど</t>
    </rPh>
    <rPh sb="15" eb="17">
      <t>かつよう</t>
    </rPh>
    <rPh sb="17" eb="19">
      <t>ほうさく</t>
    </rPh>
    <phoneticPr fontId="1" type="Hiragana"/>
  </si>
  <si>
    <t>総事業費</t>
    <rPh sb="0" eb="1">
      <t>そう</t>
    </rPh>
    <rPh sb="1" eb="4">
      <t>じぎょうひ</t>
    </rPh>
    <phoneticPr fontId="1" type="Hiragana"/>
  </si>
  <si>
    <t>前年度
予算額</t>
    <rPh sb="0" eb="3">
      <t>ぜんねんど</t>
    </rPh>
    <rPh sb="4" eb="7">
      <t>よさんがく</t>
    </rPh>
    <phoneticPr fontId="1" type="Hiragana"/>
  </si>
  <si>
    <t>（３）現状</t>
    <rPh sb="3" eb="5">
      <t>げんじょう</t>
    </rPh>
    <phoneticPr fontId="1" type="Hiragana"/>
  </si>
  <si>
    <t>採択通知日</t>
    <rPh sb="0" eb="2">
      <t>さいたく</t>
    </rPh>
    <rPh sb="2" eb="4">
      <t>つうち</t>
    </rPh>
    <rPh sb="4" eb="5">
      <t>ひ</t>
    </rPh>
    <phoneticPr fontId="1" type="Hiragana"/>
  </si>
  <si>
    <t>人件費</t>
    <rPh sb="0" eb="3">
      <t>ジンケンヒ</t>
    </rPh>
    <phoneticPr fontId="1"/>
  </si>
  <si>
    <t>令和　年　月　　日～令和　年　月　　日</t>
    <rPh sb="0" eb="2">
      <t>れいわ</t>
    </rPh>
    <rPh sb="3" eb="4">
      <t>ねん</t>
    </rPh>
    <rPh sb="5" eb="6">
      <t>がつ</t>
    </rPh>
    <rPh sb="8" eb="9">
      <t>にち</t>
    </rPh>
    <rPh sb="10" eb="12">
      <t>れいわ</t>
    </rPh>
    <rPh sb="13" eb="14">
      <t>ねん</t>
    </rPh>
    <rPh sb="15" eb="16">
      <t>がつ</t>
    </rPh>
    <rPh sb="18" eb="19">
      <t>にち</t>
    </rPh>
    <phoneticPr fontId="1" type="Hiragana"/>
  </si>
  <si>
    <t>（様式Ｆ）</t>
    <rPh sb="1" eb="3">
      <t>ようしき</t>
    </rPh>
    <phoneticPr fontId="1" type="Hiragana"/>
  </si>
  <si>
    <t>費用明細書</t>
    <rPh sb="0" eb="2">
      <t>ひよう</t>
    </rPh>
    <rPh sb="2" eb="4">
      <t>めいさい</t>
    </rPh>
    <rPh sb="4" eb="5">
      <t>しょ</t>
    </rPh>
    <phoneticPr fontId="1" type="Hiragana"/>
  </si>
  <si>
    <t>専門家指導費</t>
  </si>
  <si>
    <t xml:space="preserve">  中核人材確保・定着環境整備支援事業審査等要領第２条に定める次の加点要件に該当するので、加点を申請します。</t>
    <rPh sb="21" eb="22">
      <t>とう</t>
    </rPh>
    <phoneticPr fontId="1" type="Hiragana"/>
  </si>
  <si>
    <t>（１）補助事業の実施予定期間</t>
    <rPh sb="3" eb="5">
      <t>ほじょ</t>
    </rPh>
    <rPh sb="5" eb="7">
      <t>じぎょう</t>
    </rPh>
    <rPh sb="8" eb="10">
      <t>じっし</t>
    </rPh>
    <rPh sb="10" eb="12">
      <t>よてい</t>
    </rPh>
    <rPh sb="12" eb="14">
      <t>きかん</t>
    </rPh>
    <phoneticPr fontId="1" type="Hiragana"/>
  </si>
  <si>
    <t>機械装置・システム構築費</t>
    <rPh sb="0" eb="2">
      <t>きかい</t>
    </rPh>
    <rPh sb="2" eb="4">
      <t>そうち</t>
    </rPh>
    <rPh sb="9" eb="11">
      <t>こうちく</t>
    </rPh>
    <rPh sb="11" eb="12">
      <t>ひ</t>
    </rPh>
    <phoneticPr fontId="1" type="Hiragana"/>
  </si>
  <si>
    <t>⑧</t>
  </si>
  <si>
    <t>⑩</t>
  </si>
  <si>
    <t>⑪</t>
  </si>
  <si>
    <t>⑬</t>
  </si>
  <si>
    <t>　うち県内事業所の売上高</t>
    <rPh sb="3" eb="5">
      <t>ケンナイ</t>
    </rPh>
    <rPh sb="5" eb="8">
      <t>ジギョウショ</t>
    </rPh>
    <rPh sb="9" eb="12">
      <t>ウリアゲダカ</t>
    </rPh>
    <phoneticPr fontId="1"/>
  </si>
  <si>
    <t>営業利益（③－④）</t>
    <rPh sb="0" eb="4">
      <t>エイギョウリエキ</t>
    </rPh>
    <phoneticPr fontId="1"/>
  </si>
  <si>
    <t>　　うち報酬あり（ａ）</t>
    <rPh sb="4" eb="6">
      <t>ホウシュウ</t>
    </rPh>
    <phoneticPr fontId="1"/>
  </si>
  <si>
    <t>　うち県外（ａ）</t>
    <rPh sb="3" eb="5">
      <t>ケンガイ</t>
    </rPh>
    <phoneticPr fontId="1"/>
  </si>
  <si>
    <t>　うち県内（ｂ）</t>
    <rPh sb="3" eb="5">
      <t>ケンナイ</t>
    </rPh>
    <phoneticPr fontId="1"/>
  </si>
  <si>
    <t>⑫時間や場所にとらわれない働き方</t>
    <rPh sb="1" eb="3">
      <t>じかん</t>
    </rPh>
    <rPh sb="4" eb="6">
      <t>ばしょ</t>
    </rPh>
    <rPh sb="13" eb="14">
      <t>はたら</t>
    </rPh>
    <rPh sb="15" eb="16">
      <t>かた</t>
    </rPh>
    <phoneticPr fontId="1" type="Hiragana"/>
  </si>
  <si>
    <t>外注加工費</t>
    <rPh sb="0" eb="2">
      <t>ガイチュウ</t>
    </rPh>
    <rPh sb="2" eb="5">
      <t>カコウヒ</t>
    </rPh>
    <phoneticPr fontId="1"/>
  </si>
  <si>
    <t>県外受注額</t>
    <rPh sb="0" eb="2">
      <t>ケンガイ</t>
    </rPh>
    <rPh sb="2" eb="4">
      <t>ジュチュウ</t>
    </rPh>
    <rPh sb="4" eb="5">
      <t>ガク</t>
    </rPh>
    <phoneticPr fontId="1"/>
  </si>
  <si>
    <t>従業員等の数</t>
    <rPh sb="0" eb="4">
      <t>ジュウギョウイントウ</t>
    </rPh>
    <rPh sb="5" eb="6">
      <t>カズ</t>
    </rPh>
    <phoneticPr fontId="1"/>
  </si>
  <si>
    <t>（１）決算関係</t>
    <rPh sb="3" eb="5">
      <t>けっさん</t>
    </rPh>
    <rPh sb="5" eb="7">
      <t>かんけい</t>
    </rPh>
    <phoneticPr fontId="1" type="Hiragana"/>
  </si>
  <si>
    <t>付加価値額（⑤＋⑨＋⑩）</t>
    <rPh sb="0" eb="2">
      <t>ふか</t>
    </rPh>
    <rPh sb="2" eb="5">
      <t>かちがく</t>
    </rPh>
    <phoneticPr fontId="1" type="Hiragana"/>
  </si>
  <si>
    <t>　非正規従業員数</t>
    <rPh sb="1" eb="4">
      <t>ヒセイキ</t>
    </rPh>
    <rPh sb="4" eb="7">
      <t>ジュウギョウイン</t>
    </rPh>
    <rPh sb="7" eb="8">
      <t>スウ</t>
    </rPh>
    <phoneticPr fontId="1"/>
  </si>
  <si>
    <t>直近期</t>
    <rPh sb="0" eb="2">
      <t>ちょっきん</t>
    </rPh>
    <rPh sb="2" eb="3">
      <t>き</t>
    </rPh>
    <phoneticPr fontId="1" type="Hiragana"/>
  </si>
  <si>
    <t>売上高等</t>
    <rPh sb="0" eb="2">
      <t>うりあげ</t>
    </rPh>
    <rPh sb="2" eb="3">
      <t>だか</t>
    </rPh>
    <rPh sb="3" eb="4">
      <t>とう</t>
    </rPh>
    <phoneticPr fontId="1" type="Hiragana"/>
  </si>
  <si>
    <t>前々期</t>
    <rPh sb="0" eb="2">
      <t>ぜんぜん</t>
    </rPh>
    <rPh sb="2" eb="3">
      <t>き</t>
    </rPh>
    <phoneticPr fontId="1" type="Hiragana"/>
  </si>
  <si>
    <t>実績値の把握時期（決算期）</t>
  </si>
  <si>
    <t>（単位：人）</t>
    <rPh sb="1" eb="3">
      <t>たんい</t>
    </rPh>
    <rPh sb="4" eb="5">
      <t>にん</t>
    </rPh>
    <phoneticPr fontId="1" type="Hiragana"/>
  </si>
  <si>
    <t>「直近期」に採用した大卒者等の数</t>
    <rPh sb="1" eb="3">
      <t>ちょっきん</t>
    </rPh>
    <rPh sb="3" eb="4">
      <t>き</t>
    </rPh>
    <rPh sb="6" eb="8">
      <t>さいよう</t>
    </rPh>
    <rPh sb="10" eb="13">
      <t>だいそつしゃ</t>
    </rPh>
    <rPh sb="13" eb="14">
      <t>とう</t>
    </rPh>
    <rPh sb="15" eb="16">
      <t>かず</t>
    </rPh>
    <phoneticPr fontId="1" type="Hiragana"/>
  </si>
  <si>
    <t>★目標について</t>
    <rPh sb="1" eb="3">
      <t>もくひょう</t>
    </rPh>
    <phoneticPr fontId="1" type="Hiragana"/>
  </si>
  <si>
    <t>　人事部門の社員の育成方策、人材戦略に関するデータ分析のスキル獲得方策、事業部門の経験者からの育成方策　など</t>
    <rPh sb="1" eb="3">
      <t>じんじ</t>
    </rPh>
    <rPh sb="3" eb="5">
      <t>ぶもん</t>
    </rPh>
    <rPh sb="6" eb="8">
      <t>しゃいん</t>
    </rPh>
    <rPh sb="9" eb="11">
      <t>いくせい</t>
    </rPh>
    <rPh sb="11" eb="13">
      <t>ほうさく</t>
    </rPh>
    <rPh sb="14" eb="16">
      <t>じんざい</t>
    </rPh>
    <rPh sb="16" eb="18">
      <t>せんりゃく</t>
    </rPh>
    <rPh sb="19" eb="20">
      <t>かん</t>
    </rPh>
    <rPh sb="25" eb="27">
      <t>ぶんせき</t>
    </rPh>
    <rPh sb="31" eb="33">
      <t>かくとく</t>
    </rPh>
    <rPh sb="33" eb="35">
      <t>ほうさく</t>
    </rPh>
    <rPh sb="49" eb="51">
      <t>ほうさく</t>
    </rPh>
    <phoneticPr fontId="1" type="Hiragana"/>
  </si>
  <si>
    <t>⑧管理職のマネジメントスキル等向上</t>
    <rPh sb="1" eb="4">
      <t>かんりしょく</t>
    </rPh>
    <rPh sb="14" eb="15">
      <t>とう</t>
    </rPh>
    <rPh sb="15" eb="17">
      <t>こうじょう</t>
    </rPh>
    <phoneticPr fontId="1" type="Hiragana"/>
  </si>
  <si>
    <t>⑦学び直し</t>
    <rPh sb="1" eb="2">
      <t>まな</t>
    </rPh>
    <rPh sb="3" eb="4">
      <t>なお</t>
    </rPh>
    <phoneticPr fontId="1" type="Hiragana"/>
  </si>
  <si>
    <t>⑥リスキリング</t>
  </si>
  <si>
    <t>④専門性の高い人材の活用</t>
    <rPh sb="1" eb="3">
      <t>せんもん</t>
    </rPh>
    <rPh sb="3" eb="4">
      <t>せい</t>
    </rPh>
    <rPh sb="5" eb="6">
      <t>たか</t>
    </rPh>
    <rPh sb="7" eb="9">
      <t>じんざい</t>
    </rPh>
    <rPh sb="10" eb="12">
      <t>かつよう</t>
    </rPh>
    <phoneticPr fontId="1" type="Hiragana"/>
  </si>
  <si>
    <t>　女性活躍・キャリア採用・外国人材活躍の方策、人材の能力が発揮されるような地位・役職への登用の検討　など</t>
    <rPh sb="1" eb="3">
      <t>じょせい</t>
    </rPh>
    <rPh sb="3" eb="5">
      <t>かつやく</t>
    </rPh>
    <rPh sb="10" eb="12">
      <t>さいよう</t>
    </rPh>
    <rPh sb="13" eb="15">
      <t>がいこく</t>
    </rPh>
    <rPh sb="15" eb="17">
      <t>じんざい</t>
    </rPh>
    <rPh sb="17" eb="19">
      <t>かつやく</t>
    </rPh>
    <rPh sb="20" eb="22">
      <t>ほうさく</t>
    </rPh>
    <rPh sb="23" eb="25">
      <t>じんざい</t>
    </rPh>
    <phoneticPr fontId="1" type="Hiragana"/>
  </si>
  <si>
    <t>　新卒者の採用方針、留学等自己研鑽を経た学生の採用方針、採用方針の学生への周知方法　など</t>
    <rPh sb="1" eb="3">
      <t>しんそつ</t>
    </rPh>
    <rPh sb="3" eb="4">
      <t>しゃ</t>
    </rPh>
    <rPh sb="5" eb="7">
      <t>さいよう</t>
    </rPh>
    <rPh sb="7" eb="9">
      <t>ほうしん</t>
    </rPh>
    <phoneticPr fontId="1" type="Hiragana"/>
  </si>
  <si>
    <t>　配置転換の方針、異動時のポジションの公募制度　など</t>
    <rPh sb="1" eb="3">
      <t>はいち</t>
    </rPh>
    <rPh sb="3" eb="5">
      <t>てんかん</t>
    </rPh>
    <rPh sb="6" eb="8">
      <t>ほうしん</t>
    </rPh>
    <rPh sb="9" eb="12">
      <t>いどうじ</t>
    </rPh>
    <rPh sb="19" eb="21">
      <t>こうぼ</t>
    </rPh>
    <rPh sb="21" eb="23">
      <t>せいど</t>
    </rPh>
    <phoneticPr fontId="1" type="Hiragana"/>
  </si>
  <si>
    <t>取組の例</t>
    <rPh sb="0" eb="2">
      <t>とりくみ</t>
    </rPh>
    <rPh sb="3" eb="4">
      <t>れい</t>
    </rPh>
    <phoneticPr fontId="1" type="Hiragana"/>
  </si>
  <si>
    <t>　一例ですので、これに限らず、貴社の状況を踏まえて適宜設定してください。）</t>
    <rPh sb="1" eb="3">
      <t>いちれい</t>
    </rPh>
    <rPh sb="11" eb="12">
      <t>かぎ</t>
    </rPh>
    <rPh sb="15" eb="17">
      <t>きしゃ</t>
    </rPh>
    <rPh sb="18" eb="20">
      <t>じょうきょう</t>
    </rPh>
    <rPh sb="21" eb="22">
      <t>ふ</t>
    </rPh>
    <rPh sb="25" eb="27">
      <t>てきぎ</t>
    </rPh>
    <rPh sb="27" eb="29">
      <t>せってい</t>
    </rPh>
    <phoneticPr fontId="1" type="Hiragana"/>
  </si>
  <si>
    <t>定着率
離職率
自発的離職率・非自発的離職率
新規雇用の総数・比率
離職の総数
採用・離職コスト
採用充足に必要な時間
内部人材で充足できたポジションの割合
従業員の多様性
リーダーの多様性　など</t>
    <rPh sb="0" eb="3">
      <t>ていちゃくりつ</t>
    </rPh>
    <rPh sb="4" eb="7">
      <t>りしょくりつ</t>
    </rPh>
    <rPh sb="8" eb="11">
      <t>じはつてき</t>
    </rPh>
    <rPh sb="11" eb="14">
      <t>りしょくりつ</t>
    </rPh>
    <rPh sb="15" eb="19">
      <t>ひじはつてき</t>
    </rPh>
    <rPh sb="19" eb="22">
      <t>りしょくりつ</t>
    </rPh>
    <rPh sb="23" eb="25">
      <t>しんき</t>
    </rPh>
    <rPh sb="25" eb="27">
      <t>こよう</t>
    </rPh>
    <rPh sb="28" eb="30">
      <t>そうすう</t>
    </rPh>
    <rPh sb="31" eb="33">
      <t>ひりつ</t>
    </rPh>
    <rPh sb="34" eb="36">
      <t>りしょく</t>
    </rPh>
    <rPh sb="37" eb="39">
      <t>そうすう</t>
    </rPh>
    <rPh sb="40" eb="42">
      <t>さいよう</t>
    </rPh>
    <rPh sb="43" eb="45">
      <t>りしょく</t>
    </rPh>
    <rPh sb="49" eb="51">
      <t>さいよう</t>
    </rPh>
    <rPh sb="51" eb="53">
      <t>じゅうそく</t>
    </rPh>
    <rPh sb="54" eb="56">
      <t>ひつよう</t>
    </rPh>
    <rPh sb="57" eb="59">
      <t>じかん</t>
    </rPh>
    <rPh sb="60" eb="62">
      <t>ないぶ</t>
    </rPh>
    <rPh sb="62" eb="64">
      <t>じんざい</t>
    </rPh>
    <rPh sb="65" eb="67">
      <t>じゅうそく</t>
    </rPh>
    <rPh sb="76" eb="78">
      <t>わりあい</t>
    </rPh>
    <rPh sb="79" eb="82">
      <t>じゅうぎょういん</t>
    </rPh>
    <rPh sb="83" eb="86">
      <t>たようせい</t>
    </rPh>
    <rPh sb="92" eb="95">
      <t>たようせい</t>
    </rPh>
    <phoneticPr fontId="1" type="Hiragana"/>
  </si>
  <si>
    <t>業務見直しによる生産性向上
勤務時間の削減率　など</t>
    <rPh sb="0" eb="2">
      <t>ぎょうむ</t>
    </rPh>
    <rPh sb="2" eb="4">
      <t>みなお</t>
    </rPh>
    <rPh sb="8" eb="11">
      <t>せいさんせい</t>
    </rPh>
    <rPh sb="11" eb="13">
      <t>こうじょう</t>
    </rPh>
    <rPh sb="14" eb="16">
      <t>きんむ</t>
    </rPh>
    <rPh sb="16" eb="18">
      <t>じかん</t>
    </rPh>
    <rPh sb="19" eb="22">
      <t>さくげんりつ</t>
    </rPh>
    <phoneticPr fontId="1" type="Hiragana"/>
  </si>
  <si>
    <t>減価償却費</t>
    <rPh sb="0" eb="5">
      <t>ゲンカショウキャクヒ</t>
    </rPh>
    <phoneticPr fontId="1"/>
  </si>
  <si>
    <t>　特別償却費</t>
    <rPh sb="1" eb="6">
      <t>トクベツショウキャクヒ</t>
    </rPh>
    <phoneticPr fontId="1"/>
  </si>
  <si>
    <t>参考：伸び率（％）</t>
    <rPh sb="0" eb="2">
      <t>サンコウ</t>
    </rPh>
    <rPh sb="3" eb="4">
      <t>ノ</t>
    </rPh>
    <rPh sb="5" eb="6">
      <t>リツ</t>
    </rPh>
    <phoneticPr fontId="1"/>
  </si>
  <si>
    <t>必要とする人材の確保・定着・育成のための取組</t>
    <rPh sb="0" eb="2">
      <t>ひつよう</t>
    </rPh>
    <rPh sb="5" eb="7">
      <t>じんざい</t>
    </rPh>
    <rPh sb="8" eb="10">
      <t>かくほ</t>
    </rPh>
    <rPh sb="11" eb="13">
      <t>ていちゃく</t>
    </rPh>
    <rPh sb="14" eb="16">
      <t>いくせい</t>
    </rPh>
    <rPh sb="20" eb="22">
      <t>とりくみ</t>
    </rPh>
    <phoneticPr fontId="1" type="Hiragana"/>
  </si>
  <si>
    <t>県内事業所における大卒者等の採用・定着状況</t>
  </si>
  <si>
    <t>　　うち無報酬（ｂ）</t>
    <rPh sb="4" eb="7">
      <t>ムホウシュウ</t>
    </rPh>
    <phoneticPr fontId="1"/>
  </si>
  <si>
    <t>（２）申請担当者連絡先</t>
    <rPh sb="3" eb="5">
      <t>しんせい</t>
    </rPh>
    <rPh sb="5" eb="7">
      <t>たんとう</t>
    </rPh>
    <rPh sb="7" eb="8">
      <t>しゃ</t>
    </rPh>
    <rPh sb="8" eb="11">
      <t>れんらくさき</t>
    </rPh>
    <phoneticPr fontId="1" type="Hiragana"/>
  </si>
  <si>
    <t>（３）資本金（出資金）</t>
    <rPh sb="3" eb="6">
      <t>しほんきん</t>
    </rPh>
    <rPh sb="7" eb="10">
      <t>しゅっしきん</t>
    </rPh>
    <phoneticPr fontId="1" type="Hiragana"/>
  </si>
  <si>
    <t>（４）従業員数等（申請日時点）</t>
    <rPh sb="3" eb="6">
      <t>じゅうぎょういん</t>
    </rPh>
    <rPh sb="6" eb="7">
      <t>すう</t>
    </rPh>
    <rPh sb="7" eb="8">
      <t>とう</t>
    </rPh>
    <rPh sb="9" eb="12">
      <t>しんせいび</t>
    </rPh>
    <rPh sb="12" eb="14">
      <t>じてん</t>
    </rPh>
    <phoneticPr fontId="1" type="Hiragana"/>
  </si>
  <si>
    <t>企業理念、企業文化、社是、経営方針、将来像など</t>
    <rPh sb="0" eb="2">
      <t>きぎょう</t>
    </rPh>
    <rPh sb="2" eb="4">
      <t>りねん</t>
    </rPh>
    <rPh sb="5" eb="7">
      <t>きぎょう</t>
    </rPh>
    <rPh sb="7" eb="9">
      <t>ぶんか</t>
    </rPh>
    <rPh sb="10" eb="12">
      <t>しゃぜ</t>
    </rPh>
    <rPh sb="13" eb="15">
      <t>けいえい</t>
    </rPh>
    <rPh sb="15" eb="17">
      <t>ほうしん</t>
    </rPh>
    <rPh sb="18" eb="21">
      <t>しょうらいぞう</t>
    </rPh>
    <phoneticPr fontId="1" type="Hiragana"/>
  </si>
  <si>
    <t>（５）企業の事業概要</t>
    <rPh sb="3" eb="5">
      <t>きぎょう</t>
    </rPh>
    <rPh sb="6" eb="10">
      <t>じぎょうがいよう</t>
    </rPh>
    <phoneticPr fontId="1" type="Hiragana"/>
  </si>
  <si>
    <t>必要とする人材のスキル（専門性・能力）や人数</t>
  </si>
  <si>
    <r>
      <t>３　スケジュール　</t>
    </r>
    <r>
      <rPr>
        <sz val="12"/>
        <color theme="1"/>
        <rFont val="ＭＳ ゴシック"/>
        <family val="3"/>
        <charset val="128"/>
      </rPr>
      <t>※目標の把握時期や取組の実施時期のセルに着色すること。　行や列は必要に応じて追加・削除すること。　同様の既存資料の添付による代替可。</t>
    </r>
    <rPh sb="10" eb="12">
      <t>もくひょう</t>
    </rPh>
    <rPh sb="13" eb="15">
      <t>はあく</t>
    </rPh>
    <rPh sb="15" eb="17">
      <t>じき</t>
    </rPh>
    <rPh sb="18" eb="20">
      <t>とりくみ</t>
    </rPh>
    <rPh sb="21" eb="23">
      <t>じっし</t>
    </rPh>
    <rPh sb="23" eb="25">
      <t>じき</t>
    </rPh>
    <rPh sb="29" eb="31">
      <t>ちゃくしょく</t>
    </rPh>
    <rPh sb="37" eb="38">
      <t>ぎょう</t>
    </rPh>
    <rPh sb="39" eb="40">
      <t>れつ</t>
    </rPh>
    <rPh sb="41" eb="43">
      <t>ひつよう</t>
    </rPh>
    <rPh sb="44" eb="45">
      <t>おう</t>
    </rPh>
    <rPh sb="47" eb="49">
      <t>ついか</t>
    </rPh>
    <rPh sb="50" eb="52">
      <t>さくじょ</t>
    </rPh>
    <rPh sb="58" eb="60">
      <t>どうよう</t>
    </rPh>
    <rPh sb="61" eb="63">
      <t>きぞん</t>
    </rPh>
    <rPh sb="63" eb="65">
      <t>しりょう</t>
    </rPh>
    <rPh sb="66" eb="68">
      <t>てんぷ</t>
    </rPh>
    <rPh sb="71" eb="73">
      <t>だいたい</t>
    </rPh>
    <rPh sb="73" eb="74">
      <t>か</t>
    </rPh>
    <phoneticPr fontId="1" type="Hiragana"/>
  </si>
  <si>
    <t>４　事業計画の指標</t>
    <rPh sb="2" eb="4">
      <t>じぎょう</t>
    </rPh>
    <rPh sb="4" eb="6">
      <t>けいかく</t>
    </rPh>
    <rPh sb="7" eb="9">
      <t>しひょう</t>
    </rPh>
    <phoneticPr fontId="1" type="Hiragana"/>
  </si>
  <si>
    <t>５　補助対象事業の概要</t>
    <rPh sb="9" eb="11">
      <t>がいよう</t>
    </rPh>
    <phoneticPr fontId="1" type="Hiragana"/>
  </si>
  <si>
    <t>６　誓約事項</t>
    <rPh sb="2" eb="4">
      <t>せいやく</t>
    </rPh>
    <rPh sb="4" eb="6">
      <t>じこう</t>
    </rPh>
    <phoneticPr fontId="1" type="Hiragana"/>
  </si>
  <si>
    <t>氏名　</t>
    <rPh sb="0" eb="2">
      <t>しめい</t>
    </rPh>
    <phoneticPr fontId="1" type="Hiragana"/>
  </si>
  <si>
    <t>（４）課題</t>
    <rPh sb="3" eb="5">
      <t>かだい</t>
    </rPh>
    <phoneticPr fontId="1" type="Hiragana"/>
  </si>
  <si>
    <t>（５）課題の解決に向けた取組</t>
  </si>
  <si>
    <t>（４）参考：事業計画に係る他の補助事業の活用予定等</t>
    <rPh sb="3" eb="5">
      <t>さんこう</t>
    </rPh>
    <rPh sb="6" eb="8">
      <t>じぎょう</t>
    </rPh>
    <rPh sb="8" eb="10">
      <t>けいかく</t>
    </rPh>
    <rPh sb="11" eb="12">
      <t>かか</t>
    </rPh>
    <rPh sb="13" eb="14">
      <t>た</t>
    </rPh>
    <rPh sb="15" eb="17">
      <t>ほじょ</t>
    </rPh>
    <rPh sb="17" eb="19">
      <t>じぎょう</t>
    </rPh>
    <rPh sb="20" eb="22">
      <t>かつよう</t>
    </rPh>
    <rPh sb="22" eb="24">
      <t>よてい</t>
    </rPh>
    <rPh sb="24" eb="25">
      <t>とう</t>
    </rPh>
    <phoneticPr fontId="1" type="Hiragana"/>
  </si>
  <si>
    <t>010-8572</t>
  </si>
  <si>
    <t>新幹線往復○○,000円×2人</t>
    <rPh sb="0" eb="3">
      <t>しんかんせん</t>
    </rPh>
    <rPh sb="3" eb="5">
      <t>おうふく</t>
    </rPh>
    <rPh sb="11" eb="12">
      <t>えん</t>
    </rPh>
    <rPh sb="14" eb="15">
      <t>にん</t>
    </rPh>
    <phoneticPr fontId="1" type="Hiragana"/>
  </si>
  <si>
    <t>女性活躍推進法に係る一般事業主行動計画を策定し、届け出ている。</t>
    <phoneticPr fontId="1" type="Hiragana"/>
  </si>
  <si>
    <t>次世代育成支援対策推進法に係る一般事業主行動計画を策定し、届け出ている。</t>
    <phoneticPr fontId="1" type="Hiragana"/>
  </si>
  <si>
    <t>氏名（又は企業名）</t>
    <rPh sb="0" eb="2">
      <t>しめい</t>
    </rPh>
    <rPh sb="3" eb="4">
      <t>また</t>
    </rPh>
    <rPh sb="5" eb="8">
      <t>きぎょうめい</t>
    </rPh>
    <phoneticPr fontId="1" type="Hiragana"/>
  </si>
  <si>
    <t>令和７年４月１日</t>
    <rPh sb="0" eb="2">
      <t>れいわ</t>
    </rPh>
    <rPh sb="3" eb="4">
      <t>ねん</t>
    </rPh>
    <rPh sb="5" eb="6">
      <t>がつ</t>
    </rPh>
    <rPh sb="7" eb="8">
      <t>にち</t>
    </rPh>
    <phoneticPr fontId="1" type="Hiragana"/>
  </si>
  <si>
    <t>２期目(※)</t>
    <rPh sb="1" eb="3">
      <t>きめ</t>
    </rPh>
    <phoneticPr fontId="1" type="Hiragana"/>
  </si>
  <si>
    <t>３期目(※)</t>
    <rPh sb="1" eb="3">
      <t>きめ</t>
    </rPh>
    <phoneticPr fontId="1" type="Hiragana"/>
  </si>
  <si>
    <t>４期目(※)</t>
    <rPh sb="1" eb="3">
      <t>きめ</t>
    </rPh>
    <phoneticPr fontId="1" type="Hiragana"/>
  </si>
  <si>
    <r>
      <t>　令和</t>
    </r>
    <r>
      <rPr>
        <sz val="12"/>
        <color rgb="FFFF0000"/>
        <rFont val="ＭＳ 明朝"/>
        <family val="1"/>
        <charset val="128"/>
      </rPr>
      <t>７</t>
    </r>
    <r>
      <rPr>
        <sz val="12"/>
        <color theme="1"/>
        <rFont val="ＭＳ 明朝"/>
        <family val="1"/>
      </rPr>
      <t>年度において、次のとおり補助金等を交付されるよう申請します。</t>
    </r>
    <rPh sb="1" eb="3">
      <t>れいわ</t>
    </rPh>
    <rPh sb="4" eb="6">
      <t>ねんど</t>
    </rPh>
    <rPh sb="11" eb="12">
      <t>つぎ</t>
    </rPh>
    <rPh sb="16" eb="19">
      <t>ほじょきん</t>
    </rPh>
    <rPh sb="19" eb="20">
      <t>とう</t>
    </rPh>
    <rPh sb="21" eb="23">
      <t>こうふ</t>
    </rPh>
    <rPh sb="28" eb="30">
      <t>しんせい</t>
    </rPh>
    <phoneticPr fontId="1" type="Hiragana"/>
  </si>
  <si>
    <t>○現状</t>
    <rPh sb="1" eb="3">
      <t>げんじょう</t>
    </rPh>
    <phoneticPr fontId="1" type="Hiragana"/>
  </si>
  <si>
    <t>○目的</t>
    <rPh sb="1" eb="3">
      <t>もくてき</t>
    </rPh>
    <phoneticPr fontId="1" type="Hiragana"/>
  </si>
  <si>
    <t>○取組</t>
    <rPh sb="1" eb="3">
      <t>とりくみ</t>
    </rPh>
    <phoneticPr fontId="1" type="Hiragana"/>
  </si>
  <si>
    <t>「４期目」に採用した大卒者等の数</t>
    <rPh sb="2" eb="3">
      <t>き</t>
    </rPh>
    <rPh sb="3" eb="4">
      <t>め</t>
    </rPh>
    <rPh sb="6" eb="8">
      <t>さいよう</t>
    </rPh>
    <rPh sb="10" eb="13">
      <t>だいそつしゃ</t>
    </rPh>
    <rPh sb="13" eb="14">
      <t>とう</t>
    </rPh>
    <rPh sb="15" eb="16">
      <t>かず</t>
    </rPh>
    <phoneticPr fontId="1" type="Hiragana"/>
  </si>
  <si>
    <t>「えるぼしチャレンジ企業」として認定を受けている。</t>
    <phoneticPr fontId="1" type="Hiragana"/>
  </si>
  <si>
    <t>あきた企業連携型奨学金返還助成制度の対象企業として登録を受けている（又は１２か月以内に登録予定）。</t>
    <phoneticPr fontId="1" type="Hiragana"/>
  </si>
  <si>
    <t>課題の解決や必要とするものを獲得するための取組</t>
    <rPh sb="0" eb="2">
      <t>かだい</t>
    </rPh>
    <rPh sb="3" eb="5">
      <t>かいけつ</t>
    </rPh>
    <rPh sb="6" eb="8">
      <t>ひつよう</t>
    </rPh>
    <rPh sb="14" eb="16">
      <t>かくとく</t>
    </rPh>
    <rPh sb="21" eb="23">
      <t>とりくみ</t>
    </rPh>
    <phoneticPr fontId="1" type="Hiragana"/>
  </si>
  <si>
    <t>１　○○の新規開発</t>
    <rPh sb="5" eb="7">
      <t>シンキ</t>
    </rPh>
    <rPh sb="7" eb="9">
      <t>カイハツ</t>
    </rPh>
    <phoneticPr fontId="30"/>
  </si>
  <si>
    <t>①新部門の設置</t>
    <rPh sb="1" eb="4">
      <t>シンブモン</t>
    </rPh>
    <rPh sb="5" eb="7">
      <t>セッチ</t>
    </rPh>
    <phoneticPr fontId="30"/>
  </si>
  <si>
    <t>○○室の改修</t>
    <rPh sb="2" eb="3">
      <t>シツ</t>
    </rPh>
    <rPh sb="4" eb="6">
      <t>カイシュウ</t>
    </rPh>
    <phoneticPr fontId="30"/>
  </si>
  <si>
    <t>○○装置の導入</t>
    <rPh sb="2" eb="4">
      <t>ソウチ</t>
    </rPh>
    <rPh sb="5" eb="7">
      <t>ドウニュウ</t>
    </rPh>
    <phoneticPr fontId="30"/>
  </si>
  <si>
    <t>○○装置の操作研修（伝達研修）</t>
    <rPh sb="2" eb="4">
      <t>ソウチ</t>
    </rPh>
    <rPh sb="5" eb="7">
      <t>ソウサ</t>
    </rPh>
    <rPh sb="7" eb="9">
      <t>ケンシュウ</t>
    </rPh>
    <rPh sb="10" eb="12">
      <t>デンタツ</t>
    </rPh>
    <rPh sb="12" eb="14">
      <t>ケンシュウ</t>
    </rPh>
    <phoneticPr fontId="30"/>
  </si>
  <si>
    <t>○○装置の操作研修（外部研修受講）</t>
    <rPh sb="2" eb="4">
      <t>ソウチ</t>
    </rPh>
    <rPh sb="5" eb="7">
      <t>ソウサ</t>
    </rPh>
    <rPh sb="7" eb="9">
      <t>ケンシュウ</t>
    </rPh>
    <rPh sb="10" eb="12">
      <t>ガイブ</t>
    </rPh>
    <rPh sb="12" eb="14">
      <t>ケンシュウ</t>
    </rPh>
    <rPh sb="14" eb="16">
      <t>ジュコウ</t>
    </rPh>
    <phoneticPr fontId="30"/>
  </si>
  <si>
    <t>Ｒ７</t>
    <phoneticPr fontId="30"/>
  </si>
  <si>
    <t>Ｒ８</t>
    <phoneticPr fontId="30"/>
  </si>
  <si>
    <t>Ｒ９</t>
    <phoneticPr fontId="30"/>
  </si>
  <si>
    <t>Ｒ１０</t>
    <phoneticPr fontId="30"/>
  </si>
  <si>
    <t>●第50期決算</t>
    <rPh sb="1" eb="2">
      <t>ダイ</t>
    </rPh>
    <rPh sb="4" eb="5">
      <t>キ</t>
    </rPh>
    <rPh sb="5" eb="7">
      <t>ケッサン</t>
    </rPh>
    <phoneticPr fontId="30"/>
  </si>
  <si>
    <t>●第51期決算</t>
    <rPh sb="1" eb="2">
      <t>ダイ</t>
    </rPh>
    <rPh sb="4" eb="5">
      <t>キ</t>
    </rPh>
    <rPh sb="5" eb="7">
      <t>ケッサン</t>
    </rPh>
    <phoneticPr fontId="30"/>
  </si>
  <si>
    <t>●第52期決算</t>
    <rPh sb="1" eb="2">
      <t>ダイ</t>
    </rPh>
    <rPh sb="4" eb="5">
      <t>キ</t>
    </rPh>
    <rPh sb="5" eb="7">
      <t>ケッサン</t>
    </rPh>
    <phoneticPr fontId="30"/>
  </si>
  <si>
    <t>●第53期決算</t>
    <rPh sb="1" eb="2">
      <t>ダイ</t>
    </rPh>
    <rPh sb="4" eb="5">
      <t>キ</t>
    </rPh>
    <rPh sb="5" eb="7">
      <t>ケッサン</t>
    </rPh>
    <phoneticPr fontId="30"/>
  </si>
  <si>
    <t>1人</t>
    <rPh sb="1" eb="2">
      <t>ニン</t>
    </rPh>
    <phoneticPr fontId="30"/>
  </si>
  <si>
    <t>２　○○研修への従業員参加率</t>
    <rPh sb="4" eb="6">
      <t>ケンシュウ</t>
    </rPh>
    <rPh sb="13" eb="14">
      <t>リツ</t>
    </rPh>
    <phoneticPr fontId="30"/>
  </si>
  <si>
    <t>10%</t>
    <phoneticPr fontId="30"/>
  </si>
  <si>
    <t>5%</t>
    <phoneticPr fontId="30"/>
  </si>
  <si>
    <t>15%</t>
    <phoneticPr fontId="30"/>
  </si>
  <si>
    <t>20%</t>
    <phoneticPr fontId="30"/>
  </si>
  <si>
    <t>３　従業員一人当たり営業利益</t>
    <phoneticPr fontId="1" type="Hiragana"/>
  </si>
  <si>
    <t>○○万円</t>
    <rPh sb="2" eb="4">
      <t>マンエン</t>
    </rPh>
    <phoneticPr fontId="30"/>
  </si>
  <si>
    <t>②新部門に必要な知見の獲得</t>
    <rPh sb="1" eb="4">
      <t>シンブモン</t>
    </rPh>
    <rPh sb="5" eb="7">
      <t>ヒツヨウ</t>
    </rPh>
    <rPh sb="8" eb="10">
      <t>チケン</t>
    </rPh>
    <rPh sb="11" eb="13">
      <t>カクトク</t>
    </rPh>
    <phoneticPr fontId="30"/>
  </si>
  <si>
    <t>○○大学との共同研究</t>
    <rPh sb="2" eb="4">
      <t>ダイガク</t>
    </rPh>
    <rPh sb="6" eb="8">
      <t>キョウドウ</t>
    </rPh>
    <rPh sb="8" eb="10">
      <t>ケンキュウ</t>
    </rPh>
    <phoneticPr fontId="30"/>
  </si>
  <si>
    <t>○○の専門家指導</t>
    <rPh sb="3" eb="6">
      <t>センモンカ</t>
    </rPh>
    <rPh sb="6" eb="8">
      <t>シドウ</t>
    </rPh>
    <phoneticPr fontId="30"/>
  </si>
  <si>
    <t>①新部門設置に要する規程整備</t>
    <rPh sb="1" eb="4">
      <t>シンブモン</t>
    </rPh>
    <rPh sb="4" eb="6">
      <t>セッチ</t>
    </rPh>
    <rPh sb="7" eb="8">
      <t>ヨウ</t>
    </rPh>
    <rPh sb="10" eb="12">
      <t>キテイ</t>
    </rPh>
    <rPh sb="12" eb="14">
      <t>セイビ</t>
    </rPh>
    <phoneticPr fontId="30"/>
  </si>
  <si>
    <t>２　新部門設置及び人材確保に向けた規程整備</t>
    <rPh sb="2" eb="5">
      <t>シンブモン</t>
    </rPh>
    <rPh sb="5" eb="7">
      <t>セッチ</t>
    </rPh>
    <rPh sb="7" eb="8">
      <t>オヨ</t>
    </rPh>
    <rPh sb="9" eb="11">
      <t>ジンザイ</t>
    </rPh>
    <rPh sb="11" eb="13">
      <t>カクホ</t>
    </rPh>
    <rPh sb="14" eb="15">
      <t>ム</t>
    </rPh>
    <rPh sb="17" eb="19">
      <t>キテイ</t>
    </rPh>
    <rPh sb="19" eb="21">
      <t>セイビ</t>
    </rPh>
    <phoneticPr fontId="30"/>
  </si>
  <si>
    <t>人事規程見直しに係る専門家指導</t>
    <rPh sb="0" eb="2">
      <t>ジンジ</t>
    </rPh>
    <rPh sb="2" eb="4">
      <t>キテイ</t>
    </rPh>
    <rPh sb="4" eb="6">
      <t>ミナオ</t>
    </rPh>
    <rPh sb="8" eb="9">
      <t>カカ</t>
    </rPh>
    <rPh sb="10" eb="13">
      <t>センモンカ</t>
    </rPh>
    <rPh sb="13" eb="15">
      <t>シドウ</t>
    </rPh>
    <phoneticPr fontId="30"/>
  </si>
  <si>
    <t>人事規程見直し実施</t>
    <rPh sb="0" eb="2">
      <t>ジンジ</t>
    </rPh>
    <rPh sb="2" eb="4">
      <t>キテイ</t>
    </rPh>
    <rPh sb="4" eb="6">
      <t>ミナオ</t>
    </rPh>
    <rPh sb="7" eb="9">
      <t>ジッシ</t>
    </rPh>
    <phoneticPr fontId="30"/>
  </si>
  <si>
    <t>②人材確保に要する規程整備</t>
    <rPh sb="1" eb="3">
      <t>ジンザイ</t>
    </rPh>
    <rPh sb="3" eb="5">
      <t>カクホ</t>
    </rPh>
    <rPh sb="6" eb="7">
      <t>ヨウ</t>
    </rPh>
    <rPh sb="9" eb="11">
      <t>キテイ</t>
    </rPh>
    <rPh sb="11" eb="13">
      <t>セイビ</t>
    </rPh>
    <phoneticPr fontId="30"/>
  </si>
  <si>
    <t>キャリア支援制度整備に係る専門家指導</t>
    <rPh sb="4" eb="6">
      <t>シエン</t>
    </rPh>
    <rPh sb="6" eb="8">
      <t>セイド</t>
    </rPh>
    <rPh sb="8" eb="10">
      <t>セイビ</t>
    </rPh>
    <rPh sb="11" eb="12">
      <t>カカ</t>
    </rPh>
    <rPh sb="13" eb="16">
      <t>センモンカ</t>
    </rPh>
    <rPh sb="16" eb="18">
      <t>シドウ</t>
    </rPh>
    <phoneticPr fontId="30"/>
  </si>
  <si>
    <t>キャリア支援制度の創設</t>
    <rPh sb="4" eb="6">
      <t>シエン</t>
    </rPh>
    <rPh sb="6" eb="8">
      <t>セイド</t>
    </rPh>
    <rPh sb="9" eb="11">
      <t>ソウセツ</t>
    </rPh>
    <phoneticPr fontId="30"/>
  </si>
  <si>
    <t>採用イベント用ＰＲチラシ作成</t>
    <rPh sb="0" eb="2">
      <t>サイヨウ</t>
    </rPh>
    <rPh sb="6" eb="7">
      <t>ヨウ</t>
    </rPh>
    <rPh sb="12" eb="14">
      <t>サクセイ</t>
    </rPh>
    <phoneticPr fontId="30"/>
  </si>
  <si>
    <t>実績</t>
    <phoneticPr fontId="1" type="Hiragana"/>
  </si>
  <si>
    <t>実績／見込み</t>
  </si>
  <si>
    <t>（※２）２～４期目の値は、事業計画の期間に該当しない場合は記入を省略することが可能。</t>
    <rPh sb="7" eb="9">
      <t>きめ</t>
    </rPh>
    <rPh sb="10" eb="11">
      <t>あたい</t>
    </rPh>
    <rPh sb="13" eb="15">
      <t>じぎょう</t>
    </rPh>
    <rPh sb="15" eb="17">
      <t>けいかく</t>
    </rPh>
    <rPh sb="18" eb="20">
      <t>きかん</t>
    </rPh>
    <rPh sb="21" eb="23">
      <t>がいとう</t>
    </rPh>
    <rPh sb="26" eb="28">
      <t>ばあい</t>
    </rPh>
    <rPh sb="29" eb="31">
      <t>きにゅう</t>
    </rPh>
    <rPh sb="32" eb="34">
      <t>しょうりゃく</t>
    </rPh>
    <rPh sb="39" eb="41">
      <t>かのう</t>
    </rPh>
    <phoneticPr fontId="1" type="Hiragana"/>
  </si>
  <si>
    <r>
      <rPr>
        <sz val="10.5"/>
        <rFont val="ＭＳ ゴシック"/>
        <family val="3"/>
        <charset val="128"/>
      </rPr>
      <t>全体の課題・必要とするもの（人材以外の内容）</t>
    </r>
    <rPh sb="0" eb="2">
      <t>ぜんたい</t>
    </rPh>
    <rPh sb="3" eb="5">
      <t>かだい</t>
    </rPh>
    <rPh sb="6" eb="8">
      <t>ひつよう</t>
    </rPh>
    <rPh sb="14" eb="16">
      <t>じんざい</t>
    </rPh>
    <rPh sb="16" eb="18">
      <t>いがい</t>
    </rPh>
    <rPh sb="19" eb="21">
      <t>ないよう</t>
    </rPh>
    <phoneticPr fontId="1" type="Hiragana"/>
  </si>
  <si>
    <r>
      <rPr>
        <sz val="9"/>
        <rFont val="ＭＳ ゴシック"/>
        <family val="3"/>
        <charset val="128"/>
      </rPr>
      <t>県の会計年度</t>
    </r>
    <rPh sb="0" eb="1">
      <t>ケン</t>
    </rPh>
    <rPh sb="2" eb="4">
      <t>カイケイ</t>
    </rPh>
    <rPh sb="4" eb="6">
      <t>ネンド</t>
    </rPh>
    <phoneticPr fontId="8"/>
  </si>
  <si>
    <t>申請企業の決算期</t>
    <rPh sb="0" eb="2">
      <t>シンセイ</t>
    </rPh>
    <rPh sb="2" eb="4">
      <t>キギョウ</t>
    </rPh>
    <rPh sb="5" eb="8">
      <t>ケッサンキ</t>
    </rPh>
    <phoneticPr fontId="8"/>
  </si>
  <si>
    <r>
      <t>１期目</t>
    </r>
    <r>
      <rPr>
        <sz val="6"/>
        <rFont val="ＭＳ ゴシック"/>
        <family val="3"/>
        <charset val="128"/>
      </rPr>
      <t>（※１）</t>
    </r>
    <rPh sb="1" eb="2">
      <t>き</t>
    </rPh>
    <rPh sb="2" eb="3">
      <t>め</t>
    </rPh>
    <phoneticPr fontId="1" type="Hiragana"/>
  </si>
  <si>
    <r>
      <t>２期目</t>
    </r>
    <r>
      <rPr>
        <sz val="6"/>
        <rFont val="ＭＳ ゴシック"/>
        <family val="3"/>
        <charset val="128"/>
      </rPr>
      <t>(※２)</t>
    </r>
    <rPh sb="1" eb="3">
      <t>きめ</t>
    </rPh>
    <phoneticPr fontId="1" type="Hiragana"/>
  </si>
  <si>
    <r>
      <t>３期目</t>
    </r>
    <r>
      <rPr>
        <sz val="6"/>
        <rFont val="ＭＳ ゴシック"/>
        <family val="3"/>
        <charset val="128"/>
      </rPr>
      <t>(※２)</t>
    </r>
    <rPh sb="1" eb="3">
      <t>きめ</t>
    </rPh>
    <phoneticPr fontId="1" type="Hiragana"/>
  </si>
  <si>
    <r>
      <t>４期目</t>
    </r>
    <r>
      <rPr>
        <sz val="6"/>
        <rFont val="ＭＳ ゴシック"/>
        <family val="3"/>
        <charset val="128"/>
      </rPr>
      <t>(※２)</t>
    </r>
    <rPh sb="1" eb="3">
      <t>きめ</t>
    </rPh>
    <phoneticPr fontId="1" type="Hiragana"/>
  </si>
  <si>
    <r>
      <t>１期目</t>
    </r>
    <r>
      <rPr>
        <sz val="6"/>
        <rFont val="ＭＳ ゴシック"/>
        <family val="3"/>
        <charset val="128"/>
      </rPr>
      <t>（※３）</t>
    </r>
    <rPh sb="1" eb="2">
      <t>き</t>
    </rPh>
    <rPh sb="2" eb="3">
      <t>め</t>
    </rPh>
    <phoneticPr fontId="1" type="Hiragana"/>
  </si>
  <si>
    <t>令和　　年　　　月　　　日　</t>
    <rPh sb="0" eb="2">
      <t>れいわ</t>
    </rPh>
    <phoneticPr fontId="1" type="Hiragana"/>
  </si>
  <si>
    <t>018-000-0000</t>
    <phoneticPr fontId="1" type="Hiragana"/>
  </si>
  <si>
    <t>例：E-製造業  31-輸送用機械器具製造業　311-自動車・同附属品製造業</t>
    <rPh sb="0" eb="1">
      <t>れい</t>
    </rPh>
    <phoneticPr fontId="1" type="Hiragana"/>
  </si>
  <si>
    <r>
      <t>（様式Ｂの続き）</t>
    </r>
    <r>
      <rPr>
        <b/>
        <sz val="12"/>
        <color rgb="FFFF0000"/>
        <rFont val="ＭＳ ゴシック"/>
        <family val="3"/>
        <charset val="128"/>
      </rPr>
      <t>記入例</t>
    </r>
    <rPh sb="1" eb="3">
      <t>ようしき</t>
    </rPh>
    <rPh sb="5" eb="6">
      <t>つづ</t>
    </rPh>
    <rPh sb="8" eb="10">
      <t>きにゅう</t>
    </rPh>
    <rPh sb="10" eb="11">
      <t>れい</t>
    </rPh>
    <phoneticPr fontId="1" type="Hiragana"/>
  </si>
  <si>
    <r>
      <t>（※３）「（２）人材関係」の１期目は、事業計画の始期（</t>
    </r>
    <r>
      <rPr>
        <sz val="9"/>
        <color rgb="FFFF0000"/>
        <rFont val="ＭＳ ゴシック"/>
        <family val="3"/>
        <charset val="128"/>
      </rPr>
      <t>令和７年４月</t>
    </r>
    <r>
      <rPr>
        <sz val="9"/>
        <rFont val="ＭＳ ゴシック"/>
        <family val="3"/>
        <charset val="128"/>
      </rPr>
      <t>）が属する時期とすること。</t>
    </r>
    <rPh sb="8" eb="10">
      <t>じんざい</t>
    </rPh>
    <rPh sb="10" eb="12">
      <t>かんけい</t>
    </rPh>
    <rPh sb="15" eb="17">
      <t>きめ</t>
    </rPh>
    <rPh sb="19" eb="21">
      <t>じぎょう</t>
    </rPh>
    <rPh sb="21" eb="23">
      <t>けいかく</t>
    </rPh>
    <rPh sb="24" eb="26">
      <t>しき</t>
    </rPh>
    <rPh sb="27" eb="29">
      <t>れいわ</t>
    </rPh>
    <rPh sb="30" eb="31">
      <t>ねん</t>
    </rPh>
    <rPh sb="32" eb="33">
      <t>がつ</t>
    </rPh>
    <rPh sb="35" eb="36">
      <t>ぞく</t>
    </rPh>
    <rPh sb="38" eb="40">
      <t>じき</t>
    </rPh>
    <phoneticPr fontId="1" type="Hiragana"/>
  </si>
  <si>
    <t>実績</t>
  </si>
  <si>
    <r>
      <t>（※１）「（１）決算関係」の１期目は、補助金の交付申請を行う見込みの月（</t>
    </r>
    <r>
      <rPr>
        <sz val="9"/>
        <color rgb="FFFF0000"/>
        <rFont val="ＭＳ ゴシック"/>
        <family val="3"/>
        <charset val="128"/>
      </rPr>
      <t>令和７年７月</t>
    </r>
    <r>
      <rPr>
        <sz val="9"/>
        <rFont val="ＭＳ ゴシック"/>
        <family val="3"/>
        <charset val="128"/>
      </rPr>
      <t>）が属する時期とすること。</t>
    </r>
    <rPh sb="8" eb="10">
      <t>けっさん</t>
    </rPh>
    <rPh sb="10" eb="12">
      <t>かんけい</t>
    </rPh>
    <rPh sb="15" eb="17">
      <t>きめ</t>
    </rPh>
    <rPh sb="19" eb="22">
      <t>ほじょきん</t>
    </rPh>
    <rPh sb="23" eb="25">
      <t>こうふ</t>
    </rPh>
    <rPh sb="25" eb="27">
      <t>しんせい</t>
    </rPh>
    <rPh sb="28" eb="29">
      <t>おこな</t>
    </rPh>
    <rPh sb="30" eb="32">
      <t>みこ</t>
    </rPh>
    <rPh sb="34" eb="35">
      <t>つき</t>
    </rPh>
    <rPh sb="36" eb="38">
      <t>れいわ</t>
    </rPh>
    <rPh sb="44" eb="45">
      <t>ぞく</t>
    </rPh>
    <rPh sb="47" eb="49">
      <t>じき</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</si>
</sst>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00000"/>
    <numFmt numFmtId="177" formatCode="#,##0.0;[Red]\-#,##0.0"/>
    <numFmt numFmtId="178" formatCode="0.0%"/>
    <numFmt numFmtId="179" formatCode="[$-411]ggge&quot;年&quot;m&quot;月&quot;d&quot;日&quot;;@"/>
    <numFmt numFmtId="180" formatCode="[$-411]ge\.m\.d;@"/>
  </numFmts>
  <fonts count="38" x14ac:knownFonts="1">
    <font>
      <sz val="12"/>
      <color theme="1"/>
      <name val="ＭＳ ゴシック"/>
      <family val="3"/>
    </font>
    <font>
      <sz val="6"/>
      <name val="游ゴシック"/>
      <family val="3"/>
    </font>
    <font>
      <sz val="10.5"/>
      <color theme="1"/>
      <name val="ＭＳ ゴシック"/>
      <family val="3"/>
    </font>
    <font>
      <sz val="14"/>
      <color theme="1"/>
      <name val="ＭＳ ゴシック"/>
      <family val="3"/>
    </font>
    <font>
      <sz val="6"/>
      <color theme="1"/>
      <name val="ＭＳ ゴシック"/>
      <family val="3"/>
    </font>
    <font>
      <sz val="9"/>
      <color theme="1"/>
      <name val="ＭＳ ゴシック"/>
      <family val="3"/>
    </font>
    <font>
      <sz val="11"/>
      <color theme="1"/>
      <name val="游ゴシック"/>
      <family val="3"/>
      <charset val="128"/>
      <scheme val="minor"/>
    </font>
    <font>
      <sz val="12"/>
      <color theme="0"/>
      <name val="ＭＳ ゴシック"/>
      <family val="3"/>
    </font>
    <font>
      <sz val="6"/>
      <name val="ＭＳ ゴシック"/>
      <family val="3"/>
    </font>
    <font>
      <sz val="6"/>
      <color theme="0"/>
      <name val="ＭＳ ゴシック"/>
      <family val="3"/>
    </font>
    <font>
      <sz val="10"/>
      <color theme="1"/>
      <name val="ＭＳ ゴシック"/>
      <family val="3"/>
    </font>
    <font>
      <sz val="18"/>
      <color theme="1"/>
      <name val="ＭＳ ゴシック"/>
      <family val="3"/>
    </font>
    <font>
      <sz val="12"/>
      <color theme="1"/>
      <name val="ＭＳ 明朝"/>
      <family val="1"/>
    </font>
    <font>
      <sz val="18"/>
      <color theme="1"/>
      <name val="ＭＳ 明朝"/>
      <family val="1"/>
    </font>
    <font>
      <sz val="10.5"/>
      <color theme="1"/>
      <name val="ＭＳ 明朝"/>
      <family val="1"/>
      <charset val="128"/>
    </font>
    <font>
      <sz val="9"/>
      <color theme="1"/>
      <name val="ＭＳ 明朝"/>
      <family val="1"/>
    </font>
    <font>
      <b/>
      <sz val="12"/>
      <color rgb="FFFF0000"/>
      <name val="ＭＳ 明朝"/>
      <family val="1"/>
    </font>
    <font>
      <b/>
      <sz val="12"/>
      <color theme="1"/>
      <name val="ＭＳ ゴシック"/>
      <family val="3"/>
    </font>
    <font>
      <sz val="9"/>
      <color rgb="FFFF0000"/>
      <name val="ＭＳ ゴシック"/>
      <family val="3"/>
    </font>
    <font>
      <sz val="9"/>
      <color rgb="FF6079AC"/>
      <name val="ＭＳ ゴシック"/>
      <family val="3"/>
    </font>
    <font>
      <sz val="12"/>
      <color indexed="8"/>
      <name val="ＭＳ ゴシック"/>
      <family val="3"/>
    </font>
    <font>
      <sz val="6"/>
      <name val="ＭＳ Ｐゴシック"/>
      <family val="3"/>
    </font>
    <font>
      <sz val="10.5"/>
      <color theme="1"/>
      <name val="ＭＳ ゴシック"/>
      <family val="3"/>
      <charset val="128"/>
    </font>
    <font>
      <b/>
      <sz val="12"/>
      <color theme="1"/>
      <name val="ＭＳ ゴシック"/>
      <family val="3"/>
      <charset val="128"/>
    </font>
    <font>
      <sz val="12"/>
      <color theme="1"/>
      <name val="ＭＳ ゴシック"/>
      <family val="3"/>
      <charset val="128"/>
    </font>
    <font>
      <sz val="9"/>
      <color theme="1"/>
      <name val="ＭＳ ゴシック"/>
      <family val="3"/>
      <charset val="128"/>
    </font>
    <font>
      <b/>
      <sz val="10.5"/>
      <color theme="1"/>
      <name val="ＭＳ ゴシック"/>
      <family val="3"/>
      <charset val="128"/>
    </font>
    <font>
      <sz val="12"/>
      <color theme="1"/>
      <name val="ＭＳ 明朝"/>
      <family val="1"/>
      <charset val="128"/>
    </font>
    <font>
      <sz val="9"/>
      <color rgb="FFFF0000"/>
      <name val="ＭＳ ゴシック"/>
      <family val="3"/>
      <charset val="128"/>
    </font>
    <font>
      <sz val="12"/>
      <color rgb="FFFF0000"/>
      <name val="ＭＳ 明朝"/>
      <family val="1"/>
      <charset val="128"/>
    </font>
    <font>
      <sz val="6"/>
      <name val="ＭＳ Ｐゴシック"/>
      <family val="3"/>
      <charset val="128"/>
    </font>
    <font>
      <sz val="12"/>
      <name val="ＭＳ ゴシック"/>
      <family val="3"/>
      <charset val="128"/>
    </font>
    <font>
      <sz val="9"/>
      <name val="ＭＳ ゴシック"/>
      <family val="3"/>
    </font>
    <font>
      <sz val="9"/>
      <name val="ＭＳ ゴシック"/>
      <family val="3"/>
      <charset val="128"/>
    </font>
    <font>
      <sz val="10.5"/>
      <name val="ＭＳ ゴシック"/>
      <family val="3"/>
    </font>
    <font>
      <sz val="10.5"/>
      <name val="ＭＳ ゴシック"/>
      <family val="3"/>
      <charset val="128"/>
    </font>
    <font>
      <sz val="6"/>
      <name val="ＭＳ ゴシック"/>
      <family val="3"/>
      <charset val="128"/>
    </font>
    <font>
      <b/>
      <sz val="12"/>
      <color rgb="FFFF0000"/>
      <name val="ＭＳ ゴシック"/>
      <family val="3"/>
      <charset val="128"/>
    </font>
  </fonts>
  <fills count="10">
    <fill>
      <patternFill patternType="none"/>
    </fill>
    <fill>
      <patternFill patternType="gray125"/>
    </fill>
    <fill>
      <patternFill patternType="solid">
        <fgColor theme="0" tint="-0.13998840296639911"/>
        <bgColor indexed="64"/>
      </patternFill>
    </fill>
    <fill>
      <patternFill patternType="solid">
        <fgColor rgb="FFFFE69A"/>
        <bgColor indexed="64"/>
      </patternFill>
    </fill>
    <fill>
      <patternFill patternType="solid">
        <fgColor rgb="FFFFFFBE"/>
        <bgColor indexed="64"/>
      </patternFill>
    </fill>
    <fill>
      <patternFill patternType="solid">
        <fgColor rgb="FFD4F3B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FF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style="dotted">
        <color indexed="64"/>
      </left>
      <right style="dotted">
        <color indexed="64"/>
      </right>
      <top style="thin">
        <color rgb="FFFF0000"/>
      </top>
      <bottom style="thin">
        <color indexed="64"/>
      </bottom>
      <diagonal/>
    </border>
    <border>
      <left style="thick">
        <color rgb="FFFF0000"/>
      </left>
      <right style="dotted">
        <color indexed="64"/>
      </right>
      <top style="thick">
        <color rgb="FFFF0000"/>
      </top>
      <bottom style="thin">
        <color indexed="64"/>
      </bottom>
      <diagonal/>
    </border>
    <border>
      <left style="dotted">
        <color indexed="64"/>
      </left>
      <right style="dotted">
        <color indexed="64"/>
      </right>
      <top style="thick">
        <color rgb="FFFF0000"/>
      </top>
      <bottom style="thin">
        <color indexed="64"/>
      </bottom>
      <diagonal/>
    </border>
    <border>
      <left style="dotted">
        <color indexed="64"/>
      </left>
      <right style="thick">
        <color rgb="FFFF0000"/>
      </right>
      <top style="thick">
        <color rgb="FFFF0000"/>
      </top>
      <bottom style="thin">
        <color indexed="64"/>
      </bottom>
      <diagonal/>
    </border>
    <border>
      <left style="thick">
        <color rgb="FFFF0000"/>
      </left>
      <right style="dotted">
        <color indexed="64"/>
      </right>
      <top style="thin">
        <color indexed="64"/>
      </top>
      <bottom style="thin">
        <color indexed="64"/>
      </bottom>
      <diagonal/>
    </border>
    <border>
      <left style="dotted">
        <color indexed="64"/>
      </left>
      <right style="thick">
        <color rgb="FFFF0000"/>
      </right>
      <top style="thin">
        <color indexed="64"/>
      </top>
      <bottom style="thin">
        <color indexed="64"/>
      </bottom>
      <diagonal/>
    </border>
    <border>
      <left style="thick">
        <color rgb="FFFF0000"/>
      </left>
      <right style="dotted">
        <color indexed="64"/>
      </right>
      <top style="thin">
        <color indexed="64"/>
      </top>
      <bottom/>
      <diagonal/>
    </border>
    <border>
      <left style="dotted">
        <color indexed="64"/>
      </left>
      <right style="thick">
        <color rgb="FFFF0000"/>
      </right>
      <top style="thin">
        <color indexed="64"/>
      </top>
      <bottom/>
      <diagonal/>
    </border>
    <border>
      <left style="thick">
        <color rgb="FFFF0000"/>
      </left>
      <right style="dotted">
        <color indexed="64"/>
      </right>
      <top style="thin">
        <color indexed="64"/>
      </top>
      <bottom style="dotted">
        <color indexed="64"/>
      </bottom>
      <diagonal/>
    </border>
    <border>
      <left style="dotted">
        <color indexed="64"/>
      </left>
      <right style="thick">
        <color rgb="FFFF0000"/>
      </right>
      <top style="thin">
        <color indexed="64"/>
      </top>
      <bottom style="dotted">
        <color indexed="64"/>
      </bottom>
      <diagonal/>
    </border>
    <border>
      <left style="thick">
        <color rgb="FFFF0000"/>
      </left>
      <right style="dotted">
        <color indexed="64"/>
      </right>
      <top style="dotted">
        <color indexed="64"/>
      </top>
      <bottom style="dotted">
        <color indexed="64"/>
      </bottom>
      <diagonal/>
    </border>
    <border>
      <left style="dotted">
        <color indexed="64"/>
      </left>
      <right style="thick">
        <color rgb="FFFF0000"/>
      </right>
      <top style="dotted">
        <color indexed="64"/>
      </top>
      <bottom style="dotted">
        <color indexed="64"/>
      </bottom>
      <diagonal/>
    </border>
    <border>
      <left style="thick">
        <color rgb="FFFF0000"/>
      </left>
      <right style="dotted">
        <color indexed="64"/>
      </right>
      <top style="dotted">
        <color indexed="64"/>
      </top>
      <bottom style="thin">
        <color indexed="64"/>
      </bottom>
      <diagonal/>
    </border>
    <border>
      <left style="dotted">
        <color indexed="64"/>
      </left>
      <right style="thick">
        <color rgb="FFFF0000"/>
      </right>
      <top style="dotted">
        <color indexed="64"/>
      </top>
      <bottom style="thin">
        <color indexed="64"/>
      </bottom>
      <diagonal/>
    </border>
    <border>
      <left style="thick">
        <color rgb="FFFF0000"/>
      </left>
      <right style="dotted">
        <color indexed="64"/>
      </right>
      <top style="dotted">
        <color indexed="64"/>
      </top>
      <bottom/>
      <diagonal/>
    </border>
    <border>
      <left style="dotted">
        <color indexed="64"/>
      </left>
      <right style="thick">
        <color rgb="FFFF0000"/>
      </right>
      <top style="dotted">
        <color indexed="64"/>
      </top>
      <bottom/>
      <diagonal/>
    </border>
    <border>
      <left style="thick">
        <color rgb="FFFF0000"/>
      </left>
      <right style="dotted">
        <color indexed="64"/>
      </right>
      <top style="dotted">
        <color indexed="64"/>
      </top>
      <bottom style="thick">
        <color rgb="FFFF0000"/>
      </bottom>
      <diagonal/>
    </border>
    <border>
      <left style="dotted">
        <color indexed="64"/>
      </left>
      <right style="dotted">
        <color indexed="64"/>
      </right>
      <top style="dotted">
        <color indexed="64"/>
      </top>
      <bottom style="thick">
        <color rgb="FFFF0000"/>
      </bottom>
      <diagonal/>
    </border>
    <border>
      <left style="dotted">
        <color indexed="64"/>
      </left>
      <right style="thick">
        <color rgb="FFFF0000"/>
      </right>
      <top style="dotted">
        <color indexed="64"/>
      </top>
      <bottom style="thick">
        <color rgb="FFFF0000"/>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391">
    <xf numFmtId="0" fontId="0" fillId="0" borderId="0" xfId="0">
      <alignment vertical="center"/>
    </xf>
    <xf numFmtId="0" fontId="0" fillId="0" borderId="0" xfId="0" applyFont="1">
      <alignment vertical="center"/>
    </xf>
    <xf numFmtId="0" fontId="0" fillId="2" borderId="1" xfId="0" applyFill="1" applyBorder="1" applyAlignment="1">
      <alignment horizontal="center" vertical="center"/>
    </xf>
    <xf numFmtId="0" fontId="2" fillId="0" borderId="2" xfId="0" applyFont="1" applyBorder="1">
      <alignment vertical="center"/>
    </xf>
    <xf numFmtId="0" fontId="2" fillId="0" borderId="3" xfId="0" applyFont="1" applyBorder="1" applyAlignment="1">
      <alignment vertical="center" wrapText="1"/>
    </xf>
    <xf numFmtId="0" fontId="4" fillId="2"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 xfId="0" applyFont="1" applyFill="1" applyBorder="1"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wrapText="1"/>
    </xf>
    <xf numFmtId="0" fontId="2" fillId="0" borderId="1" xfId="0" applyFont="1" applyBorder="1" applyAlignment="1">
      <alignment horizontal="center" vertical="center"/>
    </xf>
    <xf numFmtId="0" fontId="0" fillId="0" borderId="0" xfId="0" applyFont="1" applyBorder="1" applyAlignment="1">
      <alignment horizontal="left" vertical="center"/>
    </xf>
    <xf numFmtId="0" fontId="0" fillId="0" borderId="0" xfId="0" applyBorder="1">
      <alignment vertical="center"/>
    </xf>
    <xf numFmtId="0" fontId="2" fillId="0" borderId="7" xfId="0" applyFont="1" applyBorder="1" applyAlignment="1">
      <alignment horizontal="righ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2" fillId="0" borderId="1" xfId="0" applyFont="1" applyBorder="1" applyAlignment="1">
      <alignment horizontal="righ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0" fillId="4" borderId="1" xfId="0" applyFont="1" applyFill="1" applyBorder="1" applyAlignment="1">
      <alignment horizontal="left" vertical="center" wrapText="1"/>
    </xf>
    <xf numFmtId="0" fontId="5" fillId="0" borderId="1" xfId="0" applyFont="1" applyBorder="1" applyAlignment="1">
      <alignment horizontal="center" vertical="center"/>
    </xf>
    <xf numFmtId="0" fontId="2" fillId="4" borderId="1" xfId="0" applyFont="1" applyFill="1" applyBorder="1" applyAlignment="1">
      <alignment horizontal="right" vertical="center"/>
    </xf>
    <xf numFmtId="0" fontId="5" fillId="0" borderId="11" xfId="0" applyFont="1" applyBorder="1" applyAlignment="1">
      <alignment horizontal="right" vertical="center"/>
    </xf>
    <xf numFmtId="0" fontId="2" fillId="0" borderId="3" xfId="0" applyFont="1" applyFill="1" applyBorder="1" applyAlignment="1">
      <alignment horizontal="right" vertical="center"/>
    </xf>
    <xf numFmtId="0" fontId="0" fillId="4" borderId="5" xfId="0" applyFont="1" applyFill="1" applyBorder="1" applyAlignment="1">
      <alignment horizontal="left" vertical="center"/>
    </xf>
    <xf numFmtId="0" fontId="2" fillId="4" borderId="1" xfId="0" applyFont="1" applyFill="1" applyBorder="1" applyAlignment="1">
      <alignment horizontal="left" vertical="center" wrapText="1"/>
    </xf>
    <xf numFmtId="38" fontId="0" fillId="4" borderId="1" xfId="1" applyFont="1" applyFill="1" applyBorder="1">
      <alignment vertical="center"/>
    </xf>
    <xf numFmtId="0" fontId="0" fillId="4" borderId="11" xfId="0" applyFont="1" applyFill="1" applyBorder="1" applyAlignment="1">
      <alignment horizontal="left" vertical="center"/>
    </xf>
    <xf numFmtId="0" fontId="5" fillId="0" borderId="9" xfId="0" applyFont="1" applyBorder="1" applyAlignment="1">
      <alignment horizontal="right" vertical="center"/>
    </xf>
    <xf numFmtId="0" fontId="2" fillId="4" borderId="1" xfId="0" applyFont="1" applyFill="1" applyBorder="1">
      <alignment vertical="center"/>
    </xf>
    <xf numFmtId="0" fontId="5" fillId="0" borderId="13" xfId="0" applyFont="1" applyFill="1" applyBorder="1">
      <alignment vertical="center"/>
    </xf>
    <xf numFmtId="0" fontId="5" fillId="0" borderId="13" xfId="0" applyFont="1" applyFill="1" applyBorder="1" applyAlignment="1">
      <alignment horizontal="right" vertical="center"/>
    </xf>
    <xf numFmtId="0" fontId="5" fillId="0" borderId="1" xfId="0" applyFont="1" applyBorder="1" applyAlignment="1">
      <alignment horizontal="center" vertical="center" wrapText="1"/>
    </xf>
    <xf numFmtId="177" fontId="2" fillId="4" borderId="1" xfId="1" applyNumberFormat="1" applyFont="1" applyFill="1" applyBorder="1" applyAlignment="1">
      <alignment horizontal="right" vertical="center"/>
    </xf>
    <xf numFmtId="177" fontId="2" fillId="0" borderId="1" xfId="0" applyNumberFormat="1" applyFont="1" applyBorder="1" applyAlignment="1">
      <alignment horizontal="right" vertical="center"/>
    </xf>
    <xf numFmtId="38" fontId="2" fillId="0" borderId="1" xfId="1" applyFont="1" applyFill="1" applyBorder="1" applyAlignment="1">
      <alignment vertical="center"/>
    </xf>
    <xf numFmtId="38" fontId="2" fillId="4" borderId="1" xfId="1" applyFont="1" applyFill="1" applyBorder="1" applyAlignment="1">
      <alignment vertical="center"/>
    </xf>
    <xf numFmtId="0" fontId="0" fillId="4" borderId="9" xfId="0" applyFont="1" applyFill="1" applyBorder="1" applyAlignment="1">
      <alignment horizontal="left" vertical="center"/>
    </xf>
    <xf numFmtId="0" fontId="5" fillId="3" borderId="1" xfId="0" applyFont="1" applyFill="1" applyBorder="1" applyAlignment="1">
      <alignment horizontal="center" vertical="center"/>
    </xf>
    <xf numFmtId="38" fontId="2" fillId="4" borderId="1" xfId="1" applyFont="1" applyFill="1" applyBorder="1" applyAlignment="1">
      <alignment horizontal="right" vertical="center"/>
    </xf>
    <xf numFmtId="0" fontId="2" fillId="0" borderId="0" xfId="0" applyFont="1">
      <alignment vertical="center"/>
    </xf>
    <xf numFmtId="0" fontId="7" fillId="0" borderId="0" xfId="0" applyFont="1" applyBorder="1">
      <alignment vertical="center"/>
    </xf>
    <xf numFmtId="0" fontId="7" fillId="0" borderId="0" xfId="0" applyFont="1">
      <alignment vertical="center"/>
    </xf>
    <xf numFmtId="0" fontId="5" fillId="0" borderId="0" xfId="0" applyFont="1">
      <alignment vertical="center"/>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0" fillId="4" borderId="1" xfId="0" quotePrefix="1" applyFont="1" applyFill="1" applyBorder="1" applyAlignment="1">
      <alignment vertical="center"/>
    </xf>
    <xf numFmtId="0" fontId="5" fillId="0" borderId="1" xfId="0" applyFont="1" applyFill="1" applyBorder="1" applyAlignment="1">
      <alignment vertical="center" wrapText="1"/>
    </xf>
    <xf numFmtId="0" fontId="5" fillId="2" borderId="5"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11" xfId="0" applyFont="1" applyFill="1" applyBorder="1">
      <alignment vertical="center"/>
    </xf>
    <xf numFmtId="0" fontId="5" fillId="2" borderId="10" xfId="0" applyFont="1" applyFill="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0" xfId="0" applyFont="1" applyBorder="1">
      <alignment vertical="center"/>
    </xf>
    <xf numFmtId="0" fontId="5" fillId="2" borderId="9" xfId="0" applyFont="1" applyFill="1" applyBorder="1">
      <alignment vertical="center"/>
    </xf>
    <xf numFmtId="0" fontId="5" fillId="0" borderId="20" xfId="0" applyFont="1" applyBorder="1">
      <alignment vertical="center"/>
    </xf>
    <xf numFmtId="0" fontId="5" fillId="2" borderId="22" xfId="0" applyFont="1" applyFill="1" applyBorder="1">
      <alignment vertical="center"/>
    </xf>
    <xf numFmtId="0" fontId="5" fillId="2" borderId="23" xfId="0" applyFont="1" applyFill="1" applyBorder="1">
      <alignment vertical="center"/>
    </xf>
    <xf numFmtId="0" fontId="5" fillId="0" borderId="23" xfId="0" applyFont="1" applyBorder="1">
      <alignment vertical="center"/>
    </xf>
    <xf numFmtId="0" fontId="5" fillId="2" borderId="24" xfId="0" applyFont="1" applyFill="1" applyBorder="1">
      <alignmen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24" xfId="0" applyFont="1" applyBorder="1">
      <alignment vertical="center"/>
    </xf>
    <xf numFmtId="0" fontId="5" fillId="0" borderId="28" xfId="0" applyFont="1" applyBorder="1">
      <alignment vertical="center"/>
    </xf>
    <xf numFmtId="0" fontId="5" fillId="2" borderId="29" xfId="0" applyFont="1" applyFill="1" applyBorder="1">
      <alignment vertical="center"/>
    </xf>
    <xf numFmtId="0" fontId="5" fillId="0" borderId="29" xfId="0" applyFont="1" applyBorder="1">
      <alignment vertical="center"/>
    </xf>
    <xf numFmtId="0" fontId="5" fillId="2" borderId="30" xfId="0" applyFont="1" applyFill="1" applyBorder="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0" xfId="0" applyFont="1" applyBorder="1">
      <alignment vertical="center"/>
    </xf>
    <xf numFmtId="0" fontId="5" fillId="0" borderId="34" xfId="0" applyFont="1" applyBorder="1">
      <alignment vertical="center"/>
    </xf>
    <xf numFmtId="0" fontId="0" fillId="0" borderId="0" xfId="0" applyFont="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1" xfId="0" applyFont="1" applyFill="1" applyBorder="1" applyAlignment="1">
      <alignment vertical="center" wrapText="1"/>
    </xf>
    <xf numFmtId="0" fontId="5" fillId="0" borderId="1" xfId="0" applyFont="1" applyBorder="1">
      <alignment vertical="center"/>
    </xf>
    <xf numFmtId="38" fontId="5" fillId="0" borderId="1" xfId="1" applyFont="1" applyFill="1" applyBorder="1">
      <alignment vertical="center"/>
    </xf>
    <xf numFmtId="0" fontId="5" fillId="2" borderId="1" xfId="0" applyFont="1" applyFill="1" applyBorder="1" applyAlignment="1">
      <alignment horizontal="center" vertical="center"/>
    </xf>
    <xf numFmtId="38" fontId="5" fillId="4" borderId="1" xfId="1" applyFont="1" applyFill="1" applyBorder="1">
      <alignment vertical="center"/>
    </xf>
    <xf numFmtId="38" fontId="5" fillId="0" borderId="13" xfId="1" applyFont="1" applyFill="1" applyBorder="1">
      <alignment vertical="center"/>
    </xf>
    <xf numFmtId="38" fontId="5" fillId="2" borderId="1" xfId="1" applyFont="1" applyFill="1" applyBorder="1" applyAlignment="1">
      <alignment horizontal="center" vertical="center"/>
    </xf>
    <xf numFmtId="38" fontId="5" fillId="0" borderId="36" xfId="1" applyFont="1" applyBorder="1">
      <alignment vertical="center"/>
    </xf>
    <xf numFmtId="178" fontId="5" fillId="0" borderId="1" xfId="2" applyNumberFormat="1" applyFont="1" applyFill="1" applyBorder="1">
      <alignment vertical="center"/>
    </xf>
    <xf numFmtId="0" fontId="5" fillId="0" borderId="0" xfId="0" applyFont="1" applyAlignment="1">
      <alignment horizontal="right" vertical="center"/>
    </xf>
    <xf numFmtId="38" fontId="0" fillId="0" borderId="0" xfId="1" applyFont="1">
      <alignment vertical="center"/>
    </xf>
    <xf numFmtId="38" fontId="5" fillId="0" borderId="0" xfId="1" applyFont="1">
      <alignment vertical="center"/>
    </xf>
    <xf numFmtId="55" fontId="5" fillId="2" borderId="1" xfId="0" applyNumberFormat="1" applyFont="1" applyFill="1" applyBorder="1" applyAlignment="1">
      <alignment horizontal="center" vertical="center"/>
    </xf>
    <xf numFmtId="0" fontId="0" fillId="0" borderId="1" xfId="0" applyFont="1" applyFill="1" applyBorder="1">
      <alignment vertical="center"/>
    </xf>
    <xf numFmtId="0" fontId="0" fillId="0" borderId="3" xfId="0" applyFont="1" applyBorder="1" applyAlignment="1">
      <alignment horizontal="right" vertical="center"/>
    </xf>
    <xf numFmtId="0" fontId="0" fillId="0" borderId="1" xfId="0" applyFont="1" applyFill="1" applyBorder="1" applyAlignment="1">
      <alignment vertical="center" wrapText="1"/>
    </xf>
    <xf numFmtId="0" fontId="0" fillId="4" borderId="1" xfId="0" applyFont="1" applyFill="1" applyBorder="1" applyAlignment="1">
      <alignment vertical="center" wrapText="1"/>
    </xf>
    <xf numFmtId="179" fontId="0" fillId="4" borderId="1" xfId="0" applyNumberFormat="1" applyFont="1" applyFill="1" applyBorder="1" applyAlignment="1">
      <alignment horizontal="right" vertical="center"/>
    </xf>
    <xf numFmtId="38" fontId="2" fillId="0" borderId="1" xfId="1" applyFont="1" applyFill="1" applyBorder="1">
      <alignment vertical="center"/>
    </xf>
    <xf numFmtId="38" fontId="2" fillId="5" borderId="1" xfId="1" applyFont="1" applyFill="1" applyBorder="1">
      <alignment vertical="center"/>
    </xf>
    <xf numFmtId="38" fontId="2" fillId="4" borderId="1" xfId="1" applyFont="1" applyFill="1" applyBorder="1">
      <alignment vertical="center"/>
    </xf>
    <xf numFmtId="38" fontId="2" fillId="0" borderId="3" xfId="1" applyFont="1" applyBorder="1">
      <alignment vertical="center"/>
    </xf>
    <xf numFmtId="179" fontId="0" fillId="4" borderId="5" xfId="0" applyNumberFormat="1" applyFont="1" applyFill="1" applyBorder="1" applyAlignment="1">
      <alignment horizontal="right" vertical="center"/>
    </xf>
    <xf numFmtId="0" fontId="0" fillId="2" borderId="5" xfId="0" applyFill="1" applyBorder="1">
      <alignment vertical="center"/>
    </xf>
    <xf numFmtId="0" fontId="0" fillId="2" borderId="6" xfId="0" applyFont="1" applyFill="1" applyBorder="1">
      <alignment vertical="center"/>
    </xf>
    <xf numFmtId="0" fontId="0" fillId="2" borderId="11" xfId="0" applyFill="1" applyBorder="1">
      <alignment vertical="center"/>
    </xf>
    <xf numFmtId="0" fontId="0" fillId="0" borderId="5" xfId="0" applyBorder="1">
      <alignment vertical="center"/>
    </xf>
    <xf numFmtId="0" fontId="0" fillId="0" borderId="6" xfId="0" applyBorder="1">
      <alignment vertical="center"/>
    </xf>
    <xf numFmtId="0" fontId="0" fillId="0" borderId="10" xfId="0" applyBorder="1" applyAlignment="1">
      <alignment vertical="center"/>
    </xf>
    <xf numFmtId="0" fontId="0" fillId="0" borderId="40" xfId="0" applyBorder="1">
      <alignment vertical="center"/>
    </xf>
    <xf numFmtId="0" fontId="0" fillId="0" borderId="10" xfId="0" applyBorder="1">
      <alignment vertical="center"/>
    </xf>
    <xf numFmtId="0" fontId="0" fillId="0" borderId="0" xfId="0" applyAlignment="1">
      <alignment vertical="center"/>
    </xf>
    <xf numFmtId="0" fontId="0" fillId="2" borderId="10" xfId="0" applyFill="1" applyBorder="1">
      <alignment vertical="center"/>
    </xf>
    <xf numFmtId="0" fontId="0" fillId="0" borderId="11" xfId="0" applyBorder="1">
      <alignment vertical="center"/>
    </xf>
    <xf numFmtId="0" fontId="2" fillId="0" borderId="0" xfId="0" applyFont="1" applyBorder="1">
      <alignment vertical="center"/>
    </xf>
    <xf numFmtId="0" fontId="2" fillId="0" borderId="40" xfId="0" applyFont="1" applyBorder="1">
      <alignment vertical="center"/>
    </xf>
    <xf numFmtId="0" fontId="0" fillId="0" borderId="11" xfId="0" applyFont="1" applyBorder="1">
      <alignment vertical="center"/>
    </xf>
    <xf numFmtId="0" fontId="0" fillId="0" borderId="10" xfId="0" applyFont="1" applyBorder="1">
      <alignment vertical="center"/>
    </xf>
    <xf numFmtId="0" fontId="0" fillId="0" borderId="40" xfId="0" applyFont="1" applyBorder="1">
      <alignment vertical="center"/>
    </xf>
    <xf numFmtId="0" fontId="0" fillId="2" borderId="9" xfId="0" applyFill="1" applyBorder="1">
      <alignment vertical="center"/>
    </xf>
    <xf numFmtId="0" fontId="0" fillId="0" borderId="9" xfId="0" applyBorder="1">
      <alignment vertical="center"/>
    </xf>
    <xf numFmtId="0" fontId="0" fillId="0" borderId="12" xfId="0" applyBorder="1">
      <alignment vertical="center"/>
    </xf>
    <xf numFmtId="0" fontId="0" fillId="0" borderId="41" xfId="0" applyBorder="1">
      <alignment vertical="center"/>
    </xf>
    <xf numFmtId="0" fontId="2" fillId="0" borderId="35" xfId="0" applyFont="1" applyBorder="1">
      <alignment vertical="center"/>
    </xf>
    <xf numFmtId="0" fontId="2" fillId="0" borderId="41" xfId="0" applyFont="1" applyBorder="1">
      <alignment vertical="center"/>
    </xf>
    <xf numFmtId="0" fontId="0" fillId="2" borderId="12" xfId="0" applyFill="1" applyBorder="1">
      <alignment vertical="center"/>
    </xf>
    <xf numFmtId="0" fontId="0" fillId="0" borderId="35" xfId="0" applyBorder="1">
      <alignment vertical="center"/>
    </xf>
    <xf numFmtId="0" fontId="2" fillId="0" borderId="1" xfId="0" applyFont="1" applyBorder="1" applyAlignment="1">
      <alignment horizontal="center" vertical="center" wrapText="1"/>
    </xf>
    <xf numFmtId="0" fontId="0" fillId="0" borderId="1" xfId="0" applyBorder="1">
      <alignment vertical="center"/>
    </xf>
    <xf numFmtId="0" fontId="2" fillId="0" borderId="3" xfId="0" applyFont="1" applyBorder="1">
      <alignment vertical="center"/>
    </xf>
    <xf numFmtId="0" fontId="10" fillId="0" borderId="0" xfId="0" applyFont="1">
      <alignment vertical="center"/>
    </xf>
    <xf numFmtId="0" fontId="2" fillId="3" borderId="1" xfId="0" applyFont="1" applyFill="1" applyBorder="1" applyAlignment="1">
      <alignment horizontal="left" vertical="center" wrapText="1"/>
    </xf>
    <xf numFmtId="0" fontId="2" fillId="0" borderId="42" xfId="0" applyFont="1" applyBorder="1" applyAlignment="1">
      <alignment horizontal="center" vertical="center"/>
    </xf>
    <xf numFmtId="0" fontId="2" fillId="0" borderId="12" xfId="0" applyFont="1" applyBorder="1" applyAlignment="1">
      <alignment horizontal="center" vertical="center" wrapText="1"/>
    </xf>
    <xf numFmtId="38" fontId="12" fillId="0" borderId="0" xfId="1" applyFont="1" applyFill="1">
      <alignment vertical="center"/>
    </xf>
    <xf numFmtId="0" fontId="0" fillId="5" borderId="0" xfId="0" quotePrefix="1" applyFill="1" applyAlignment="1">
      <alignment horizontal="right" vertical="center"/>
    </xf>
    <xf numFmtId="0" fontId="0" fillId="0" borderId="0" xfId="0" applyFont="1" applyFill="1" applyAlignment="1">
      <alignment vertical="center" wrapText="1"/>
    </xf>
    <xf numFmtId="0" fontId="12" fillId="0" borderId="0" xfId="0" applyFont="1">
      <alignment vertical="center"/>
    </xf>
    <xf numFmtId="0" fontId="12" fillId="0" borderId="0" xfId="0" applyFont="1" applyAlignment="1">
      <alignment horizontal="right" vertical="center"/>
    </xf>
    <xf numFmtId="0" fontId="12" fillId="4" borderId="0" xfId="0" quotePrefix="1" applyFont="1" applyFill="1" applyAlignment="1">
      <alignment horizontal="right" vertical="center"/>
    </xf>
    <xf numFmtId="0" fontId="12" fillId="2" borderId="1" xfId="0" applyFont="1" applyFill="1" applyBorder="1" applyAlignment="1">
      <alignment horizontal="center" vertical="center"/>
    </xf>
    <xf numFmtId="0" fontId="14" fillId="4" borderId="1" xfId="0" applyFont="1" applyFill="1" applyBorder="1" applyAlignment="1">
      <alignment horizontal="left" vertical="top" wrapText="1"/>
    </xf>
    <xf numFmtId="0" fontId="12" fillId="2" borderId="1" xfId="0" applyFont="1" applyFill="1" applyBorder="1" applyAlignment="1">
      <alignment vertical="center" textRotation="255" wrapText="1"/>
    </xf>
    <xf numFmtId="0" fontId="12" fillId="0" borderId="8" xfId="0" applyFont="1" applyBorder="1" applyAlignment="1">
      <alignment horizontal="center" vertical="center"/>
    </xf>
    <xf numFmtId="0" fontId="12" fillId="0" borderId="1" xfId="0" applyFont="1" applyFill="1" applyBorder="1">
      <alignment vertical="center"/>
    </xf>
    <xf numFmtId="0" fontId="12" fillId="4" borderId="1" xfId="0" applyFont="1" applyFill="1" applyBorder="1" applyAlignment="1">
      <alignment vertical="center" wrapText="1"/>
    </xf>
    <xf numFmtId="0" fontId="12" fillId="0" borderId="41" xfId="0" applyFont="1" applyBorder="1">
      <alignment vertical="center"/>
    </xf>
    <xf numFmtId="38" fontId="12" fillId="0" borderId="1" xfId="1" applyFont="1" applyFill="1" applyBorder="1">
      <alignment vertical="center"/>
    </xf>
    <xf numFmtId="38" fontId="12" fillId="0" borderId="3" xfId="1" applyFont="1" applyBorder="1">
      <alignment vertical="center"/>
    </xf>
    <xf numFmtId="0" fontId="12" fillId="2" borderId="1" xfId="0" applyFont="1" applyFill="1" applyBorder="1" applyAlignment="1">
      <alignment horizontal="center" vertical="center" wrapText="1"/>
    </xf>
    <xf numFmtId="38" fontId="12" fillId="0" borderId="13" xfId="1" applyFont="1" applyFill="1" applyBorder="1">
      <alignment vertical="center"/>
    </xf>
    <xf numFmtId="38" fontId="12" fillId="5" borderId="3" xfId="1" applyFont="1" applyFill="1" applyBorder="1">
      <alignment vertical="center"/>
    </xf>
    <xf numFmtId="0" fontId="12" fillId="0" borderId="3" xfId="0" applyFont="1" applyBorder="1">
      <alignment vertical="center"/>
    </xf>
    <xf numFmtId="0" fontId="12" fillId="0" borderId="1" xfId="0" applyFont="1" applyBorder="1" applyAlignment="1">
      <alignment vertical="center" wrapText="1"/>
    </xf>
    <xf numFmtId="38" fontId="12" fillId="4" borderId="1" xfId="1" applyFont="1" applyFill="1" applyBorder="1">
      <alignment vertical="center"/>
    </xf>
    <xf numFmtId="0" fontId="16" fillId="0" borderId="0" xfId="0" applyFont="1">
      <alignment vertical="center"/>
    </xf>
    <xf numFmtId="0" fontId="0" fillId="4" borderId="1" xfId="0" applyFont="1" applyFill="1" applyBorder="1">
      <alignment vertical="center"/>
    </xf>
    <xf numFmtId="0" fontId="0" fillId="0" borderId="3" xfId="0" applyBorder="1">
      <alignment vertical="center"/>
    </xf>
    <xf numFmtId="0" fontId="17" fillId="0" borderId="0" xfId="0" applyFont="1">
      <alignment vertical="center"/>
    </xf>
    <xf numFmtId="0" fontId="5" fillId="2" borderId="1" xfId="0" applyFont="1" applyFill="1" applyBorder="1">
      <alignment vertical="center"/>
    </xf>
    <xf numFmtId="0" fontId="5" fillId="0" borderId="5" xfId="0" applyFont="1" applyBorder="1">
      <alignment vertical="center"/>
    </xf>
    <xf numFmtId="0" fontId="5" fillId="4" borderId="1" xfId="0" applyFont="1" applyFill="1" applyBorder="1" applyAlignment="1">
      <alignment vertical="center" wrapText="1"/>
    </xf>
    <xf numFmtId="0" fontId="5" fillId="0" borderId="9" xfId="0" applyFont="1" applyBorder="1">
      <alignment vertical="center"/>
    </xf>
    <xf numFmtId="0" fontId="5" fillId="2" borderId="1" xfId="0" applyFont="1" applyFill="1" applyBorder="1" applyAlignment="1">
      <alignment horizontal="center" vertical="center" wrapText="1"/>
    </xf>
    <xf numFmtId="38" fontId="5" fillId="5" borderId="1" xfId="1" applyFont="1" applyFill="1" applyBorder="1">
      <alignment vertical="center"/>
    </xf>
    <xf numFmtId="38" fontId="5" fillId="0" borderId="5" xfId="0" applyNumberFormat="1" applyFont="1" applyBorder="1">
      <alignment vertical="center"/>
    </xf>
    <xf numFmtId="0" fontId="5" fillId="0" borderId="11" xfId="0" applyFont="1" applyBorder="1">
      <alignment vertical="center"/>
    </xf>
    <xf numFmtId="0" fontId="18" fillId="2" borderId="1" xfId="0" applyFont="1" applyFill="1" applyBorder="1" applyAlignment="1">
      <alignment horizontal="center" vertical="center"/>
    </xf>
    <xf numFmtId="180" fontId="5" fillId="4" borderId="1" xfId="0" applyNumberFormat="1" applyFont="1" applyFill="1" applyBorder="1">
      <alignment vertical="center"/>
    </xf>
    <xf numFmtId="0" fontId="0" fillId="4" borderId="7" xfId="0" applyFont="1" applyFill="1" applyBorder="1" applyAlignment="1">
      <alignment horizontal="center" vertical="center"/>
    </xf>
    <xf numFmtId="0" fontId="0" fillId="4" borderId="43" xfId="0" applyFont="1" applyFill="1" applyBorder="1" applyAlignment="1">
      <alignment horizontal="center" vertical="center"/>
    </xf>
    <xf numFmtId="0" fontId="0" fillId="0" borderId="7" xfId="0" applyFont="1" applyBorder="1" applyAlignment="1">
      <alignment horizontal="center" vertical="center"/>
    </xf>
    <xf numFmtId="0" fontId="0" fillId="0" borderId="43" xfId="0" applyFont="1" applyFill="1" applyBorder="1" applyAlignment="1">
      <alignment horizontal="center" vertical="center"/>
    </xf>
    <xf numFmtId="0" fontId="0" fillId="4" borderId="44" xfId="0" applyFont="1" applyFill="1" applyBorder="1" applyAlignment="1">
      <alignment horizontal="center" vertical="center"/>
    </xf>
    <xf numFmtId="0" fontId="0" fillId="4" borderId="45"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4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6" borderId="5" xfId="0" applyFont="1" applyFill="1" applyBorder="1" applyAlignment="1">
      <alignment horizontal="center" vertical="center" shrinkToFit="1"/>
    </xf>
    <xf numFmtId="0" fontId="0" fillId="4" borderId="6"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6" borderId="1" xfId="0" applyFont="1" applyFill="1" applyBorder="1" applyAlignment="1">
      <alignment horizontal="center" vertical="center" shrinkToFit="1"/>
    </xf>
    <xf numFmtId="0" fontId="0" fillId="3"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0" xfId="0">
      <alignment vertical="center"/>
    </xf>
    <xf numFmtId="0" fontId="5" fillId="7" borderId="25" xfId="0" applyFont="1" applyFill="1" applyBorder="1">
      <alignment vertical="center"/>
    </xf>
    <xf numFmtId="0" fontId="5" fillId="7" borderId="26" xfId="0" applyFont="1" applyFill="1" applyBorder="1">
      <alignment vertical="center"/>
    </xf>
    <xf numFmtId="0" fontId="18" fillId="0" borderId="23" xfId="0" applyFont="1" applyBorder="1">
      <alignment vertical="center"/>
    </xf>
    <xf numFmtId="0" fontId="28" fillId="0" borderId="25" xfId="0" applyFont="1" applyBorder="1">
      <alignment vertical="center"/>
    </xf>
    <xf numFmtId="0" fontId="28" fillId="0" borderId="15" xfId="0" applyFont="1" applyBorder="1">
      <alignment vertical="center"/>
    </xf>
    <xf numFmtId="9" fontId="18" fillId="0" borderId="26" xfId="0" quotePrefix="1" applyNumberFormat="1" applyFont="1" applyBorder="1">
      <alignment vertical="center"/>
    </xf>
    <xf numFmtId="0" fontId="28" fillId="0" borderId="26" xfId="0" applyFont="1" applyBorder="1">
      <alignment vertical="center"/>
    </xf>
    <xf numFmtId="0" fontId="18" fillId="0" borderId="16" xfId="0" applyFont="1" applyBorder="1">
      <alignment vertical="center"/>
    </xf>
    <xf numFmtId="0" fontId="18" fillId="0" borderId="27" xfId="0" applyFont="1" applyBorder="1">
      <alignment vertical="center"/>
    </xf>
    <xf numFmtId="0" fontId="5" fillId="0" borderId="48" xfId="0" applyFont="1" applyBorder="1">
      <alignment vertical="center"/>
    </xf>
    <xf numFmtId="0" fontId="5" fillId="2" borderId="49" xfId="0" applyFont="1" applyFill="1" applyBorder="1">
      <alignment vertical="center"/>
    </xf>
    <xf numFmtId="0" fontId="5" fillId="0" borderId="50" xfId="0" applyFont="1" applyBorder="1">
      <alignment vertical="center"/>
    </xf>
    <xf numFmtId="0" fontId="5" fillId="0" borderId="51" xfId="0" applyFont="1" applyBorder="1">
      <alignment vertical="center"/>
    </xf>
    <xf numFmtId="0" fontId="5" fillId="0" borderId="52" xfId="0" applyFont="1" applyBorder="1">
      <alignment vertical="center"/>
    </xf>
    <xf numFmtId="0" fontId="5" fillId="0" borderId="49" xfId="0" applyFont="1" applyBorder="1">
      <alignment vertical="center"/>
    </xf>
    <xf numFmtId="0" fontId="5" fillId="0" borderId="53" xfId="0" applyFont="1" applyBorder="1">
      <alignment vertical="center"/>
    </xf>
    <xf numFmtId="0" fontId="5" fillId="0" borderId="54" xfId="0" applyFont="1" applyBorder="1">
      <alignment vertical="center"/>
    </xf>
    <xf numFmtId="0" fontId="5" fillId="0" borderId="58" xfId="0" applyFont="1" applyBorder="1">
      <alignment vertical="center"/>
    </xf>
    <xf numFmtId="0" fontId="5" fillId="0" borderId="59" xfId="0" applyFont="1" applyBorder="1">
      <alignment vertical="center"/>
    </xf>
    <xf numFmtId="0" fontId="5" fillId="2" borderId="60" xfId="0" applyFont="1" applyFill="1" applyBorder="1">
      <alignment vertical="center"/>
    </xf>
    <xf numFmtId="0" fontId="5" fillId="2" borderId="61" xfId="0" applyFont="1" applyFill="1" applyBorder="1">
      <alignment vertical="center"/>
    </xf>
    <xf numFmtId="0" fontId="5" fillId="0" borderId="62" xfId="0" applyFont="1" applyBorder="1">
      <alignment vertical="center"/>
    </xf>
    <xf numFmtId="0" fontId="5" fillId="0" borderId="63" xfId="0" applyFont="1" applyBorder="1">
      <alignment vertical="center"/>
    </xf>
    <xf numFmtId="0" fontId="5" fillId="0" borderId="64" xfId="0" applyFont="1" applyBorder="1">
      <alignment vertical="center"/>
    </xf>
    <xf numFmtId="0" fontId="5" fillId="0" borderId="65" xfId="0" applyFont="1" applyBorder="1">
      <alignment vertical="center"/>
    </xf>
    <xf numFmtId="0" fontId="5" fillId="0" borderId="66" xfId="0" applyFont="1" applyBorder="1">
      <alignment vertical="center"/>
    </xf>
    <xf numFmtId="0" fontId="5" fillId="0" borderId="67" xfId="0" applyFont="1" applyBorder="1">
      <alignment vertical="center"/>
    </xf>
    <xf numFmtId="0" fontId="5" fillId="0" borderId="60" xfId="0" applyFont="1" applyBorder="1">
      <alignment vertical="center"/>
    </xf>
    <xf numFmtId="0" fontId="5" fillId="0" borderId="61"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72" xfId="0" applyFont="1" applyBorder="1">
      <alignment vertical="center"/>
    </xf>
    <xf numFmtId="0" fontId="28" fillId="0" borderId="51" xfId="0" applyFont="1" applyBorder="1">
      <alignment vertical="center"/>
    </xf>
    <xf numFmtId="0" fontId="18" fillId="0" borderId="62" xfId="0" applyFont="1" applyBorder="1">
      <alignment vertical="center"/>
    </xf>
    <xf numFmtId="0" fontId="28" fillId="0" borderId="63" xfId="0" applyFont="1" applyBorder="1">
      <alignment vertical="center"/>
    </xf>
    <xf numFmtId="9" fontId="18" fillId="0" borderId="64" xfId="0" applyNumberFormat="1" applyFont="1" applyBorder="1">
      <alignment vertical="center"/>
    </xf>
    <xf numFmtId="0" fontId="28" fillId="0" borderId="65" xfId="0" applyFont="1" applyBorder="1">
      <alignment vertical="center"/>
    </xf>
    <xf numFmtId="0" fontId="5" fillId="7" borderId="63" xfId="0" applyFont="1" applyFill="1" applyBorder="1">
      <alignment vertical="center"/>
    </xf>
    <xf numFmtId="0" fontId="28" fillId="0" borderId="62" xfId="0" applyFont="1" applyBorder="1">
      <alignment vertical="center"/>
    </xf>
    <xf numFmtId="0" fontId="28" fillId="0" borderId="64" xfId="0" applyFont="1" applyBorder="1">
      <alignment vertical="center"/>
    </xf>
    <xf numFmtId="0" fontId="5" fillId="7" borderId="64" xfId="0" applyFont="1" applyFill="1" applyBorder="1">
      <alignment vertical="center"/>
    </xf>
    <xf numFmtId="0" fontId="5" fillId="7" borderId="65" xfId="0" applyFont="1" applyFill="1" applyBorder="1">
      <alignment vertical="center"/>
    </xf>
    <xf numFmtId="0" fontId="18" fillId="0" borderId="6" xfId="0" applyFont="1" applyBorder="1">
      <alignment vertical="center"/>
    </xf>
    <xf numFmtId="0" fontId="28" fillId="0" borderId="10" xfId="0" applyFont="1" applyBorder="1">
      <alignment vertical="center"/>
    </xf>
    <xf numFmtId="0" fontId="28" fillId="0" borderId="7" xfId="0" applyFont="1" applyBorder="1">
      <alignment vertical="center"/>
    </xf>
    <xf numFmtId="0" fontId="28" fillId="0" borderId="14" xfId="0" applyFont="1" applyBorder="1">
      <alignment vertical="center"/>
    </xf>
    <xf numFmtId="0" fontId="28" fillId="0" borderId="8" xfId="0" applyFont="1" applyBorder="1">
      <alignment vertical="center"/>
    </xf>
    <xf numFmtId="0" fontId="28" fillId="0" borderId="16" xfId="0" applyFont="1" applyBorder="1">
      <alignment vertical="center"/>
    </xf>
    <xf numFmtId="0" fontId="28" fillId="0" borderId="20" xfId="0" applyFont="1" applyBorder="1">
      <alignment vertical="center"/>
    </xf>
    <xf numFmtId="0" fontId="18" fillId="0" borderId="20" xfId="0" applyFont="1" applyBorder="1">
      <alignment vertical="center"/>
    </xf>
    <xf numFmtId="0" fontId="5" fillId="7" borderId="28" xfId="0" applyFont="1" applyFill="1" applyBorder="1">
      <alignment vertical="center"/>
    </xf>
    <xf numFmtId="0" fontId="5" fillId="0" borderId="26" xfId="0" applyFont="1" applyFill="1" applyBorder="1">
      <alignment vertical="center"/>
    </xf>
    <xf numFmtId="38" fontId="5" fillId="0" borderId="0" xfId="1" applyFont="1" applyBorder="1">
      <alignment vertical="center"/>
    </xf>
    <xf numFmtId="0" fontId="5" fillId="2" borderId="5" xfId="0" applyFont="1" applyFill="1" applyBorder="1" applyAlignment="1">
      <alignment horizontal="center" vertical="center"/>
    </xf>
    <xf numFmtId="0" fontId="32" fillId="2" borderId="5" xfId="0" applyFont="1" applyFill="1" applyBorder="1" applyAlignment="1">
      <alignment horizontal="left" vertical="center"/>
    </xf>
    <xf numFmtId="0" fontId="32" fillId="2" borderId="9" xfId="0" applyFont="1" applyFill="1" applyBorder="1" applyAlignment="1">
      <alignment vertical="center" wrapText="1"/>
    </xf>
    <xf numFmtId="0" fontId="0" fillId="6" borderId="5" xfId="0" applyFont="1" applyFill="1" applyBorder="1" applyAlignment="1">
      <alignment horizontal="center" vertical="center"/>
    </xf>
    <xf numFmtId="0" fontId="34" fillId="0" borderId="6" xfId="0" applyFont="1" applyBorder="1" applyAlignment="1">
      <alignment vertical="center" wrapText="1"/>
    </xf>
    <xf numFmtId="0" fontId="32" fillId="2" borderId="5" xfId="0" applyFont="1" applyFill="1" applyBorder="1">
      <alignment vertical="center"/>
    </xf>
    <xf numFmtId="0" fontId="33" fillId="2" borderId="5" xfId="0" applyFont="1" applyFill="1" applyBorder="1">
      <alignment vertical="center"/>
    </xf>
    <xf numFmtId="0" fontId="32"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31" fillId="0" borderId="0" xfId="0" applyFont="1">
      <alignment vertical="center"/>
    </xf>
    <xf numFmtId="55" fontId="33" fillId="9" borderId="1" xfId="0" applyNumberFormat="1" applyFont="1" applyFill="1" applyBorder="1" applyAlignment="1">
      <alignment horizontal="center" vertical="center"/>
    </xf>
    <xf numFmtId="55" fontId="33" fillId="0" borderId="1" xfId="0" applyNumberFormat="1" applyFont="1" applyFill="1" applyBorder="1" applyAlignment="1">
      <alignment horizontal="center" vertical="center"/>
    </xf>
    <xf numFmtId="0" fontId="33" fillId="2" borderId="1" xfId="0" applyFont="1" applyFill="1" applyBorder="1" applyAlignment="1">
      <alignment horizontal="center" vertical="center" wrapText="1"/>
    </xf>
    <xf numFmtId="0" fontId="33" fillId="8" borderId="1" xfId="0" applyFont="1" applyFill="1" applyBorder="1" applyAlignment="1">
      <alignment horizontal="center" vertical="center" shrinkToFit="1"/>
    </xf>
    <xf numFmtId="0" fontId="32" fillId="0" borderId="3" xfId="0" applyFont="1" applyBorder="1" applyAlignment="1">
      <alignment horizontal="center" vertical="center"/>
    </xf>
    <xf numFmtId="0" fontId="32" fillId="0" borderId="1" xfId="0" applyFont="1" applyBorder="1">
      <alignment vertical="center"/>
    </xf>
    <xf numFmtId="0" fontId="33" fillId="0" borderId="0" xfId="0" applyFont="1" applyBorder="1" applyAlignment="1">
      <alignment horizontal="left" vertical="center"/>
    </xf>
    <xf numFmtId="0" fontId="33" fillId="0" borderId="0" xfId="0" applyFont="1" applyBorder="1">
      <alignment vertical="center"/>
    </xf>
    <xf numFmtId="0" fontId="33" fillId="0" borderId="0" xfId="0" applyFont="1" applyAlignment="1">
      <alignment horizontal="left" vertical="center"/>
    </xf>
    <xf numFmtId="0" fontId="33" fillId="2" borderId="11" xfId="0" applyFont="1" applyFill="1" applyBorder="1">
      <alignment vertical="center"/>
    </xf>
    <xf numFmtId="0" fontId="0"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1" xfId="0" applyFont="1" applyFill="1" applyBorder="1" applyAlignment="1">
      <alignment horizontal="right" vertical="center"/>
    </xf>
    <xf numFmtId="0" fontId="0" fillId="6" borderId="6"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1" xfId="0" applyFont="1" applyFill="1" applyBorder="1">
      <alignment vertical="center"/>
    </xf>
    <xf numFmtId="0" fontId="0" fillId="6" borderId="3" xfId="0" applyFont="1" applyFill="1" applyBorder="1" applyAlignment="1">
      <alignment horizontal="right" vertical="center"/>
    </xf>
    <xf numFmtId="0" fontId="2" fillId="0" borderId="1" xfId="0" applyFont="1" applyBorder="1" applyAlignment="1">
      <alignment horizontal="left" vertical="center" wrapText="1"/>
    </xf>
    <xf numFmtId="0" fontId="3" fillId="0" borderId="0" xfId="0" applyFont="1" applyBorder="1" applyAlignment="1">
      <alignment horizontal="center" vertical="center"/>
    </xf>
    <xf numFmtId="0" fontId="0" fillId="4" borderId="0" xfId="0" quotePrefix="1" applyFont="1" applyFill="1" applyBorder="1" applyAlignment="1">
      <alignment horizontal="right" vertical="center"/>
    </xf>
    <xf numFmtId="0" fontId="0" fillId="0" borderId="0"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0" borderId="0" xfId="0" applyFont="1" applyBorder="1" applyAlignment="1">
      <alignment horizontal="left" vertical="center" wrapText="1"/>
    </xf>
    <xf numFmtId="0" fontId="0" fillId="2" borderId="1" xfId="0"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left" vertical="center"/>
    </xf>
    <xf numFmtId="0" fontId="2" fillId="0" borderId="9" xfId="0" applyFont="1" applyBorder="1" applyAlignment="1">
      <alignment horizontal="left" vertical="center"/>
    </xf>
    <xf numFmtId="0" fontId="0" fillId="4" borderId="1" xfId="0" applyFont="1" applyFill="1" applyBorder="1" applyAlignment="1">
      <alignment horizontal="left" vertical="center"/>
    </xf>
    <xf numFmtId="176" fontId="0" fillId="4" borderId="1" xfId="0" applyNumberFormat="1" applyFont="1" applyFill="1" applyBorder="1" applyAlignment="1">
      <alignment horizontal="left" vertical="center"/>
    </xf>
    <xf numFmtId="0" fontId="0" fillId="4" borderId="1" xfId="0" applyFont="1" applyFill="1" applyBorder="1" applyAlignment="1">
      <alignment horizontal="left" vertical="center" wrapText="1"/>
    </xf>
    <xf numFmtId="0" fontId="5" fillId="0" borderId="5" xfId="0" applyFont="1" applyBorder="1" applyAlignment="1">
      <alignment horizontal="left" vertical="center"/>
    </xf>
    <xf numFmtId="0" fontId="5" fillId="0" borderId="9"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5" fillId="0" borderId="1" xfId="0" applyFont="1" applyBorder="1" applyAlignment="1">
      <alignment horizontal="left" vertical="center"/>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1" xfId="0" applyFont="1" applyBorder="1" applyAlignment="1">
      <alignment horizontal="right" vertical="center"/>
    </xf>
    <xf numFmtId="38" fontId="2" fillId="0" borderId="2" xfId="0" applyNumberFormat="1" applyFont="1" applyBorder="1" applyAlignment="1">
      <alignment horizontal="right" vertical="center"/>
    </xf>
    <xf numFmtId="38" fontId="2" fillId="0" borderId="4" xfId="0" applyNumberFormat="1" applyFont="1" applyBorder="1" applyAlignment="1">
      <alignment horizontal="right" vertical="center"/>
    </xf>
    <xf numFmtId="38" fontId="2" fillId="0" borderId="3" xfId="0" applyNumberFormat="1" applyFont="1" applyBorder="1" applyAlignment="1">
      <alignment horizontal="right" vertical="center"/>
    </xf>
    <xf numFmtId="0" fontId="32" fillId="0" borderId="5" xfId="0" applyFont="1" applyBorder="1" applyAlignment="1">
      <alignment horizontal="center" vertical="center"/>
    </xf>
    <xf numFmtId="0" fontId="33" fillId="0" borderId="9" xfId="0" applyFont="1" applyBorder="1" applyAlignment="1">
      <alignment horizontal="center" vertical="center"/>
    </xf>
    <xf numFmtId="0" fontId="2" fillId="0" borderId="5" xfId="0" applyFont="1" applyBorder="1" applyAlignment="1">
      <alignment horizontal="right" vertical="center"/>
    </xf>
    <xf numFmtId="0" fontId="2" fillId="0" borderId="9" xfId="0" applyFont="1" applyBorder="1" applyAlignment="1">
      <alignment horizontal="right"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wrapText="1"/>
    </xf>
    <xf numFmtId="0" fontId="2" fillId="4" borderId="5" xfId="0" applyFont="1" applyFill="1" applyBorder="1" applyAlignment="1">
      <alignment horizontal="left" vertical="center"/>
    </xf>
    <xf numFmtId="0" fontId="2" fillId="4" borderId="11" xfId="0" applyFont="1" applyFill="1" applyBorder="1" applyAlignment="1">
      <alignment horizontal="left" vertical="center"/>
    </xf>
    <xf numFmtId="0" fontId="2" fillId="4" borderId="9" xfId="0" applyFont="1" applyFill="1" applyBorder="1" applyAlignment="1">
      <alignment horizontal="left" vertical="center"/>
    </xf>
    <xf numFmtId="177" fontId="2" fillId="4" borderId="1" xfId="1" applyNumberFormat="1" applyFont="1" applyFill="1" applyBorder="1" applyAlignment="1">
      <alignment horizontal="right" vertical="center"/>
    </xf>
    <xf numFmtId="177" fontId="2" fillId="0" borderId="1" xfId="0" applyNumberFormat="1" applyFont="1" applyBorder="1" applyAlignment="1">
      <alignment horizontal="right" vertical="center"/>
    </xf>
    <xf numFmtId="0" fontId="2" fillId="0" borderId="5" xfId="0" applyFont="1" applyBorder="1" applyAlignment="1">
      <alignment horizontal="left" vertical="center" wrapText="1"/>
    </xf>
    <xf numFmtId="0" fontId="0" fillId="4" borderId="5" xfId="0" applyFont="1" applyFill="1" applyBorder="1" applyAlignment="1">
      <alignment horizontal="left" vertical="center" wrapText="1"/>
    </xf>
    <xf numFmtId="0" fontId="0" fillId="4" borderId="9" xfId="0" applyFont="1" applyFill="1" applyBorder="1" applyAlignment="1">
      <alignment horizontal="left" vertical="center" wrapText="1"/>
    </xf>
    <xf numFmtId="0" fontId="24" fillId="4" borderId="9" xfId="0" applyFont="1" applyFill="1" applyBorder="1" applyAlignment="1">
      <alignment horizontal="left" vertical="center" wrapText="1"/>
    </xf>
    <xf numFmtId="0" fontId="0" fillId="0" borderId="1" xfId="0" applyBorder="1" applyAlignment="1">
      <alignment horizontal="center" vertical="center"/>
    </xf>
    <xf numFmtId="0" fontId="32" fillId="2" borderId="55" xfId="0" applyFont="1" applyFill="1" applyBorder="1" applyAlignment="1">
      <alignment horizontal="center" vertical="center"/>
    </xf>
    <xf numFmtId="0" fontId="33" fillId="2" borderId="56" xfId="0" applyFont="1" applyFill="1" applyBorder="1" applyAlignment="1">
      <alignment horizontal="center" vertical="center"/>
    </xf>
    <xf numFmtId="0" fontId="33" fillId="2" borderId="57" xfId="0" applyFont="1" applyFill="1" applyBorder="1" applyAlignment="1">
      <alignment horizontal="center" vertical="center"/>
    </xf>
    <xf numFmtId="0" fontId="33" fillId="2" borderId="55" xfId="0" applyFont="1" applyFill="1" applyBorder="1" applyAlignment="1">
      <alignment horizontal="center" vertical="center"/>
    </xf>
    <xf numFmtId="0" fontId="33" fillId="2" borderId="48" xfId="0" applyFont="1" applyFill="1" applyBorder="1" applyAlignment="1">
      <alignment horizontal="center" vertical="center"/>
    </xf>
    <xf numFmtId="0" fontId="33" fillId="2" borderId="23" xfId="0" applyFont="1" applyFill="1" applyBorder="1" applyAlignment="1">
      <alignment horizontal="center" vertical="center"/>
    </xf>
    <xf numFmtId="0" fontId="33" fillId="2" borderId="29"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23" xfId="0" applyFont="1" applyFill="1" applyBorder="1" applyAlignment="1">
      <alignment horizontal="center" vertical="center"/>
    </xf>
    <xf numFmtId="0" fontId="32" fillId="2" borderId="29" xfId="0" applyFont="1" applyFill="1" applyBorder="1" applyAlignment="1">
      <alignment horizontal="center" vertical="center"/>
    </xf>
    <xf numFmtId="0" fontId="18" fillId="2" borderId="55" xfId="0" applyFont="1" applyFill="1" applyBorder="1" applyAlignment="1">
      <alignment horizontal="center" vertical="center"/>
    </xf>
    <xf numFmtId="0" fontId="28" fillId="2" borderId="56" xfId="0" applyFont="1" applyFill="1" applyBorder="1" applyAlignment="1">
      <alignment horizontal="center" vertical="center"/>
    </xf>
    <xf numFmtId="0" fontId="28" fillId="2" borderId="57" xfId="0" applyFont="1" applyFill="1" applyBorder="1" applyAlignment="1">
      <alignment horizontal="center" vertical="center"/>
    </xf>
    <xf numFmtId="0" fontId="28" fillId="2" borderId="55" xfId="0" applyFont="1" applyFill="1" applyBorder="1" applyAlignment="1">
      <alignment horizontal="center" vertical="center"/>
    </xf>
    <xf numFmtId="0" fontId="28" fillId="2" borderId="48"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29"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29"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3" borderId="1"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8"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Border="1" applyAlignment="1">
      <alignment horizontal="center" vertical="center"/>
    </xf>
    <xf numFmtId="0" fontId="19" fillId="2" borderId="1" xfId="0" applyFont="1" applyFill="1" applyBorder="1" applyAlignment="1">
      <alignment horizontal="center" vertical="center"/>
    </xf>
    <xf numFmtId="0" fontId="11" fillId="0" borderId="0" xfId="0" applyFont="1" applyBorder="1" applyAlignment="1">
      <alignment horizontal="center" vertical="center"/>
    </xf>
    <xf numFmtId="0" fontId="0" fillId="4" borderId="11" xfId="0" applyFont="1" applyFill="1" applyBorder="1" applyAlignment="1">
      <alignment horizontal="left" vertical="center" wrapText="1"/>
    </xf>
    <xf numFmtId="0" fontId="13" fillId="0" borderId="0" xfId="0" applyFont="1" applyBorder="1" applyAlignment="1">
      <alignment horizontal="center" vertical="center"/>
    </xf>
    <xf numFmtId="0" fontId="12" fillId="4" borderId="0" xfId="0" applyFont="1" applyFill="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2" borderId="1" xfId="0" applyFill="1" applyBorder="1" applyAlignment="1">
      <alignment horizontal="center" vertical="center"/>
    </xf>
    <xf numFmtId="0" fontId="0" fillId="6" borderId="5" xfId="0" applyFont="1" applyFill="1" applyBorder="1" applyAlignment="1">
      <alignment horizontal="center" vertical="center"/>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Fill="1" applyBorder="1" applyAlignment="1">
      <alignment horizontal="left" vertical="center" indent="1"/>
    </xf>
    <xf numFmtId="0" fontId="0" fillId="0" borderId="11" xfId="0" applyFont="1" applyFill="1" applyBorder="1" applyAlignment="1">
      <alignment horizontal="left" vertical="center" indent="1"/>
    </xf>
    <xf numFmtId="0" fontId="0" fillId="0" borderId="9" xfId="0" applyFont="1" applyFill="1" applyBorder="1" applyAlignment="1">
      <alignment horizontal="left" vertical="center" indent="1"/>
    </xf>
    <xf numFmtId="0" fontId="0" fillId="2" borderId="5"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6" borderId="11" xfId="0" applyFont="1" applyFill="1" applyBorder="1" applyAlignment="1">
      <alignment horizontal="center" vertical="center"/>
    </xf>
    <xf numFmtId="0" fontId="0" fillId="6" borderId="9" xfId="0" applyFont="1" applyFill="1" applyBorder="1" applyAlignment="1">
      <alignment horizontal="center" vertical="center"/>
    </xf>
    <xf numFmtId="0" fontId="0" fillId="4" borderId="5" xfId="0" applyFont="1" applyFill="1" applyBorder="1" applyAlignment="1">
      <alignment horizontal="left" vertical="center" indent="1"/>
    </xf>
    <xf numFmtId="0" fontId="0" fillId="4" borderId="11" xfId="0" applyFont="1" applyFill="1" applyBorder="1" applyAlignment="1">
      <alignment horizontal="left" vertical="center" indent="1"/>
    </xf>
    <xf numFmtId="0" fontId="0" fillId="4" borderId="9" xfId="0" applyFont="1" applyFill="1" applyBorder="1" applyAlignment="1">
      <alignment horizontal="left" vertical="center" indent="1"/>
    </xf>
    <xf numFmtId="0" fontId="20" fillId="6" borderId="14" xfId="0" applyFont="1" applyFill="1" applyBorder="1" applyAlignment="1">
      <alignment vertical="center" textRotation="255"/>
    </xf>
    <xf numFmtId="0" fontId="0" fillId="6" borderId="15" xfId="0" applyFont="1" applyFill="1" applyBorder="1" applyAlignment="1">
      <alignment vertical="center" textRotation="255"/>
    </xf>
    <xf numFmtId="0" fontId="0" fillId="6" borderId="16" xfId="0" applyFont="1" applyFill="1" applyBorder="1" applyAlignment="1">
      <alignment vertical="center" textRotation="255"/>
    </xf>
  </cellXfs>
  <cellStyles count="3">
    <cellStyle name="パーセント" xfId="2" builtinId="5"/>
    <cellStyle name="桁区切り" xfId="1" builtinId="6"/>
    <cellStyle name="標準" xfId="0" builtinId="0" customBuiltin="1"/>
  </cellStyles>
  <dxfs count="1">
    <dxf>
      <fill>
        <patternFill>
          <bgColor rgb="FFFF99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103505</xdr:colOff>
      <xdr:row>2</xdr:row>
      <xdr:rowOff>67310</xdr:rowOff>
    </xdr:from>
    <xdr:to>
      <xdr:col>3</xdr:col>
      <xdr:colOff>1812290</xdr:colOff>
      <xdr:row>4</xdr:row>
      <xdr:rowOff>163195</xdr:rowOff>
    </xdr:to>
    <xdr:pic>
      <xdr:nvPicPr>
        <xdr:cNvPr id="10" name="図 6">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3505" y="429260"/>
          <a:ext cx="7900035" cy="457835"/>
        </a:xfrm>
        <a:prstGeom prst="rect">
          <a:avLst/>
        </a:prstGeom>
        <a:noFill/>
        <a:ln w="28575" cmpd="sng">
          <a:solidFill>
            <a:sysClr val="windowText" lastClr="000000"/>
          </a:solidFill>
        </a:ln>
      </xdr:spPr>
    </xdr:pic>
    <xdr:clientData/>
  </xdr:twoCellAnchor>
  <xdr:twoCellAnchor>
    <xdr:from>
      <xdr:col>1</xdr:col>
      <xdr:colOff>422275</xdr:colOff>
      <xdr:row>4</xdr:row>
      <xdr:rowOff>53975</xdr:rowOff>
    </xdr:from>
    <xdr:to>
      <xdr:col>2</xdr:col>
      <xdr:colOff>1123950</xdr:colOff>
      <xdr:row>7</xdr:row>
      <xdr:rowOff>13970</xdr:rowOff>
    </xdr:to>
    <xdr:sp macro="" textlink="">
      <xdr:nvSpPr>
        <xdr:cNvPr id="3" name="図形 2">
          <a:extLst>
            <a:ext uri="{FF2B5EF4-FFF2-40B4-BE49-F238E27FC236}">
              <a16:creationId xmlns:a16="http://schemas.microsoft.com/office/drawing/2014/main" id="{00000000-0008-0000-0000-000003000000}"/>
            </a:ext>
          </a:extLst>
        </xdr:cNvPr>
        <xdr:cNvSpPr/>
      </xdr:nvSpPr>
      <xdr:spPr>
        <a:xfrm rot="5400000">
          <a:off x="698500" y="777875"/>
          <a:ext cx="4330700" cy="502920"/>
        </a:xfrm>
        <a:prstGeom prst="rightBrace">
          <a:avLst>
            <a:gd name="adj1" fmla="val 8333"/>
            <a:gd name="adj2" fmla="val 50000"/>
          </a:avLst>
        </a:prstGeom>
        <a:ln w="38100" cap="flat" cmpd="sng" algn="ctr">
          <a:solidFill>
            <a:schemeClr val="accent2"/>
          </a:solidFill>
          <a:prstDash val="solid"/>
          <a:miter lim="800000"/>
        </a:ln>
      </xdr:spPr>
      <xdr:style>
        <a:lnRef idx="1">
          <a:schemeClr val="accent2"/>
        </a:lnRef>
        <a:fillRef idx="0">
          <a:schemeClr val="accent2"/>
        </a:fillRef>
        <a:effectRef idx="0">
          <a:schemeClr val="accent2"/>
        </a:effectRef>
        <a:fontRef idx="minor">
          <a:schemeClr val="tx1"/>
        </a:fontRef>
      </xdr:style>
      <xdr:txBody>
        <a:bodyPr vertOverflow="clip" horzOverflow="clip"/>
        <a:lstStyle/>
        <a:p>
          <a:endParaRPr kumimoji="1" lang="ja-JP" altLang="en-US"/>
        </a:p>
      </xdr:txBody>
    </xdr:sp>
    <xdr:clientData/>
  </xdr:twoCellAnchor>
  <xdr:twoCellAnchor>
    <xdr:from>
      <xdr:col>2</xdr:col>
      <xdr:colOff>1200150</xdr:colOff>
      <xdr:row>4</xdr:row>
      <xdr:rowOff>81915</xdr:rowOff>
    </xdr:from>
    <xdr:to>
      <xdr:col>3</xdr:col>
      <xdr:colOff>1352550</xdr:colOff>
      <xdr:row>6</xdr:row>
      <xdr:rowOff>146685</xdr:rowOff>
    </xdr:to>
    <xdr:sp macro="" textlink="">
      <xdr:nvSpPr>
        <xdr:cNvPr id="4" name="図形 3">
          <a:extLst>
            <a:ext uri="{FF2B5EF4-FFF2-40B4-BE49-F238E27FC236}">
              <a16:creationId xmlns:a16="http://schemas.microsoft.com/office/drawing/2014/main" id="{00000000-0008-0000-0000-000004000000}"/>
            </a:ext>
          </a:extLst>
        </xdr:cNvPr>
        <xdr:cNvSpPr/>
      </xdr:nvSpPr>
      <xdr:spPr>
        <a:xfrm rot="5400000">
          <a:off x="5105400" y="805815"/>
          <a:ext cx="2438400" cy="426720"/>
        </a:xfrm>
        <a:prstGeom prst="rightBrace">
          <a:avLst/>
        </a:prstGeom>
        <a:ln w="38100" cap="flat" cmpd="sng" algn="ctr">
          <a:solidFill>
            <a:srgbClr val="00B050"/>
          </a:solidFill>
          <a:prstDash val="solid"/>
          <a:miter lim="800000"/>
        </a:ln>
      </xdr:spPr>
      <xdr:style>
        <a:lnRef idx="1">
          <a:schemeClr val="accent2"/>
        </a:lnRef>
        <a:fillRef idx="0">
          <a:schemeClr val="accent2"/>
        </a:fillRef>
        <a:effectRef idx="0">
          <a:schemeClr val="accent2"/>
        </a:effectRef>
        <a:fontRef idx="minor">
          <a:schemeClr val="tx1"/>
        </a:fontRef>
      </xdr:style>
      <xdr:txBody>
        <a:bodyPr vertOverflow="clip" horzOverflow="clip"/>
        <a:lstStyle/>
        <a:p>
          <a:endParaRPr kumimoji="1" lang="ja-JP" altLang="en-US"/>
        </a:p>
      </xdr:txBody>
    </xdr:sp>
    <xdr:clientData/>
  </xdr:twoCellAnchor>
  <xdr:twoCellAnchor>
    <xdr:from>
      <xdr:col>1</xdr:col>
      <xdr:colOff>1788160</xdr:colOff>
      <xdr:row>7</xdr:row>
      <xdr:rowOff>0</xdr:rowOff>
    </xdr:from>
    <xdr:to>
      <xdr:col>1</xdr:col>
      <xdr:colOff>3291840</xdr:colOff>
      <xdr:row>8</xdr:row>
      <xdr:rowOff>133350</xdr:rowOff>
    </xdr:to>
    <xdr:sp macro="" textlink="">
      <xdr:nvSpPr>
        <xdr:cNvPr id="5" name="テキスト 4">
          <a:extLst>
            <a:ext uri="{FF2B5EF4-FFF2-40B4-BE49-F238E27FC236}">
              <a16:creationId xmlns:a16="http://schemas.microsoft.com/office/drawing/2014/main" id="{00000000-0008-0000-0000-000005000000}"/>
            </a:ext>
          </a:extLst>
        </xdr:cNvPr>
        <xdr:cNvSpPr txBox="1"/>
      </xdr:nvSpPr>
      <xdr:spPr>
        <a:xfrm>
          <a:off x="2064385" y="1266825"/>
          <a:ext cx="1503680" cy="314325"/>
        </a:xfrm>
        <a:prstGeom prst="rect">
          <a:avLst/>
        </a:prstGeom>
        <a:ln w="19050" cmpd="sng"/>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ＭＳ ゴシック"/>
              <a:ea typeface="ＭＳ ゴシック"/>
            </a:rPr>
            <a:t>採択申請に使用</a:t>
          </a:r>
        </a:p>
      </xdr:txBody>
    </xdr:sp>
    <xdr:clientData/>
  </xdr:twoCellAnchor>
  <xdr:twoCellAnchor>
    <xdr:from>
      <xdr:col>2</xdr:col>
      <xdr:colOff>1358900</xdr:colOff>
      <xdr:row>6</xdr:row>
      <xdr:rowOff>102235</xdr:rowOff>
    </xdr:from>
    <xdr:to>
      <xdr:col>3</xdr:col>
      <xdr:colOff>1115060</xdr:colOff>
      <xdr:row>11</xdr:row>
      <xdr:rowOff>19050</xdr:rowOff>
    </xdr:to>
    <xdr:sp macro="" textlink="">
      <xdr:nvSpPr>
        <xdr:cNvPr id="6" name="テキスト 5">
          <a:extLst>
            <a:ext uri="{FF2B5EF4-FFF2-40B4-BE49-F238E27FC236}">
              <a16:creationId xmlns:a16="http://schemas.microsoft.com/office/drawing/2014/main" id="{00000000-0008-0000-0000-000006000000}"/>
            </a:ext>
          </a:extLst>
        </xdr:cNvPr>
        <xdr:cNvSpPr txBox="1"/>
      </xdr:nvSpPr>
      <xdr:spPr>
        <a:xfrm>
          <a:off x="5264150" y="1188085"/>
          <a:ext cx="2042160" cy="821690"/>
        </a:xfrm>
        <a:prstGeom prst="rect">
          <a:avLst/>
        </a:prstGeom>
        <a:ln w="19050" cmpd="sng">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ＭＳ ゴシック"/>
              <a:ea typeface="ＭＳ ゴシック"/>
            </a:rPr>
            <a:t>補助金交付申請に使用</a:t>
          </a:r>
        </a:p>
        <a:p>
          <a:pPr algn="ctr"/>
          <a:r>
            <a:rPr kumimoji="1" lang="ja-JP" altLang="en-US" sz="1200">
              <a:latin typeface="ＭＳ ゴシック"/>
              <a:ea typeface="ＭＳ ゴシック"/>
            </a:rPr>
            <a:t>（採択通知を受けた後）</a:t>
          </a:r>
        </a:p>
        <a:p>
          <a:pPr algn="ctr"/>
          <a:r>
            <a:rPr kumimoji="1" lang="ja-JP" altLang="en-US" sz="1200">
              <a:latin typeface="ＭＳ ゴシック"/>
              <a:ea typeface="ＭＳ ゴシック"/>
            </a:rPr>
            <a:t>（非表示にしています）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85725</xdr:colOff>
      <xdr:row>3</xdr:row>
      <xdr:rowOff>209550</xdr:rowOff>
    </xdr:from>
    <xdr:to>
      <xdr:col>39</xdr:col>
      <xdr:colOff>19050</xdr:colOff>
      <xdr:row>16</xdr:row>
      <xdr:rowOff>123825</xdr:rowOff>
    </xdr:to>
    <xdr:sp macro="" textlink="">
      <xdr:nvSpPr>
        <xdr:cNvPr id="2" name="テキスト 1">
          <a:extLst>
            <a:ext uri="{FF2B5EF4-FFF2-40B4-BE49-F238E27FC236}">
              <a16:creationId xmlns:a16="http://schemas.microsoft.com/office/drawing/2014/main" id="{00000000-0008-0000-0900-000002000000}"/>
            </a:ext>
          </a:extLst>
        </xdr:cNvPr>
        <xdr:cNvSpPr txBox="1"/>
      </xdr:nvSpPr>
      <xdr:spPr>
        <a:xfrm>
          <a:off x="6638925" y="752475"/>
          <a:ext cx="5114925" cy="235267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事前着手をする場合に記入してください。</a:t>
          </a:r>
          <a:endParaRPr kumimoji="1" lang="en-US" altLang="ja-JP" sz="1200">
            <a:latin typeface="ＭＳ ゴシック"/>
            <a:ea typeface="ＭＳ ゴシック"/>
          </a:endParaRPr>
        </a:p>
        <a:p>
          <a:r>
            <a:rPr kumimoji="1" lang="ja-JP" altLang="en-US" sz="1200">
              <a:latin typeface="ＭＳ ゴシック"/>
              <a:ea typeface="ＭＳ ゴシック"/>
            </a:rPr>
            <a:t>（採択後に着手する場合は作成不要）</a:t>
          </a:r>
          <a:endParaRPr kumimoji="1" lang="en-US" altLang="ja-JP" sz="1200">
            <a:latin typeface="ＭＳ ゴシック"/>
            <a:ea typeface="ＭＳ ゴシック"/>
          </a:endParaRPr>
        </a:p>
        <a:p>
          <a:endParaRPr kumimoji="1" lang="en-US" altLang="ja-JP" sz="1200">
            <a:latin typeface="ＭＳ ゴシック"/>
            <a:ea typeface="ＭＳ ゴシック"/>
          </a:endParaRPr>
        </a:p>
        <a:p>
          <a:r>
            <a:rPr kumimoji="1" lang="ja-JP" altLang="en-US" sz="1200">
              <a:latin typeface="ＭＳ ゴシック"/>
              <a:ea typeface="ＭＳ ゴシック"/>
            </a:rPr>
            <a:t>黄色のセルに記入してください。</a:t>
          </a:r>
          <a:endParaRPr kumimoji="1" lang="en-US" altLang="ja-JP"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※その他のセルは、採択申請書に合わせて自動で記入されます。</a:t>
          </a:r>
        </a:p>
        <a:p>
          <a:r>
            <a:rPr kumimoji="1" lang="ja-JP" altLang="en-US" sz="1200">
              <a:latin typeface="ＭＳ ゴシック"/>
              <a:ea typeface="ＭＳ ゴシック"/>
            </a:rPr>
            <a:t>　（緑色のセル（届出日）は採択申請書に合わせますが、必要に応じて修正してください。）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5</xdr:col>
      <xdr:colOff>227965</xdr:colOff>
      <xdr:row>11</xdr:row>
      <xdr:rowOff>48260</xdr:rowOff>
    </xdr:from>
    <xdr:to>
      <xdr:col>10</xdr:col>
      <xdr:colOff>427990</xdr:colOff>
      <xdr:row>20</xdr:row>
      <xdr:rowOff>19685</xdr:rowOff>
    </xdr:to>
    <xdr:sp macro="" textlink="">
      <xdr:nvSpPr>
        <xdr:cNvPr id="3" name="テキスト 3">
          <a:extLst>
            <a:ext uri="{FF2B5EF4-FFF2-40B4-BE49-F238E27FC236}">
              <a16:creationId xmlns:a16="http://schemas.microsoft.com/office/drawing/2014/main" id="{00000000-0008-0000-0A00-000003000000}"/>
            </a:ext>
          </a:extLst>
        </xdr:cNvPr>
        <xdr:cNvSpPr txBox="1"/>
      </xdr:nvSpPr>
      <xdr:spPr>
        <a:xfrm>
          <a:off x="6457315" y="2124710"/>
          <a:ext cx="3629025" cy="160020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押印は不要です。</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38100</xdr:colOff>
      <xdr:row>10</xdr:row>
      <xdr:rowOff>219075</xdr:rowOff>
    </xdr:from>
    <xdr:to>
      <xdr:col>12</xdr:col>
      <xdr:colOff>238125</xdr:colOff>
      <xdr:row>12</xdr:row>
      <xdr:rowOff>157480</xdr:rowOff>
    </xdr:to>
    <xdr:sp macro="" textlink="">
      <xdr:nvSpPr>
        <xdr:cNvPr id="3" name="テキスト 2">
          <a:extLst>
            <a:ext uri="{FF2B5EF4-FFF2-40B4-BE49-F238E27FC236}">
              <a16:creationId xmlns:a16="http://schemas.microsoft.com/office/drawing/2014/main" id="{00000000-0008-0000-0B00-000003000000}"/>
            </a:ext>
          </a:extLst>
        </xdr:cNvPr>
        <xdr:cNvSpPr txBox="1"/>
      </xdr:nvSpPr>
      <xdr:spPr>
        <a:xfrm>
          <a:off x="7086600" y="2962275"/>
          <a:ext cx="3629025" cy="199580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こちらの欄には【今年度の補助金を使う取組】だけを具体的に記入します。</a:t>
          </a:r>
        </a:p>
        <a:p>
          <a:r>
            <a:rPr kumimoji="1" lang="ja-JP" altLang="en-US" sz="1200">
              <a:latin typeface="ＭＳ ゴシック"/>
              <a:ea typeface="ＭＳ ゴシック"/>
            </a:rPr>
            <a:t>（他の年度については記載不要）</a:t>
          </a:r>
          <a:endParaRPr kumimoji="1" lang="en-US" altLang="ja-JP" sz="1200">
            <a:latin typeface="ＭＳ ゴシック"/>
            <a:ea typeface="ＭＳ ゴシック"/>
          </a:endParaRPr>
        </a:p>
        <a:p>
          <a:endParaRPr kumimoji="1" lang="en-US" altLang="ja-JP" sz="1200">
            <a:latin typeface="ＭＳ ゴシック"/>
            <a:ea typeface="ＭＳ ゴシック"/>
          </a:endParaRPr>
        </a:p>
        <a:p>
          <a:endParaRPr kumimoji="1" lang="en-US" altLang="ja-JP"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セルの追加等、必要に応じて編集してください。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9</xdr:col>
      <xdr:colOff>209550</xdr:colOff>
      <xdr:row>3</xdr:row>
      <xdr:rowOff>26670</xdr:rowOff>
    </xdr:from>
    <xdr:to>
      <xdr:col>14</xdr:col>
      <xdr:colOff>409575</xdr:colOff>
      <xdr:row>12</xdr:row>
      <xdr:rowOff>80645</xdr:rowOff>
    </xdr:to>
    <xdr:sp macro="" textlink="">
      <xdr:nvSpPr>
        <xdr:cNvPr id="3" name="テキスト 2">
          <a:extLst>
            <a:ext uri="{FF2B5EF4-FFF2-40B4-BE49-F238E27FC236}">
              <a16:creationId xmlns:a16="http://schemas.microsoft.com/office/drawing/2014/main" id="{00000000-0008-0000-0C00-000003000000}"/>
            </a:ext>
          </a:extLst>
        </xdr:cNvPr>
        <xdr:cNvSpPr txBox="1"/>
      </xdr:nvSpPr>
      <xdr:spPr>
        <a:xfrm>
          <a:off x="7143750" y="969645"/>
          <a:ext cx="3629025" cy="314007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総事業費・補助対象事業費は、別シート「様式F」から自動で転記されます。</a:t>
          </a:r>
        </a:p>
        <a:p>
          <a:endParaRPr kumimoji="1" lang="ja-JP" altLang="en-US" sz="1200">
            <a:latin typeface="ＭＳ ゴシック"/>
            <a:ea typeface="ＭＳ ゴシック"/>
          </a:endParaRPr>
        </a:p>
        <a:p>
          <a:r>
            <a:rPr kumimoji="1" lang="ja-JP" altLang="en-US" sz="1200">
              <a:latin typeface="ＭＳ ゴシック"/>
              <a:ea typeface="ＭＳ ゴシック"/>
            </a:rPr>
            <a:t>緑色のセル（補助金申請額）には、【仮】で計算式を入れていますが、先に採択された事業計画に応じて【計算式を無視して手入力】してください。</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10</xdr:col>
      <xdr:colOff>389890</xdr:colOff>
      <xdr:row>8</xdr:row>
      <xdr:rowOff>56515</xdr:rowOff>
    </xdr:from>
    <xdr:to>
      <xdr:col>15</xdr:col>
      <xdr:colOff>589915</xdr:colOff>
      <xdr:row>22</xdr:row>
      <xdr:rowOff>34290</xdr:rowOff>
    </xdr:to>
    <xdr:sp macro="" textlink="">
      <xdr:nvSpPr>
        <xdr:cNvPr id="3" name="テキスト 2">
          <a:extLst>
            <a:ext uri="{FF2B5EF4-FFF2-40B4-BE49-F238E27FC236}">
              <a16:creationId xmlns:a16="http://schemas.microsoft.com/office/drawing/2014/main" id="{00000000-0008-0000-0D00-000003000000}"/>
            </a:ext>
          </a:extLst>
        </xdr:cNvPr>
        <xdr:cNvSpPr txBox="1"/>
      </xdr:nvSpPr>
      <xdr:spPr>
        <a:xfrm>
          <a:off x="7400290" y="1590040"/>
          <a:ext cx="3629025" cy="269240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支出額は、「様式2_2」シートの経費配分から転記されます。</a:t>
          </a:r>
        </a:p>
        <a:p>
          <a:endParaRPr kumimoji="1" lang="ja-JP" altLang="en-US" sz="1200">
            <a:latin typeface="ＭＳ ゴシック"/>
            <a:ea typeface="ＭＳ ゴシック"/>
          </a:endParaRPr>
        </a:p>
        <a:p>
          <a:r>
            <a:rPr kumimoji="1" lang="ja-JP" altLang="en-US" sz="1200">
              <a:latin typeface="ＭＳ ゴシック"/>
              <a:ea typeface="ＭＳ ゴシック"/>
            </a:rPr>
            <a:t>区分の「その他○○○」は必要に応じて修正してください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「前年度予算額」は、今回初めて申請する事業であるため、空欄で結構です。</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14</xdr:col>
      <xdr:colOff>27305</xdr:colOff>
      <xdr:row>1</xdr:row>
      <xdr:rowOff>0</xdr:rowOff>
    </xdr:from>
    <xdr:to>
      <xdr:col>23</xdr:col>
      <xdr:colOff>408305</xdr:colOff>
      <xdr:row>20</xdr:row>
      <xdr:rowOff>179705</xdr:rowOff>
    </xdr:to>
    <xdr:sp macro="" textlink="">
      <xdr:nvSpPr>
        <xdr:cNvPr id="2" name="テキスト 1">
          <a:extLst>
            <a:ext uri="{FF2B5EF4-FFF2-40B4-BE49-F238E27FC236}">
              <a16:creationId xmlns:a16="http://schemas.microsoft.com/office/drawing/2014/main" id="{00000000-0008-0000-0E00-000002000000}"/>
            </a:ext>
          </a:extLst>
        </xdr:cNvPr>
        <xdr:cNvSpPr txBox="1"/>
      </xdr:nvSpPr>
      <xdr:spPr>
        <a:xfrm>
          <a:off x="9495155" y="180975"/>
          <a:ext cx="6553200" cy="436118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（記入例は消してご利用ください。）</a:t>
          </a:r>
        </a:p>
        <a:p>
          <a:endParaRPr kumimoji="1" lang="ja-JP" altLang="en-US" sz="1200">
            <a:latin typeface="ＭＳ ゴシック"/>
            <a:ea typeface="ＭＳ ゴシック"/>
          </a:endParaRPr>
        </a:p>
        <a:p>
          <a:r>
            <a:rPr kumimoji="1" lang="ja-JP" altLang="en-US" sz="1200">
              <a:latin typeface="ＭＳ ゴシック"/>
              <a:ea typeface="ＭＳ ゴシック"/>
            </a:rPr>
            <a:t>また、緑色のセル（税抜額（ｂ）の欄）は、計算式（※）を入れていますが、</a:t>
          </a:r>
        </a:p>
        <a:p>
          <a:r>
            <a:rPr kumimoji="1" lang="ja-JP" altLang="en-US" sz="1200">
              <a:latin typeface="ＭＳ ゴシック"/>
              <a:ea typeface="ＭＳ ゴシック"/>
            </a:rPr>
            <a:t>　　（※１円未満の端数処理：商品価格の１円未満切捨、消費税額の１円未満切上）</a:t>
          </a:r>
        </a:p>
        <a:p>
          <a:r>
            <a:rPr kumimoji="1" lang="ja-JP" altLang="en-US" sz="1200">
              <a:latin typeface="ＭＳ ゴシック"/>
              <a:ea typeface="ＭＳ ゴシック"/>
            </a:rPr>
            <a:t>請求書等で明示されている税抜額がある場合は【計算式を無視して手入力】してください。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補助対象外の金額（ｄ）の欄には、対象外となる経費を記入してください。</a:t>
          </a:r>
        </a:p>
        <a:p>
          <a:r>
            <a:rPr kumimoji="1" lang="ja-JP" altLang="en-US" sz="1200">
              <a:latin typeface="ＭＳ ゴシック"/>
              <a:ea typeface="ＭＳ ゴシック"/>
            </a:rPr>
            <a:t>例・補助対象期間外に係るシステム利用料</a:t>
          </a:r>
        </a:p>
        <a:p>
          <a:r>
            <a:rPr kumimoji="1" lang="ja-JP" altLang="en-US" sz="1200">
              <a:latin typeface="ＭＳ ゴシック"/>
              <a:ea typeface="ＭＳ ゴシック"/>
            </a:rPr>
            <a:t>　・備蓄費のうち補助対象事業費合計の４割を超える部分</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申請書提出の際は、発注日～支払日の欄は空欄で結構です。（実績報告時に記入）</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備考欄には、添付した確認書類の名称などを記入してください。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セルの高さは、必要に応じて広げてください。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8</xdr:col>
      <xdr:colOff>335280</xdr:colOff>
      <xdr:row>6</xdr:row>
      <xdr:rowOff>18415</xdr:rowOff>
    </xdr:from>
    <xdr:to>
      <xdr:col>8</xdr:col>
      <xdr:colOff>1010920</xdr:colOff>
      <xdr:row>10</xdr:row>
      <xdr:rowOff>121285</xdr:rowOff>
    </xdr:to>
    <xdr:grpSp>
      <xdr:nvGrpSpPr>
        <xdr:cNvPr id="9" name="グループ 9">
          <a:extLst>
            <a:ext uri="{FF2B5EF4-FFF2-40B4-BE49-F238E27FC236}">
              <a16:creationId xmlns:a16="http://schemas.microsoft.com/office/drawing/2014/main" id="{00000000-0008-0000-0F00-000009000000}"/>
            </a:ext>
          </a:extLst>
        </xdr:cNvPr>
        <xdr:cNvGrpSpPr/>
      </xdr:nvGrpSpPr>
      <xdr:grpSpPr>
        <a:xfrm>
          <a:off x="2240280" y="1675765"/>
          <a:ext cx="675640" cy="826770"/>
          <a:chOff x="6761214" y="2572086"/>
          <a:chExt cx="676247" cy="826808"/>
        </a:xfrm>
      </xdr:grpSpPr>
      <xdr:sp macro="" textlink="">
        <xdr:nvSpPr>
          <xdr:cNvPr id="4" name="図形 4">
            <a:extLst>
              <a:ext uri="{FF2B5EF4-FFF2-40B4-BE49-F238E27FC236}">
                <a16:creationId xmlns:a16="http://schemas.microsoft.com/office/drawing/2014/main" id="{00000000-0008-0000-0F00-000004000000}"/>
              </a:ext>
            </a:extLst>
          </xdr:cNvPr>
          <xdr:cNvSpPr/>
        </xdr:nvSpPr>
        <xdr:spPr>
          <a:xfrm rot="21480000">
            <a:off x="6761214" y="2762997"/>
            <a:ext cx="630996" cy="372596"/>
          </a:xfrm>
          <a:prstGeom prst="round2Same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a:t>ｶ)ｱｷﾀ…</a:t>
            </a:r>
          </a:p>
        </xdr:txBody>
      </xdr:sp>
      <xdr:sp macro="" textlink="">
        <xdr:nvSpPr>
          <xdr:cNvPr id="5" name="図形 5">
            <a:extLst>
              <a:ext uri="{FF2B5EF4-FFF2-40B4-BE49-F238E27FC236}">
                <a16:creationId xmlns:a16="http://schemas.microsoft.com/office/drawing/2014/main" id="{00000000-0008-0000-0F00-000005000000}"/>
              </a:ext>
            </a:extLst>
          </xdr:cNvPr>
          <xdr:cNvSpPr/>
        </xdr:nvSpPr>
        <xdr:spPr>
          <a:xfrm rot="-420000" flipV="1">
            <a:off x="6796409" y="3097269"/>
            <a:ext cx="610885" cy="301625"/>
          </a:xfrm>
          <a:prstGeom prst="round2Same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sp macro="" textlink="">
        <xdr:nvSpPr>
          <xdr:cNvPr id="6" name="図形 6">
            <a:extLst>
              <a:ext uri="{FF2B5EF4-FFF2-40B4-BE49-F238E27FC236}">
                <a16:creationId xmlns:a16="http://schemas.microsoft.com/office/drawing/2014/main" id="{00000000-0008-0000-0F00-000006000000}"/>
              </a:ext>
            </a:extLst>
          </xdr:cNvPr>
          <xdr:cNvSpPr/>
        </xdr:nvSpPr>
        <xdr:spPr>
          <a:xfrm rot="-420000" flipV="1">
            <a:off x="6826576" y="3089462"/>
            <a:ext cx="610885" cy="301625"/>
          </a:xfrm>
          <a:prstGeom prst="round2Same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sp macro="" textlink="">
        <xdr:nvSpPr>
          <xdr:cNvPr id="7" name="図形 7">
            <a:extLst>
              <a:ext uri="{FF2B5EF4-FFF2-40B4-BE49-F238E27FC236}">
                <a16:creationId xmlns:a16="http://schemas.microsoft.com/office/drawing/2014/main" id="{00000000-0008-0000-0F00-000007000000}"/>
              </a:ext>
            </a:extLst>
          </xdr:cNvPr>
          <xdr:cNvSpPr/>
        </xdr:nvSpPr>
        <xdr:spPr>
          <a:xfrm rot="-420000" flipV="1">
            <a:off x="6856743" y="3083784"/>
            <a:ext cx="573176" cy="301625"/>
          </a:xfrm>
          <a:prstGeom prst="round2Same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sp macro="" textlink="">
        <xdr:nvSpPr>
          <xdr:cNvPr id="8" name="直線 8">
            <a:extLst>
              <a:ext uri="{FF2B5EF4-FFF2-40B4-BE49-F238E27FC236}">
                <a16:creationId xmlns:a16="http://schemas.microsoft.com/office/drawing/2014/main" id="{00000000-0008-0000-0F00-000008000000}"/>
              </a:ext>
            </a:extLst>
          </xdr:cNvPr>
          <xdr:cNvSpPr/>
        </xdr:nvSpPr>
        <xdr:spPr>
          <a:xfrm flipH="1" flipV="1">
            <a:off x="6866799" y="2572086"/>
            <a:ext cx="67876" cy="180975"/>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533400</xdr:colOff>
      <xdr:row>1</xdr:row>
      <xdr:rowOff>161926</xdr:rowOff>
    </xdr:from>
    <xdr:to>
      <xdr:col>11</xdr:col>
      <xdr:colOff>313690</xdr:colOff>
      <xdr:row>4</xdr:row>
      <xdr:rowOff>180976</xdr:rowOff>
    </xdr:to>
    <xdr:sp macro="" textlink="">
      <xdr:nvSpPr>
        <xdr:cNvPr id="2" name="テキスト 2">
          <a:extLst>
            <a:ext uri="{FF2B5EF4-FFF2-40B4-BE49-F238E27FC236}">
              <a16:creationId xmlns:a16="http://schemas.microsoft.com/office/drawing/2014/main" id="{B7273B87-1B9E-4329-80FA-4DD9F7BBCCD7}"/>
            </a:ext>
          </a:extLst>
        </xdr:cNvPr>
        <xdr:cNvSpPr txBox="1"/>
      </xdr:nvSpPr>
      <xdr:spPr>
        <a:xfrm>
          <a:off x="6915150" y="390526"/>
          <a:ext cx="3209290" cy="70485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（記入例は消してご利用ください。）</a:t>
          </a:r>
        </a:p>
      </xdr:txBody>
    </xdr:sp>
    <xdr:clientData fPrintsWithSheet="0"/>
  </xdr:twoCellAnchor>
  <xdr:twoCellAnchor>
    <xdr:from>
      <xdr:col>6</xdr:col>
      <xdr:colOff>504825</xdr:colOff>
      <xdr:row>27</xdr:row>
      <xdr:rowOff>104775</xdr:rowOff>
    </xdr:from>
    <xdr:to>
      <xdr:col>11</xdr:col>
      <xdr:colOff>285115</xdr:colOff>
      <xdr:row>31</xdr:row>
      <xdr:rowOff>158115</xdr:rowOff>
    </xdr:to>
    <xdr:sp macro="" textlink="">
      <xdr:nvSpPr>
        <xdr:cNvPr id="3" name="テキスト 2">
          <a:extLst>
            <a:ext uri="{FF2B5EF4-FFF2-40B4-BE49-F238E27FC236}">
              <a16:creationId xmlns:a16="http://schemas.microsoft.com/office/drawing/2014/main" id="{C95D10C3-5FBB-4BAF-9B75-BD6C7D780C9C}"/>
            </a:ext>
          </a:extLst>
        </xdr:cNvPr>
        <xdr:cNvSpPr txBox="1"/>
      </xdr:nvSpPr>
      <xdr:spPr>
        <a:xfrm>
          <a:off x="6886575" y="6581775"/>
          <a:ext cx="3209290" cy="81534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オレンジ色のセルは、該当する場合にプルダウンで「○」を選択してください。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10</xdr:col>
      <xdr:colOff>295910</xdr:colOff>
      <xdr:row>5</xdr:row>
      <xdr:rowOff>19050</xdr:rowOff>
    </xdr:from>
    <xdr:to>
      <xdr:col>15</xdr:col>
      <xdr:colOff>76200</xdr:colOff>
      <xdr:row>13</xdr:row>
      <xdr:rowOff>120015</xdr:rowOff>
    </xdr:to>
    <xdr:sp macro="" textlink="">
      <xdr:nvSpPr>
        <xdr:cNvPr id="2" name="テキスト 2">
          <a:extLst>
            <a:ext uri="{FF2B5EF4-FFF2-40B4-BE49-F238E27FC236}">
              <a16:creationId xmlns:a16="http://schemas.microsoft.com/office/drawing/2014/main" id="{00000000-0008-0000-0200-000002000000}"/>
            </a:ext>
          </a:extLst>
        </xdr:cNvPr>
        <xdr:cNvSpPr txBox="1"/>
      </xdr:nvSpPr>
      <xdr:spPr>
        <a:xfrm>
          <a:off x="6449060" y="962025"/>
          <a:ext cx="3209290" cy="183451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（記入例は消してご利用ください。）</a:t>
          </a:r>
        </a:p>
        <a:p>
          <a:endParaRPr kumimoji="1" lang="ja-JP" altLang="en-US" sz="1200">
            <a:latin typeface="ＭＳ ゴシック"/>
            <a:ea typeface="ＭＳ ゴシック"/>
          </a:endParaRPr>
        </a:p>
        <a:p>
          <a:r>
            <a:rPr kumimoji="1" lang="ja-JP" altLang="en-US" sz="1200">
              <a:latin typeface="ＭＳ ゴシック"/>
              <a:ea typeface="ＭＳ ゴシック"/>
            </a:rPr>
            <a:t>また、オレンジ色のセルは、該当する場合にプルダウンで「○」を選択してください。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セルの高さは、必要に応じて広げてください。</a:t>
          </a:r>
        </a:p>
      </xdr:txBody>
    </xdr:sp>
    <xdr:clientData fPrintsWithSheet="0"/>
  </xdr:twoCellAnchor>
  <xdr:twoCellAnchor>
    <xdr:from>
      <xdr:col>10</xdr:col>
      <xdr:colOff>237490</xdr:colOff>
      <xdr:row>32</xdr:row>
      <xdr:rowOff>161290</xdr:rowOff>
    </xdr:from>
    <xdr:to>
      <xdr:col>15</xdr:col>
      <xdr:colOff>351155</xdr:colOff>
      <xdr:row>41</xdr:row>
      <xdr:rowOff>80645</xdr:rowOff>
    </xdr:to>
    <xdr:sp macro="" textlink="">
      <xdr:nvSpPr>
        <xdr:cNvPr id="3" name="テキスト 3">
          <a:extLst>
            <a:ext uri="{FF2B5EF4-FFF2-40B4-BE49-F238E27FC236}">
              <a16:creationId xmlns:a16="http://schemas.microsoft.com/office/drawing/2014/main" id="{00000000-0008-0000-0200-000003000000}"/>
            </a:ext>
          </a:extLst>
        </xdr:cNvPr>
        <xdr:cNvSpPr txBox="1"/>
      </xdr:nvSpPr>
      <xdr:spPr>
        <a:xfrm>
          <a:off x="6390640" y="7000240"/>
          <a:ext cx="3542665" cy="154813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「事務系・営業系」</a:t>
          </a:r>
        </a:p>
        <a:p>
          <a:r>
            <a:rPr kumimoji="1" lang="ja-JP" altLang="en-US" sz="1200">
              <a:latin typeface="ＭＳ ゴシック"/>
              <a:ea typeface="ＭＳ ゴシック"/>
            </a:rPr>
            <a:t>→管理費及び一般管理費に給与等が計上される従業員の数</a:t>
          </a:r>
        </a:p>
        <a:p>
          <a:endParaRPr kumimoji="1" lang="ja-JP" altLang="en-US" sz="1200">
            <a:latin typeface="ＭＳ ゴシック"/>
            <a:ea typeface="ＭＳ ゴシック"/>
          </a:endParaRPr>
        </a:p>
        <a:p>
          <a:r>
            <a:rPr kumimoji="1" lang="ja-JP" altLang="en-US" sz="1200">
              <a:latin typeface="ＭＳ ゴシック"/>
              <a:ea typeface="ＭＳ ゴシック"/>
            </a:rPr>
            <a:t>「労務系」</a:t>
          </a:r>
        </a:p>
        <a:p>
          <a:r>
            <a:rPr kumimoji="1" lang="ja-JP" altLang="en-US" sz="1200">
              <a:latin typeface="ＭＳ ゴシック"/>
              <a:ea typeface="ＭＳ ゴシック"/>
            </a:rPr>
            <a:t>→製造原価に賃金等が計上される従業員の数</a:t>
          </a:r>
        </a:p>
      </xdr:txBody>
    </xdr:sp>
    <xdr:clientData fPrintsWithSheet="0"/>
  </xdr:twoCellAnchor>
  <xdr:twoCellAnchor>
    <xdr:from>
      <xdr:col>10</xdr:col>
      <xdr:colOff>256540</xdr:colOff>
      <xdr:row>43</xdr:row>
      <xdr:rowOff>128270</xdr:rowOff>
    </xdr:from>
    <xdr:to>
      <xdr:col>18</xdr:col>
      <xdr:colOff>142240</xdr:colOff>
      <xdr:row>46</xdr:row>
      <xdr:rowOff>549910</xdr:rowOff>
    </xdr:to>
    <xdr:sp macro="" textlink="">
      <xdr:nvSpPr>
        <xdr:cNvPr id="4" name="テキスト 4">
          <a:extLst>
            <a:ext uri="{FF2B5EF4-FFF2-40B4-BE49-F238E27FC236}">
              <a16:creationId xmlns:a16="http://schemas.microsoft.com/office/drawing/2014/main" id="{00000000-0008-0000-0200-000004000000}"/>
            </a:ext>
          </a:extLst>
        </xdr:cNvPr>
        <xdr:cNvSpPr txBox="1"/>
      </xdr:nvSpPr>
      <xdr:spPr>
        <a:xfrm>
          <a:off x="6409690" y="8957945"/>
          <a:ext cx="5372100" cy="105981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主たる業種</a:t>
          </a:r>
        </a:p>
        <a:p>
          <a:r>
            <a:rPr kumimoji="1" lang="ja-JP" altLang="en-US" sz="1200">
              <a:latin typeface="ＭＳ ゴシック"/>
              <a:ea typeface="ＭＳ ゴシック"/>
            </a:rPr>
            <a:t>→日本標準産業分類に基づいて小分類まで記入してください。</a:t>
          </a:r>
        </a:p>
        <a:p>
          <a:r>
            <a:rPr kumimoji="1" lang="ja-JP" altLang="en-US" sz="1200">
              <a:latin typeface="ＭＳ ゴシック"/>
              <a:ea typeface="ＭＳ ゴシック"/>
            </a:rPr>
            <a:t>　</a:t>
          </a:r>
        </a:p>
        <a:p>
          <a:r>
            <a:rPr kumimoji="1" lang="ja-JP" altLang="en-US" sz="1200">
              <a:latin typeface="ＭＳ ゴシック"/>
              <a:ea typeface="ＭＳ ゴシック"/>
            </a:rPr>
            <a:t>例：E-製造業  31-輸送用機械器具製造業　311-自動車・同附属品製造業</a:t>
          </a:r>
        </a:p>
        <a:p>
          <a:endParaRPr kumimoji="1" lang="ja-JP" altLang="en-US" sz="1200">
            <a:latin typeface="ＭＳ ゴシック"/>
            <a:ea typeface="ＭＳ ゴシック"/>
          </a:endParaRPr>
        </a:p>
      </xdr:txBody>
    </xdr:sp>
    <xdr:clientData fPrintsWithSheet="0"/>
  </xdr:twoCellAnchor>
  <xdr:twoCellAnchor>
    <xdr:from>
      <xdr:col>10</xdr:col>
      <xdr:colOff>296545</xdr:colOff>
      <xdr:row>60</xdr:row>
      <xdr:rowOff>227330</xdr:rowOff>
    </xdr:from>
    <xdr:to>
      <xdr:col>15</xdr:col>
      <xdr:colOff>390525</xdr:colOff>
      <xdr:row>60</xdr:row>
      <xdr:rowOff>1416685</xdr:rowOff>
    </xdr:to>
    <xdr:sp macro="" textlink="">
      <xdr:nvSpPr>
        <xdr:cNvPr id="6" name="テキスト 5">
          <a:extLst>
            <a:ext uri="{FF2B5EF4-FFF2-40B4-BE49-F238E27FC236}">
              <a16:creationId xmlns:a16="http://schemas.microsoft.com/office/drawing/2014/main" id="{00000000-0008-0000-0200-000006000000}"/>
            </a:ext>
          </a:extLst>
        </xdr:cNvPr>
        <xdr:cNvSpPr txBox="1"/>
      </xdr:nvSpPr>
      <xdr:spPr>
        <a:xfrm>
          <a:off x="6449695" y="14095730"/>
          <a:ext cx="3522980" cy="118935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（６）は、事前相談シートの「２　目指す姿」と同じ項目ですので、具体化して記入してください。</a:t>
          </a:r>
        </a:p>
        <a:p>
          <a:endParaRPr kumimoji="1" lang="ja-JP" altLang="en-US" sz="1200">
            <a:latin typeface="ＭＳ ゴシック"/>
            <a:ea typeface="ＭＳ 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141605</xdr:colOff>
      <xdr:row>12</xdr:row>
      <xdr:rowOff>177165</xdr:rowOff>
    </xdr:from>
    <xdr:to>
      <xdr:col>10</xdr:col>
      <xdr:colOff>139065</xdr:colOff>
      <xdr:row>15</xdr:row>
      <xdr:rowOff>142875</xdr:rowOff>
    </xdr:to>
    <xdr:sp macro="" textlink="">
      <xdr:nvSpPr>
        <xdr:cNvPr id="2" name="テキスト 1">
          <a:extLst>
            <a:ext uri="{FF2B5EF4-FFF2-40B4-BE49-F238E27FC236}">
              <a16:creationId xmlns:a16="http://schemas.microsoft.com/office/drawing/2014/main" id="{00000000-0008-0000-0300-000002000000}"/>
            </a:ext>
          </a:extLst>
        </xdr:cNvPr>
        <xdr:cNvSpPr txBox="1"/>
      </xdr:nvSpPr>
      <xdr:spPr>
        <a:xfrm>
          <a:off x="6047105" y="2548890"/>
          <a:ext cx="3588385" cy="185166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（３）～（６）は、事前相談シートの「３　現状」「４　課題」「５　課題の解決に向けた取組」「６　地域経済への波及効果」と同じ項目ですので、具体化して記入してください。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貴社の人材戦略や人材ポートフォリオなど、既存の資料を別添資料として提出いただくことも可能です。</a:t>
          </a:r>
        </a:p>
      </xdr:txBody>
    </xdr:sp>
    <xdr:clientData fPrintsWithSheet="0"/>
  </xdr:twoCellAnchor>
  <xdr:twoCellAnchor>
    <xdr:from>
      <xdr:col>5</xdr:col>
      <xdr:colOff>142875</xdr:colOff>
      <xdr:row>38</xdr:row>
      <xdr:rowOff>152399</xdr:rowOff>
    </xdr:from>
    <xdr:to>
      <xdr:col>9</xdr:col>
      <xdr:colOff>600074</xdr:colOff>
      <xdr:row>41</xdr:row>
      <xdr:rowOff>85724</xdr:rowOff>
    </xdr:to>
    <xdr:sp macro="" textlink="">
      <xdr:nvSpPr>
        <xdr:cNvPr id="3" name="テキスト 2">
          <a:extLst>
            <a:ext uri="{FF2B5EF4-FFF2-40B4-BE49-F238E27FC236}">
              <a16:creationId xmlns:a16="http://schemas.microsoft.com/office/drawing/2014/main" id="{00000000-0008-0000-0300-000003000000}"/>
            </a:ext>
          </a:extLst>
        </xdr:cNvPr>
        <xdr:cNvSpPr txBox="1"/>
      </xdr:nvSpPr>
      <xdr:spPr>
        <a:xfrm>
          <a:off x="6210300" y="15744824"/>
          <a:ext cx="3200399" cy="107632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②その他の目標は、売上高や顧客獲得数など、経営の課題解決（革新・高度化）で達成される目標としてください。</a:t>
          </a:r>
        </a:p>
      </xdr:txBody>
    </xdr:sp>
    <xdr:clientData fPrintsWithSheet="0"/>
  </xdr:twoCellAnchor>
  <xdr:twoCellAnchor>
    <xdr:from>
      <xdr:col>4</xdr:col>
      <xdr:colOff>124460</xdr:colOff>
      <xdr:row>5</xdr:row>
      <xdr:rowOff>76199</xdr:rowOff>
    </xdr:from>
    <xdr:to>
      <xdr:col>10</xdr:col>
      <xdr:colOff>114300</xdr:colOff>
      <xdr:row>12</xdr:row>
      <xdr:rowOff>85724</xdr:rowOff>
    </xdr:to>
    <xdr:sp macro="" textlink="">
      <xdr:nvSpPr>
        <xdr:cNvPr id="6" name="テキスト 5">
          <a:extLst>
            <a:ext uri="{FF2B5EF4-FFF2-40B4-BE49-F238E27FC236}">
              <a16:creationId xmlns:a16="http://schemas.microsoft.com/office/drawing/2014/main" id="{00000000-0008-0000-0300-000006000000}"/>
            </a:ext>
          </a:extLst>
        </xdr:cNvPr>
        <xdr:cNvSpPr txBox="1"/>
      </xdr:nvSpPr>
      <xdr:spPr>
        <a:xfrm>
          <a:off x="6029960" y="981074"/>
          <a:ext cx="3580765" cy="147637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（１）の期間は、大卒者等を１名以上採用する期間にもなります。</a:t>
          </a:r>
          <a:endParaRPr kumimoji="1" lang="en-US" altLang="ja-JP" sz="1200">
            <a:latin typeface="ＭＳ ゴシック"/>
            <a:ea typeface="ＭＳ ゴシック"/>
          </a:endParaRPr>
        </a:p>
        <a:p>
          <a:r>
            <a:rPr kumimoji="1" lang="ja-JP" altLang="en-US" sz="1200">
              <a:latin typeface="ＭＳ ゴシック"/>
              <a:ea typeface="ＭＳ ゴシック"/>
            </a:rPr>
            <a:t>　終期は最長でも令和１０年３月３１日です。</a:t>
          </a:r>
          <a:endParaRPr kumimoji="1" lang="en-US" altLang="ja-JP" sz="1200">
            <a:latin typeface="ＭＳ ゴシック"/>
            <a:ea typeface="ＭＳ ゴシック"/>
          </a:endParaRPr>
        </a:p>
        <a:p>
          <a:r>
            <a:rPr kumimoji="1" lang="ja-JP" altLang="en-US" sz="1200">
              <a:latin typeface="ＭＳ ゴシック"/>
              <a:ea typeface="ＭＳ ゴシック"/>
            </a:rPr>
            <a:t>　</a:t>
          </a:r>
        </a:p>
        <a:p>
          <a:r>
            <a:rPr kumimoji="1" lang="en-US" altLang="ja-JP" sz="1200">
              <a:latin typeface="ＭＳ ゴシック"/>
              <a:ea typeface="ＭＳ ゴシック"/>
            </a:rPr>
            <a:t>※</a:t>
          </a:r>
          <a:r>
            <a:rPr kumimoji="1" lang="ja-JP" altLang="en-US" sz="1200">
              <a:latin typeface="ＭＳ ゴシック"/>
              <a:ea typeface="ＭＳ ゴシック"/>
            </a:rPr>
            <a:t>補助金の対象の期間については、別途記載する欄があります。</a:t>
          </a:r>
        </a:p>
      </xdr:txBody>
    </xdr:sp>
    <xdr:clientData fPrintsWithSheet="0"/>
  </xdr:twoCellAnchor>
  <xdr:twoCellAnchor>
    <xdr:from>
      <xdr:col>5</xdr:col>
      <xdr:colOff>104774</xdr:colOff>
      <xdr:row>34</xdr:row>
      <xdr:rowOff>47625</xdr:rowOff>
    </xdr:from>
    <xdr:to>
      <xdr:col>12</xdr:col>
      <xdr:colOff>590550</xdr:colOff>
      <xdr:row>37</xdr:row>
      <xdr:rowOff>133349</xdr:rowOff>
    </xdr:to>
    <xdr:sp macro="" textlink="">
      <xdr:nvSpPr>
        <xdr:cNvPr id="4" name="テキスト 2">
          <a:extLst>
            <a:ext uri="{FF2B5EF4-FFF2-40B4-BE49-F238E27FC236}">
              <a16:creationId xmlns:a16="http://schemas.microsoft.com/office/drawing/2014/main" id="{6658BCC8-E96F-42A2-908B-D58CFED9D118}"/>
            </a:ext>
          </a:extLst>
        </xdr:cNvPr>
        <xdr:cNvSpPr txBox="1"/>
      </xdr:nvSpPr>
      <xdr:spPr>
        <a:xfrm>
          <a:off x="6172199" y="14135100"/>
          <a:ext cx="5286376" cy="1028699"/>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定量的な目標とは、後々、どれくらい達成できたか計測できるような目標のことです。</a:t>
          </a:r>
          <a:endParaRPr kumimoji="1" lang="en-US" altLang="ja-JP" sz="1200">
            <a:latin typeface="ＭＳ ゴシック"/>
            <a:ea typeface="ＭＳ ゴシック"/>
          </a:endParaRPr>
        </a:p>
        <a:p>
          <a:r>
            <a:rPr kumimoji="1" lang="en-US" altLang="ja-JP" sz="1200">
              <a:latin typeface="ＭＳ ゴシック"/>
              <a:ea typeface="ＭＳ ゴシック"/>
            </a:rPr>
            <a:t>【</a:t>
          </a:r>
          <a:r>
            <a:rPr kumimoji="1" lang="ja-JP" altLang="en-US" sz="1200">
              <a:latin typeface="ＭＳ ゴシック"/>
              <a:ea typeface="ＭＳ ゴシック"/>
            </a:rPr>
            <a:t>例</a:t>
          </a:r>
          <a:r>
            <a:rPr kumimoji="1" lang="en-US" altLang="ja-JP" sz="1200">
              <a:latin typeface="ＭＳ ゴシック"/>
              <a:ea typeface="ＭＳ ゴシック"/>
            </a:rPr>
            <a:t>】</a:t>
          </a:r>
          <a:r>
            <a:rPr kumimoji="1" lang="ja-JP" altLang="en-US" sz="1200">
              <a:latin typeface="ＭＳ ゴシック"/>
              <a:ea typeface="ＭＳ ゴシック"/>
            </a:rPr>
            <a:t>○○を、毎年○人増やす</a:t>
          </a:r>
          <a:endParaRPr kumimoji="1" lang="en-US" altLang="ja-JP" sz="1200">
            <a:latin typeface="ＭＳ ゴシック"/>
            <a:ea typeface="ＭＳ ゴシック"/>
          </a:endParaRPr>
        </a:p>
        <a:p>
          <a:r>
            <a:rPr kumimoji="1" lang="ja-JP" altLang="en-US" sz="1200">
              <a:latin typeface="ＭＳ ゴシック"/>
              <a:ea typeface="ＭＳ ゴシック"/>
            </a:rPr>
            <a:t>　　　○○を、現状の○○％（</a:t>
          </a:r>
          <a:r>
            <a:rPr kumimoji="1" lang="en-US" altLang="ja-JP" sz="1200">
              <a:latin typeface="ＭＳ ゴシック"/>
              <a:ea typeface="ＭＳ ゴシック"/>
            </a:rPr>
            <a:t>2024.4</a:t>
          </a:r>
          <a:r>
            <a:rPr kumimoji="1" lang="ja-JP" altLang="en-US" sz="1200">
              <a:latin typeface="ＭＳ ゴシック"/>
              <a:ea typeface="ＭＳ ゴシック"/>
            </a:rPr>
            <a:t>）から○○％にアップさせる。</a:t>
          </a:r>
          <a:endParaRPr kumimoji="1" lang="en-US" altLang="ja-JP" sz="1200">
            <a:latin typeface="ＭＳ ゴシック"/>
            <a:ea typeface="ＭＳ ゴシック"/>
          </a:endParaRPr>
        </a:p>
      </xdr:txBody>
    </xdr:sp>
    <xdr:clientData fPrintsWithSheet="0"/>
  </xdr:twoCellAnchor>
  <xdr:twoCellAnchor>
    <xdr:from>
      <xdr:col>5</xdr:col>
      <xdr:colOff>47625</xdr:colOff>
      <xdr:row>22</xdr:row>
      <xdr:rowOff>638174</xdr:rowOff>
    </xdr:from>
    <xdr:to>
      <xdr:col>10</xdr:col>
      <xdr:colOff>207010</xdr:colOff>
      <xdr:row>26</xdr:row>
      <xdr:rowOff>60959</xdr:rowOff>
    </xdr:to>
    <xdr:sp macro="" textlink="">
      <xdr:nvSpPr>
        <xdr:cNvPr id="7" name="テキスト 1">
          <a:extLst>
            <a:ext uri="{FF2B5EF4-FFF2-40B4-BE49-F238E27FC236}">
              <a16:creationId xmlns:a16="http://schemas.microsoft.com/office/drawing/2014/main" id="{39416FAD-D2D8-4ABC-BE88-ACB9D3273C52}"/>
            </a:ext>
          </a:extLst>
        </xdr:cNvPr>
        <xdr:cNvSpPr txBox="1"/>
      </xdr:nvSpPr>
      <xdr:spPr>
        <a:xfrm>
          <a:off x="6115050" y="10010774"/>
          <a:ext cx="3588385" cy="92773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「担当」欄は、事前相談シートの「７　事業計画の立案・見直し・実施の体制」と同じ項目ですので、具体化して記入してください。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xdr:txBody>
    </xdr:sp>
    <xdr:clientData fPrintsWithSheet="0"/>
  </xdr:twoCellAnchor>
  <xdr:twoCellAnchor>
    <xdr:from>
      <xdr:col>5</xdr:col>
      <xdr:colOff>142875</xdr:colOff>
      <xdr:row>28</xdr:row>
      <xdr:rowOff>47624</xdr:rowOff>
    </xdr:from>
    <xdr:to>
      <xdr:col>13</xdr:col>
      <xdr:colOff>390525</xdr:colOff>
      <xdr:row>33</xdr:row>
      <xdr:rowOff>19050</xdr:rowOff>
    </xdr:to>
    <xdr:sp macro="" textlink="">
      <xdr:nvSpPr>
        <xdr:cNvPr id="8" name="テキスト 2">
          <a:extLst>
            <a:ext uri="{FF2B5EF4-FFF2-40B4-BE49-F238E27FC236}">
              <a16:creationId xmlns:a16="http://schemas.microsoft.com/office/drawing/2014/main" id="{B9FE2616-9402-4BF3-9049-5D38BB6172F7}"/>
            </a:ext>
          </a:extLst>
        </xdr:cNvPr>
        <xdr:cNvSpPr txBox="1"/>
      </xdr:nvSpPr>
      <xdr:spPr>
        <a:xfrm>
          <a:off x="6210300" y="12249149"/>
          <a:ext cx="5734050" cy="1476376"/>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申請条件となっている大卒者等の採用人数の目標については、「様式Ｂ＿２スケジュール」の欄で表現しているため、基本的にはこれ以外の目標を（７）①に記入してください。</a:t>
          </a:r>
          <a:endParaRPr kumimoji="1" lang="en-US" altLang="ja-JP" sz="1200">
            <a:latin typeface="ＭＳ ゴシック"/>
            <a:ea typeface="ＭＳ ゴシック"/>
          </a:endParaRPr>
        </a:p>
        <a:p>
          <a:endParaRPr kumimoji="1" lang="en-US" altLang="ja-JP" sz="1200">
            <a:latin typeface="ＭＳ ゴシック"/>
            <a:ea typeface="ＭＳ ゴシック"/>
          </a:endParaRPr>
        </a:p>
        <a:p>
          <a:r>
            <a:rPr kumimoji="1" lang="ja-JP" altLang="en-US" sz="1200">
              <a:latin typeface="ＭＳ ゴシック"/>
              <a:ea typeface="ＭＳ ゴシック"/>
            </a:rPr>
            <a:t>（大卒者等の採用人数しか目標がない、という場合は、記入することも可とします。）</a:t>
          </a:r>
        </a:p>
      </xdr:txBody>
    </xdr:sp>
    <xdr:clientData fPrintsWithSheet="0"/>
  </xdr:twoCellAnchor>
  <xdr:twoCellAnchor>
    <xdr:from>
      <xdr:col>5</xdr:col>
      <xdr:colOff>66675</xdr:colOff>
      <xdr:row>19</xdr:row>
      <xdr:rowOff>76200</xdr:rowOff>
    </xdr:from>
    <xdr:to>
      <xdr:col>11</xdr:col>
      <xdr:colOff>266700</xdr:colOff>
      <xdr:row>21</xdr:row>
      <xdr:rowOff>723901</xdr:rowOff>
    </xdr:to>
    <xdr:sp macro="" textlink="">
      <xdr:nvSpPr>
        <xdr:cNvPr id="9" name="テキスト 1">
          <a:extLst>
            <a:ext uri="{FF2B5EF4-FFF2-40B4-BE49-F238E27FC236}">
              <a16:creationId xmlns:a16="http://schemas.microsoft.com/office/drawing/2014/main" id="{E767EDF6-67C4-41E6-9B98-EAAC05C0CB34}"/>
            </a:ext>
          </a:extLst>
        </xdr:cNvPr>
        <xdr:cNvSpPr txBox="1"/>
      </xdr:nvSpPr>
      <xdr:spPr>
        <a:xfrm>
          <a:off x="6134100" y="6981825"/>
          <a:ext cx="4314825" cy="1971676"/>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en-US" altLang="ja-JP" sz="1200">
              <a:latin typeface="ＭＳ ゴシック"/>
              <a:ea typeface="ＭＳ ゴシック"/>
            </a:rPr>
            <a:t>【</a:t>
          </a:r>
          <a:r>
            <a:rPr kumimoji="1" lang="ja-JP" altLang="en-US" sz="1200">
              <a:latin typeface="ＭＳ ゴシック"/>
              <a:ea typeface="ＭＳ ゴシック"/>
            </a:rPr>
            <a:t>記載のポイント</a:t>
          </a:r>
          <a:r>
            <a:rPr kumimoji="1" lang="en-US" altLang="ja-JP" sz="1200">
              <a:latin typeface="ＭＳ ゴシック"/>
              <a:ea typeface="ＭＳ ゴシック"/>
            </a:rPr>
            <a:t>】</a:t>
          </a:r>
        </a:p>
        <a:p>
          <a:r>
            <a:rPr kumimoji="1" lang="ja-JP" altLang="en-US" sz="1200">
              <a:latin typeface="ＭＳ ゴシック"/>
              <a:ea typeface="ＭＳ ゴシック"/>
            </a:rPr>
            <a:t>採択された後には、定期的に、取組状況の報告をいただきますが、</a:t>
          </a:r>
          <a:endParaRPr kumimoji="1" lang="en-US" altLang="ja-JP" sz="1200">
            <a:latin typeface="ＭＳ ゴシック"/>
            <a:ea typeface="ＭＳ ゴシック"/>
          </a:endParaRPr>
        </a:p>
        <a:p>
          <a:r>
            <a:rPr kumimoji="1" lang="ja-JP" altLang="en-US" sz="1200">
              <a:latin typeface="ＭＳ ゴシック"/>
              <a:ea typeface="ＭＳ ゴシック"/>
            </a:rPr>
            <a:t>（事業計画の記載内容）→（実績がどうであったか）</a:t>
          </a:r>
          <a:endParaRPr kumimoji="1" lang="en-US" altLang="ja-JP" sz="1200">
            <a:latin typeface="ＭＳ ゴシック"/>
            <a:ea typeface="ＭＳ ゴシック"/>
          </a:endParaRPr>
        </a:p>
        <a:p>
          <a:r>
            <a:rPr kumimoji="1" lang="ja-JP" altLang="en-US" sz="1200">
              <a:latin typeface="ＭＳ ゴシック"/>
              <a:ea typeface="ＭＳ ゴシック"/>
            </a:rPr>
            <a:t>というように、計画に対応する実績を記入することになります。</a:t>
          </a:r>
          <a:endParaRPr kumimoji="1" lang="en-US" altLang="ja-JP" sz="1200">
            <a:latin typeface="ＭＳ ゴシック"/>
            <a:ea typeface="ＭＳ ゴシック"/>
          </a:endParaRPr>
        </a:p>
        <a:p>
          <a:endParaRPr kumimoji="1" lang="en-US" altLang="ja-JP" sz="1200">
            <a:latin typeface="ＭＳ ゴシック"/>
            <a:ea typeface="ＭＳ ゴシック"/>
          </a:endParaRPr>
        </a:p>
        <a:p>
          <a:r>
            <a:rPr kumimoji="1" lang="ja-JP" altLang="en-US" sz="1200">
              <a:latin typeface="ＭＳ ゴシック"/>
              <a:ea typeface="ＭＳ ゴシック"/>
            </a:rPr>
            <a:t>そのため、具体的に何をするか、を記入してください。</a:t>
          </a:r>
          <a:endParaRPr kumimoji="1" lang="en-US" altLang="ja-JP" sz="1200">
            <a:latin typeface="ＭＳ ゴシック"/>
            <a:ea typeface="ＭＳ ゴシック"/>
          </a:endParaRPr>
        </a:p>
        <a:p>
          <a:endParaRPr kumimoji="1" lang="en-US" altLang="ja-JP" sz="1200">
            <a:latin typeface="ＭＳ ゴシック"/>
            <a:ea typeface="ＭＳ ゴシック"/>
          </a:endParaRPr>
        </a:p>
      </xdr:txBody>
    </xdr:sp>
    <xdr:clientData fPrintsWithSheet="0"/>
  </xdr:twoCellAnchor>
  <xdr:twoCellAnchor>
    <xdr:from>
      <xdr:col>5</xdr:col>
      <xdr:colOff>200025</xdr:colOff>
      <xdr:row>0</xdr:row>
      <xdr:rowOff>0</xdr:rowOff>
    </xdr:from>
    <xdr:to>
      <xdr:col>9</xdr:col>
      <xdr:colOff>666115</xdr:colOff>
      <xdr:row>4</xdr:row>
      <xdr:rowOff>123825</xdr:rowOff>
    </xdr:to>
    <xdr:sp macro="" textlink="">
      <xdr:nvSpPr>
        <xdr:cNvPr id="5" name="テキスト 2">
          <a:extLst>
            <a:ext uri="{FF2B5EF4-FFF2-40B4-BE49-F238E27FC236}">
              <a16:creationId xmlns:a16="http://schemas.microsoft.com/office/drawing/2014/main" id="{8CB67335-5A2A-4A63-996C-DAA964DADB75}"/>
            </a:ext>
          </a:extLst>
        </xdr:cNvPr>
        <xdr:cNvSpPr txBox="1"/>
      </xdr:nvSpPr>
      <xdr:spPr>
        <a:xfrm>
          <a:off x="6267450" y="0"/>
          <a:ext cx="3209290" cy="84772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p>
        <a:p>
          <a:r>
            <a:rPr kumimoji="1" lang="ja-JP" altLang="en-US" sz="1200">
              <a:latin typeface="ＭＳ ゴシック"/>
              <a:ea typeface="ＭＳ ゴシック"/>
            </a:rPr>
            <a:t>（記入例は消してご利用ください。）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52</xdr:col>
      <xdr:colOff>152400</xdr:colOff>
      <xdr:row>1</xdr:row>
      <xdr:rowOff>9525</xdr:rowOff>
    </xdr:from>
    <xdr:to>
      <xdr:col>57</xdr:col>
      <xdr:colOff>408940</xdr:colOff>
      <xdr:row>5</xdr:row>
      <xdr:rowOff>95250</xdr:rowOff>
    </xdr:to>
    <xdr:sp macro="" textlink="">
      <xdr:nvSpPr>
        <xdr:cNvPr id="2" name="テキスト 2">
          <a:extLst>
            <a:ext uri="{FF2B5EF4-FFF2-40B4-BE49-F238E27FC236}">
              <a16:creationId xmlns:a16="http://schemas.microsoft.com/office/drawing/2014/main" id="{46528D7C-7D79-42AE-9A2B-4FF9FC044DAD}"/>
            </a:ext>
          </a:extLst>
        </xdr:cNvPr>
        <xdr:cNvSpPr txBox="1"/>
      </xdr:nvSpPr>
      <xdr:spPr>
        <a:xfrm>
          <a:off x="12401550" y="200025"/>
          <a:ext cx="3209290" cy="84772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別シートの記入例を参考に作成してください。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11</xdr:col>
      <xdr:colOff>104773</xdr:colOff>
      <xdr:row>1</xdr:row>
      <xdr:rowOff>9524</xdr:rowOff>
    </xdr:from>
    <xdr:to>
      <xdr:col>26</xdr:col>
      <xdr:colOff>85725</xdr:colOff>
      <xdr:row>22</xdr:row>
      <xdr:rowOff>142875</xdr:rowOff>
    </xdr:to>
    <xdr:sp macro="" textlink="">
      <xdr:nvSpPr>
        <xdr:cNvPr id="4" name="テキスト 2">
          <a:extLst>
            <a:ext uri="{FF2B5EF4-FFF2-40B4-BE49-F238E27FC236}">
              <a16:creationId xmlns:a16="http://schemas.microsoft.com/office/drawing/2014/main" id="{5E8232F5-DBC6-47A9-AB80-3702BE4570D8}"/>
            </a:ext>
          </a:extLst>
        </xdr:cNvPr>
        <xdr:cNvSpPr txBox="1"/>
      </xdr:nvSpPr>
      <xdr:spPr>
        <a:xfrm>
          <a:off x="7610473" y="190499"/>
          <a:ext cx="9896477" cy="3933826"/>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endParaRPr kumimoji="1" lang="en-US" altLang="ja-JP" sz="1200">
            <a:latin typeface="ＭＳ ゴシック"/>
            <a:ea typeface="ＭＳ ゴシック"/>
          </a:endParaRPr>
        </a:p>
        <a:p>
          <a:r>
            <a:rPr kumimoji="1" lang="ja-JP" altLang="en-US" sz="1200">
              <a:latin typeface="ＭＳ ゴシック"/>
              <a:ea typeface="ＭＳ ゴシック"/>
            </a:rPr>
            <a:t>（色のないセルは計算式が入っています）</a:t>
          </a:r>
          <a:endParaRPr kumimoji="1" lang="en-US" altLang="ja-JP" sz="1200">
            <a:latin typeface="ＭＳ ゴシック"/>
            <a:ea typeface="ＭＳ ゴシック"/>
          </a:endParaRPr>
        </a:p>
        <a:p>
          <a:endParaRPr kumimoji="1" lang="en-US" altLang="ja-JP" sz="1200">
            <a:latin typeface="ＭＳ ゴシック"/>
            <a:ea typeface="ＭＳ ゴシック"/>
          </a:endParaRPr>
        </a:p>
        <a:p>
          <a:r>
            <a:rPr kumimoji="1" lang="ja-JP" altLang="en-US" sz="1200">
              <a:latin typeface="ＭＳ ゴシック"/>
              <a:ea typeface="ＭＳ ゴシック"/>
            </a:rPr>
            <a:t>オレンジ色のセルは実績・見込み いずれかを選択してください。</a:t>
          </a:r>
          <a:endParaRPr kumimoji="1" lang="en-US" altLang="ja-JP" sz="1200">
            <a:latin typeface="ＭＳ ゴシック"/>
            <a:ea typeface="ＭＳ ゴシック"/>
          </a:endParaRPr>
        </a:p>
        <a:p>
          <a:r>
            <a:rPr kumimoji="1" lang="ja-JP" altLang="en-US" sz="1200">
              <a:latin typeface="ＭＳ ゴシック"/>
              <a:ea typeface="ＭＳ ゴシック"/>
            </a:rPr>
            <a:t>　例１　１２月決算</a:t>
          </a:r>
          <a:r>
            <a:rPr kumimoji="1" lang="en-US" altLang="ja-JP" sz="1200">
              <a:latin typeface="ＭＳ ゴシック"/>
              <a:ea typeface="ＭＳ ゴシック"/>
            </a:rPr>
            <a:t>…</a:t>
          </a:r>
          <a:r>
            <a:rPr kumimoji="1" lang="ja-JP" altLang="en-US" sz="1200">
              <a:latin typeface="ＭＳ ゴシック"/>
              <a:ea typeface="ＭＳ ゴシック"/>
            </a:rPr>
            <a:t>直近期の実績が確定しているので「実績」</a:t>
          </a:r>
          <a:endParaRPr kumimoji="1" lang="en-US" altLang="ja-JP" sz="1200">
            <a:latin typeface="ＭＳ ゴシック"/>
            <a:ea typeface="ＭＳ ゴシック"/>
          </a:endParaRPr>
        </a:p>
        <a:p>
          <a:endParaRPr kumimoji="1" lang="en-US" altLang="ja-JP" sz="1200">
            <a:latin typeface="ＭＳ ゴシック"/>
            <a:ea typeface="ＭＳ ゴシック"/>
          </a:endParaRPr>
        </a:p>
        <a:p>
          <a:endParaRPr kumimoji="1" lang="en-US" altLang="ja-JP" sz="1200">
            <a:latin typeface="ＭＳ ゴシック"/>
            <a:ea typeface="ＭＳ ゴシック"/>
          </a:endParaRPr>
        </a:p>
        <a:p>
          <a:endParaRPr kumimoji="1" lang="en-US" altLang="ja-JP" sz="1200">
            <a:latin typeface="ＭＳ ゴシック"/>
            <a:ea typeface="ＭＳ ゴシック"/>
          </a:endParaRPr>
        </a:p>
        <a:p>
          <a:endParaRPr kumimoji="1" lang="en-US" altLang="ja-JP" sz="1200">
            <a:latin typeface="ＭＳ ゴシック"/>
            <a:ea typeface="ＭＳ ゴシック"/>
          </a:endParaRPr>
        </a:p>
        <a:p>
          <a:r>
            <a:rPr kumimoji="1" lang="ja-JP" altLang="en-US" sz="1200">
              <a:latin typeface="ＭＳ ゴシック"/>
              <a:ea typeface="ＭＳ ゴシック"/>
            </a:rPr>
            <a:t>　例２　３月決算</a:t>
          </a:r>
          <a:r>
            <a:rPr kumimoji="1" lang="en-US" altLang="ja-JP" sz="1200">
              <a:latin typeface="ＭＳ ゴシック"/>
              <a:ea typeface="ＭＳ ゴシック"/>
            </a:rPr>
            <a:t>…</a:t>
          </a:r>
          <a:r>
            <a:rPr kumimoji="1" lang="ja-JP" altLang="en-US" sz="1200">
              <a:latin typeface="ＭＳ ゴシック"/>
              <a:ea typeface="ＭＳ ゴシック"/>
            </a:rPr>
            <a:t>申請時点で決算書が固まっていない場合は「見込み」→もし決算書が固まっていれば「実績」</a:t>
          </a:r>
          <a:endParaRPr kumimoji="1" lang="en-US" altLang="ja-JP" sz="1200">
            <a:latin typeface="ＭＳ ゴシック"/>
            <a:ea typeface="ＭＳ ゴシック"/>
          </a:endParaRPr>
        </a:p>
        <a:p>
          <a:endParaRPr kumimoji="1" lang="en-US" altLang="ja-JP" sz="1200">
            <a:latin typeface="ＭＳ ゴシック"/>
            <a:ea typeface="ＭＳ ゴシック"/>
          </a:endParaRPr>
        </a:p>
        <a:p>
          <a:endParaRPr kumimoji="1" lang="en-US" altLang="ja-JP" sz="1200">
            <a:latin typeface="ＭＳ ゴシック"/>
            <a:ea typeface="ＭＳ ゴシック"/>
          </a:endParaRPr>
        </a:p>
        <a:p>
          <a:endParaRPr kumimoji="1" lang="en-US" altLang="ja-JP" sz="1200">
            <a:latin typeface="ＭＳ ゴシック"/>
            <a:ea typeface="ＭＳ ゴシック"/>
          </a:endParaRPr>
        </a:p>
        <a:p>
          <a:endParaRPr kumimoji="1" lang="en-US" altLang="ja-JP" sz="1200">
            <a:latin typeface="ＭＳ ゴシック"/>
            <a:ea typeface="ＭＳ ゴシック"/>
          </a:endParaRPr>
        </a:p>
        <a:p>
          <a:r>
            <a:rPr kumimoji="1" lang="ja-JP" altLang="en-US" sz="1200">
              <a:latin typeface="ＭＳ ゴシック"/>
              <a:ea typeface="ＭＳ ゴシック"/>
            </a:rPr>
            <a:t>　例３　６月決算</a:t>
          </a:r>
          <a:r>
            <a:rPr kumimoji="1" lang="en-US" altLang="ja-JP" sz="1200">
              <a:latin typeface="ＭＳ ゴシック"/>
              <a:ea typeface="ＭＳ ゴシック"/>
            </a:rPr>
            <a:t>…</a:t>
          </a:r>
          <a:r>
            <a:rPr kumimoji="1" lang="ja-JP" altLang="en-US" sz="1200">
              <a:latin typeface="ＭＳ ゴシック"/>
              <a:ea typeface="ＭＳ ゴシック"/>
            </a:rPr>
            <a:t>交付申請月（</a:t>
          </a:r>
          <a:r>
            <a:rPr kumimoji="1" lang="en-US" altLang="ja-JP" sz="1200">
              <a:latin typeface="ＭＳ ゴシック"/>
              <a:ea typeface="ＭＳ ゴシック"/>
            </a:rPr>
            <a:t>2025</a:t>
          </a:r>
          <a:r>
            <a:rPr kumimoji="1" lang="ja-JP" altLang="en-US" sz="1200">
              <a:latin typeface="ＭＳ ゴシック"/>
              <a:ea typeface="ＭＳ ゴシック"/>
            </a:rPr>
            <a:t>年</a:t>
          </a:r>
          <a:r>
            <a:rPr kumimoji="1" lang="en-US" altLang="ja-JP" sz="1200">
              <a:latin typeface="ＭＳ ゴシック"/>
              <a:ea typeface="ＭＳ ゴシック"/>
            </a:rPr>
            <a:t>7</a:t>
          </a:r>
          <a:r>
            <a:rPr kumimoji="1" lang="ja-JP" altLang="en-US" sz="1200">
              <a:latin typeface="ＭＳ ゴシック"/>
              <a:ea typeface="ＭＳ ゴシック"/>
            </a:rPr>
            <a:t>月）が属する期を１期目として扱いますので、</a:t>
          </a:r>
          <a:r>
            <a:rPr kumimoji="1" lang="en-US" altLang="ja-JP" sz="1200">
              <a:latin typeface="ＭＳ ゴシック"/>
              <a:ea typeface="ＭＳ ゴシック"/>
            </a:rPr>
            <a:t>2025</a:t>
          </a:r>
          <a:r>
            <a:rPr kumimoji="1" lang="ja-JP" altLang="en-US" sz="1200">
              <a:latin typeface="ＭＳ ゴシック"/>
              <a:ea typeface="ＭＳ ゴシック"/>
            </a:rPr>
            <a:t>年</a:t>
          </a:r>
          <a:r>
            <a:rPr kumimoji="1" lang="en-US" altLang="ja-JP" sz="1200">
              <a:latin typeface="ＭＳ ゴシック"/>
              <a:ea typeface="ＭＳ ゴシック"/>
            </a:rPr>
            <a:t>6</a:t>
          </a:r>
          <a:r>
            <a:rPr kumimoji="1" lang="ja-JP" altLang="en-US" sz="1200">
              <a:latin typeface="ＭＳ ゴシック"/>
              <a:ea typeface="ＭＳ ゴシック"/>
            </a:rPr>
            <a:t>月期を直近期として「見込み」</a:t>
          </a:r>
        </a:p>
      </xdr:txBody>
    </xdr:sp>
    <xdr:clientData fPrintsWithSheet="0"/>
  </xdr:twoCellAnchor>
  <xdr:twoCellAnchor editAs="oneCell">
    <xdr:from>
      <xdr:col>11</xdr:col>
      <xdr:colOff>371475</xdr:colOff>
      <xdr:row>12</xdr:row>
      <xdr:rowOff>38101</xdr:rowOff>
    </xdr:from>
    <xdr:to>
      <xdr:col>14</xdr:col>
      <xdr:colOff>361705</xdr:colOff>
      <xdr:row>15</xdr:row>
      <xdr:rowOff>85726</xdr:rowOff>
    </xdr:to>
    <xdr:pic>
      <xdr:nvPicPr>
        <xdr:cNvPr id="5" name="図 4">
          <a:extLst>
            <a:ext uri="{FF2B5EF4-FFF2-40B4-BE49-F238E27FC236}">
              <a16:creationId xmlns:a16="http://schemas.microsoft.com/office/drawing/2014/main" id="{8A54CA52-2EF7-FFAE-424B-DF202370B388}"/>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7877175" y="2209801"/>
          <a:ext cx="1961905" cy="590550"/>
        </a:xfrm>
        <a:prstGeom prst="rect">
          <a:avLst/>
        </a:prstGeom>
        <a:ln>
          <a:solidFill>
            <a:srgbClr val="FF0000"/>
          </a:solidFill>
        </a:ln>
      </xdr:spPr>
    </xdr:pic>
    <xdr:clientData/>
  </xdr:twoCellAnchor>
  <xdr:twoCellAnchor editAs="oneCell">
    <xdr:from>
      <xdr:col>11</xdr:col>
      <xdr:colOff>381000</xdr:colOff>
      <xdr:row>6</xdr:row>
      <xdr:rowOff>171450</xdr:rowOff>
    </xdr:from>
    <xdr:to>
      <xdr:col>14</xdr:col>
      <xdr:colOff>399801</xdr:colOff>
      <xdr:row>10</xdr:row>
      <xdr:rowOff>57070</xdr:rowOff>
    </xdr:to>
    <xdr:pic>
      <xdr:nvPicPr>
        <xdr:cNvPr id="9" name="図 8">
          <a:extLst>
            <a:ext uri="{FF2B5EF4-FFF2-40B4-BE49-F238E27FC236}">
              <a16:creationId xmlns:a16="http://schemas.microsoft.com/office/drawing/2014/main" id="{013C8271-E418-9068-0762-AB9914AFF33E}"/>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7886700" y="1257300"/>
          <a:ext cx="1990476" cy="609520"/>
        </a:xfrm>
        <a:prstGeom prst="rect">
          <a:avLst/>
        </a:prstGeom>
        <a:ln>
          <a:solidFill>
            <a:srgbClr val="FF0000"/>
          </a:solidFill>
        </a:ln>
      </xdr:spPr>
    </xdr:pic>
    <xdr:clientData/>
  </xdr:twoCellAnchor>
  <xdr:twoCellAnchor editAs="oneCell">
    <xdr:from>
      <xdr:col>11</xdr:col>
      <xdr:colOff>409575</xdr:colOff>
      <xdr:row>17</xdr:row>
      <xdr:rowOff>133350</xdr:rowOff>
    </xdr:from>
    <xdr:to>
      <xdr:col>14</xdr:col>
      <xdr:colOff>466464</xdr:colOff>
      <xdr:row>21</xdr:row>
      <xdr:rowOff>28492</xdr:rowOff>
    </xdr:to>
    <xdr:pic>
      <xdr:nvPicPr>
        <xdr:cNvPr id="10" name="図 9">
          <a:extLst>
            <a:ext uri="{FF2B5EF4-FFF2-40B4-BE49-F238E27FC236}">
              <a16:creationId xmlns:a16="http://schemas.microsoft.com/office/drawing/2014/main" id="{10602DF3-3C60-66AB-0236-A2FD5EB6BAB2}"/>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b="-1"/>
        <a:stretch/>
      </xdr:blipFill>
      <xdr:spPr>
        <a:xfrm>
          <a:off x="7915275" y="3209925"/>
          <a:ext cx="2028564" cy="619042"/>
        </a:xfrm>
        <a:prstGeom prst="rect">
          <a:avLst/>
        </a:prstGeom>
        <a:ln>
          <a:solidFill>
            <a:srgbClr val="FF0000"/>
          </a:solidFill>
        </a:ln>
      </xdr:spPr>
    </xdr:pic>
    <xdr:clientData/>
  </xdr:twoCellAnchor>
  <xdr:twoCellAnchor>
    <xdr:from>
      <xdr:col>11</xdr:col>
      <xdr:colOff>285750</xdr:colOff>
      <xdr:row>36</xdr:row>
      <xdr:rowOff>76200</xdr:rowOff>
    </xdr:from>
    <xdr:to>
      <xdr:col>29</xdr:col>
      <xdr:colOff>47625</xdr:colOff>
      <xdr:row>53</xdr:row>
      <xdr:rowOff>123825</xdr:rowOff>
    </xdr:to>
    <xdr:sp macro="" textlink="">
      <xdr:nvSpPr>
        <xdr:cNvPr id="12" name="テキスト 2">
          <a:extLst>
            <a:ext uri="{FF2B5EF4-FFF2-40B4-BE49-F238E27FC236}">
              <a16:creationId xmlns:a16="http://schemas.microsoft.com/office/drawing/2014/main" id="{6A6586A5-DBF0-4B2E-98EB-4B76374020FF}"/>
            </a:ext>
          </a:extLst>
        </xdr:cNvPr>
        <xdr:cNvSpPr txBox="1"/>
      </xdr:nvSpPr>
      <xdr:spPr>
        <a:xfrm>
          <a:off x="7791450" y="6591300"/>
          <a:ext cx="11734800" cy="312420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黄色のセルに記入してください。</a:t>
          </a:r>
          <a:endParaRPr kumimoji="1" lang="en-US" altLang="ja-JP" sz="1200">
            <a:latin typeface="ＭＳ ゴシック"/>
            <a:ea typeface="ＭＳ ゴシック"/>
          </a:endParaRPr>
        </a:p>
        <a:p>
          <a:r>
            <a:rPr kumimoji="1" lang="ja-JP" altLang="en-US" sz="1200">
              <a:latin typeface="ＭＳ ゴシック"/>
              <a:ea typeface="ＭＳ ゴシック"/>
            </a:rPr>
            <a:t>（色のないセルは計算式が入っています）</a:t>
          </a:r>
          <a:endParaRPr kumimoji="1" lang="en-US" altLang="ja-JP" sz="1200">
            <a:latin typeface="ＭＳ ゴシック"/>
            <a:ea typeface="ＭＳ ゴシック"/>
          </a:endParaRPr>
        </a:p>
        <a:p>
          <a:endParaRPr kumimoji="1" lang="en-US" altLang="ja-JP" sz="1200">
            <a:latin typeface="ＭＳ ゴシック"/>
            <a:ea typeface="ＭＳ ゴシック"/>
          </a:endParaRPr>
        </a:p>
        <a:p>
          <a:r>
            <a:rPr kumimoji="1" lang="ja-JP" altLang="en-US" sz="1200">
              <a:latin typeface="ＭＳ ゴシック"/>
              <a:ea typeface="ＭＳ ゴシック"/>
            </a:rPr>
            <a:t>オレンジ色のセルは実績・見込み いずれかを選択してください。</a:t>
          </a:r>
          <a:endParaRPr kumimoji="1" lang="en-US" altLang="ja-JP" sz="1200">
            <a:latin typeface="ＭＳ ゴシック"/>
            <a:ea typeface="ＭＳ ゴシック"/>
          </a:endParaRPr>
        </a:p>
        <a:p>
          <a:r>
            <a:rPr kumimoji="1" lang="ja-JP" altLang="en-US" sz="1200">
              <a:latin typeface="ＭＳ ゴシック"/>
              <a:ea typeface="ＭＳ ゴシック"/>
            </a:rPr>
            <a:t>　例　６月決算</a:t>
          </a:r>
          <a:r>
            <a:rPr kumimoji="1" lang="en-US" altLang="ja-JP" sz="1200">
              <a:latin typeface="ＭＳ ゴシック"/>
              <a:ea typeface="ＭＳ ゴシック"/>
            </a:rPr>
            <a:t>…</a:t>
          </a:r>
          <a:r>
            <a:rPr kumimoji="1" lang="ja-JP" altLang="en-US" sz="1200">
              <a:latin typeface="ＭＳ ゴシック"/>
              <a:ea typeface="ＭＳ ゴシック"/>
            </a:rPr>
            <a:t>事業計画の始期（今年の４月）が属する期を１期目として扱いますので、</a:t>
          </a:r>
          <a:r>
            <a:rPr kumimoji="1" lang="en-US" altLang="ja-JP" sz="1200">
              <a:latin typeface="ＭＳ ゴシック"/>
              <a:ea typeface="ＭＳ ゴシック"/>
            </a:rPr>
            <a:t>2024</a:t>
          </a:r>
          <a:r>
            <a:rPr kumimoji="1" lang="ja-JP" altLang="en-US" sz="1200">
              <a:latin typeface="ＭＳ ゴシック"/>
              <a:ea typeface="ＭＳ ゴシック"/>
            </a:rPr>
            <a:t>年</a:t>
          </a:r>
          <a:r>
            <a:rPr kumimoji="1" lang="en-US" altLang="ja-JP" sz="1200">
              <a:latin typeface="ＭＳ ゴシック"/>
              <a:ea typeface="ＭＳ ゴシック"/>
            </a:rPr>
            <a:t>6</a:t>
          </a:r>
          <a:r>
            <a:rPr kumimoji="1" lang="ja-JP" altLang="en-US" sz="1200">
              <a:latin typeface="ＭＳ ゴシック"/>
              <a:ea typeface="ＭＳ ゴシック"/>
            </a:rPr>
            <a:t>月期を直近期として「実績」</a:t>
          </a:r>
        </a:p>
      </xdr:txBody>
    </xdr:sp>
    <xdr:clientData fPrintsWithSheet="0"/>
  </xdr:twoCellAnchor>
  <xdr:twoCellAnchor editAs="oneCell">
    <xdr:from>
      <xdr:col>12</xdr:col>
      <xdr:colOff>38100</xdr:colOff>
      <xdr:row>42</xdr:row>
      <xdr:rowOff>114300</xdr:rowOff>
    </xdr:from>
    <xdr:to>
      <xdr:col>19</xdr:col>
      <xdr:colOff>294686</xdr:colOff>
      <xdr:row>52</xdr:row>
      <xdr:rowOff>66455</xdr:rowOff>
    </xdr:to>
    <xdr:pic>
      <xdr:nvPicPr>
        <xdr:cNvPr id="11" name="図 10">
          <a:extLst>
            <a:ext uri="{FF2B5EF4-FFF2-40B4-BE49-F238E27FC236}">
              <a16:creationId xmlns:a16="http://schemas.microsoft.com/office/drawing/2014/main" id="{6111DF36-7C03-D5CB-3F3E-719F32830219}"/>
            </a:ext>
          </a:extLst>
        </xdr:cNvPr>
        <xdr:cNvPicPr>
          <a:picLocks noChangeAspect="1"/>
        </xdr:cNvPicPr>
      </xdr:nvPicPr>
      <xdr:blipFill>
        <a:blip xmlns:r="http://schemas.openxmlformats.org/officeDocument/2006/relationships" r:embed="rId4"/>
        <a:stretch>
          <a:fillRect/>
        </a:stretch>
      </xdr:blipFill>
      <xdr:spPr>
        <a:xfrm>
          <a:off x="8201025" y="7715250"/>
          <a:ext cx="4714286" cy="1761905"/>
        </a:xfrm>
        <a:prstGeom prst="rect">
          <a:avLst/>
        </a:prstGeom>
        <a:ln>
          <a:solidFill>
            <a:srgbClr val="FF0000"/>
          </a:solidFill>
        </a:ln>
      </xdr:spPr>
    </xdr:pic>
    <xdr:clientData/>
  </xdr:twoCellAnchor>
  <xdr:twoCellAnchor>
    <xdr:from>
      <xdr:col>19</xdr:col>
      <xdr:colOff>409575</xdr:colOff>
      <xdr:row>50</xdr:row>
      <xdr:rowOff>85725</xdr:rowOff>
    </xdr:from>
    <xdr:to>
      <xdr:col>20</xdr:col>
      <xdr:colOff>171450</xdr:colOff>
      <xdr:row>50</xdr:row>
      <xdr:rowOff>85725</xdr:rowOff>
    </xdr:to>
    <xdr:cxnSp macro="">
      <xdr:nvCxnSpPr>
        <xdr:cNvPr id="14" name="直線矢印コネクタ 13">
          <a:extLst>
            <a:ext uri="{FF2B5EF4-FFF2-40B4-BE49-F238E27FC236}">
              <a16:creationId xmlns:a16="http://schemas.microsoft.com/office/drawing/2014/main" id="{36D14544-1A7D-FB9E-8D41-2EC844BB3063}"/>
            </a:ext>
          </a:extLst>
        </xdr:cNvPr>
        <xdr:cNvCxnSpPr/>
      </xdr:nvCxnSpPr>
      <xdr:spPr>
        <a:xfrm>
          <a:off x="13030200" y="9134475"/>
          <a:ext cx="4476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20</xdr:col>
      <xdr:colOff>180975</xdr:colOff>
      <xdr:row>49</xdr:row>
      <xdr:rowOff>133350</xdr:rowOff>
    </xdr:from>
    <xdr:ext cx="3543300" cy="267381"/>
    <xdr:sp macro="" textlink="">
      <xdr:nvSpPr>
        <xdr:cNvPr id="15" name="テキスト ボックス 14">
          <a:extLst>
            <a:ext uri="{FF2B5EF4-FFF2-40B4-BE49-F238E27FC236}">
              <a16:creationId xmlns:a16="http://schemas.microsoft.com/office/drawing/2014/main" id="{43A559ED-2F86-F2CC-0D42-785F75D66DEA}"/>
            </a:ext>
          </a:extLst>
        </xdr:cNvPr>
        <xdr:cNvSpPr txBox="1"/>
      </xdr:nvSpPr>
      <xdr:spPr>
        <a:xfrm>
          <a:off x="13487400" y="9001125"/>
          <a:ext cx="354330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ＭＳ ゴシック" panose="020B0609070205080204" pitchFamily="49" charset="-128"/>
              <a:ea typeface="ＭＳ ゴシック" panose="020B0609070205080204" pitchFamily="49" charset="-128"/>
            </a:rPr>
            <a:t>例：直近期に採用した方が１期目も定着しているケース</a:t>
          </a:r>
        </a:p>
      </xdr:txBody>
    </xdr:sp>
    <xdr:clientData/>
  </xdr:oneCellAnchor>
  <xdr:twoCellAnchor>
    <xdr:from>
      <xdr:col>19</xdr:col>
      <xdr:colOff>419100</xdr:colOff>
      <xdr:row>49</xdr:row>
      <xdr:rowOff>66675</xdr:rowOff>
    </xdr:from>
    <xdr:to>
      <xdr:col>20</xdr:col>
      <xdr:colOff>180975</xdr:colOff>
      <xdr:row>49</xdr:row>
      <xdr:rowOff>66675</xdr:rowOff>
    </xdr:to>
    <xdr:cxnSp macro="">
      <xdr:nvCxnSpPr>
        <xdr:cNvPr id="16" name="直線矢印コネクタ 15">
          <a:extLst>
            <a:ext uri="{FF2B5EF4-FFF2-40B4-BE49-F238E27FC236}">
              <a16:creationId xmlns:a16="http://schemas.microsoft.com/office/drawing/2014/main" id="{FDA216CF-C753-4434-9C3C-426111B9C123}"/>
            </a:ext>
          </a:extLst>
        </xdr:cNvPr>
        <xdr:cNvCxnSpPr/>
      </xdr:nvCxnSpPr>
      <xdr:spPr>
        <a:xfrm>
          <a:off x="13039725" y="8934450"/>
          <a:ext cx="4476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20</xdr:col>
      <xdr:colOff>190499</xdr:colOff>
      <xdr:row>48</xdr:row>
      <xdr:rowOff>114300</xdr:rowOff>
    </xdr:from>
    <xdr:ext cx="5943601" cy="267381"/>
    <xdr:sp macro="" textlink="">
      <xdr:nvSpPr>
        <xdr:cNvPr id="17" name="テキスト ボックス 16">
          <a:extLst>
            <a:ext uri="{FF2B5EF4-FFF2-40B4-BE49-F238E27FC236}">
              <a16:creationId xmlns:a16="http://schemas.microsoft.com/office/drawing/2014/main" id="{EB525E89-8786-4473-995B-8FF8DF7B06AB}"/>
            </a:ext>
          </a:extLst>
        </xdr:cNvPr>
        <xdr:cNvSpPr txBox="1"/>
      </xdr:nvSpPr>
      <xdr:spPr>
        <a:xfrm>
          <a:off x="13496924" y="8801100"/>
          <a:ext cx="5943601"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ＭＳ ゴシック" panose="020B0609070205080204" pitchFamily="49" charset="-128"/>
              <a:ea typeface="ＭＳ ゴシック" panose="020B0609070205080204" pitchFamily="49" charset="-128"/>
            </a:rPr>
            <a:t>例：前期に採用した方が、直近期までは定着していたが、１期目には離職してしまったケース</a:t>
          </a:r>
          <a:endParaRPr kumimoji="1" lang="en-US" altLang="ja-JP" sz="1050">
            <a:latin typeface="ＭＳ ゴシック" panose="020B0609070205080204" pitchFamily="49" charset="-128"/>
            <a:ea typeface="ＭＳ ゴシック" panose="020B0609070205080204" pitchFamily="49"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6</xdr:col>
      <xdr:colOff>466090</xdr:colOff>
      <xdr:row>1</xdr:row>
      <xdr:rowOff>102870</xdr:rowOff>
    </xdr:from>
    <xdr:to>
      <xdr:col>13</xdr:col>
      <xdr:colOff>104775</xdr:colOff>
      <xdr:row>11</xdr:row>
      <xdr:rowOff>66675</xdr:rowOff>
    </xdr:to>
    <xdr:sp macro="" textlink="">
      <xdr:nvSpPr>
        <xdr:cNvPr id="2" name="テキスト 1">
          <a:extLst>
            <a:ext uri="{FF2B5EF4-FFF2-40B4-BE49-F238E27FC236}">
              <a16:creationId xmlns:a16="http://schemas.microsoft.com/office/drawing/2014/main" id="{00000000-0008-0000-0600-000002000000}"/>
            </a:ext>
          </a:extLst>
        </xdr:cNvPr>
        <xdr:cNvSpPr txBox="1"/>
      </xdr:nvSpPr>
      <xdr:spPr>
        <a:xfrm>
          <a:off x="6581140" y="283845"/>
          <a:ext cx="4486910" cy="2468880"/>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記入例は消してご利用ください。</a:t>
          </a:r>
        </a:p>
        <a:p>
          <a:endParaRPr kumimoji="1" lang="ja-JP" altLang="en-US"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（１）「初年度」の「始期」は、基本的には「採択通知日」ですが、事前着手届（様式Ｇ）を提出する場合は、届出の日付を記入してください。</a:t>
          </a:r>
          <a:endParaRPr kumimoji="1" lang="en-US" altLang="ja-JP" sz="1200">
            <a:latin typeface="ＭＳ ゴシック"/>
            <a:ea typeface="ＭＳ ゴシック"/>
          </a:endParaRPr>
        </a:p>
        <a:p>
          <a:r>
            <a:rPr kumimoji="1" lang="ja-JP" altLang="en-US" sz="1200">
              <a:latin typeface="ＭＳ ゴシック"/>
              <a:ea typeface="ＭＳ ゴシック"/>
            </a:rPr>
            <a:t>　そのほか、基本的に始期は４月１日、終期は３月３１日となります。（企業の決算期ではなく県の会計年度）</a:t>
          </a:r>
          <a:endParaRPr kumimoji="1" lang="en-US" altLang="ja-JP" sz="1200">
            <a:latin typeface="ＭＳ ゴシック"/>
            <a:ea typeface="ＭＳ ゴシック"/>
          </a:endParaRPr>
        </a:p>
        <a:p>
          <a:endParaRPr kumimoji="1" lang="en-US" altLang="ja-JP" sz="1200">
            <a:latin typeface="ＭＳ ゴシック"/>
            <a:ea typeface="ＭＳ ゴシック"/>
          </a:endParaRPr>
        </a:p>
        <a:p>
          <a:r>
            <a:rPr kumimoji="1" lang="ja-JP" altLang="en-US" sz="1200">
              <a:latin typeface="ＭＳ ゴシック"/>
              <a:ea typeface="ＭＳ ゴシック"/>
            </a:rPr>
            <a:t>（２）は、補助金を使う見込みの取組を記入してください。</a:t>
          </a:r>
        </a:p>
        <a:p>
          <a:endParaRPr kumimoji="1" lang="ja-JP" altLang="en-US" sz="1200">
            <a:latin typeface="ＭＳ ゴシック"/>
            <a:ea typeface="ＭＳ ゴシック"/>
          </a:endParaRPr>
        </a:p>
      </xdr:txBody>
    </xdr:sp>
    <xdr:clientData fPrintsWithSheet="0"/>
  </xdr:twoCellAnchor>
  <xdr:twoCellAnchor>
    <xdr:from>
      <xdr:col>7</xdr:col>
      <xdr:colOff>303529</xdr:colOff>
      <xdr:row>13</xdr:row>
      <xdr:rowOff>85090</xdr:rowOff>
    </xdr:from>
    <xdr:to>
      <xdr:col>17</xdr:col>
      <xdr:colOff>285749</xdr:colOff>
      <xdr:row>27</xdr:row>
      <xdr:rowOff>180975</xdr:rowOff>
    </xdr:to>
    <xdr:sp macro="" textlink="">
      <xdr:nvSpPr>
        <xdr:cNvPr id="3" name="テキスト 2">
          <a:extLst>
            <a:ext uri="{FF2B5EF4-FFF2-40B4-BE49-F238E27FC236}">
              <a16:creationId xmlns:a16="http://schemas.microsoft.com/office/drawing/2014/main" id="{00000000-0008-0000-0600-000003000000}"/>
            </a:ext>
          </a:extLst>
        </xdr:cNvPr>
        <xdr:cNvSpPr txBox="1"/>
      </xdr:nvSpPr>
      <xdr:spPr>
        <a:xfrm>
          <a:off x="7104379" y="3133090"/>
          <a:ext cx="6887845" cy="342963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（３）の記入方法について</a:t>
          </a:r>
          <a:endParaRPr kumimoji="1" lang="en-US" altLang="ja-JP" sz="1200">
            <a:latin typeface="ＭＳ ゴシック"/>
            <a:ea typeface="ＭＳ ゴシック"/>
          </a:endParaRPr>
        </a:p>
        <a:p>
          <a:r>
            <a:rPr kumimoji="1" lang="ja-JP" altLang="en-US" sz="1200" b="1">
              <a:solidFill>
                <a:srgbClr val="FF0000"/>
              </a:solidFill>
              <a:latin typeface="ＭＳ ゴシック"/>
              <a:ea typeface="ＭＳ ゴシック"/>
            </a:rPr>
            <a:t>税抜き額となります。</a:t>
          </a:r>
          <a:endParaRPr kumimoji="1" lang="en-US" altLang="ja-JP" sz="1200" b="1">
            <a:solidFill>
              <a:srgbClr val="FF0000"/>
            </a:solidFill>
            <a:latin typeface="ＭＳ ゴシック"/>
            <a:ea typeface="ＭＳ ゴシック"/>
          </a:endParaRPr>
        </a:p>
        <a:p>
          <a:r>
            <a:rPr kumimoji="1" lang="ja-JP" altLang="en-US" sz="1200" b="1">
              <a:solidFill>
                <a:srgbClr val="FF0000"/>
              </a:solidFill>
              <a:latin typeface="ＭＳ ゴシック"/>
              <a:ea typeface="ＭＳ ゴシック"/>
            </a:rPr>
            <a:t>先に、別シート「様式Ｃ」に移動し、経費の概要を記入してください。</a:t>
          </a:r>
        </a:p>
        <a:p>
          <a:r>
            <a:rPr kumimoji="1" lang="ja-JP" altLang="en-US" sz="1200" b="0">
              <a:solidFill>
                <a:sysClr val="windowText" lastClr="000000"/>
              </a:solidFill>
              <a:latin typeface="ＭＳ ゴシック"/>
              <a:ea typeface="ＭＳ ゴシック"/>
            </a:rPr>
            <a:t>こちらのシートに戻ると、様式Ｃの合計が自動で反映されます。</a:t>
          </a:r>
        </a:p>
        <a:p>
          <a:r>
            <a:rPr kumimoji="1" lang="ja-JP" altLang="en-US" sz="1200" b="1">
              <a:solidFill>
                <a:srgbClr val="FF0000"/>
              </a:solidFill>
              <a:latin typeface="ＭＳ ゴシック"/>
              <a:ea typeface="ＭＳ ゴシック"/>
            </a:rPr>
            <a:t>↓</a:t>
          </a:r>
          <a:endParaRPr kumimoji="1" lang="en-US" altLang="ja-JP" sz="1200" b="1">
            <a:solidFill>
              <a:srgbClr val="FF0000"/>
            </a:solidFill>
            <a:latin typeface="ＭＳ ゴシック"/>
            <a:ea typeface="ＭＳ ゴシック"/>
          </a:endParaRPr>
        </a:p>
        <a:p>
          <a:r>
            <a:rPr kumimoji="1" lang="ja-JP" altLang="en-US" sz="1200">
              <a:latin typeface="ＭＳ ゴシック"/>
              <a:ea typeface="ＭＳ ゴシック"/>
            </a:rPr>
            <a:t>その後、</a:t>
          </a:r>
          <a:endParaRPr kumimoji="1" lang="en-US" altLang="ja-JP" sz="1200">
            <a:latin typeface="ＭＳ ゴシック"/>
            <a:ea typeface="ＭＳ ゴシック"/>
          </a:endParaRPr>
        </a:p>
        <a:p>
          <a:r>
            <a:rPr kumimoji="1" lang="ja-JP" altLang="en-US" sz="1200">
              <a:latin typeface="ＭＳ ゴシック"/>
              <a:ea typeface="ＭＳ ゴシック"/>
            </a:rPr>
            <a:t>（３）「①収入の部」について、必要に応じて、修正してください。</a:t>
          </a:r>
          <a:endParaRPr kumimoji="1" lang="en-US" altLang="ja-JP" sz="1200">
            <a:latin typeface="ＭＳ ゴシック"/>
            <a:ea typeface="ＭＳ ゴシック"/>
          </a:endParaRPr>
        </a:p>
        <a:p>
          <a:endParaRPr kumimoji="1" lang="ja-JP" altLang="en-US" sz="1200">
            <a:latin typeface="ＭＳ ゴシック"/>
            <a:ea typeface="ＭＳ ゴシック"/>
          </a:endParaRPr>
        </a:p>
        <a:p>
          <a:r>
            <a:rPr kumimoji="1" lang="ja-JP" altLang="en-US" sz="1200">
              <a:latin typeface="ＭＳ ゴシック"/>
              <a:ea typeface="ＭＳ ゴシック"/>
            </a:rPr>
            <a:t>　　(ⅰ)「補助金」の欄（緑色のセル）</a:t>
          </a:r>
          <a:endParaRPr kumimoji="1" lang="en-US" altLang="ja-JP" sz="1200">
            <a:latin typeface="ＭＳ ゴシック"/>
            <a:ea typeface="ＭＳ ゴシック"/>
          </a:endParaRPr>
        </a:p>
        <a:p>
          <a:r>
            <a:rPr kumimoji="1" lang="ja-JP" altLang="en-US" sz="1200">
              <a:latin typeface="ＭＳ ゴシック"/>
              <a:ea typeface="ＭＳ ゴシック"/>
            </a:rPr>
            <a:t>　　　　計算式を入れて、仮で自動計算しています。</a:t>
          </a:r>
        </a:p>
        <a:p>
          <a:r>
            <a:rPr kumimoji="1" lang="ja-JP" altLang="en-US" sz="1200">
              <a:latin typeface="ＭＳ ゴシック"/>
              <a:ea typeface="ＭＳ ゴシック"/>
            </a:rPr>
            <a:t>　　　　・支出の部の合計の３／４</a:t>
          </a:r>
        </a:p>
        <a:p>
          <a:r>
            <a:rPr kumimoji="1" lang="ja-JP" altLang="en-US" sz="1200">
              <a:latin typeface="ＭＳ ゴシック"/>
              <a:ea typeface="ＭＳ ゴシック"/>
            </a:rPr>
            <a:t>　　　　・上限７５０万</a:t>
          </a:r>
          <a:endParaRPr kumimoji="1" lang="en-US" altLang="ja-JP" sz="1200">
            <a:latin typeface="ＭＳ ゴシック"/>
            <a:ea typeface="ＭＳ ゴシック"/>
          </a:endParaRPr>
        </a:p>
        <a:p>
          <a:r>
            <a:rPr kumimoji="1" lang="ja-JP" altLang="en-US" sz="1200">
              <a:latin typeface="ＭＳ ゴシック"/>
              <a:ea typeface="ＭＳ ゴシック"/>
            </a:rPr>
            <a:t>　　　　必要があれば、条件に合う範囲で</a:t>
          </a:r>
          <a:r>
            <a:rPr kumimoji="1" lang="en-US" altLang="ja-JP" sz="1200">
              <a:latin typeface="ＭＳ ゴシック"/>
              <a:ea typeface="ＭＳ ゴシック"/>
            </a:rPr>
            <a:t>【</a:t>
          </a:r>
          <a:r>
            <a:rPr kumimoji="1" lang="ja-JP" altLang="en-US" sz="1200">
              <a:latin typeface="ＭＳ ゴシック"/>
              <a:ea typeface="ＭＳ ゴシック"/>
            </a:rPr>
            <a:t>計算式を無視して手入力</a:t>
          </a:r>
          <a:r>
            <a:rPr kumimoji="1" lang="en-US" altLang="ja-JP" sz="1200">
              <a:latin typeface="ＭＳ ゴシック"/>
              <a:ea typeface="ＭＳ ゴシック"/>
            </a:rPr>
            <a:t>】</a:t>
          </a:r>
          <a:r>
            <a:rPr kumimoji="1" lang="ja-JP" altLang="en-US" sz="1200">
              <a:latin typeface="ＭＳ ゴシック"/>
              <a:ea typeface="ＭＳ ゴシック"/>
            </a:rPr>
            <a:t>してください。</a:t>
          </a:r>
        </a:p>
        <a:p>
          <a:endParaRPr kumimoji="1" lang="ja-JP" altLang="en-US" sz="1200">
            <a:latin typeface="ＭＳ ゴシック"/>
            <a:ea typeface="ＭＳ ゴシック"/>
          </a:endParaRPr>
        </a:p>
        <a:p>
          <a:r>
            <a:rPr kumimoji="1" lang="ja-JP" altLang="en-US" sz="1200">
              <a:latin typeface="ＭＳ ゴシック"/>
              <a:ea typeface="ＭＳ ゴシック"/>
            </a:rPr>
            <a:t>　　(ⅱ)「借入金」及び「その他」の欄は、該当がある場合は金額を記入してください。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371475</xdr:colOff>
      <xdr:row>1</xdr:row>
      <xdr:rowOff>114300</xdr:rowOff>
    </xdr:from>
    <xdr:to>
      <xdr:col>15</xdr:col>
      <xdr:colOff>151765</xdr:colOff>
      <xdr:row>5</xdr:row>
      <xdr:rowOff>238125</xdr:rowOff>
    </xdr:to>
    <xdr:sp macro="" textlink="">
      <xdr:nvSpPr>
        <xdr:cNvPr id="2" name="テキスト 2">
          <a:extLst>
            <a:ext uri="{FF2B5EF4-FFF2-40B4-BE49-F238E27FC236}">
              <a16:creationId xmlns:a16="http://schemas.microsoft.com/office/drawing/2014/main" id="{4355E892-3DEA-44B6-AE5E-1FF412D946A2}"/>
            </a:ext>
          </a:extLst>
        </xdr:cNvPr>
        <xdr:cNvSpPr txBox="1"/>
      </xdr:nvSpPr>
      <xdr:spPr>
        <a:xfrm>
          <a:off x="6524625" y="295275"/>
          <a:ext cx="3209290" cy="84772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オレンジ色のセルは、該当する場合にプルダウンで「○」を選択してください。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200025</xdr:colOff>
      <xdr:row>2</xdr:row>
      <xdr:rowOff>19049</xdr:rowOff>
    </xdr:from>
    <xdr:to>
      <xdr:col>14</xdr:col>
      <xdr:colOff>542925</xdr:colOff>
      <xdr:row>17</xdr:row>
      <xdr:rowOff>104774</xdr:rowOff>
    </xdr:to>
    <xdr:sp macro="" textlink="">
      <xdr:nvSpPr>
        <xdr:cNvPr id="2" name="テキスト 3">
          <a:extLst>
            <a:ext uri="{FF2B5EF4-FFF2-40B4-BE49-F238E27FC236}">
              <a16:creationId xmlns:a16="http://schemas.microsoft.com/office/drawing/2014/main" id="{00000000-0008-0000-0800-000002000000}"/>
            </a:ext>
          </a:extLst>
        </xdr:cNvPr>
        <xdr:cNvSpPr txBox="1"/>
      </xdr:nvSpPr>
      <xdr:spPr>
        <a:xfrm>
          <a:off x="9420225" y="419099"/>
          <a:ext cx="4457700" cy="2943225"/>
        </a:xfrm>
        <a:prstGeom prst="rect">
          <a:avLst/>
        </a:prstGeom>
        <a:ln w="38100" cmpd="dbl">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1200">
              <a:latin typeface="ＭＳ ゴシック"/>
              <a:ea typeface="ＭＳ ゴシック"/>
            </a:rPr>
            <a:t>記入例は消してご利用ください。</a:t>
          </a:r>
        </a:p>
        <a:p>
          <a:r>
            <a:rPr kumimoji="1" lang="ja-JP" altLang="en-US" sz="1200" b="1">
              <a:solidFill>
                <a:srgbClr val="FF0000"/>
              </a:solidFill>
              <a:latin typeface="ＭＳ ゴシック"/>
              <a:ea typeface="ＭＳ ゴシック"/>
            </a:rPr>
            <a:t>金額は税抜きで記入してください。</a:t>
          </a:r>
        </a:p>
        <a:p>
          <a:endParaRPr kumimoji="1" lang="en-US" altLang="ja-JP" sz="1200">
            <a:latin typeface="ＭＳ ゴシック"/>
            <a:ea typeface="ＭＳ ゴシック"/>
          </a:endParaRPr>
        </a:p>
        <a:p>
          <a:r>
            <a:rPr kumimoji="1" lang="ja-JP" altLang="en-US" sz="1200">
              <a:latin typeface="ＭＳ ゴシック"/>
              <a:ea typeface="ＭＳ ゴシック"/>
            </a:rPr>
            <a:t>黄色のセルに内容や金額を記入してください。</a:t>
          </a:r>
        </a:p>
        <a:p>
          <a:endParaRPr kumimoji="1" lang="en-US" altLang="ja-JP" sz="1200">
            <a:latin typeface="ＭＳ ゴシック"/>
            <a:ea typeface="ＭＳ ゴシック"/>
          </a:endParaRPr>
        </a:p>
        <a:p>
          <a:r>
            <a:rPr kumimoji="1" lang="ja-JP" altLang="en-US" sz="1200">
              <a:latin typeface="ＭＳ ゴシック"/>
              <a:ea typeface="ＭＳ ゴシック"/>
            </a:rPr>
            <a:t>「費目」の欄（オレンジ色のセル）は、別シート「様式B_4」から選択肢を引用し、プルダウンで選択できるようにしています。</a:t>
          </a:r>
          <a:endParaRPr kumimoji="1" lang="en-US" altLang="ja-JP" sz="1200">
            <a:latin typeface="ＭＳ ゴシック"/>
            <a:ea typeface="ＭＳ ゴシック"/>
          </a:endParaRPr>
        </a:p>
        <a:p>
          <a:r>
            <a:rPr kumimoji="1" lang="ja-JP" altLang="en-US" sz="1200">
              <a:latin typeface="ＭＳ ゴシック"/>
              <a:ea typeface="ＭＳ ゴシック"/>
            </a:rPr>
            <a:t>費目「その他（○○○）」を修正したい場合は、「様式</a:t>
          </a:r>
          <a:r>
            <a:rPr kumimoji="1" lang="en-US" altLang="ja-JP" sz="1200">
              <a:latin typeface="ＭＳ ゴシック"/>
              <a:ea typeface="ＭＳ ゴシック"/>
            </a:rPr>
            <a:t>B_4</a:t>
          </a:r>
          <a:r>
            <a:rPr kumimoji="1" lang="ja-JP" altLang="en-US" sz="1200">
              <a:latin typeface="ＭＳ ゴシック"/>
              <a:ea typeface="ＭＳ ゴシック"/>
            </a:rPr>
            <a:t>」のシートにいったん戻って、（３）収支計画②支出の部　の黄色いセルを修正することで対応可能です。</a:t>
          </a:r>
          <a:endParaRPr kumimoji="1" lang="en-US" altLang="ja-JP" sz="1200">
            <a:latin typeface="ＭＳ ゴシック"/>
            <a:ea typeface="ＭＳ ゴシック"/>
          </a:endParaRPr>
        </a:p>
      </xdr:txBody>
    </xdr:sp>
    <xdr:clientData fPrintsWithSheet="0"/>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zoomScaleSheetLayoutView="100" workbookViewId="0">
      <selection activeCell="E41" sqref="E41"/>
    </sheetView>
  </sheetViews>
  <sheetFormatPr defaultRowHeight="14.25" x14ac:dyDescent="0.15"/>
  <cols>
    <col min="1" max="1" width="3.625" customWidth="1"/>
    <col min="2" max="2" width="47.625" customWidth="1"/>
    <col min="3" max="3" width="30" customWidth="1"/>
    <col min="4" max="4" width="25.5" customWidth="1"/>
    <col min="5" max="5" width="10.25" customWidth="1"/>
    <col min="6" max="6" width="1.625" customWidth="1"/>
  </cols>
  <sheetData>
    <row r="1" spans="1:3" x14ac:dyDescent="0.15">
      <c r="A1" t="s">
        <v>334</v>
      </c>
    </row>
    <row r="2" spans="1:3" x14ac:dyDescent="0.15">
      <c r="A2" t="s">
        <v>238</v>
      </c>
    </row>
    <row r="10" spans="1:3" x14ac:dyDescent="0.15">
      <c r="A10" t="s">
        <v>395</v>
      </c>
    </row>
    <row r="11" spans="1:3" x14ac:dyDescent="0.15">
      <c r="B11" t="s">
        <v>135</v>
      </c>
    </row>
    <row r="12" spans="1:3" x14ac:dyDescent="0.15">
      <c r="B12" t="s">
        <v>342</v>
      </c>
    </row>
    <row r="13" spans="1:3" x14ac:dyDescent="0.15">
      <c r="B13" t="s">
        <v>352</v>
      </c>
    </row>
    <row r="14" spans="1:3" x14ac:dyDescent="0.15">
      <c r="B14" s="1" t="s">
        <v>405</v>
      </c>
    </row>
    <row r="15" spans="1:3" x14ac:dyDescent="0.15">
      <c r="B15" s="2" t="s">
        <v>404</v>
      </c>
      <c r="C15" s="2" t="s">
        <v>20</v>
      </c>
    </row>
    <row r="16" spans="1:3" x14ac:dyDescent="0.15">
      <c r="B16" s="3" t="s">
        <v>349</v>
      </c>
      <c r="C16" s="283" t="s">
        <v>406</v>
      </c>
    </row>
    <row r="17" spans="2:3" x14ac:dyDescent="0.15">
      <c r="B17" s="4" t="s">
        <v>403</v>
      </c>
      <c r="C17" s="283"/>
    </row>
    <row r="18" spans="2:3" x14ac:dyDescent="0.15">
      <c r="B18" s="3" t="s">
        <v>18</v>
      </c>
      <c r="C18" s="283"/>
    </row>
    <row r="19" spans="2:3" ht="42.75" customHeight="1" x14ac:dyDescent="0.15">
      <c r="B19" s="4" t="s">
        <v>402</v>
      </c>
      <c r="C19" s="283"/>
    </row>
    <row r="20" spans="2:3" x14ac:dyDescent="0.15">
      <c r="B20" s="3" t="s">
        <v>339</v>
      </c>
      <c r="C20" s="283"/>
    </row>
    <row r="21" spans="2:3" ht="37.5" customHeight="1" x14ac:dyDescent="0.15">
      <c r="B21" s="4" t="s">
        <v>401</v>
      </c>
      <c r="C21" s="283"/>
    </row>
    <row r="22" spans="2:3" x14ac:dyDescent="0.15">
      <c r="B22" s="3" t="s">
        <v>400</v>
      </c>
      <c r="C22" s="283" t="s">
        <v>231</v>
      </c>
    </row>
    <row r="23" spans="2:3" ht="42.75" customHeight="1" x14ac:dyDescent="0.15">
      <c r="B23" s="4" t="s">
        <v>42</v>
      </c>
      <c r="C23" s="283"/>
    </row>
    <row r="24" spans="2:3" x14ac:dyDescent="0.15">
      <c r="B24" s="3" t="s">
        <v>312</v>
      </c>
      <c r="C24" s="283" t="s">
        <v>345</v>
      </c>
    </row>
    <row r="25" spans="2:3" x14ac:dyDescent="0.15">
      <c r="B25" s="4" t="s">
        <v>360</v>
      </c>
      <c r="C25" s="283"/>
    </row>
    <row r="26" spans="2:3" x14ac:dyDescent="0.15">
      <c r="B26" s="3" t="s">
        <v>399</v>
      </c>
      <c r="C26" s="283"/>
    </row>
    <row r="27" spans="2:3" ht="38.25" x14ac:dyDescent="0.15">
      <c r="B27" s="4" t="s">
        <v>110</v>
      </c>
      <c r="C27" s="283"/>
    </row>
    <row r="28" spans="2:3" x14ac:dyDescent="0.15">
      <c r="B28" s="3" t="s">
        <v>398</v>
      </c>
      <c r="C28" s="283"/>
    </row>
    <row r="29" spans="2:3" ht="38.25" x14ac:dyDescent="0.15">
      <c r="B29" s="4" t="s">
        <v>97</v>
      </c>
      <c r="C29" s="283"/>
    </row>
    <row r="30" spans="2:3" x14ac:dyDescent="0.15">
      <c r="B30" s="3" t="s">
        <v>397</v>
      </c>
      <c r="C30" s="283"/>
    </row>
    <row r="31" spans="2:3" ht="25.5" x14ac:dyDescent="0.15">
      <c r="B31" s="4" t="s">
        <v>289</v>
      </c>
      <c r="C31" s="283"/>
    </row>
    <row r="32" spans="2:3" x14ac:dyDescent="0.15">
      <c r="B32" s="3" t="s">
        <v>88</v>
      </c>
      <c r="C32" s="283"/>
    </row>
    <row r="33" spans="2:3" ht="38.25" x14ac:dyDescent="0.15">
      <c r="B33" s="4" t="s">
        <v>396</v>
      </c>
      <c r="C33" s="283"/>
    </row>
    <row r="34" spans="2:3" x14ac:dyDescent="0.15">
      <c r="B34" s="3" t="s">
        <v>269</v>
      </c>
      <c r="C34" s="283"/>
    </row>
    <row r="35" spans="2:3" ht="25.5" x14ac:dyDescent="0.15">
      <c r="B35" s="4" t="s">
        <v>128</v>
      </c>
      <c r="C35" s="283"/>
    </row>
    <row r="36" spans="2:3" x14ac:dyDescent="0.15">
      <c r="B36" s="3" t="s">
        <v>302</v>
      </c>
      <c r="C36" s="283" t="s">
        <v>325</v>
      </c>
    </row>
    <row r="37" spans="2:3" ht="52.5" customHeight="1" x14ac:dyDescent="0.15">
      <c r="B37" s="4" t="s">
        <v>172</v>
      </c>
      <c r="C37" s="283"/>
    </row>
    <row r="38" spans="2:3" x14ac:dyDescent="0.15">
      <c r="B38" s="3" t="s">
        <v>382</v>
      </c>
      <c r="C38" s="283" t="s">
        <v>407</v>
      </c>
    </row>
    <row r="39" spans="2:3" ht="25.5" x14ac:dyDescent="0.15">
      <c r="B39" s="4" t="s">
        <v>157</v>
      </c>
      <c r="C39" s="283"/>
    </row>
  </sheetData>
  <mergeCells count="5">
    <mergeCell ref="C16:C21"/>
    <mergeCell ref="C22:C23"/>
    <mergeCell ref="C36:C37"/>
    <mergeCell ref="C38:C39"/>
    <mergeCell ref="C24:C35"/>
  </mergeCells>
  <phoneticPr fontId="1" type="Hiragan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6"/>
  <sheetViews>
    <sheetView view="pageBreakPreview" zoomScaleSheetLayoutView="100" workbookViewId="0"/>
  </sheetViews>
  <sheetFormatPr defaultRowHeight="14.25" x14ac:dyDescent="0.15"/>
  <cols>
    <col min="1" max="1" width="3.625" customWidth="1"/>
    <col min="2" max="3" width="18.625" customWidth="1"/>
    <col min="4" max="7" width="9.625" customWidth="1"/>
    <col min="8" max="8" width="41.625" customWidth="1"/>
    <col min="9" max="9" width="9" customWidth="1"/>
  </cols>
  <sheetData>
    <row r="1" spans="1:8" x14ac:dyDescent="0.15">
      <c r="A1" t="s">
        <v>292</v>
      </c>
    </row>
    <row r="2" spans="1:8" ht="17.25" x14ac:dyDescent="0.15">
      <c r="A2" s="284" t="s">
        <v>294</v>
      </c>
      <c r="B2" s="284"/>
      <c r="C2" s="284"/>
      <c r="D2" s="284"/>
      <c r="E2" s="284"/>
      <c r="F2" s="284"/>
      <c r="G2" s="284"/>
      <c r="H2" s="284"/>
    </row>
    <row r="3" spans="1:8" x14ac:dyDescent="0.15">
      <c r="A3" s="361" t="s">
        <v>276</v>
      </c>
      <c r="B3" s="361" t="s">
        <v>192</v>
      </c>
      <c r="C3" s="361" t="s">
        <v>277</v>
      </c>
      <c r="D3" s="360" t="s">
        <v>295</v>
      </c>
      <c r="E3" s="360"/>
      <c r="F3" s="360"/>
      <c r="G3" s="360"/>
      <c r="H3" s="361" t="s">
        <v>232</v>
      </c>
    </row>
    <row r="4" spans="1:8" x14ac:dyDescent="0.15">
      <c r="A4" s="361"/>
      <c r="B4" s="361"/>
      <c r="C4" s="361"/>
      <c r="D4" s="143" t="s">
        <v>102</v>
      </c>
      <c r="E4" s="143" t="s">
        <v>291</v>
      </c>
      <c r="F4" s="138" t="s">
        <v>225</v>
      </c>
      <c r="G4" s="144" t="s">
        <v>164</v>
      </c>
      <c r="H4" s="361"/>
    </row>
    <row r="5" spans="1:8" ht="25.5" x14ac:dyDescent="0.15">
      <c r="A5" s="139">
        <v>1</v>
      </c>
      <c r="B5" s="142" t="s">
        <v>372</v>
      </c>
      <c r="C5" s="26" t="s">
        <v>139</v>
      </c>
      <c r="D5" s="111">
        <v>8000</v>
      </c>
      <c r="E5" s="111">
        <v>0</v>
      </c>
      <c r="F5" s="111">
        <v>0</v>
      </c>
      <c r="G5" s="109">
        <f t="shared" ref="G5:G24" si="0">SUM(D5:F5)</f>
        <v>8000</v>
      </c>
      <c r="H5" s="26" t="s">
        <v>304</v>
      </c>
    </row>
    <row r="6" spans="1:8" x14ac:dyDescent="0.15">
      <c r="A6" s="139">
        <v>2</v>
      </c>
      <c r="B6" s="142" t="s">
        <v>215</v>
      </c>
      <c r="C6" s="26" t="s">
        <v>12</v>
      </c>
      <c r="D6" s="111">
        <v>0</v>
      </c>
      <c r="E6" s="111">
        <v>240</v>
      </c>
      <c r="F6" s="111">
        <v>0</v>
      </c>
      <c r="G6" s="109">
        <f t="shared" si="0"/>
        <v>240</v>
      </c>
      <c r="H6" s="30" t="s">
        <v>205</v>
      </c>
    </row>
    <row r="7" spans="1:8" x14ac:dyDescent="0.15">
      <c r="A7" s="139">
        <v>3</v>
      </c>
      <c r="B7" s="142" t="s">
        <v>39</v>
      </c>
      <c r="C7" s="26" t="s">
        <v>340</v>
      </c>
      <c r="D7" s="111">
        <v>0</v>
      </c>
      <c r="E7" s="111">
        <v>0</v>
      </c>
      <c r="F7" s="111">
        <v>2400</v>
      </c>
      <c r="G7" s="109">
        <f t="shared" si="0"/>
        <v>2400</v>
      </c>
      <c r="H7" s="30" t="s">
        <v>341</v>
      </c>
    </row>
    <row r="8" spans="1:8" x14ac:dyDescent="0.15">
      <c r="A8" s="139">
        <v>4</v>
      </c>
      <c r="B8" s="142" t="s">
        <v>215</v>
      </c>
      <c r="C8" s="26" t="s">
        <v>329</v>
      </c>
      <c r="D8" s="111">
        <v>120</v>
      </c>
      <c r="E8" s="111">
        <v>0</v>
      </c>
      <c r="F8" s="111">
        <v>0</v>
      </c>
      <c r="G8" s="109">
        <f t="shared" si="0"/>
        <v>120</v>
      </c>
      <c r="H8" s="30" t="s">
        <v>125</v>
      </c>
    </row>
    <row r="9" spans="1:8" x14ac:dyDescent="0.15">
      <c r="A9" s="139">
        <v>5</v>
      </c>
      <c r="B9" s="142" t="s">
        <v>307</v>
      </c>
      <c r="C9" s="26" t="s">
        <v>314</v>
      </c>
      <c r="D9" s="111">
        <v>0</v>
      </c>
      <c r="E9" s="111">
        <v>120</v>
      </c>
      <c r="F9" s="111">
        <v>0</v>
      </c>
      <c r="G9" s="109">
        <f t="shared" si="0"/>
        <v>120</v>
      </c>
      <c r="H9" s="30" t="s">
        <v>429</v>
      </c>
    </row>
    <row r="10" spans="1:8" x14ac:dyDescent="0.15">
      <c r="A10" s="139">
        <v>6</v>
      </c>
      <c r="B10" s="142"/>
      <c r="C10" s="26"/>
      <c r="D10" s="111">
        <v>0</v>
      </c>
      <c r="E10" s="111">
        <v>0</v>
      </c>
      <c r="F10" s="111">
        <v>0</v>
      </c>
      <c r="G10" s="109">
        <f t="shared" si="0"/>
        <v>0</v>
      </c>
      <c r="H10" s="30"/>
    </row>
    <row r="11" spans="1:8" x14ac:dyDescent="0.15">
      <c r="A11" s="139">
        <v>7</v>
      </c>
      <c r="B11" s="142"/>
      <c r="C11" s="26"/>
      <c r="D11" s="111">
        <v>0</v>
      </c>
      <c r="E11" s="111">
        <v>0</v>
      </c>
      <c r="F11" s="111">
        <v>0</v>
      </c>
      <c r="G11" s="109">
        <f t="shared" si="0"/>
        <v>0</v>
      </c>
      <c r="H11" s="30"/>
    </row>
    <row r="12" spans="1:8" x14ac:dyDescent="0.15">
      <c r="A12" s="139">
        <v>8</v>
      </c>
      <c r="B12" s="142"/>
      <c r="C12" s="26"/>
      <c r="D12" s="111">
        <v>0</v>
      </c>
      <c r="E12" s="111">
        <v>0</v>
      </c>
      <c r="F12" s="111">
        <v>0</v>
      </c>
      <c r="G12" s="109">
        <f t="shared" si="0"/>
        <v>0</v>
      </c>
      <c r="H12" s="30"/>
    </row>
    <row r="13" spans="1:8" x14ac:dyDescent="0.15">
      <c r="A13" s="139">
        <v>9</v>
      </c>
      <c r="B13" s="142"/>
      <c r="C13" s="26"/>
      <c r="D13" s="111">
        <v>0</v>
      </c>
      <c r="E13" s="111">
        <v>0</v>
      </c>
      <c r="F13" s="111">
        <v>0</v>
      </c>
      <c r="G13" s="109">
        <f t="shared" si="0"/>
        <v>0</v>
      </c>
      <c r="H13" s="30"/>
    </row>
    <row r="14" spans="1:8" x14ac:dyDescent="0.15">
      <c r="A14" s="139">
        <v>10</v>
      </c>
      <c r="B14" s="142"/>
      <c r="C14" s="26"/>
      <c r="D14" s="111">
        <v>0</v>
      </c>
      <c r="E14" s="111">
        <v>0</v>
      </c>
      <c r="F14" s="111">
        <v>0</v>
      </c>
      <c r="G14" s="109">
        <f t="shared" si="0"/>
        <v>0</v>
      </c>
      <c r="H14" s="30"/>
    </row>
    <row r="15" spans="1:8" x14ac:dyDescent="0.15">
      <c r="A15" s="139">
        <v>11</v>
      </c>
      <c r="B15" s="142"/>
      <c r="C15" s="26"/>
      <c r="D15" s="111">
        <v>0</v>
      </c>
      <c r="E15" s="111">
        <v>0</v>
      </c>
      <c r="F15" s="111">
        <v>0</v>
      </c>
      <c r="G15" s="109">
        <f t="shared" si="0"/>
        <v>0</v>
      </c>
      <c r="H15" s="30"/>
    </row>
    <row r="16" spans="1:8" x14ac:dyDescent="0.15">
      <c r="A16" s="139">
        <v>12</v>
      </c>
      <c r="B16" s="142"/>
      <c r="C16" s="26"/>
      <c r="D16" s="111">
        <v>0</v>
      </c>
      <c r="E16" s="111">
        <v>0</v>
      </c>
      <c r="F16" s="111">
        <v>0</v>
      </c>
      <c r="G16" s="109">
        <f t="shared" si="0"/>
        <v>0</v>
      </c>
      <c r="H16" s="30"/>
    </row>
    <row r="17" spans="1:8" x14ac:dyDescent="0.15">
      <c r="A17" s="139">
        <v>13</v>
      </c>
      <c r="B17" s="142"/>
      <c r="C17" s="26"/>
      <c r="D17" s="111">
        <v>0</v>
      </c>
      <c r="E17" s="111">
        <v>0</v>
      </c>
      <c r="F17" s="111">
        <v>0</v>
      </c>
      <c r="G17" s="109">
        <f t="shared" si="0"/>
        <v>0</v>
      </c>
      <c r="H17" s="30"/>
    </row>
    <row r="18" spans="1:8" x14ac:dyDescent="0.15">
      <c r="A18" s="139">
        <v>14</v>
      </c>
      <c r="B18" s="142"/>
      <c r="C18" s="26"/>
      <c r="D18" s="111">
        <v>0</v>
      </c>
      <c r="E18" s="111">
        <v>0</v>
      </c>
      <c r="F18" s="111">
        <v>0</v>
      </c>
      <c r="G18" s="109">
        <f t="shared" si="0"/>
        <v>0</v>
      </c>
      <c r="H18" s="30"/>
    </row>
    <row r="19" spans="1:8" x14ac:dyDescent="0.15">
      <c r="A19" s="139">
        <v>15</v>
      </c>
      <c r="B19" s="142"/>
      <c r="C19" s="26"/>
      <c r="D19" s="111">
        <v>0</v>
      </c>
      <c r="E19" s="111">
        <v>0</v>
      </c>
      <c r="F19" s="111">
        <v>0</v>
      </c>
      <c r="G19" s="109">
        <f t="shared" si="0"/>
        <v>0</v>
      </c>
      <c r="H19" s="30"/>
    </row>
    <row r="20" spans="1:8" x14ac:dyDescent="0.15">
      <c r="A20" s="139">
        <v>16</v>
      </c>
      <c r="B20" s="142"/>
      <c r="C20" s="26"/>
      <c r="D20" s="111">
        <v>0</v>
      </c>
      <c r="E20" s="111">
        <v>0</v>
      </c>
      <c r="F20" s="111">
        <v>0</v>
      </c>
      <c r="G20" s="109">
        <f t="shared" si="0"/>
        <v>0</v>
      </c>
      <c r="H20" s="30"/>
    </row>
    <row r="21" spans="1:8" x14ac:dyDescent="0.15">
      <c r="A21" s="139">
        <v>17</v>
      </c>
      <c r="B21" s="142"/>
      <c r="C21" s="26"/>
      <c r="D21" s="111">
        <v>0</v>
      </c>
      <c r="E21" s="111">
        <v>0</v>
      </c>
      <c r="F21" s="111">
        <v>0</v>
      </c>
      <c r="G21" s="109">
        <f t="shared" si="0"/>
        <v>0</v>
      </c>
      <c r="H21" s="30"/>
    </row>
    <row r="22" spans="1:8" x14ac:dyDescent="0.15">
      <c r="A22" s="139">
        <v>18</v>
      </c>
      <c r="B22" s="142"/>
      <c r="C22" s="26"/>
      <c r="D22" s="111">
        <v>0</v>
      </c>
      <c r="E22" s="111">
        <v>0</v>
      </c>
      <c r="F22" s="111">
        <v>0</v>
      </c>
      <c r="G22" s="109">
        <f t="shared" si="0"/>
        <v>0</v>
      </c>
      <c r="H22" s="30"/>
    </row>
    <row r="23" spans="1:8" x14ac:dyDescent="0.15">
      <c r="A23" s="139">
        <v>19</v>
      </c>
      <c r="B23" s="142"/>
      <c r="C23" s="26"/>
      <c r="D23" s="111">
        <v>0</v>
      </c>
      <c r="E23" s="111">
        <v>0</v>
      </c>
      <c r="F23" s="111">
        <v>0</v>
      </c>
      <c r="G23" s="109">
        <f t="shared" si="0"/>
        <v>0</v>
      </c>
      <c r="H23" s="30"/>
    </row>
    <row r="24" spans="1:8" x14ac:dyDescent="0.15">
      <c r="A24" s="139">
        <v>20</v>
      </c>
      <c r="B24" s="142"/>
      <c r="C24" s="26"/>
      <c r="D24" s="111">
        <v>0</v>
      </c>
      <c r="E24" s="111">
        <v>0</v>
      </c>
      <c r="F24" s="111">
        <v>0</v>
      </c>
      <c r="G24" s="109">
        <f t="shared" si="0"/>
        <v>0</v>
      </c>
      <c r="H24" s="30"/>
    </row>
    <row r="25" spans="1:8" x14ac:dyDescent="0.15">
      <c r="A25" s="140"/>
      <c r="B25" s="24" t="s">
        <v>234</v>
      </c>
      <c r="C25" s="140"/>
      <c r="D25" s="112">
        <f>SUM(D5:D23)</f>
        <v>8120</v>
      </c>
      <c r="E25" s="112">
        <f>SUM(E5:E23)</f>
        <v>360</v>
      </c>
      <c r="F25" s="112">
        <f>SUM(F5:F23)</f>
        <v>2400</v>
      </c>
      <c r="G25" s="112">
        <f>SUM(G5:G23)</f>
        <v>10880</v>
      </c>
      <c r="H25" s="140"/>
    </row>
    <row r="26" spans="1:8" x14ac:dyDescent="0.15">
      <c r="A26" s="141" t="s">
        <v>187</v>
      </c>
    </row>
  </sheetData>
  <mergeCells count="6">
    <mergeCell ref="A2:H2"/>
    <mergeCell ref="D3:G3"/>
    <mergeCell ref="A3:A4"/>
    <mergeCell ref="B3:B4"/>
    <mergeCell ref="C3:C4"/>
    <mergeCell ref="H3:H4"/>
  </mergeCells>
  <phoneticPr fontId="1" type="Hiragana"/>
  <pageMargins left="0.70866141732283472" right="0.70866141732283472" top="0.74803149606299213" bottom="0.74803149606299213" header="0.31496062992125984" footer="0.31496062992125984"/>
  <pageSetup paperSize="9" orientation="landscape" blackAndWhite="1"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様式B_5!$B$24:$B$33</xm:f>
          </x14:formula1>
          <xm:sqref>B5:B24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9"/>
  <sheetViews>
    <sheetView view="pageBreakPreview" zoomScaleSheetLayoutView="100" workbookViewId="0"/>
  </sheetViews>
  <sheetFormatPr defaultRowHeight="14.25" x14ac:dyDescent="0.15"/>
  <cols>
    <col min="1" max="2" width="2.25" customWidth="1"/>
    <col min="3" max="3" width="24.625" customWidth="1"/>
    <col min="4" max="4" width="14.25" customWidth="1"/>
    <col min="5" max="5" width="38.375" customWidth="1"/>
    <col min="6" max="44" width="2.125" customWidth="1"/>
  </cols>
  <sheetData>
    <row r="1" spans="1:5" x14ac:dyDescent="0.15">
      <c r="A1" t="s">
        <v>343</v>
      </c>
    </row>
    <row r="4" spans="1:5" ht="21" x14ac:dyDescent="0.15">
      <c r="A4" s="364" t="s">
        <v>323</v>
      </c>
      <c r="B4" s="364"/>
      <c r="C4" s="364"/>
      <c r="D4" s="364"/>
      <c r="E4" s="364"/>
    </row>
    <row r="7" spans="1:5" x14ac:dyDescent="0.15">
      <c r="E7" s="146" t="str">
        <f>様式A!$D$5</f>
        <v>令和　　年　　　月　　　日　</v>
      </c>
    </row>
    <row r="10" spans="1:5" x14ac:dyDescent="0.15">
      <c r="B10" t="s">
        <v>103</v>
      </c>
    </row>
    <row r="13" spans="1:5" x14ac:dyDescent="0.15">
      <c r="D13" s="8" t="s">
        <v>159</v>
      </c>
      <c r="E13" s="147" t="str">
        <f>様式A!D9</f>
        <v>秋田県●●●●●●</v>
      </c>
    </row>
    <row r="14" spans="1:5" x14ac:dyDescent="0.15">
      <c r="D14" s="8" t="s">
        <v>68</v>
      </c>
      <c r="E14" s="147" t="str">
        <f>様式A!D10</f>
        <v>●●株式会社</v>
      </c>
    </row>
    <row r="15" spans="1:5" x14ac:dyDescent="0.15">
      <c r="D15" s="8" t="s">
        <v>115</v>
      </c>
      <c r="E15" s="147" t="str">
        <f>様式A!D11</f>
        <v>代表取締役　○○　○○</v>
      </c>
    </row>
    <row r="20" spans="2:5" x14ac:dyDescent="0.15">
      <c r="B20" t="s">
        <v>60</v>
      </c>
    </row>
    <row r="21" spans="2:5" x14ac:dyDescent="0.15">
      <c r="B21" t="s">
        <v>326</v>
      </c>
    </row>
    <row r="23" spans="2:5" x14ac:dyDescent="0.15">
      <c r="B23" t="s">
        <v>98</v>
      </c>
      <c r="D23" t="s">
        <v>344</v>
      </c>
    </row>
    <row r="25" spans="2:5" x14ac:dyDescent="0.15">
      <c r="B25" t="s">
        <v>141</v>
      </c>
      <c r="D25" s="1" t="str">
        <f>E7</f>
        <v>令和　　年　　　月　　　日　</v>
      </c>
    </row>
    <row r="26" spans="2:5" x14ac:dyDescent="0.15">
      <c r="D26" s="145"/>
    </row>
    <row r="27" spans="2:5" x14ac:dyDescent="0.15">
      <c r="B27" t="s">
        <v>296</v>
      </c>
      <c r="D27" s="1" t="str">
        <f>様式B_2!D7</f>
        <v>令和●年●月●日</v>
      </c>
    </row>
    <row r="29" spans="2:5" x14ac:dyDescent="0.15">
      <c r="B29" t="s">
        <v>327</v>
      </c>
    </row>
    <row r="30" spans="2:5" ht="120" customHeight="1" x14ac:dyDescent="0.15">
      <c r="C30" s="325" t="s">
        <v>279</v>
      </c>
      <c r="D30" s="365"/>
      <c r="E30" s="326"/>
    </row>
    <row r="32" spans="2:5" x14ac:dyDescent="0.15">
      <c r="B32" t="s">
        <v>328</v>
      </c>
    </row>
    <row r="33" spans="2:2" x14ac:dyDescent="0.15">
      <c r="B33" t="s">
        <v>219</v>
      </c>
    </row>
    <row r="34" spans="2:2" x14ac:dyDescent="0.15">
      <c r="B34" t="s">
        <v>332</v>
      </c>
    </row>
    <row r="35" spans="2:2" x14ac:dyDescent="0.15">
      <c r="B35" t="s">
        <v>137</v>
      </c>
    </row>
    <row r="36" spans="2:2" x14ac:dyDescent="0.15">
      <c r="B36" t="s">
        <v>300</v>
      </c>
    </row>
    <row r="37" spans="2:2" x14ac:dyDescent="0.15">
      <c r="B37" t="s">
        <v>186</v>
      </c>
    </row>
    <row r="38" spans="2:2" x14ac:dyDescent="0.15">
      <c r="B38" t="s">
        <v>333</v>
      </c>
    </row>
    <row r="39" spans="2:2" x14ac:dyDescent="0.15">
      <c r="B39" t="s">
        <v>123</v>
      </c>
    </row>
  </sheetData>
  <mergeCells count="2">
    <mergeCell ref="A4:E4"/>
    <mergeCell ref="C30:E30"/>
  </mergeCells>
  <phoneticPr fontId="1" type="Hiragana"/>
  <pageMargins left="0.7" right="0.7" top="0.75" bottom="0.75" header="0.3" footer="0.3"/>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2"/>
  <sheetViews>
    <sheetView view="pageBreakPreview" zoomScaleSheetLayoutView="100" workbookViewId="0">
      <selection activeCell="D31" sqref="D31:E31"/>
    </sheetView>
  </sheetViews>
  <sheetFormatPr defaultRowHeight="14.25" x14ac:dyDescent="0.15"/>
  <cols>
    <col min="1" max="2" width="2.25" style="1" customWidth="1"/>
    <col min="3" max="3" width="24.625" style="1" customWidth="1"/>
    <col min="4" max="4" width="14.25" style="1" customWidth="1"/>
    <col min="5" max="5" width="38.375" style="1" customWidth="1"/>
    <col min="6" max="6" width="9" style="1" customWidth="1"/>
    <col min="7" max="16384" width="9" style="1"/>
  </cols>
  <sheetData>
    <row r="1" spans="1:5" x14ac:dyDescent="0.15">
      <c r="A1" s="148"/>
      <c r="B1" s="148"/>
      <c r="C1" s="148"/>
      <c r="D1" s="148"/>
      <c r="E1" s="148"/>
    </row>
    <row r="2" spans="1:5" x14ac:dyDescent="0.15">
      <c r="A2" s="148" t="s">
        <v>347</v>
      </c>
      <c r="B2" s="148"/>
      <c r="C2" s="148"/>
      <c r="D2" s="148"/>
      <c r="E2" s="148"/>
    </row>
    <row r="3" spans="1:5" x14ac:dyDescent="0.15">
      <c r="A3" s="148"/>
      <c r="B3" s="148"/>
      <c r="C3" s="148"/>
      <c r="D3" s="148"/>
      <c r="E3" s="148"/>
    </row>
    <row r="4" spans="1:5" x14ac:dyDescent="0.15">
      <c r="A4" s="148"/>
      <c r="B4" s="148"/>
      <c r="C4" s="148"/>
      <c r="D4" s="148"/>
      <c r="E4" s="148"/>
    </row>
    <row r="5" spans="1:5" ht="21" x14ac:dyDescent="0.15">
      <c r="A5" s="366" t="s">
        <v>348</v>
      </c>
      <c r="B5" s="366"/>
      <c r="C5" s="366"/>
      <c r="D5" s="366"/>
      <c r="E5" s="366"/>
    </row>
    <row r="6" spans="1:5" x14ac:dyDescent="0.15">
      <c r="A6" s="148"/>
      <c r="B6" s="148"/>
      <c r="C6" s="148"/>
      <c r="D6" s="148"/>
      <c r="E6" s="148"/>
    </row>
    <row r="7" spans="1:5" x14ac:dyDescent="0.15">
      <c r="A7" s="148"/>
      <c r="B7" s="148"/>
      <c r="C7" s="148"/>
      <c r="D7" s="148"/>
      <c r="E7" s="148"/>
    </row>
    <row r="8" spans="1:5" x14ac:dyDescent="0.15">
      <c r="A8" s="148"/>
      <c r="B8" s="148"/>
      <c r="C8" s="148"/>
      <c r="D8" s="148"/>
      <c r="E8" s="150" t="s">
        <v>14</v>
      </c>
    </row>
    <row r="9" spans="1:5" x14ac:dyDescent="0.15">
      <c r="A9" s="148"/>
      <c r="B9" s="148"/>
      <c r="C9" s="148"/>
      <c r="D9" s="148"/>
      <c r="E9" s="148"/>
    </row>
    <row r="10" spans="1:5" x14ac:dyDescent="0.15">
      <c r="A10" s="148"/>
      <c r="B10" s="148"/>
      <c r="C10" s="148"/>
      <c r="D10" s="148"/>
      <c r="E10" s="148"/>
    </row>
    <row r="11" spans="1:5" x14ac:dyDescent="0.15">
      <c r="A11" s="148"/>
      <c r="B11" s="148" t="s">
        <v>9</v>
      </c>
      <c r="C11" s="148"/>
      <c r="D11" s="148"/>
      <c r="E11" s="148"/>
    </row>
    <row r="12" spans="1:5" x14ac:dyDescent="0.15">
      <c r="A12" s="148"/>
      <c r="B12" s="148"/>
      <c r="C12" s="148"/>
      <c r="D12" s="148"/>
      <c r="E12" s="148"/>
    </row>
    <row r="13" spans="1:5" x14ac:dyDescent="0.15">
      <c r="A13" s="148"/>
      <c r="B13" s="148"/>
      <c r="C13" s="148"/>
      <c r="D13" s="148"/>
      <c r="E13" s="148"/>
    </row>
    <row r="14" spans="1:5" x14ac:dyDescent="0.15">
      <c r="A14" s="148"/>
      <c r="B14" s="148"/>
      <c r="C14" s="148"/>
      <c r="D14" s="149" t="s">
        <v>159</v>
      </c>
      <c r="E14" s="148" t="str">
        <f>様式A!D9</f>
        <v>秋田県●●●●●●</v>
      </c>
    </row>
    <row r="15" spans="1:5" x14ac:dyDescent="0.15">
      <c r="A15" s="148"/>
      <c r="B15" s="148"/>
      <c r="C15" s="148"/>
      <c r="D15" s="149"/>
    </row>
    <row r="16" spans="1:5" x14ac:dyDescent="0.15">
      <c r="A16" s="148"/>
      <c r="B16" s="148"/>
      <c r="C16" s="148"/>
      <c r="D16" s="149" t="s">
        <v>280</v>
      </c>
      <c r="E16" s="148" t="str">
        <f>様式A!D10</f>
        <v>●●株式会社</v>
      </c>
    </row>
    <row r="17" spans="1:5" x14ac:dyDescent="0.15">
      <c r="A17" s="148"/>
      <c r="B17" s="148"/>
      <c r="C17" s="148"/>
      <c r="D17" s="149" t="s">
        <v>424</v>
      </c>
      <c r="E17" s="148" t="str">
        <f>様式A!D11</f>
        <v>代表取締役　○○　○○</v>
      </c>
    </row>
    <row r="18" spans="1:5" x14ac:dyDescent="0.15">
      <c r="A18" s="148"/>
      <c r="B18" s="148"/>
      <c r="C18" s="148"/>
      <c r="D18" s="148"/>
      <c r="E18" s="148"/>
    </row>
    <row r="19" spans="1:5" x14ac:dyDescent="0.15">
      <c r="A19" s="148"/>
      <c r="B19" s="148"/>
      <c r="C19" s="148"/>
      <c r="D19" s="148"/>
      <c r="E19" s="148"/>
    </row>
    <row r="20" spans="1:5" x14ac:dyDescent="0.15">
      <c r="A20" s="148"/>
      <c r="B20" s="148"/>
      <c r="C20" s="148"/>
      <c r="D20" s="148"/>
      <c r="E20" s="148"/>
    </row>
    <row r="21" spans="1:5" x14ac:dyDescent="0.15">
      <c r="A21" s="148"/>
      <c r="B21" s="148"/>
      <c r="C21" s="148"/>
      <c r="D21" s="148"/>
      <c r="E21" s="148"/>
    </row>
    <row r="22" spans="1:5" x14ac:dyDescent="0.15">
      <c r="A22" s="148"/>
      <c r="B22" s="148" t="s">
        <v>437</v>
      </c>
      <c r="C22" s="148"/>
      <c r="D22" s="148"/>
      <c r="E22" s="148"/>
    </row>
    <row r="23" spans="1:5" x14ac:dyDescent="0.15">
      <c r="A23" s="148"/>
      <c r="B23" s="148"/>
      <c r="C23" s="148"/>
      <c r="D23" s="148"/>
      <c r="E23" s="148"/>
    </row>
    <row r="24" spans="1:5" x14ac:dyDescent="0.15">
      <c r="A24" s="148"/>
      <c r="B24" s="148"/>
      <c r="C24" s="148"/>
      <c r="D24" s="148"/>
      <c r="E24" s="148"/>
    </row>
    <row r="25" spans="1:5" x14ac:dyDescent="0.15">
      <c r="A25" s="148"/>
      <c r="B25" s="148" t="s">
        <v>350</v>
      </c>
      <c r="C25" s="148"/>
      <c r="D25" s="148" t="s">
        <v>344</v>
      </c>
      <c r="E25" s="148"/>
    </row>
    <row r="26" spans="1:5" x14ac:dyDescent="0.15">
      <c r="A26" s="148"/>
      <c r="B26" s="148"/>
      <c r="C26" s="148"/>
      <c r="D26" s="148"/>
      <c r="E26" s="148"/>
    </row>
    <row r="27" spans="1:5" x14ac:dyDescent="0.15">
      <c r="A27" s="148"/>
      <c r="B27" s="148"/>
      <c r="C27" s="148"/>
      <c r="D27" s="148"/>
      <c r="E27" s="148"/>
    </row>
    <row r="28" spans="1:5" x14ac:dyDescent="0.15">
      <c r="A28" s="148"/>
      <c r="B28" s="148" t="s">
        <v>353</v>
      </c>
      <c r="C28" s="148"/>
      <c r="D28" s="145">
        <f>様式2_2!G14</f>
        <v>0</v>
      </c>
      <c r="E28" s="148" t="s">
        <v>6</v>
      </c>
    </row>
    <row r="29" spans="1:5" x14ac:dyDescent="0.15">
      <c r="A29" s="148"/>
      <c r="B29" s="148"/>
      <c r="C29" s="148"/>
      <c r="D29" s="148"/>
      <c r="E29" s="148"/>
    </row>
    <row r="30" spans="1:5" x14ac:dyDescent="0.15">
      <c r="A30" s="148"/>
      <c r="B30" s="148"/>
      <c r="C30" s="148"/>
      <c r="D30" s="148"/>
      <c r="E30" s="148"/>
    </row>
    <row r="31" spans="1:5" x14ac:dyDescent="0.15">
      <c r="A31" s="148"/>
      <c r="B31" s="148" t="s">
        <v>354</v>
      </c>
      <c r="C31" s="148"/>
      <c r="D31" s="367" t="s">
        <v>366</v>
      </c>
      <c r="E31" s="367"/>
    </row>
    <row r="52" spans="1:1" x14ac:dyDescent="0.15">
      <c r="A52" s="1" t="s">
        <v>270</v>
      </c>
    </row>
  </sheetData>
  <mergeCells count="2">
    <mergeCell ref="A5:E5"/>
    <mergeCell ref="D31:E31"/>
  </mergeCells>
  <phoneticPr fontId="1" type="Hiragana"/>
  <pageMargins left="0.7" right="0.7" top="0.75" bottom="0.75" header="0.3" footer="0.3"/>
  <pageSetup paperSize="9"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5"/>
  <sheetViews>
    <sheetView workbookViewId="0">
      <selection activeCell="D31" sqref="D31:E31"/>
    </sheetView>
  </sheetViews>
  <sheetFormatPr defaultRowHeight="14.25" x14ac:dyDescent="0.15"/>
  <cols>
    <col min="1" max="2" width="2.25" style="1" customWidth="1"/>
    <col min="3" max="4" width="9" style="1" customWidth="1"/>
    <col min="5" max="5" width="58.75" style="1" customWidth="1"/>
    <col min="6" max="6" width="2.25" style="1" customWidth="1"/>
    <col min="7" max="7" width="9" style="1" customWidth="1"/>
    <col min="8" max="16384" width="9" style="1"/>
  </cols>
  <sheetData>
    <row r="1" spans="1:5" x14ac:dyDescent="0.15">
      <c r="A1" s="148"/>
      <c r="B1" s="148"/>
      <c r="C1" s="148"/>
      <c r="D1" s="148"/>
      <c r="E1" s="148"/>
    </row>
    <row r="2" spans="1:5" x14ac:dyDescent="0.15">
      <c r="A2" s="148" t="s">
        <v>0</v>
      </c>
      <c r="B2" s="148"/>
      <c r="C2" s="148"/>
      <c r="D2" s="148"/>
      <c r="E2" s="148"/>
    </row>
    <row r="3" spans="1:5" x14ac:dyDescent="0.15">
      <c r="A3" s="148"/>
      <c r="B3" s="148"/>
      <c r="C3" s="148"/>
      <c r="D3" s="148"/>
      <c r="E3" s="148"/>
    </row>
    <row r="4" spans="1:5" x14ac:dyDescent="0.15">
      <c r="A4" s="148"/>
      <c r="B4" s="148"/>
      <c r="C4" s="148"/>
      <c r="D4" s="148"/>
      <c r="E4" s="148"/>
    </row>
    <row r="5" spans="1:5" ht="21" x14ac:dyDescent="0.15">
      <c r="A5" s="366" t="s">
        <v>355</v>
      </c>
      <c r="B5" s="366"/>
      <c r="C5" s="366"/>
      <c r="D5" s="366"/>
      <c r="E5" s="366"/>
    </row>
    <row r="6" spans="1:5" x14ac:dyDescent="0.15">
      <c r="A6" s="148"/>
      <c r="B6" s="148"/>
      <c r="C6" s="148"/>
      <c r="D6" s="148"/>
      <c r="E6" s="148"/>
    </row>
    <row r="7" spans="1:5" x14ac:dyDescent="0.15">
      <c r="A7" s="148"/>
      <c r="B7" s="148"/>
      <c r="C7" s="148"/>
      <c r="D7" s="148"/>
      <c r="E7" s="148"/>
    </row>
    <row r="8" spans="1:5" x14ac:dyDescent="0.15">
      <c r="A8" s="148"/>
      <c r="B8" s="148" t="s">
        <v>324</v>
      </c>
      <c r="C8" s="148"/>
      <c r="D8" s="148"/>
      <c r="E8" s="148"/>
    </row>
    <row r="9" spans="1:5" x14ac:dyDescent="0.15">
      <c r="A9" s="148"/>
      <c r="B9" s="148"/>
      <c r="C9" s="151" t="s">
        <v>356</v>
      </c>
      <c r="D9" s="151" t="s">
        <v>19</v>
      </c>
      <c r="E9" s="151" t="s">
        <v>346</v>
      </c>
    </row>
    <row r="10" spans="1:5" ht="81" customHeight="1" x14ac:dyDescent="0.15">
      <c r="A10" s="148"/>
      <c r="B10" s="148"/>
      <c r="C10" s="368" t="s">
        <v>344</v>
      </c>
      <c r="D10" s="368" t="str">
        <f>様式1!D31</f>
        <v>令和　年　月　　日～令和　年　月　　日</v>
      </c>
      <c r="E10" s="152" t="s">
        <v>438</v>
      </c>
    </row>
    <row r="11" spans="1:5" ht="81" customHeight="1" x14ac:dyDescent="0.15">
      <c r="A11" s="148"/>
      <c r="B11" s="148"/>
      <c r="C11" s="368"/>
      <c r="D11" s="368"/>
      <c r="E11" s="152" t="s">
        <v>439</v>
      </c>
    </row>
    <row r="12" spans="1:5" ht="81" customHeight="1" x14ac:dyDescent="0.15">
      <c r="A12" s="148"/>
      <c r="B12" s="148"/>
      <c r="C12" s="368"/>
      <c r="D12" s="368"/>
      <c r="E12" s="152" t="s">
        <v>440</v>
      </c>
    </row>
    <row r="13" spans="1:5" ht="81" customHeight="1" x14ac:dyDescent="0.15">
      <c r="A13" s="148"/>
      <c r="B13" s="148"/>
      <c r="C13" s="368"/>
      <c r="D13" s="368"/>
      <c r="E13" s="152"/>
    </row>
    <row r="14" spans="1:5" ht="81" customHeight="1" x14ac:dyDescent="0.15">
      <c r="A14" s="148"/>
      <c r="B14" s="148"/>
      <c r="C14" s="368"/>
      <c r="D14" s="368"/>
      <c r="E14" s="152"/>
    </row>
    <row r="15" spans="1:5" ht="81" customHeight="1" x14ac:dyDescent="0.15">
      <c r="A15" s="148"/>
      <c r="B15" s="148"/>
      <c r="C15" s="368"/>
      <c r="D15" s="368"/>
      <c r="E15" s="152"/>
    </row>
  </sheetData>
  <mergeCells count="3">
    <mergeCell ref="A5:E5"/>
    <mergeCell ref="C10:C15"/>
    <mergeCell ref="D10:D15"/>
  </mergeCells>
  <phoneticPr fontId="1" type="Hiragana"/>
  <pageMargins left="0.7" right="0.7" top="0.75" bottom="0.75" header="0.3" footer="0.3"/>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4"/>
  <sheetViews>
    <sheetView workbookViewId="0">
      <selection activeCell="D31" sqref="D31:E31"/>
    </sheetView>
  </sheetViews>
  <sheetFormatPr defaultRowHeight="14.25" x14ac:dyDescent="0.15"/>
  <cols>
    <col min="1" max="2" width="2.25" style="1" customWidth="1"/>
    <col min="3" max="3" width="3.375" style="1" bestFit="1" customWidth="1"/>
    <col min="4" max="4" width="24.625" style="1" customWidth="1"/>
    <col min="5" max="7" width="11.75" style="1" customWidth="1"/>
    <col min="8" max="8" width="14.25" style="1" customWidth="1"/>
    <col min="9" max="9" width="9" style="1" customWidth="1"/>
    <col min="10" max="16384" width="9" style="1"/>
  </cols>
  <sheetData>
    <row r="1" spans="1:8" x14ac:dyDescent="0.15">
      <c r="A1" s="148"/>
      <c r="B1" s="148"/>
      <c r="C1" s="148"/>
      <c r="D1" s="148"/>
      <c r="E1" s="148"/>
      <c r="F1" s="148"/>
      <c r="G1" s="148"/>
      <c r="H1" s="148"/>
    </row>
    <row r="2" spans="1:8" x14ac:dyDescent="0.15">
      <c r="A2" s="148"/>
      <c r="B2" s="148" t="s">
        <v>358</v>
      </c>
      <c r="C2" s="148"/>
      <c r="D2" s="148"/>
      <c r="E2" s="148"/>
      <c r="F2" s="148"/>
      <c r="G2" s="148"/>
      <c r="H2" s="149" t="s">
        <v>22</v>
      </c>
    </row>
    <row r="3" spans="1:8" ht="45.75" customHeight="1" x14ac:dyDescent="0.15">
      <c r="A3" s="148"/>
      <c r="B3" s="148"/>
      <c r="C3" s="153" t="s">
        <v>356</v>
      </c>
      <c r="D3" s="151" t="s">
        <v>359</v>
      </c>
      <c r="E3" s="151" t="s">
        <v>361</v>
      </c>
      <c r="F3" s="160" t="s">
        <v>331</v>
      </c>
      <c r="G3" s="160" t="s">
        <v>23</v>
      </c>
      <c r="H3" s="160" t="s">
        <v>212</v>
      </c>
    </row>
    <row r="4" spans="1:8" ht="27" customHeight="1" x14ac:dyDescent="0.15">
      <c r="A4" s="148"/>
      <c r="B4" s="148"/>
      <c r="C4" s="369" t="s">
        <v>344</v>
      </c>
      <c r="D4" s="155" t="s">
        <v>372</v>
      </c>
      <c r="E4" s="158">
        <f>様式F!$D$9</f>
        <v>0</v>
      </c>
      <c r="F4" s="158">
        <f>様式F!$H$9</f>
        <v>0</v>
      </c>
      <c r="G4" s="161"/>
      <c r="H4" s="370" t="s">
        <v>229</v>
      </c>
    </row>
    <row r="5" spans="1:8" ht="27" customHeight="1" x14ac:dyDescent="0.15">
      <c r="A5" s="148"/>
      <c r="B5" s="148"/>
      <c r="C5" s="369"/>
      <c r="D5" s="155" t="s">
        <v>39</v>
      </c>
      <c r="E5" s="158">
        <f>様式F!$D$16</f>
        <v>0</v>
      </c>
      <c r="F5" s="158">
        <f>様式F!$H$16</f>
        <v>0</v>
      </c>
      <c r="G5" s="161"/>
      <c r="H5" s="371"/>
    </row>
    <row r="6" spans="1:8" ht="27" customHeight="1" x14ac:dyDescent="0.15">
      <c r="A6" s="148"/>
      <c r="B6" s="148"/>
      <c r="C6" s="369"/>
      <c r="D6" s="155" t="s">
        <v>215</v>
      </c>
      <c r="E6" s="158">
        <f>様式F!$D$23</f>
        <v>0</v>
      </c>
      <c r="F6" s="158">
        <f>様式F!$H$23</f>
        <v>0</v>
      </c>
      <c r="G6" s="161"/>
      <c r="H6" s="371"/>
    </row>
    <row r="7" spans="1:8" ht="27" customHeight="1" x14ac:dyDescent="0.15">
      <c r="A7" s="148"/>
      <c r="B7" s="148"/>
      <c r="C7" s="369"/>
      <c r="D7" s="155" t="s">
        <v>305</v>
      </c>
      <c r="E7" s="158">
        <f>様式F!$D$30</f>
        <v>0</v>
      </c>
      <c r="F7" s="158">
        <f>様式F!$H$30</f>
        <v>0</v>
      </c>
      <c r="G7" s="161"/>
      <c r="H7" s="371"/>
    </row>
    <row r="8" spans="1:8" ht="27" customHeight="1" x14ac:dyDescent="0.15">
      <c r="A8" s="148"/>
      <c r="B8" s="148"/>
      <c r="C8" s="369"/>
      <c r="D8" s="155" t="s">
        <v>307</v>
      </c>
      <c r="E8" s="158">
        <f>様式F!$D$37</f>
        <v>0</v>
      </c>
      <c r="F8" s="158">
        <f>様式F!$H$37</f>
        <v>0</v>
      </c>
      <c r="G8" s="161"/>
      <c r="H8" s="371"/>
    </row>
    <row r="9" spans="1:8" ht="27" customHeight="1" x14ac:dyDescent="0.15">
      <c r="A9" s="148"/>
      <c r="B9" s="148"/>
      <c r="C9" s="369"/>
      <c r="D9" s="156" t="s">
        <v>290</v>
      </c>
      <c r="E9" s="158">
        <f>様式F!$D$44</f>
        <v>0</v>
      </c>
      <c r="F9" s="158">
        <f>様式F!$H$44</f>
        <v>0</v>
      </c>
      <c r="G9" s="161"/>
      <c r="H9" s="371"/>
    </row>
    <row r="10" spans="1:8" ht="27" customHeight="1" x14ac:dyDescent="0.15">
      <c r="A10" s="148"/>
      <c r="B10" s="148"/>
      <c r="C10" s="369"/>
      <c r="D10" s="156" t="s">
        <v>290</v>
      </c>
      <c r="E10" s="158">
        <f>様式F!$D$51</f>
        <v>0</v>
      </c>
      <c r="F10" s="158">
        <f>様式F!$H$51</f>
        <v>0</v>
      </c>
      <c r="G10" s="161"/>
      <c r="H10" s="371"/>
    </row>
    <row r="11" spans="1:8" ht="27" customHeight="1" x14ac:dyDescent="0.15">
      <c r="A11" s="148"/>
      <c r="B11" s="148"/>
      <c r="C11" s="369"/>
      <c r="D11" s="156" t="s">
        <v>290</v>
      </c>
      <c r="E11" s="158">
        <f>様式F!$D$58</f>
        <v>0</v>
      </c>
      <c r="F11" s="158">
        <f>様式F!$H$58</f>
        <v>0</v>
      </c>
      <c r="G11" s="161"/>
      <c r="H11" s="371"/>
    </row>
    <row r="12" spans="1:8" ht="27" customHeight="1" x14ac:dyDescent="0.15">
      <c r="A12" s="148"/>
      <c r="B12" s="148"/>
      <c r="C12" s="369"/>
      <c r="D12" s="156" t="s">
        <v>290</v>
      </c>
      <c r="E12" s="158">
        <f>様式F!$D$65</f>
        <v>0</v>
      </c>
      <c r="F12" s="158">
        <f>様式F!$H$65</f>
        <v>0</v>
      </c>
      <c r="G12" s="161"/>
      <c r="H12" s="371"/>
    </row>
    <row r="13" spans="1:8" ht="27" customHeight="1" x14ac:dyDescent="0.15">
      <c r="A13" s="148"/>
      <c r="B13" s="148"/>
      <c r="C13" s="369"/>
      <c r="D13" s="156" t="s">
        <v>290</v>
      </c>
      <c r="E13" s="158">
        <f>様式F!$D$72</f>
        <v>0</v>
      </c>
      <c r="F13" s="158">
        <f>様式F!$H$72</f>
        <v>0</v>
      </c>
      <c r="G13" s="161"/>
      <c r="H13" s="372"/>
    </row>
    <row r="14" spans="1:8" ht="22.5" customHeight="1" x14ac:dyDescent="0.15">
      <c r="A14" s="148"/>
      <c r="B14" s="148"/>
      <c r="C14" s="154" t="s">
        <v>28</v>
      </c>
      <c r="D14" s="157"/>
      <c r="E14" s="159">
        <f>SUM(E4:E13)</f>
        <v>0</v>
      </c>
      <c r="F14" s="159">
        <f>SUM(F4:F13)</f>
        <v>0</v>
      </c>
      <c r="G14" s="162">
        <f>MIN(ROUNDDOWN(F14*(3/4),-3),7500000)</f>
        <v>0</v>
      </c>
      <c r="H14" s="163"/>
    </row>
  </sheetData>
  <mergeCells count="2">
    <mergeCell ref="C4:C13"/>
    <mergeCell ref="H4:H13"/>
  </mergeCells>
  <phoneticPr fontId="1" type="Hiragana"/>
  <pageMargins left="0.7" right="0.7" top="0.75" bottom="0.75" header="0.3" footer="0.3"/>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9"/>
  <sheetViews>
    <sheetView workbookViewId="0">
      <selection activeCell="D31" sqref="D31:E31"/>
    </sheetView>
  </sheetViews>
  <sheetFormatPr defaultRowHeight="14.25" x14ac:dyDescent="0.15"/>
  <cols>
    <col min="1" max="2" width="2.25" style="1" customWidth="1"/>
    <col min="3" max="3" width="13.5" style="1" customWidth="1"/>
    <col min="4" max="7" width="12" style="1" customWidth="1"/>
    <col min="8" max="8" width="14.75" style="1" customWidth="1"/>
    <col min="9" max="9" width="2.25" style="1" customWidth="1"/>
    <col min="10" max="10" width="9" style="1" customWidth="1"/>
    <col min="11" max="16384" width="9" style="1"/>
  </cols>
  <sheetData>
    <row r="1" spans="1:8" x14ac:dyDescent="0.15">
      <c r="A1" s="148"/>
      <c r="B1" s="148"/>
      <c r="C1" s="148"/>
      <c r="D1" s="148"/>
      <c r="E1" s="148"/>
      <c r="F1" s="148"/>
      <c r="G1" s="148"/>
      <c r="H1" s="148"/>
    </row>
    <row r="2" spans="1:8" x14ac:dyDescent="0.15">
      <c r="A2" s="148" t="s">
        <v>32</v>
      </c>
      <c r="B2" s="148"/>
      <c r="C2" s="148"/>
      <c r="D2" s="148"/>
      <c r="E2" s="148"/>
      <c r="F2" s="148"/>
      <c r="G2" s="148"/>
      <c r="H2" s="148"/>
    </row>
    <row r="3" spans="1:8" x14ac:dyDescent="0.15">
      <c r="A3" s="148"/>
      <c r="B3" s="148"/>
      <c r="C3" s="148"/>
      <c r="D3" s="148"/>
      <c r="E3" s="148"/>
      <c r="F3" s="148"/>
      <c r="G3" s="148"/>
      <c r="H3" s="148"/>
    </row>
    <row r="4" spans="1:8" x14ac:dyDescent="0.15">
      <c r="A4" s="148"/>
      <c r="B4" s="148"/>
      <c r="C4" s="148"/>
      <c r="D4" s="148"/>
      <c r="E4" s="148"/>
      <c r="F4" s="148"/>
      <c r="G4" s="148"/>
      <c r="H4" s="148"/>
    </row>
    <row r="5" spans="1:8" ht="21" x14ac:dyDescent="0.15">
      <c r="A5" s="366" t="s">
        <v>34</v>
      </c>
      <c r="B5" s="366"/>
      <c r="C5" s="366"/>
      <c r="D5" s="366"/>
      <c r="E5" s="366"/>
      <c r="F5" s="366"/>
      <c r="G5" s="366"/>
      <c r="H5" s="366"/>
    </row>
    <row r="7" spans="1:8" x14ac:dyDescent="0.15">
      <c r="B7" s="1" t="s">
        <v>36</v>
      </c>
      <c r="H7" s="8" t="s">
        <v>22</v>
      </c>
    </row>
    <row r="8" spans="1:8" x14ac:dyDescent="0.15">
      <c r="C8" s="373" t="s">
        <v>37</v>
      </c>
      <c r="D8" s="289" t="s">
        <v>49</v>
      </c>
      <c r="E8" s="289" t="s">
        <v>362</v>
      </c>
      <c r="F8" s="373" t="s">
        <v>38</v>
      </c>
      <c r="G8" s="373"/>
      <c r="H8" s="373" t="s">
        <v>45</v>
      </c>
    </row>
    <row r="9" spans="1:8" x14ac:dyDescent="0.15">
      <c r="C9" s="373"/>
      <c r="D9" s="289"/>
      <c r="E9" s="289"/>
      <c r="F9" s="2" t="s">
        <v>43</v>
      </c>
      <c r="G9" s="2" t="s">
        <v>29</v>
      </c>
      <c r="H9" s="373"/>
    </row>
    <row r="10" spans="1:8" x14ac:dyDescent="0.15">
      <c r="C10" s="104" t="s">
        <v>30</v>
      </c>
      <c r="D10" s="158">
        <f>+D29-SUM(D11:D13)</f>
        <v>0</v>
      </c>
      <c r="E10" s="158"/>
      <c r="F10" s="158">
        <f>IF(D10&gt;E10,D10-E10,0)</f>
        <v>0</v>
      </c>
      <c r="G10" s="158">
        <f>IF(D10&lt;E10,E10-D10,0)</f>
        <v>0</v>
      </c>
      <c r="H10" s="104"/>
    </row>
    <row r="11" spans="1:8" x14ac:dyDescent="0.15">
      <c r="C11" s="104" t="s">
        <v>52</v>
      </c>
      <c r="D11" s="158">
        <f>様式2_2!G14</f>
        <v>0</v>
      </c>
      <c r="E11" s="158"/>
      <c r="F11" s="158">
        <f>IF(D11&gt;E11,D11-E11,0)</f>
        <v>0</v>
      </c>
      <c r="G11" s="158">
        <f>IF(D11&lt;E11,E11-D11,0)</f>
        <v>0</v>
      </c>
      <c r="H11" s="104"/>
    </row>
    <row r="12" spans="1:8" x14ac:dyDescent="0.15">
      <c r="C12" s="104" t="s">
        <v>27</v>
      </c>
      <c r="D12" s="165"/>
      <c r="E12" s="158"/>
      <c r="F12" s="158">
        <f>IF(D12&gt;E12,D12-E12,0)</f>
        <v>0</v>
      </c>
      <c r="G12" s="158">
        <f>IF(D12&lt;E12,E12-D12,0)</f>
        <v>0</v>
      </c>
      <c r="H12" s="167"/>
    </row>
    <row r="13" spans="1:8" x14ac:dyDescent="0.15">
      <c r="C13" s="104" t="s">
        <v>15</v>
      </c>
      <c r="D13" s="165"/>
      <c r="E13" s="158"/>
      <c r="F13" s="158">
        <f>IF(D13&gt;E13,D13-E13,0)</f>
        <v>0</v>
      </c>
      <c r="G13" s="158">
        <f>IF(D13&lt;E13,E13-D13,0)</f>
        <v>0</v>
      </c>
      <c r="H13" s="167"/>
    </row>
    <row r="14" spans="1:8" x14ac:dyDescent="0.15">
      <c r="C14" s="105" t="s">
        <v>28</v>
      </c>
      <c r="D14" s="159">
        <f>SUM(D10:D13)</f>
        <v>0</v>
      </c>
      <c r="E14" s="159">
        <f>SUM(E10:E13)</f>
        <v>0</v>
      </c>
      <c r="F14" s="159">
        <f>SUM(F10:F13)</f>
        <v>0</v>
      </c>
      <c r="G14" s="159">
        <f>SUM(G10:G13)</f>
        <v>0</v>
      </c>
      <c r="H14" s="168"/>
    </row>
    <row r="15" spans="1:8" x14ac:dyDescent="0.15">
      <c r="D15" s="166" t="str">
        <f>IF(D14=D29,"","※収入合計と支出合計が一致していません。修正してください。")</f>
        <v/>
      </c>
    </row>
    <row r="16" spans="1:8" x14ac:dyDescent="0.15">
      <c r="B16" s="1" t="s">
        <v>47</v>
      </c>
      <c r="H16" s="8" t="s">
        <v>22</v>
      </c>
    </row>
    <row r="17" spans="3:8" x14ac:dyDescent="0.15">
      <c r="C17" s="373" t="s">
        <v>37</v>
      </c>
      <c r="D17" s="289" t="s">
        <v>49</v>
      </c>
      <c r="E17" s="289" t="s">
        <v>362</v>
      </c>
      <c r="F17" s="373" t="s">
        <v>38</v>
      </c>
      <c r="G17" s="373"/>
      <c r="H17" s="373" t="s">
        <v>45</v>
      </c>
    </row>
    <row r="18" spans="3:8" x14ac:dyDescent="0.15">
      <c r="C18" s="373"/>
      <c r="D18" s="289"/>
      <c r="E18" s="289"/>
      <c r="F18" s="2" t="s">
        <v>43</v>
      </c>
      <c r="G18" s="2" t="s">
        <v>29</v>
      </c>
      <c r="H18" s="373"/>
    </row>
    <row r="19" spans="3:8" ht="28.5" x14ac:dyDescent="0.15">
      <c r="C19" s="164" t="s">
        <v>372</v>
      </c>
      <c r="D19" s="158">
        <f>様式2_2!E4</f>
        <v>0</v>
      </c>
      <c r="E19" s="158"/>
      <c r="F19" s="158">
        <f t="shared" ref="F19:F28" si="0">IF(D19&gt;E19,D19-E19,0)</f>
        <v>0</v>
      </c>
      <c r="G19" s="158">
        <f t="shared" ref="G19:G28" si="1">IF(D19&lt;E19,E19-D19,0)</f>
        <v>0</v>
      </c>
      <c r="H19" s="104"/>
    </row>
    <row r="20" spans="3:8" x14ac:dyDescent="0.15">
      <c r="C20" s="164" t="s">
        <v>39</v>
      </c>
      <c r="D20" s="158">
        <f>様式2_2!E5</f>
        <v>0</v>
      </c>
      <c r="E20" s="158"/>
      <c r="F20" s="158">
        <f t="shared" si="0"/>
        <v>0</v>
      </c>
      <c r="G20" s="158">
        <f t="shared" si="1"/>
        <v>0</v>
      </c>
      <c r="H20" s="104"/>
    </row>
    <row r="21" spans="3:8" x14ac:dyDescent="0.15">
      <c r="C21" s="164" t="s">
        <v>215</v>
      </c>
      <c r="D21" s="158">
        <f>様式2_2!E6</f>
        <v>0</v>
      </c>
      <c r="E21" s="158"/>
      <c r="F21" s="158">
        <f t="shared" si="0"/>
        <v>0</v>
      </c>
      <c r="G21" s="158">
        <f t="shared" si="1"/>
        <v>0</v>
      </c>
      <c r="H21" s="104"/>
    </row>
    <row r="22" spans="3:8" x14ac:dyDescent="0.15">
      <c r="C22" s="164" t="s">
        <v>305</v>
      </c>
      <c r="D22" s="158">
        <f>様式2_2!E7</f>
        <v>0</v>
      </c>
      <c r="E22" s="158"/>
      <c r="F22" s="158">
        <f t="shared" si="0"/>
        <v>0</v>
      </c>
      <c r="G22" s="158">
        <f t="shared" si="1"/>
        <v>0</v>
      </c>
      <c r="H22" s="104"/>
    </row>
    <row r="23" spans="3:8" x14ac:dyDescent="0.15">
      <c r="C23" s="164" t="s">
        <v>307</v>
      </c>
      <c r="D23" s="158">
        <f>様式2_2!E8</f>
        <v>0</v>
      </c>
      <c r="E23" s="158"/>
      <c r="F23" s="158">
        <f t="shared" si="0"/>
        <v>0</v>
      </c>
      <c r="G23" s="158">
        <f t="shared" si="1"/>
        <v>0</v>
      </c>
      <c r="H23" s="104"/>
    </row>
    <row r="24" spans="3:8" ht="28.5" x14ac:dyDescent="0.15">
      <c r="C24" s="156" t="s">
        <v>290</v>
      </c>
      <c r="D24" s="158">
        <f>様式2_2!E9</f>
        <v>0</v>
      </c>
      <c r="E24" s="158"/>
      <c r="F24" s="158">
        <f t="shared" si="0"/>
        <v>0</v>
      </c>
      <c r="G24" s="158">
        <f t="shared" si="1"/>
        <v>0</v>
      </c>
      <c r="H24" s="104"/>
    </row>
    <row r="25" spans="3:8" ht="28.5" x14ac:dyDescent="0.15">
      <c r="C25" s="156" t="s">
        <v>290</v>
      </c>
      <c r="D25" s="158">
        <f>様式2_2!E10</f>
        <v>0</v>
      </c>
      <c r="E25" s="158"/>
      <c r="F25" s="158">
        <f t="shared" si="0"/>
        <v>0</v>
      </c>
      <c r="G25" s="158">
        <f t="shared" si="1"/>
        <v>0</v>
      </c>
      <c r="H25" s="104"/>
    </row>
    <row r="26" spans="3:8" ht="28.5" x14ac:dyDescent="0.15">
      <c r="C26" s="156" t="s">
        <v>290</v>
      </c>
      <c r="D26" s="158">
        <f>様式2_2!E11</f>
        <v>0</v>
      </c>
      <c r="E26" s="158"/>
      <c r="F26" s="158">
        <f t="shared" si="0"/>
        <v>0</v>
      </c>
      <c r="G26" s="158">
        <f t="shared" si="1"/>
        <v>0</v>
      </c>
      <c r="H26" s="104"/>
    </row>
    <row r="27" spans="3:8" ht="28.5" x14ac:dyDescent="0.15">
      <c r="C27" s="156" t="s">
        <v>290</v>
      </c>
      <c r="D27" s="158">
        <f>様式2_2!E12</f>
        <v>0</v>
      </c>
      <c r="E27" s="158"/>
      <c r="F27" s="158">
        <f t="shared" si="0"/>
        <v>0</v>
      </c>
      <c r="G27" s="158">
        <f t="shared" si="1"/>
        <v>0</v>
      </c>
      <c r="H27" s="104"/>
    </row>
    <row r="28" spans="3:8" ht="28.5" x14ac:dyDescent="0.15">
      <c r="C28" s="156" t="s">
        <v>290</v>
      </c>
      <c r="D28" s="158">
        <f>様式2_2!E13</f>
        <v>0</v>
      </c>
      <c r="E28" s="158"/>
      <c r="F28" s="158">
        <f t="shared" si="0"/>
        <v>0</v>
      </c>
      <c r="G28" s="158">
        <f t="shared" si="1"/>
        <v>0</v>
      </c>
      <c r="H28" s="104"/>
    </row>
    <row r="29" spans="3:8" x14ac:dyDescent="0.15">
      <c r="C29" s="105" t="s">
        <v>28</v>
      </c>
      <c r="D29" s="159">
        <f>SUM(D19:D28)</f>
        <v>0</v>
      </c>
      <c r="E29" s="159">
        <f>SUM(E19:E28)</f>
        <v>0</v>
      </c>
      <c r="F29" s="159">
        <f>SUM(F19:F28)</f>
        <v>0</v>
      </c>
      <c r="G29" s="159">
        <f>SUM(G19:G28)</f>
        <v>0</v>
      </c>
      <c r="H29" s="168"/>
    </row>
  </sheetData>
  <mergeCells count="11">
    <mergeCell ref="A5:H5"/>
    <mergeCell ref="F8:G8"/>
    <mergeCell ref="F17:G17"/>
    <mergeCell ref="C8:C9"/>
    <mergeCell ref="D8:D9"/>
    <mergeCell ref="E8:E9"/>
    <mergeCell ref="H8:H9"/>
    <mergeCell ref="C17:C18"/>
    <mergeCell ref="D17:D18"/>
    <mergeCell ref="E17:E18"/>
    <mergeCell ref="H17:H18"/>
  </mergeCells>
  <phoneticPr fontId="1" type="Hiragana"/>
  <pageMargins left="0.7" right="0.7" top="0.75" bottom="0.75" header="0.3" footer="0.3"/>
  <pageSetup paperSize="9"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74"/>
  <sheetViews>
    <sheetView view="pageBreakPreview" zoomScaleSheetLayoutView="100" workbookViewId="0">
      <selection activeCell="D31" sqref="D31:E31"/>
    </sheetView>
  </sheetViews>
  <sheetFormatPr defaultRowHeight="14.25" x14ac:dyDescent="0.15"/>
  <cols>
    <col min="1" max="1" width="1.625" customWidth="1"/>
    <col min="2" max="2" width="2.125" customWidth="1"/>
    <col min="3" max="3" width="21.625" customWidth="1"/>
    <col min="4" max="8" width="9.625" customWidth="1"/>
    <col min="9" max="12" width="7.625" customWidth="1"/>
    <col min="13" max="13" width="18.625" customWidth="1"/>
    <col min="14" max="14" width="1.625" customWidth="1"/>
  </cols>
  <sheetData>
    <row r="1" spans="1:13" x14ac:dyDescent="0.15">
      <c r="A1" t="s">
        <v>367</v>
      </c>
    </row>
    <row r="2" spans="1:13" x14ac:dyDescent="0.15">
      <c r="A2" s="362" t="s">
        <v>368</v>
      </c>
      <c r="B2" s="362"/>
      <c r="C2" s="362"/>
      <c r="D2" s="362"/>
      <c r="E2" s="362"/>
      <c r="F2" s="362"/>
      <c r="G2" s="362"/>
      <c r="H2" s="362"/>
      <c r="I2" s="362"/>
      <c r="J2" s="362"/>
      <c r="K2" s="362"/>
      <c r="L2" s="362"/>
      <c r="M2" s="362"/>
    </row>
    <row r="3" spans="1:13" x14ac:dyDescent="0.15">
      <c r="A3" s="85"/>
      <c r="B3" s="85"/>
      <c r="C3" s="85"/>
      <c r="D3" s="85"/>
      <c r="E3" s="85"/>
      <c r="F3" s="85"/>
      <c r="G3" s="85"/>
      <c r="H3" s="85"/>
      <c r="I3" s="85"/>
      <c r="J3" s="85"/>
      <c r="K3" s="85"/>
      <c r="L3" s="85"/>
      <c r="M3" s="85"/>
    </row>
    <row r="4" spans="1:13" x14ac:dyDescent="0.15">
      <c r="A4" s="44"/>
      <c r="B4" s="169" t="s">
        <v>89</v>
      </c>
      <c r="C4" s="44"/>
      <c r="D4" s="44"/>
      <c r="E4" s="44"/>
      <c r="F4" s="44"/>
      <c r="G4" s="44"/>
      <c r="H4" s="100" t="s">
        <v>22</v>
      </c>
      <c r="I4" s="178" t="s">
        <v>85</v>
      </c>
      <c r="J4" s="363" t="s">
        <v>10</v>
      </c>
      <c r="K4" s="363"/>
      <c r="L4" s="363"/>
      <c r="M4" s="44"/>
    </row>
    <row r="5" spans="1:13" ht="33.75" x14ac:dyDescent="0.15">
      <c r="A5" s="44"/>
      <c r="B5" s="170"/>
      <c r="C5" s="94" t="s">
        <v>83</v>
      </c>
      <c r="D5" s="174" t="s">
        <v>33</v>
      </c>
      <c r="E5" s="174" t="s">
        <v>133</v>
      </c>
      <c r="F5" s="174" t="s">
        <v>134</v>
      </c>
      <c r="G5" s="174" t="s">
        <v>136</v>
      </c>
      <c r="H5" s="174" t="s">
        <v>107</v>
      </c>
      <c r="I5" s="174" t="s">
        <v>127</v>
      </c>
      <c r="J5" s="174" t="s">
        <v>93</v>
      </c>
      <c r="K5" s="174" t="s">
        <v>71</v>
      </c>
      <c r="L5" s="174" t="s">
        <v>90</v>
      </c>
      <c r="M5" s="94" t="s">
        <v>80</v>
      </c>
    </row>
    <row r="6" spans="1:13" x14ac:dyDescent="0.15">
      <c r="A6" s="44"/>
      <c r="B6" s="92">
        <v>1</v>
      </c>
      <c r="C6" s="172"/>
      <c r="D6" s="95"/>
      <c r="E6" s="175">
        <f>INT(D6/1.1)</f>
        <v>0</v>
      </c>
      <c r="F6" s="93">
        <f>+D6-E6</f>
        <v>0</v>
      </c>
      <c r="G6" s="95">
        <v>0</v>
      </c>
      <c r="H6" s="93">
        <f>+E6-G6</f>
        <v>0</v>
      </c>
      <c r="I6" s="172"/>
      <c r="J6" s="179"/>
      <c r="K6" s="179"/>
      <c r="L6" s="179"/>
      <c r="M6" s="172"/>
    </row>
    <row r="7" spans="1:13" x14ac:dyDescent="0.15">
      <c r="A7" s="44"/>
      <c r="B7" s="92">
        <v>2</v>
      </c>
      <c r="C7" s="172"/>
      <c r="D7" s="95"/>
      <c r="E7" s="175">
        <f>INT(D7/1.1)</f>
        <v>0</v>
      </c>
      <c r="F7" s="93">
        <f>+D7-E7</f>
        <v>0</v>
      </c>
      <c r="G7" s="95"/>
      <c r="H7" s="93">
        <f>+E7-G7</f>
        <v>0</v>
      </c>
      <c r="I7" s="172"/>
      <c r="J7" s="179"/>
      <c r="K7" s="179"/>
      <c r="L7" s="179"/>
      <c r="M7" s="172"/>
    </row>
    <row r="8" spans="1:13" x14ac:dyDescent="0.15">
      <c r="A8" s="44"/>
      <c r="B8" s="92">
        <v>3</v>
      </c>
      <c r="C8" s="172"/>
      <c r="D8" s="95"/>
      <c r="E8" s="175">
        <f>INT(D8/1.1)</f>
        <v>0</v>
      </c>
      <c r="F8" s="93">
        <f>+D8-E8</f>
        <v>0</v>
      </c>
      <c r="G8" s="95"/>
      <c r="H8" s="93">
        <f>+E8-G8</f>
        <v>0</v>
      </c>
      <c r="I8" s="172"/>
      <c r="J8" s="179"/>
      <c r="K8" s="179"/>
      <c r="L8" s="179"/>
      <c r="M8" s="172"/>
    </row>
    <row r="9" spans="1:13" x14ac:dyDescent="0.15">
      <c r="A9" s="44"/>
      <c r="B9" s="171" t="s">
        <v>28</v>
      </c>
      <c r="C9" s="173"/>
      <c r="D9" s="93">
        <f>SUM(D6:D8)</f>
        <v>0</v>
      </c>
      <c r="E9" s="176"/>
      <c r="F9" s="177"/>
      <c r="G9" s="173"/>
      <c r="H9" s="93">
        <f>SUM(H6:H8)</f>
        <v>0</v>
      </c>
      <c r="I9" s="171"/>
      <c r="J9" s="177"/>
      <c r="K9" s="177"/>
      <c r="L9" s="177"/>
      <c r="M9" s="173"/>
    </row>
    <row r="10" spans="1:13" x14ac:dyDescent="0.15">
      <c r="A10" s="44"/>
      <c r="B10" s="44"/>
      <c r="C10" s="44"/>
      <c r="D10" s="44"/>
      <c r="E10" s="44"/>
      <c r="F10" s="44"/>
      <c r="G10" s="44"/>
      <c r="H10" s="44"/>
      <c r="I10" s="44"/>
      <c r="J10" s="44"/>
      <c r="K10" s="44"/>
      <c r="L10" s="44"/>
      <c r="M10" s="44"/>
    </row>
    <row r="11" spans="1:13" x14ac:dyDescent="0.15">
      <c r="A11" s="44"/>
      <c r="B11" s="169" t="s">
        <v>319</v>
      </c>
      <c r="C11" s="44"/>
      <c r="D11" s="44"/>
      <c r="E11" s="44"/>
      <c r="F11" s="44"/>
      <c r="G11" s="44"/>
      <c r="H11" s="100" t="s">
        <v>22</v>
      </c>
      <c r="I11" s="178" t="s">
        <v>85</v>
      </c>
      <c r="J11" s="363" t="s">
        <v>10</v>
      </c>
      <c r="K11" s="363"/>
      <c r="L11" s="363"/>
      <c r="M11" s="44"/>
    </row>
    <row r="12" spans="1:13" ht="33.75" x14ac:dyDescent="0.15">
      <c r="A12" s="44"/>
      <c r="B12" s="170"/>
      <c r="C12" s="94" t="s">
        <v>83</v>
      </c>
      <c r="D12" s="174" t="s">
        <v>33</v>
      </c>
      <c r="E12" s="174" t="s">
        <v>133</v>
      </c>
      <c r="F12" s="174" t="s">
        <v>134</v>
      </c>
      <c r="G12" s="174" t="s">
        <v>136</v>
      </c>
      <c r="H12" s="174" t="s">
        <v>107</v>
      </c>
      <c r="I12" s="174" t="s">
        <v>127</v>
      </c>
      <c r="J12" s="174" t="s">
        <v>93</v>
      </c>
      <c r="K12" s="174" t="s">
        <v>71</v>
      </c>
      <c r="L12" s="174" t="s">
        <v>90</v>
      </c>
      <c r="M12" s="94" t="s">
        <v>80</v>
      </c>
    </row>
    <row r="13" spans="1:13" x14ac:dyDescent="0.15">
      <c r="A13" s="44"/>
      <c r="B13" s="92">
        <v>1</v>
      </c>
      <c r="C13" s="172"/>
      <c r="D13" s="95"/>
      <c r="E13" s="175">
        <f>INT(D13/1.1)</f>
        <v>0</v>
      </c>
      <c r="F13" s="93">
        <f>+D13-E13</f>
        <v>0</v>
      </c>
      <c r="G13" s="95"/>
      <c r="H13" s="93">
        <f>+E13-G13</f>
        <v>0</v>
      </c>
      <c r="I13" s="172"/>
      <c r="J13" s="179"/>
      <c r="K13" s="179"/>
      <c r="L13" s="179"/>
      <c r="M13" s="172"/>
    </row>
    <row r="14" spans="1:13" x14ac:dyDescent="0.15">
      <c r="A14" s="44"/>
      <c r="B14" s="92">
        <v>2</v>
      </c>
      <c r="C14" s="172"/>
      <c r="D14" s="95"/>
      <c r="E14" s="175">
        <f>INT(D14/1.1)</f>
        <v>0</v>
      </c>
      <c r="F14" s="93">
        <f>+D14-E14</f>
        <v>0</v>
      </c>
      <c r="G14" s="95"/>
      <c r="H14" s="93">
        <f>+E14-G14</f>
        <v>0</v>
      </c>
      <c r="I14" s="172"/>
      <c r="J14" s="179"/>
      <c r="K14" s="179"/>
      <c r="L14" s="179"/>
      <c r="M14" s="172"/>
    </row>
    <row r="15" spans="1:13" x14ac:dyDescent="0.15">
      <c r="A15" s="44"/>
      <c r="B15" s="92">
        <v>3</v>
      </c>
      <c r="C15" s="172"/>
      <c r="D15" s="95"/>
      <c r="E15" s="175">
        <f>INT(D15/1.1)</f>
        <v>0</v>
      </c>
      <c r="F15" s="93">
        <f>+D15-E15</f>
        <v>0</v>
      </c>
      <c r="G15" s="95"/>
      <c r="H15" s="93">
        <f>+E15-G15</f>
        <v>0</v>
      </c>
      <c r="I15" s="172"/>
      <c r="J15" s="179"/>
      <c r="K15" s="179"/>
      <c r="L15" s="179"/>
      <c r="M15" s="172"/>
    </row>
    <row r="16" spans="1:13" x14ac:dyDescent="0.15">
      <c r="A16" s="44"/>
      <c r="B16" s="171" t="s">
        <v>28</v>
      </c>
      <c r="C16" s="173"/>
      <c r="D16" s="93">
        <f>SUM(D13:D15)</f>
        <v>0</v>
      </c>
      <c r="E16" s="176"/>
      <c r="F16" s="177"/>
      <c r="G16" s="173"/>
      <c r="H16" s="93">
        <f>SUM(H13:H15)</f>
        <v>0</v>
      </c>
      <c r="I16" s="171"/>
      <c r="J16" s="177"/>
      <c r="K16" s="177"/>
      <c r="L16" s="177"/>
      <c r="M16" s="173"/>
    </row>
    <row r="17" spans="1:13" x14ac:dyDescent="0.15">
      <c r="A17" s="44"/>
      <c r="B17" s="44"/>
      <c r="C17" s="44"/>
      <c r="D17" s="44"/>
      <c r="E17" s="44"/>
      <c r="F17" s="44"/>
      <c r="G17" s="44"/>
      <c r="H17" s="44"/>
      <c r="I17" s="44"/>
      <c r="J17" s="44"/>
      <c r="K17" s="44"/>
      <c r="L17" s="44"/>
      <c r="M17" s="44"/>
    </row>
    <row r="18" spans="1:13" x14ac:dyDescent="0.15">
      <c r="A18" s="44"/>
      <c r="B18" s="169" t="s">
        <v>369</v>
      </c>
      <c r="C18" s="44"/>
      <c r="D18" s="44"/>
      <c r="E18" s="44"/>
      <c r="F18" s="44"/>
      <c r="G18" s="44"/>
      <c r="H18" s="100" t="s">
        <v>22</v>
      </c>
      <c r="I18" s="178" t="s">
        <v>85</v>
      </c>
      <c r="J18" s="363" t="s">
        <v>10</v>
      </c>
      <c r="K18" s="363"/>
      <c r="L18" s="363"/>
      <c r="M18" s="44"/>
    </row>
    <row r="19" spans="1:13" ht="33.75" x14ac:dyDescent="0.15">
      <c r="A19" s="44"/>
      <c r="B19" s="170"/>
      <c r="C19" s="94" t="s">
        <v>83</v>
      </c>
      <c r="D19" s="174" t="s">
        <v>33</v>
      </c>
      <c r="E19" s="174" t="s">
        <v>133</v>
      </c>
      <c r="F19" s="174" t="s">
        <v>134</v>
      </c>
      <c r="G19" s="174" t="s">
        <v>136</v>
      </c>
      <c r="H19" s="174" t="s">
        <v>107</v>
      </c>
      <c r="I19" s="174" t="s">
        <v>127</v>
      </c>
      <c r="J19" s="174" t="s">
        <v>93</v>
      </c>
      <c r="K19" s="174" t="s">
        <v>71</v>
      </c>
      <c r="L19" s="174" t="s">
        <v>90</v>
      </c>
      <c r="M19" s="94" t="s">
        <v>80</v>
      </c>
    </row>
    <row r="20" spans="1:13" x14ac:dyDescent="0.15">
      <c r="A20" s="44"/>
      <c r="B20" s="92">
        <v>1</v>
      </c>
      <c r="C20" s="172"/>
      <c r="D20" s="95"/>
      <c r="E20" s="175">
        <f>INT(D20/1.1)</f>
        <v>0</v>
      </c>
      <c r="F20" s="93">
        <f>+D20-E20</f>
        <v>0</v>
      </c>
      <c r="G20" s="95"/>
      <c r="H20" s="93">
        <f>+E20-G20</f>
        <v>0</v>
      </c>
      <c r="I20" s="172"/>
      <c r="J20" s="179"/>
      <c r="K20" s="179"/>
      <c r="L20" s="179"/>
      <c r="M20" s="172"/>
    </row>
    <row r="21" spans="1:13" x14ac:dyDescent="0.15">
      <c r="A21" s="44"/>
      <c r="B21" s="92">
        <v>2</v>
      </c>
      <c r="C21" s="172"/>
      <c r="D21" s="95"/>
      <c r="E21" s="175">
        <f>INT(D21/1.1)</f>
        <v>0</v>
      </c>
      <c r="F21" s="93">
        <f>+D21-E21</f>
        <v>0</v>
      </c>
      <c r="G21" s="95"/>
      <c r="H21" s="93">
        <f>+E21-G21</f>
        <v>0</v>
      </c>
      <c r="I21" s="172"/>
      <c r="J21" s="179"/>
      <c r="K21" s="179"/>
      <c r="L21" s="179"/>
      <c r="M21" s="172"/>
    </row>
    <row r="22" spans="1:13" x14ac:dyDescent="0.15">
      <c r="A22" s="44"/>
      <c r="B22" s="92">
        <v>3</v>
      </c>
      <c r="C22" s="172"/>
      <c r="D22" s="95"/>
      <c r="E22" s="175">
        <f>INT(D22/1.1)</f>
        <v>0</v>
      </c>
      <c r="F22" s="93">
        <f>+D22-E22</f>
        <v>0</v>
      </c>
      <c r="G22" s="95"/>
      <c r="H22" s="93">
        <f>+E22-G22</f>
        <v>0</v>
      </c>
      <c r="I22" s="172"/>
      <c r="J22" s="179"/>
      <c r="K22" s="179"/>
      <c r="L22" s="179"/>
      <c r="M22" s="172"/>
    </row>
    <row r="23" spans="1:13" x14ac:dyDescent="0.15">
      <c r="A23" s="44"/>
      <c r="B23" s="171" t="s">
        <v>28</v>
      </c>
      <c r="C23" s="173"/>
      <c r="D23" s="93">
        <f>SUM(D20:D22)</f>
        <v>0</v>
      </c>
      <c r="E23" s="176"/>
      <c r="F23" s="177"/>
      <c r="G23" s="173"/>
      <c r="H23" s="93">
        <f>SUM(H20:H22)</f>
        <v>0</v>
      </c>
      <c r="I23" s="171"/>
      <c r="J23" s="177"/>
      <c r="K23" s="177"/>
      <c r="L23" s="177"/>
      <c r="M23" s="173"/>
    </row>
    <row r="24" spans="1:13" x14ac:dyDescent="0.15">
      <c r="A24" s="44"/>
      <c r="B24" s="44"/>
      <c r="C24" s="44"/>
      <c r="D24" s="44"/>
      <c r="E24" s="44"/>
      <c r="F24" s="44"/>
      <c r="G24" s="44"/>
      <c r="H24" s="44"/>
      <c r="I24" s="44"/>
      <c r="J24" s="44"/>
      <c r="K24" s="44"/>
      <c r="L24" s="44"/>
      <c r="M24" s="44"/>
    </row>
    <row r="25" spans="1:13" x14ac:dyDescent="0.15">
      <c r="A25" s="44"/>
      <c r="B25" s="169" t="s">
        <v>122</v>
      </c>
      <c r="C25" s="44"/>
      <c r="D25" s="44"/>
      <c r="E25" s="44"/>
      <c r="F25" s="44"/>
      <c r="G25" s="44"/>
      <c r="H25" s="100" t="s">
        <v>22</v>
      </c>
      <c r="I25" s="178" t="s">
        <v>85</v>
      </c>
      <c r="J25" s="363" t="s">
        <v>10</v>
      </c>
      <c r="K25" s="363"/>
      <c r="L25" s="363"/>
      <c r="M25" s="44"/>
    </row>
    <row r="26" spans="1:13" ht="33.75" x14ac:dyDescent="0.15">
      <c r="A26" s="44"/>
      <c r="B26" s="170"/>
      <c r="C26" s="94" t="s">
        <v>83</v>
      </c>
      <c r="D26" s="174" t="s">
        <v>33</v>
      </c>
      <c r="E26" s="174" t="s">
        <v>133</v>
      </c>
      <c r="F26" s="174" t="s">
        <v>134</v>
      </c>
      <c r="G26" s="174" t="s">
        <v>136</v>
      </c>
      <c r="H26" s="174" t="s">
        <v>107</v>
      </c>
      <c r="I26" s="174" t="s">
        <v>127</v>
      </c>
      <c r="J26" s="174" t="s">
        <v>93</v>
      </c>
      <c r="K26" s="174" t="s">
        <v>71</v>
      </c>
      <c r="L26" s="174" t="s">
        <v>90</v>
      </c>
      <c r="M26" s="94" t="s">
        <v>80</v>
      </c>
    </row>
    <row r="27" spans="1:13" x14ac:dyDescent="0.15">
      <c r="A27" s="44"/>
      <c r="B27" s="92">
        <v>1</v>
      </c>
      <c r="C27" s="172"/>
      <c r="D27" s="95"/>
      <c r="E27" s="175">
        <f>INT(D27/1.1)</f>
        <v>0</v>
      </c>
      <c r="F27" s="93">
        <f>+D27-E27</f>
        <v>0</v>
      </c>
      <c r="G27" s="95"/>
      <c r="H27" s="93">
        <f>+E27-G27</f>
        <v>0</v>
      </c>
      <c r="I27" s="172"/>
      <c r="J27" s="179"/>
      <c r="K27" s="179"/>
      <c r="L27" s="179"/>
      <c r="M27" s="172"/>
    </row>
    <row r="28" spans="1:13" x14ac:dyDescent="0.15">
      <c r="A28" s="44"/>
      <c r="B28" s="92">
        <v>2</v>
      </c>
      <c r="C28" s="172"/>
      <c r="D28" s="95"/>
      <c r="E28" s="175">
        <f>INT(D28/1.1)</f>
        <v>0</v>
      </c>
      <c r="F28" s="93">
        <f>+D28-E28</f>
        <v>0</v>
      </c>
      <c r="G28" s="95"/>
      <c r="H28" s="93">
        <f>+E28-G28</f>
        <v>0</v>
      </c>
      <c r="I28" s="172"/>
      <c r="J28" s="179"/>
      <c r="K28" s="179"/>
      <c r="L28" s="179"/>
      <c r="M28" s="172"/>
    </row>
    <row r="29" spans="1:13" x14ac:dyDescent="0.15">
      <c r="A29" s="44"/>
      <c r="B29" s="92">
        <v>3</v>
      </c>
      <c r="C29" s="172"/>
      <c r="D29" s="95"/>
      <c r="E29" s="175">
        <f>INT(D29/1.1)</f>
        <v>0</v>
      </c>
      <c r="F29" s="93">
        <f>+D29-E29</f>
        <v>0</v>
      </c>
      <c r="G29" s="95"/>
      <c r="H29" s="93">
        <f>+E29-G29</f>
        <v>0</v>
      </c>
      <c r="I29" s="172"/>
      <c r="J29" s="179"/>
      <c r="K29" s="179"/>
      <c r="L29" s="179"/>
      <c r="M29" s="172"/>
    </row>
    <row r="30" spans="1:13" x14ac:dyDescent="0.15">
      <c r="A30" s="44"/>
      <c r="B30" s="171" t="s">
        <v>28</v>
      </c>
      <c r="C30" s="173"/>
      <c r="D30" s="93">
        <f>SUM(D27:D29)</f>
        <v>0</v>
      </c>
      <c r="E30" s="176"/>
      <c r="F30" s="177"/>
      <c r="G30" s="173"/>
      <c r="H30" s="93">
        <f>SUM(H27:H29)</f>
        <v>0</v>
      </c>
      <c r="I30" s="171"/>
      <c r="J30" s="177"/>
      <c r="K30" s="177"/>
      <c r="L30" s="177"/>
      <c r="M30" s="173"/>
    </row>
    <row r="31" spans="1:13" x14ac:dyDescent="0.15">
      <c r="A31" s="44"/>
      <c r="B31" s="44"/>
      <c r="C31" s="44"/>
      <c r="D31" s="44"/>
      <c r="E31" s="44"/>
      <c r="F31" s="44"/>
      <c r="G31" s="44"/>
      <c r="H31" s="44"/>
      <c r="I31" s="44"/>
      <c r="J31" s="44"/>
      <c r="K31" s="44"/>
      <c r="L31" s="44"/>
      <c r="M31" s="44"/>
    </row>
    <row r="32" spans="1:13" x14ac:dyDescent="0.15">
      <c r="A32" s="44"/>
      <c r="B32" s="169" t="s">
        <v>174</v>
      </c>
      <c r="C32" s="44"/>
      <c r="D32" s="44"/>
      <c r="E32" s="44"/>
      <c r="F32" s="44"/>
      <c r="G32" s="44"/>
      <c r="H32" s="100" t="s">
        <v>22</v>
      </c>
      <c r="I32" s="178" t="s">
        <v>85</v>
      </c>
      <c r="J32" s="363" t="s">
        <v>10</v>
      </c>
      <c r="K32" s="363"/>
      <c r="L32" s="363"/>
      <c r="M32" s="44"/>
    </row>
    <row r="33" spans="1:13" ht="33.75" x14ac:dyDescent="0.15">
      <c r="A33" s="44"/>
      <c r="B33" s="170"/>
      <c r="C33" s="94" t="s">
        <v>83</v>
      </c>
      <c r="D33" s="174" t="s">
        <v>33</v>
      </c>
      <c r="E33" s="174" t="s">
        <v>133</v>
      </c>
      <c r="F33" s="174" t="s">
        <v>134</v>
      </c>
      <c r="G33" s="174" t="s">
        <v>136</v>
      </c>
      <c r="H33" s="174" t="s">
        <v>107</v>
      </c>
      <c r="I33" s="174" t="s">
        <v>127</v>
      </c>
      <c r="J33" s="174" t="s">
        <v>93</v>
      </c>
      <c r="K33" s="174" t="s">
        <v>71</v>
      </c>
      <c r="L33" s="174" t="s">
        <v>90</v>
      </c>
      <c r="M33" s="94" t="s">
        <v>80</v>
      </c>
    </row>
    <row r="34" spans="1:13" x14ac:dyDescent="0.15">
      <c r="A34" s="44"/>
      <c r="B34" s="92">
        <v>1</v>
      </c>
      <c r="C34" s="172"/>
      <c r="D34" s="95"/>
      <c r="E34" s="175">
        <f>INT(D34/1.1)</f>
        <v>0</v>
      </c>
      <c r="F34" s="93">
        <f>+D34-E34</f>
        <v>0</v>
      </c>
      <c r="G34" s="95"/>
      <c r="H34" s="93">
        <f>+E34-G34</f>
        <v>0</v>
      </c>
      <c r="I34" s="172"/>
      <c r="J34" s="179"/>
      <c r="K34" s="179"/>
      <c r="L34" s="179"/>
      <c r="M34" s="172"/>
    </row>
    <row r="35" spans="1:13" x14ac:dyDescent="0.15">
      <c r="A35" s="44"/>
      <c r="B35" s="92">
        <v>2</v>
      </c>
      <c r="C35" s="172"/>
      <c r="D35" s="95"/>
      <c r="E35" s="175">
        <f>INT(D35/1.1)</f>
        <v>0</v>
      </c>
      <c r="F35" s="93">
        <f>+D35-E35</f>
        <v>0</v>
      </c>
      <c r="G35" s="95"/>
      <c r="H35" s="93">
        <f>+E35-G35</f>
        <v>0</v>
      </c>
      <c r="I35" s="172"/>
      <c r="J35" s="179"/>
      <c r="K35" s="179"/>
      <c r="L35" s="179"/>
      <c r="M35" s="172"/>
    </row>
    <row r="36" spans="1:13" x14ac:dyDescent="0.15">
      <c r="A36" s="44"/>
      <c r="B36" s="92">
        <v>3</v>
      </c>
      <c r="C36" s="172"/>
      <c r="D36" s="95"/>
      <c r="E36" s="175">
        <f>INT(D36/1.1)</f>
        <v>0</v>
      </c>
      <c r="F36" s="93">
        <f>+D36-E36</f>
        <v>0</v>
      </c>
      <c r="G36" s="95"/>
      <c r="H36" s="93">
        <f>+E36-G36</f>
        <v>0</v>
      </c>
      <c r="I36" s="172"/>
      <c r="J36" s="179"/>
      <c r="K36" s="179"/>
      <c r="L36" s="179"/>
      <c r="M36" s="172"/>
    </row>
    <row r="37" spans="1:13" x14ac:dyDescent="0.15">
      <c r="A37" s="44"/>
      <c r="B37" s="171" t="s">
        <v>28</v>
      </c>
      <c r="C37" s="173"/>
      <c r="D37" s="93">
        <f>SUM(D34:D36)</f>
        <v>0</v>
      </c>
      <c r="E37" s="176"/>
      <c r="F37" s="177"/>
      <c r="G37" s="173"/>
      <c r="H37" s="93">
        <f>SUM(H34:H36)</f>
        <v>0</v>
      </c>
      <c r="I37" s="171"/>
      <c r="J37" s="177"/>
      <c r="K37" s="177"/>
      <c r="L37" s="177"/>
      <c r="M37" s="173"/>
    </row>
    <row r="38" spans="1:13" x14ac:dyDescent="0.15">
      <c r="A38" s="44"/>
      <c r="B38" s="44"/>
      <c r="C38" s="44"/>
      <c r="D38" s="44"/>
      <c r="E38" s="44"/>
      <c r="F38" s="44"/>
      <c r="G38" s="44"/>
      <c r="H38" s="44"/>
      <c r="I38" s="44"/>
      <c r="J38" s="44"/>
      <c r="K38" s="44"/>
      <c r="L38" s="44"/>
      <c r="M38" s="44"/>
    </row>
    <row r="39" spans="1:13" x14ac:dyDescent="0.15">
      <c r="A39" s="44"/>
      <c r="B39" s="169" t="s">
        <v>290</v>
      </c>
      <c r="C39" s="44"/>
      <c r="D39" s="44"/>
      <c r="E39" s="44"/>
      <c r="F39" s="44"/>
      <c r="G39" s="44"/>
      <c r="H39" s="100" t="s">
        <v>22</v>
      </c>
      <c r="I39" s="178" t="s">
        <v>85</v>
      </c>
      <c r="J39" s="363" t="s">
        <v>10</v>
      </c>
      <c r="K39" s="363"/>
      <c r="L39" s="363"/>
      <c r="M39" s="44"/>
    </row>
    <row r="40" spans="1:13" ht="33.75" x14ac:dyDescent="0.15">
      <c r="A40" s="44"/>
      <c r="B40" s="170"/>
      <c r="C40" s="94" t="s">
        <v>83</v>
      </c>
      <c r="D40" s="174" t="s">
        <v>33</v>
      </c>
      <c r="E40" s="174" t="s">
        <v>133</v>
      </c>
      <c r="F40" s="174" t="s">
        <v>134</v>
      </c>
      <c r="G40" s="174" t="s">
        <v>136</v>
      </c>
      <c r="H40" s="174" t="s">
        <v>107</v>
      </c>
      <c r="I40" s="174" t="s">
        <v>127</v>
      </c>
      <c r="J40" s="174" t="s">
        <v>93</v>
      </c>
      <c r="K40" s="174" t="s">
        <v>71</v>
      </c>
      <c r="L40" s="174" t="s">
        <v>90</v>
      </c>
      <c r="M40" s="94" t="s">
        <v>80</v>
      </c>
    </row>
    <row r="41" spans="1:13" x14ac:dyDescent="0.15">
      <c r="A41" s="44"/>
      <c r="B41" s="92">
        <v>1</v>
      </c>
      <c r="C41" s="172"/>
      <c r="D41" s="95"/>
      <c r="E41" s="175">
        <f>INT(D41/1.1)</f>
        <v>0</v>
      </c>
      <c r="F41" s="93">
        <f>+D41-E41</f>
        <v>0</v>
      </c>
      <c r="G41" s="95"/>
      <c r="H41" s="93">
        <f>+E41-G41</f>
        <v>0</v>
      </c>
      <c r="I41" s="172"/>
      <c r="J41" s="179"/>
      <c r="K41" s="179"/>
      <c r="L41" s="179"/>
      <c r="M41" s="172"/>
    </row>
    <row r="42" spans="1:13" x14ac:dyDescent="0.15">
      <c r="A42" s="44"/>
      <c r="B42" s="92">
        <v>2</v>
      </c>
      <c r="C42" s="172"/>
      <c r="D42" s="95"/>
      <c r="E42" s="175">
        <f>INT(D42/1.1)</f>
        <v>0</v>
      </c>
      <c r="F42" s="93">
        <f>+D42-E42</f>
        <v>0</v>
      </c>
      <c r="G42" s="95"/>
      <c r="H42" s="93">
        <f>+E42-G42</f>
        <v>0</v>
      </c>
      <c r="I42" s="172"/>
      <c r="J42" s="179"/>
      <c r="K42" s="179"/>
      <c r="L42" s="179"/>
      <c r="M42" s="172"/>
    </row>
    <row r="43" spans="1:13" x14ac:dyDescent="0.15">
      <c r="A43" s="44"/>
      <c r="B43" s="92">
        <v>3</v>
      </c>
      <c r="C43" s="172"/>
      <c r="D43" s="95"/>
      <c r="E43" s="175">
        <f>INT(D43/1.1)</f>
        <v>0</v>
      </c>
      <c r="F43" s="93">
        <f>+D43-E43</f>
        <v>0</v>
      </c>
      <c r="G43" s="95"/>
      <c r="H43" s="93">
        <f>+E43-G43</f>
        <v>0</v>
      </c>
      <c r="I43" s="172"/>
      <c r="J43" s="179"/>
      <c r="K43" s="179"/>
      <c r="L43" s="179"/>
      <c r="M43" s="172"/>
    </row>
    <row r="44" spans="1:13" x14ac:dyDescent="0.15">
      <c r="A44" s="44"/>
      <c r="B44" s="171" t="s">
        <v>28</v>
      </c>
      <c r="C44" s="173"/>
      <c r="D44" s="93">
        <f>SUM(D41:D43)</f>
        <v>0</v>
      </c>
      <c r="E44" s="176"/>
      <c r="F44" s="177"/>
      <c r="G44" s="173"/>
      <c r="H44" s="93">
        <f>SUM(H41:H43)</f>
        <v>0</v>
      </c>
      <c r="I44" s="171"/>
      <c r="J44" s="177"/>
      <c r="K44" s="177"/>
      <c r="L44" s="177"/>
      <c r="M44" s="173"/>
    </row>
    <row r="45" spans="1:13" x14ac:dyDescent="0.15">
      <c r="A45" s="44"/>
      <c r="B45" s="44"/>
      <c r="C45" s="44"/>
      <c r="D45" s="44"/>
      <c r="E45" s="44"/>
      <c r="F45" s="44"/>
      <c r="G45" s="44"/>
      <c r="H45" s="44"/>
      <c r="I45" s="44"/>
      <c r="J45" s="44"/>
      <c r="K45" s="44"/>
      <c r="L45" s="44"/>
      <c r="M45" s="44"/>
    </row>
    <row r="46" spans="1:13" x14ac:dyDescent="0.15">
      <c r="A46" s="44"/>
      <c r="B46" s="169" t="s">
        <v>290</v>
      </c>
      <c r="C46" s="44"/>
      <c r="D46" s="44"/>
      <c r="E46" s="44"/>
      <c r="F46" s="44"/>
      <c r="G46" s="44"/>
      <c r="H46" s="100" t="s">
        <v>22</v>
      </c>
      <c r="I46" s="178" t="s">
        <v>85</v>
      </c>
      <c r="J46" s="363" t="s">
        <v>10</v>
      </c>
      <c r="K46" s="363"/>
      <c r="L46" s="363"/>
      <c r="M46" s="44"/>
    </row>
    <row r="47" spans="1:13" ht="33.75" x14ac:dyDescent="0.15">
      <c r="A47" s="44"/>
      <c r="B47" s="170"/>
      <c r="C47" s="94" t="s">
        <v>83</v>
      </c>
      <c r="D47" s="174" t="s">
        <v>33</v>
      </c>
      <c r="E47" s="174" t="s">
        <v>133</v>
      </c>
      <c r="F47" s="174" t="s">
        <v>134</v>
      </c>
      <c r="G47" s="174" t="s">
        <v>136</v>
      </c>
      <c r="H47" s="174" t="s">
        <v>107</v>
      </c>
      <c r="I47" s="174" t="s">
        <v>127</v>
      </c>
      <c r="J47" s="174" t="s">
        <v>93</v>
      </c>
      <c r="K47" s="174" t="s">
        <v>71</v>
      </c>
      <c r="L47" s="174" t="s">
        <v>90</v>
      </c>
      <c r="M47" s="94" t="s">
        <v>80</v>
      </c>
    </row>
    <row r="48" spans="1:13" x14ac:dyDescent="0.15">
      <c r="A48" s="44"/>
      <c r="B48" s="92">
        <v>1</v>
      </c>
      <c r="C48" s="172"/>
      <c r="D48" s="95"/>
      <c r="E48" s="175">
        <f>INT(D48/1.1)</f>
        <v>0</v>
      </c>
      <c r="F48" s="93">
        <f>+D48-E48</f>
        <v>0</v>
      </c>
      <c r="G48" s="95"/>
      <c r="H48" s="93">
        <f>+E48-G48</f>
        <v>0</v>
      </c>
      <c r="I48" s="172"/>
      <c r="J48" s="179"/>
      <c r="K48" s="179"/>
      <c r="L48" s="179"/>
      <c r="M48" s="172"/>
    </row>
    <row r="49" spans="1:13" x14ac:dyDescent="0.15">
      <c r="A49" s="44"/>
      <c r="B49" s="92">
        <v>2</v>
      </c>
      <c r="C49" s="172"/>
      <c r="D49" s="95"/>
      <c r="E49" s="175">
        <f>INT(D49/1.1)</f>
        <v>0</v>
      </c>
      <c r="F49" s="93">
        <f>+D49-E49</f>
        <v>0</v>
      </c>
      <c r="G49" s="95"/>
      <c r="H49" s="93">
        <f>+E49-G49</f>
        <v>0</v>
      </c>
      <c r="I49" s="172"/>
      <c r="J49" s="179"/>
      <c r="K49" s="179"/>
      <c r="L49" s="179"/>
      <c r="M49" s="172"/>
    </row>
    <row r="50" spans="1:13" x14ac:dyDescent="0.15">
      <c r="A50" s="44"/>
      <c r="B50" s="92">
        <v>3</v>
      </c>
      <c r="C50" s="172"/>
      <c r="D50" s="95"/>
      <c r="E50" s="175">
        <f>INT(D50/1.1)</f>
        <v>0</v>
      </c>
      <c r="F50" s="93">
        <f>+D50-E50</f>
        <v>0</v>
      </c>
      <c r="G50" s="95"/>
      <c r="H50" s="93">
        <f>+E50-G50</f>
        <v>0</v>
      </c>
      <c r="I50" s="172"/>
      <c r="J50" s="179"/>
      <c r="K50" s="179"/>
      <c r="L50" s="179"/>
      <c r="M50" s="172"/>
    </row>
    <row r="51" spans="1:13" x14ac:dyDescent="0.15">
      <c r="A51" s="44"/>
      <c r="B51" s="171" t="s">
        <v>28</v>
      </c>
      <c r="C51" s="173"/>
      <c r="D51" s="93">
        <f>SUM(D48:D50)</f>
        <v>0</v>
      </c>
      <c r="E51" s="176"/>
      <c r="F51" s="177"/>
      <c r="G51" s="173"/>
      <c r="H51" s="93">
        <f>SUM(H48:H50)</f>
        <v>0</v>
      </c>
      <c r="I51" s="171"/>
      <c r="J51" s="177"/>
      <c r="K51" s="177"/>
      <c r="L51" s="177"/>
      <c r="M51" s="173"/>
    </row>
    <row r="52" spans="1:13" x14ac:dyDescent="0.15">
      <c r="A52" s="44"/>
      <c r="B52" s="44"/>
      <c r="C52" s="44"/>
      <c r="D52" s="44"/>
      <c r="E52" s="44"/>
      <c r="F52" s="44"/>
      <c r="G52" s="44"/>
      <c r="H52" s="44"/>
      <c r="I52" s="44"/>
      <c r="J52" s="44"/>
      <c r="K52" s="44"/>
      <c r="L52" s="44"/>
      <c r="M52" s="44"/>
    </row>
    <row r="53" spans="1:13" x14ac:dyDescent="0.15">
      <c r="A53" s="44"/>
      <c r="B53" s="169" t="s">
        <v>290</v>
      </c>
      <c r="C53" s="44"/>
      <c r="D53" s="44"/>
      <c r="E53" s="44"/>
      <c r="F53" s="44"/>
      <c r="G53" s="44"/>
      <c r="H53" s="100" t="s">
        <v>22</v>
      </c>
      <c r="I53" s="178" t="s">
        <v>85</v>
      </c>
      <c r="J53" s="363" t="s">
        <v>10</v>
      </c>
      <c r="K53" s="363"/>
      <c r="L53" s="363"/>
      <c r="M53" s="44"/>
    </row>
    <row r="54" spans="1:13" ht="33.75" x14ac:dyDescent="0.15">
      <c r="A54" s="44"/>
      <c r="B54" s="170"/>
      <c r="C54" s="94" t="s">
        <v>83</v>
      </c>
      <c r="D54" s="174" t="s">
        <v>33</v>
      </c>
      <c r="E54" s="174" t="s">
        <v>133</v>
      </c>
      <c r="F54" s="174" t="s">
        <v>134</v>
      </c>
      <c r="G54" s="174" t="s">
        <v>136</v>
      </c>
      <c r="H54" s="174" t="s">
        <v>107</v>
      </c>
      <c r="I54" s="174" t="s">
        <v>127</v>
      </c>
      <c r="J54" s="174" t="s">
        <v>93</v>
      </c>
      <c r="K54" s="174" t="s">
        <v>71</v>
      </c>
      <c r="L54" s="174" t="s">
        <v>90</v>
      </c>
      <c r="M54" s="94" t="s">
        <v>80</v>
      </c>
    </row>
    <row r="55" spans="1:13" x14ac:dyDescent="0.15">
      <c r="A55" s="44"/>
      <c r="B55" s="92">
        <v>1</v>
      </c>
      <c r="C55" s="172"/>
      <c r="D55" s="95"/>
      <c r="E55" s="175">
        <f>INT(D55/1.1)</f>
        <v>0</v>
      </c>
      <c r="F55" s="93">
        <f>+D55-E55</f>
        <v>0</v>
      </c>
      <c r="G55" s="95"/>
      <c r="H55" s="93">
        <f>+E55-G55</f>
        <v>0</v>
      </c>
      <c r="I55" s="172"/>
      <c r="J55" s="179"/>
      <c r="K55" s="179"/>
      <c r="L55" s="179"/>
      <c r="M55" s="172"/>
    </row>
    <row r="56" spans="1:13" x14ac:dyDescent="0.15">
      <c r="A56" s="44"/>
      <c r="B56" s="92">
        <v>2</v>
      </c>
      <c r="C56" s="172"/>
      <c r="D56" s="95"/>
      <c r="E56" s="175">
        <f>INT(D56/1.1)</f>
        <v>0</v>
      </c>
      <c r="F56" s="93">
        <f>+D56-E56</f>
        <v>0</v>
      </c>
      <c r="G56" s="95"/>
      <c r="H56" s="93">
        <f>+E56-G56</f>
        <v>0</v>
      </c>
      <c r="I56" s="172"/>
      <c r="J56" s="179"/>
      <c r="K56" s="179"/>
      <c r="L56" s="179"/>
      <c r="M56" s="172"/>
    </row>
    <row r="57" spans="1:13" x14ac:dyDescent="0.15">
      <c r="A57" s="44"/>
      <c r="B57" s="92">
        <v>3</v>
      </c>
      <c r="C57" s="172"/>
      <c r="D57" s="95"/>
      <c r="E57" s="175">
        <f>INT(D57/1.1)</f>
        <v>0</v>
      </c>
      <c r="F57" s="93">
        <f>+D57-E57</f>
        <v>0</v>
      </c>
      <c r="G57" s="95"/>
      <c r="H57" s="93">
        <f>+E57-G57</f>
        <v>0</v>
      </c>
      <c r="I57" s="172"/>
      <c r="J57" s="179"/>
      <c r="K57" s="179"/>
      <c r="L57" s="179"/>
      <c r="M57" s="172"/>
    </row>
    <row r="58" spans="1:13" x14ac:dyDescent="0.15">
      <c r="A58" s="44"/>
      <c r="B58" s="171" t="s">
        <v>28</v>
      </c>
      <c r="C58" s="173"/>
      <c r="D58" s="93">
        <f>SUM(D55:D57)</f>
        <v>0</v>
      </c>
      <c r="E58" s="176"/>
      <c r="F58" s="177"/>
      <c r="G58" s="173"/>
      <c r="H58" s="93">
        <f>SUM(H55:H57)</f>
        <v>0</v>
      </c>
      <c r="I58" s="171"/>
      <c r="J58" s="177"/>
      <c r="K58" s="177"/>
      <c r="L58" s="177"/>
      <c r="M58" s="173"/>
    </row>
    <row r="59" spans="1:13" x14ac:dyDescent="0.15">
      <c r="A59" s="44"/>
      <c r="B59" s="44"/>
      <c r="C59" s="44"/>
      <c r="D59" s="44"/>
      <c r="E59" s="44"/>
      <c r="F59" s="44"/>
      <c r="G59" s="44"/>
      <c r="H59" s="44"/>
      <c r="I59" s="44"/>
      <c r="J59" s="44"/>
      <c r="K59" s="44"/>
      <c r="L59" s="44"/>
      <c r="M59" s="44"/>
    </row>
    <row r="60" spans="1:13" x14ac:dyDescent="0.15">
      <c r="A60" s="44"/>
      <c r="B60" s="169" t="s">
        <v>290</v>
      </c>
      <c r="C60" s="44"/>
      <c r="D60" s="44"/>
      <c r="E60" s="44"/>
      <c r="F60" s="44"/>
      <c r="G60" s="44"/>
      <c r="H60" s="100" t="s">
        <v>22</v>
      </c>
      <c r="I60" s="178" t="s">
        <v>85</v>
      </c>
      <c r="J60" s="363" t="s">
        <v>10</v>
      </c>
      <c r="K60" s="363"/>
      <c r="L60" s="363"/>
      <c r="M60" s="44"/>
    </row>
    <row r="61" spans="1:13" ht="33.75" x14ac:dyDescent="0.15">
      <c r="A61" s="44"/>
      <c r="B61" s="170"/>
      <c r="C61" s="94" t="s">
        <v>83</v>
      </c>
      <c r="D61" s="174" t="s">
        <v>33</v>
      </c>
      <c r="E61" s="174" t="s">
        <v>133</v>
      </c>
      <c r="F61" s="174" t="s">
        <v>134</v>
      </c>
      <c r="G61" s="174" t="s">
        <v>136</v>
      </c>
      <c r="H61" s="174" t="s">
        <v>107</v>
      </c>
      <c r="I61" s="174" t="s">
        <v>127</v>
      </c>
      <c r="J61" s="174" t="s">
        <v>93</v>
      </c>
      <c r="K61" s="174" t="s">
        <v>71</v>
      </c>
      <c r="L61" s="174" t="s">
        <v>90</v>
      </c>
      <c r="M61" s="94" t="s">
        <v>80</v>
      </c>
    </row>
    <row r="62" spans="1:13" x14ac:dyDescent="0.15">
      <c r="A62" s="44"/>
      <c r="B62" s="92">
        <v>1</v>
      </c>
      <c r="C62" s="172"/>
      <c r="D62" s="95"/>
      <c r="E62" s="175">
        <f>INT(D62/1.1)</f>
        <v>0</v>
      </c>
      <c r="F62" s="93">
        <f>+D62-E62</f>
        <v>0</v>
      </c>
      <c r="G62" s="95"/>
      <c r="H62" s="93">
        <f>+E62-G62</f>
        <v>0</v>
      </c>
      <c r="I62" s="172"/>
      <c r="J62" s="179"/>
      <c r="K62" s="179"/>
      <c r="L62" s="179"/>
      <c r="M62" s="172"/>
    </row>
    <row r="63" spans="1:13" x14ac:dyDescent="0.15">
      <c r="A63" s="44"/>
      <c r="B63" s="92">
        <v>2</v>
      </c>
      <c r="C63" s="172"/>
      <c r="D63" s="95"/>
      <c r="E63" s="175">
        <f>INT(D63/1.1)</f>
        <v>0</v>
      </c>
      <c r="F63" s="93">
        <f>+D63-E63</f>
        <v>0</v>
      </c>
      <c r="G63" s="95"/>
      <c r="H63" s="93">
        <f>+E63-G63</f>
        <v>0</v>
      </c>
      <c r="I63" s="172"/>
      <c r="J63" s="179"/>
      <c r="K63" s="179"/>
      <c r="L63" s="179"/>
      <c r="M63" s="172"/>
    </row>
    <row r="64" spans="1:13" x14ac:dyDescent="0.15">
      <c r="A64" s="44"/>
      <c r="B64" s="92">
        <v>3</v>
      </c>
      <c r="C64" s="172"/>
      <c r="D64" s="95"/>
      <c r="E64" s="175">
        <f>INT(D64/1.1)</f>
        <v>0</v>
      </c>
      <c r="F64" s="93">
        <f>+D64-E64</f>
        <v>0</v>
      </c>
      <c r="G64" s="95"/>
      <c r="H64" s="93">
        <f>+E64-G64</f>
        <v>0</v>
      </c>
      <c r="I64" s="172"/>
      <c r="J64" s="179"/>
      <c r="K64" s="179"/>
      <c r="L64" s="179"/>
      <c r="M64" s="172"/>
    </row>
    <row r="65" spans="1:13" x14ac:dyDescent="0.15">
      <c r="A65" s="44"/>
      <c r="B65" s="171" t="s">
        <v>28</v>
      </c>
      <c r="C65" s="173"/>
      <c r="D65" s="93">
        <f>SUM(D62:D64)</f>
        <v>0</v>
      </c>
      <c r="E65" s="176"/>
      <c r="F65" s="177"/>
      <c r="G65" s="173"/>
      <c r="H65" s="93">
        <f>SUM(H62:H64)</f>
        <v>0</v>
      </c>
      <c r="I65" s="171"/>
      <c r="J65" s="177"/>
      <c r="K65" s="177"/>
      <c r="L65" s="177"/>
      <c r="M65" s="173"/>
    </row>
    <row r="66" spans="1:13" x14ac:dyDescent="0.15">
      <c r="A66" s="44"/>
      <c r="B66" s="44"/>
      <c r="C66" s="44"/>
      <c r="D66" s="44"/>
      <c r="E66" s="44"/>
      <c r="F66" s="44"/>
      <c r="G66" s="44"/>
      <c r="H66" s="44"/>
      <c r="I66" s="44"/>
      <c r="J66" s="44"/>
      <c r="K66" s="44"/>
      <c r="L66" s="44"/>
      <c r="M66" s="44"/>
    </row>
    <row r="67" spans="1:13" x14ac:dyDescent="0.15">
      <c r="A67" s="44"/>
      <c r="B67" s="169" t="s">
        <v>290</v>
      </c>
      <c r="C67" s="44"/>
      <c r="D67" s="44"/>
      <c r="E67" s="44"/>
      <c r="F67" s="44"/>
      <c r="G67" s="44"/>
      <c r="H67" s="100" t="s">
        <v>22</v>
      </c>
      <c r="I67" s="178" t="s">
        <v>85</v>
      </c>
      <c r="J67" s="363" t="s">
        <v>10</v>
      </c>
      <c r="K67" s="363"/>
      <c r="L67" s="363"/>
      <c r="M67" s="44"/>
    </row>
    <row r="68" spans="1:13" ht="33.75" x14ac:dyDescent="0.15">
      <c r="A68" s="44"/>
      <c r="B68" s="170"/>
      <c r="C68" s="94" t="s">
        <v>83</v>
      </c>
      <c r="D68" s="174" t="s">
        <v>33</v>
      </c>
      <c r="E68" s="174" t="s">
        <v>133</v>
      </c>
      <c r="F68" s="174" t="s">
        <v>134</v>
      </c>
      <c r="G68" s="174" t="s">
        <v>136</v>
      </c>
      <c r="H68" s="174" t="s">
        <v>107</v>
      </c>
      <c r="I68" s="174" t="s">
        <v>127</v>
      </c>
      <c r="J68" s="174" t="s">
        <v>93</v>
      </c>
      <c r="K68" s="174" t="s">
        <v>71</v>
      </c>
      <c r="L68" s="174" t="s">
        <v>90</v>
      </c>
      <c r="M68" s="94" t="s">
        <v>80</v>
      </c>
    </row>
    <row r="69" spans="1:13" x14ac:dyDescent="0.15">
      <c r="A69" s="44"/>
      <c r="B69" s="92">
        <v>1</v>
      </c>
      <c r="C69" s="172"/>
      <c r="D69" s="95"/>
      <c r="E69" s="175">
        <f>INT(D69/1.1)</f>
        <v>0</v>
      </c>
      <c r="F69" s="93">
        <f>+D69-E69</f>
        <v>0</v>
      </c>
      <c r="G69" s="95"/>
      <c r="H69" s="93">
        <f>+E69-G69</f>
        <v>0</v>
      </c>
      <c r="I69" s="172"/>
      <c r="J69" s="179"/>
      <c r="K69" s="179"/>
      <c r="L69" s="179"/>
      <c r="M69" s="172"/>
    </row>
    <row r="70" spans="1:13" x14ac:dyDescent="0.15">
      <c r="A70" s="44"/>
      <c r="B70" s="92">
        <v>2</v>
      </c>
      <c r="C70" s="172"/>
      <c r="D70" s="95"/>
      <c r="E70" s="175">
        <f>INT(D70/1.1)</f>
        <v>0</v>
      </c>
      <c r="F70" s="93">
        <f>+D70-E70</f>
        <v>0</v>
      </c>
      <c r="G70" s="95"/>
      <c r="H70" s="93">
        <f>+E70-G70</f>
        <v>0</v>
      </c>
      <c r="I70" s="172"/>
      <c r="J70" s="179"/>
      <c r="K70" s="179"/>
      <c r="L70" s="179"/>
      <c r="M70" s="172"/>
    </row>
    <row r="71" spans="1:13" x14ac:dyDescent="0.15">
      <c r="A71" s="44"/>
      <c r="B71" s="92">
        <v>3</v>
      </c>
      <c r="C71" s="172"/>
      <c r="D71" s="95"/>
      <c r="E71" s="175">
        <f>INT(D71/1.1)</f>
        <v>0</v>
      </c>
      <c r="F71" s="93">
        <f>+D71-E71</f>
        <v>0</v>
      </c>
      <c r="G71" s="95"/>
      <c r="H71" s="93">
        <f>+E71-G71</f>
        <v>0</v>
      </c>
      <c r="I71" s="172"/>
      <c r="J71" s="179"/>
      <c r="K71" s="179"/>
      <c r="L71" s="179"/>
      <c r="M71" s="172"/>
    </row>
    <row r="72" spans="1:13" x14ac:dyDescent="0.15">
      <c r="A72" s="44"/>
      <c r="B72" s="171" t="s">
        <v>28</v>
      </c>
      <c r="C72" s="173"/>
      <c r="D72" s="93">
        <f>SUM(D69:D71)</f>
        <v>0</v>
      </c>
      <c r="E72" s="176"/>
      <c r="F72" s="177"/>
      <c r="G72" s="173"/>
      <c r="H72" s="93">
        <f>SUM(H69:H71)</f>
        <v>0</v>
      </c>
      <c r="I72" s="171"/>
      <c r="J72" s="177"/>
      <c r="K72" s="177"/>
      <c r="L72" s="177"/>
      <c r="M72" s="173"/>
    </row>
    <row r="73" spans="1:13" x14ac:dyDescent="0.15">
      <c r="A73" s="44"/>
      <c r="B73" s="44"/>
      <c r="C73" s="44"/>
      <c r="D73" s="44"/>
      <c r="E73" s="44"/>
      <c r="F73" s="44"/>
      <c r="G73" s="44"/>
      <c r="H73" s="44"/>
      <c r="I73" s="44"/>
      <c r="J73" s="44"/>
      <c r="K73" s="44"/>
      <c r="L73" s="44"/>
      <c r="M73" s="44"/>
    </row>
    <row r="74" spans="1:13" x14ac:dyDescent="0.15">
      <c r="B74" s="44" t="s">
        <v>118</v>
      </c>
    </row>
  </sheetData>
  <mergeCells count="11">
    <mergeCell ref="J67:L67"/>
    <mergeCell ref="J32:L32"/>
    <mergeCell ref="J39:L39"/>
    <mergeCell ref="J46:L46"/>
    <mergeCell ref="J53:L53"/>
    <mergeCell ref="J60:L60"/>
    <mergeCell ref="A2:M2"/>
    <mergeCell ref="J4:L4"/>
    <mergeCell ref="J11:L11"/>
    <mergeCell ref="J18:L18"/>
    <mergeCell ref="J25:L25"/>
  </mergeCells>
  <phoneticPr fontId="1" type="Hiragana"/>
  <pageMargins left="0.7" right="0.7" top="0.75" bottom="0.75" header="0.3" footer="0.3"/>
  <pageSetup paperSize="9" orientation="landscape" blackAndWhite="1" r:id="rId1"/>
  <rowBreaks count="1" manualBreakCount="1">
    <brk id="59"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9"/>
  <sheetViews>
    <sheetView workbookViewId="0">
      <selection activeCell="D31" sqref="D31:E31"/>
    </sheetView>
  </sheetViews>
  <sheetFormatPr defaultRowHeight="14.25" x14ac:dyDescent="0.15"/>
  <cols>
    <col min="1" max="8" width="3.125" customWidth="1"/>
    <col min="9" max="9" width="25" customWidth="1"/>
    <col min="10" max="10" width="34.375" customWidth="1"/>
    <col min="11" max="11" width="33.75" customWidth="1"/>
  </cols>
  <sheetData>
    <row r="1" spans="1:11" x14ac:dyDescent="0.15">
      <c r="A1" t="s">
        <v>53</v>
      </c>
    </row>
    <row r="2" spans="1:11" x14ac:dyDescent="0.15">
      <c r="A2" t="s">
        <v>13</v>
      </c>
    </row>
    <row r="3" spans="1:11" x14ac:dyDescent="0.15">
      <c r="A3" s="388" t="s">
        <v>50</v>
      </c>
      <c r="B3" s="380" t="s">
        <v>55</v>
      </c>
      <c r="C3" s="381"/>
      <c r="D3" s="381"/>
      <c r="E3" s="381"/>
      <c r="F3" s="380" t="s">
        <v>59</v>
      </c>
      <c r="G3" s="381"/>
      <c r="H3" s="382"/>
      <c r="I3" s="192" t="s">
        <v>61</v>
      </c>
      <c r="J3" s="192" t="s">
        <v>62</v>
      </c>
      <c r="K3" s="195" t="s">
        <v>177</v>
      </c>
    </row>
    <row r="4" spans="1:11" ht="42" customHeight="1" x14ac:dyDescent="0.15">
      <c r="A4" s="389"/>
      <c r="B4" s="180"/>
      <c r="C4" s="184"/>
      <c r="D4" s="184"/>
      <c r="E4" s="184"/>
      <c r="F4" s="180"/>
      <c r="G4" s="184"/>
      <c r="H4" s="188"/>
      <c r="I4" s="193" t="s">
        <v>65</v>
      </c>
      <c r="J4" s="193" t="s">
        <v>25</v>
      </c>
      <c r="K4" s="196" t="s">
        <v>185</v>
      </c>
    </row>
    <row r="5" spans="1:11" x14ac:dyDescent="0.15">
      <c r="A5" s="389"/>
      <c r="B5" s="374" t="s">
        <v>56</v>
      </c>
      <c r="C5" s="383"/>
      <c r="D5" s="383"/>
      <c r="E5" s="383"/>
      <c r="F5" s="383"/>
      <c r="G5" s="383"/>
      <c r="H5" s="384"/>
      <c r="I5" s="374" t="s">
        <v>66</v>
      </c>
      <c r="J5" s="375"/>
      <c r="K5" s="376"/>
    </row>
    <row r="6" spans="1:11" ht="31.5" customHeight="1" x14ac:dyDescent="0.15">
      <c r="A6" s="390"/>
      <c r="B6" s="181"/>
      <c r="C6" s="185"/>
      <c r="D6" s="185"/>
      <c r="E6" s="185"/>
      <c r="F6" s="185"/>
      <c r="G6" s="185"/>
      <c r="H6" s="189"/>
      <c r="I6" s="385"/>
      <c r="J6" s="386"/>
      <c r="K6" s="387"/>
    </row>
    <row r="8" spans="1:11" x14ac:dyDescent="0.15">
      <c r="I8" t="s">
        <v>179</v>
      </c>
    </row>
    <row r="9" spans="1:11" x14ac:dyDescent="0.15">
      <c r="I9" s="169" t="s">
        <v>4</v>
      </c>
    </row>
    <row r="12" spans="1:11" x14ac:dyDescent="0.15">
      <c r="A12" t="s">
        <v>5</v>
      </c>
    </row>
    <row r="13" spans="1:11" x14ac:dyDescent="0.15">
      <c r="B13" t="s">
        <v>64</v>
      </c>
    </row>
    <row r="15" spans="1:11" x14ac:dyDescent="0.15">
      <c r="A15" t="s">
        <v>17</v>
      </c>
    </row>
    <row r="16" spans="1:11" x14ac:dyDescent="0.15">
      <c r="A16" s="388" t="s">
        <v>50</v>
      </c>
      <c r="B16" s="380" t="s">
        <v>55</v>
      </c>
      <c r="C16" s="381"/>
      <c r="D16" s="381"/>
      <c r="E16" s="381"/>
      <c r="F16" s="380" t="s">
        <v>59</v>
      </c>
      <c r="G16" s="381"/>
      <c r="H16" s="382"/>
      <c r="I16" s="192" t="s">
        <v>61</v>
      </c>
      <c r="J16" s="192" t="s">
        <v>62</v>
      </c>
      <c r="K16" s="195" t="s">
        <v>57</v>
      </c>
    </row>
    <row r="17" spans="1:11" ht="42" customHeight="1" x14ac:dyDescent="0.15">
      <c r="A17" s="389"/>
      <c r="B17" s="182">
        <v>1</v>
      </c>
      <c r="C17" s="186">
        <v>2</v>
      </c>
      <c r="D17" s="186">
        <v>3</v>
      </c>
      <c r="E17" s="186">
        <v>4</v>
      </c>
      <c r="F17" s="182">
        <v>1</v>
      </c>
      <c r="G17" s="186">
        <v>2</v>
      </c>
      <c r="H17" s="190">
        <v>3</v>
      </c>
      <c r="I17" s="194" t="s">
        <v>65</v>
      </c>
      <c r="J17" s="194" t="s">
        <v>25</v>
      </c>
      <c r="K17" s="197" t="s">
        <v>228</v>
      </c>
    </row>
    <row r="18" spans="1:11" x14ac:dyDescent="0.15">
      <c r="A18" s="389"/>
      <c r="B18" s="374" t="s">
        <v>56</v>
      </c>
      <c r="C18" s="383"/>
      <c r="D18" s="383"/>
      <c r="E18" s="383"/>
      <c r="F18" s="383"/>
      <c r="G18" s="383"/>
      <c r="H18" s="384"/>
      <c r="I18" s="374" t="s">
        <v>63</v>
      </c>
      <c r="J18" s="375"/>
      <c r="K18" s="376"/>
    </row>
    <row r="19" spans="1:11" ht="25.5" customHeight="1" x14ac:dyDescent="0.15">
      <c r="A19" s="390"/>
      <c r="B19" s="183"/>
      <c r="C19" s="187">
        <v>9</v>
      </c>
      <c r="D19" s="187">
        <v>9</v>
      </c>
      <c r="E19" s="187">
        <v>9</v>
      </c>
      <c r="F19" s="187">
        <v>9</v>
      </c>
      <c r="G19" s="187">
        <v>9</v>
      </c>
      <c r="H19" s="191">
        <v>9</v>
      </c>
      <c r="I19" s="377" t="s">
        <v>58</v>
      </c>
      <c r="J19" s="378"/>
      <c r="K19" s="379"/>
    </row>
  </sheetData>
  <mergeCells count="12">
    <mergeCell ref="A3:A6"/>
    <mergeCell ref="A16:A19"/>
    <mergeCell ref="B16:E16"/>
    <mergeCell ref="F16:H16"/>
    <mergeCell ref="B18:H18"/>
    <mergeCell ref="I18:K18"/>
    <mergeCell ref="I19:K19"/>
    <mergeCell ref="B3:E3"/>
    <mergeCell ref="F3:H3"/>
    <mergeCell ref="B5:H5"/>
    <mergeCell ref="I5:K5"/>
    <mergeCell ref="I6:K6"/>
  </mergeCells>
  <phoneticPr fontId="1" type="Hiragana"/>
  <dataValidations count="2">
    <dataValidation imeMode="halfKatakana" allowBlank="1" showInputMessage="1" showErrorMessage="1" sqref="I19:K19 I6:K6" xr:uid="{00000000-0002-0000-0F00-000000000000}"/>
    <dataValidation type="list" allowBlank="1" showInputMessage="1" showErrorMessage="1" sqref="K4" xr:uid="{00000000-0002-0000-0F00-000001000000}">
      <formula1>"普通,当座,貯蓄,その他"</formula1>
    </dataValidation>
  </dataValidations>
  <pageMargins left="0.7" right="0.7" top="0.75" bottom="0.75" header="0.3" footer="0.3"/>
  <pageSetup paperSize="9"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view="pageBreakPreview" zoomScaleSheetLayoutView="100" workbookViewId="0"/>
  </sheetViews>
  <sheetFormatPr defaultRowHeight="14.25" x14ac:dyDescent="0.15"/>
  <cols>
    <col min="1" max="1" width="2.125" customWidth="1"/>
    <col min="2" max="2" width="3.625" customWidth="1"/>
    <col min="3" max="3" width="41.625" customWidth="1"/>
    <col min="4" max="4" width="27.625" customWidth="1"/>
    <col min="5" max="5" width="6.625" customWidth="1"/>
    <col min="6" max="6" width="2.125" customWidth="1"/>
    <col min="7" max="16379" width="9" customWidth="1"/>
  </cols>
  <sheetData>
    <row r="1" spans="1:5" ht="18" customHeight="1" x14ac:dyDescent="0.15">
      <c r="A1" t="s">
        <v>167</v>
      </c>
    </row>
    <row r="2" spans="1:5" ht="18" customHeight="1" x14ac:dyDescent="0.15"/>
    <row r="3" spans="1:5" ht="18" customHeight="1" x14ac:dyDescent="0.15">
      <c r="A3" s="284" t="s">
        <v>194</v>
      </c>
      <c r="B3" s="284"/>
      <c r="C3" s="284"/>
      <c r="D3" s="284"/>
      <c r="E3" s="284"/>
    </row>
    <row r="4" spans="1:5" ht="18" customHeight="1" x14ac:dyDescent="0.15"/>
    <row r="5" spans="1:5" ht="18" customHeight="1" x14ac:dyDescent="0.15">
      <c r="D5" s="285" t="s">
        <v>489</v>
      </c>
      <c r="E5" s="285"/>
    </row>
    <row r="6" spans="1:5" ht="18" customHeight="1" x14ac:dyDescent="0.15"/>
    <row r="7" spans="1:5" ht="18" customHeight="1" x14ac:dyDescent="0.15">
      <c r="A7" t="s">
        <v>103</v>
      </c>
    </row>
    <row r="8" spans="1:5" ht="18" customHeight="1" x14ac:dyDescent="0.15"/>
    <row r="9" spans="1:5" ht="18" customHeight="1" x14ac:dyDescent="0.15">
      <c r="C9" s="8" t="s">
        <v>159</v>
      </c>
      <c r="D9" s="286" t="str">
        <f>様式B_1!$E$9</f>
        <v>秋田県●●●●●●</v>
      </c>
      <c r="E9" s="286"/>
    </row>
    <row r="10" spans="1:5" ht="18" customHeight="1" x14ac:dyDescent="0.15">
      <c r="C10" s="8" t="s">
        <v>68</v>
      </c>
      <c r="D10" s="286" t="str">
        <f>様式B_1!$E$6</f>
        <v>●●株式会社</v>
      </c>
      <c r="E10" s="286"/>
    </row>
    <row r="11" spans="1:5" ht="18" customHeight="1" x14ac:dyDescent="0.15">
      <c r="C11" s="8" t="s">
        <v>115</v>
      </c>
      <c r="D11" s="287" t="s">
        <v>223</v>
      </c>
      <c r="E11" s="287"/>
    </row>
    <row r="12" spans="1:5" ht="18" customHeight="1" x14ac:dyDescent="0.15"/>
    <row r="13" spans="1:5" ht="30" customHeight="1" x14ac:dyDescent="0.15">
      <c r="A13" s="288" t="s">
        <v>178</v>
      </c>
      <c r="B13" s="288"/>
      <c r="C13" s="288"/>
      <c r="D13" s="288"/>
      <c r="E13" s="288"/>
    </row>
    <row r="14" spans="1:5" ht="18" customHeight="1" x14ac:dyDescent="0.15"/>
    <row r="15" spans="1:5" ht="18" customHeight="1" x14ac:dyDescent="0.15">
      <c r="B15" t="s">
        <v>237</v>
      </c>
    </row>
    <row r="16" spans="1:5" ht="18" customHeight="1" x14ac:dyDescent="0.15">
      <c r="B16">
        <v>1</v>
      </c>
      <c r="C16" t="s">
        <v>183</v>
      </c>
    </row>
    <row r="17" spans="2:5" ht="18" customHeight="1" x14ac:dyDescent="0.15">
      <c r="B17">
        <v>2</v>
      </c>
      <c r="C17" t="s">
        <v>182</v>
      </c>
    </row>
    <row r="18" spans="2:5" ht="18" customHeight="1" x14ac:dyDescent="0.15">
      <c r="B18">
        <v>3</v>
      </c>
      <c r="C18" s="288" t="s">
        <v>243</v>
      </c>
      <c r="D18" s="288"/>
      <c r="E18" s="288"/>
    </row>
    <row r="19" spans="2:5" ht="18" customHeight="1" x14ac:dyDescent="0.15">
      <c r="B19">
        <v>4</v>
      </c>
      <c r="C19" t="s">
        <v>235</v>
      </c>
    </row>
    <row r="20" spans="2:5" ht="18" customHeight="1" x14ac:dyDescent="0.15">
      <c r="B20">
        <v>5</v>
      </c>
      <c r="C20" t="s">
        <v>244</v>
      </c>
    </row>
    <row r="21" spans="2:5" ht="18" customHeight="1" x14ac:dyDescent="0.15">
      <c r="B21">
        <v>6</v>
      </c>
      <c r="C21" t="s">
        <v>245</v>
      </c>
    </row>
    <row r="22" spans="2:5" ht="18" customHeight="1" x14ac:dyDescent="0.15">
      <c r="B22">
        <v>7</v>
      </c>
      <c r="C22" t="s">
        <v>246</v>
      </c>
    </row>
    <row r="23" spans="2:5" ht="18" customHeight="1" x14ac:dyDescent="0.15">
      <c r="B23">
        <v>8</v>
      </c>
      <c r="C23" t="s">
        <v>226</v>
      </c>
    </row>
    <row r="24" spans="2:5" ht="18" customHeight="1" x14ac:dyDescent="0.15"/>
    <row r="25" spans="2:5" ht="18" customHeight="1" x14ac:dyDescent="0.15">
      <c r="B25" t="s">
        <v>196</v>
      </c>
    </row>
    <row r="26" spans="2:5" ht="30" customHeight="1" x14ac:dyDescent="0.15">
      <c r="C26" s="288" t="s">
        <v>370</v>
      </c>
      <c r="D26" s="288"/>
      <c r="E26" s="288"/>
    </row>
    <row r="27" spans="2:5" ht="18" customHeight="1" x14ac:dyDescent="0.15">
      <c r="B27" s="5" t="s">
        <v>111</v>
      </c>
      <c r="C27" s="289" t="s">
        <v>216</v>
      </c>
      <c r="D27" s="289"/>
      <c r="E27" s="9" t="s">
        <v>208</v>
      </c>
    </row>
    <row r="28" spans="2:5" ht="15" customHeight="1" x14ac:dyDescent="0.15">
      <c r="B28" s="6"/>
      <c r="C28" s="283" t="s">
        <v>430</v>
      </c>
      <c r="D28" s="283"/>
      <c r="E28" s="290" t="s">
        <v>258</v>
      </c>
    </row>
    <row r="29" spans="2:5" ht="15" customHeight="1" x14ac:dyDescent="0.15">
      <c r="B29" s="6"/>
      <c r="C29" s="283" t="s">
        <v>442</v>
      </c>
      <c r="D29" s="283"/>
      <c r="E29" s="291"/>
    </row>
    <row r="30" spans="2:5" ht="15" customHeight="1" x14ac:dyDescent="0.15">
      <c r="B30" s="6"/>
      <c r="C30" s="283" t="s">
        <v>251</v>
      </c>
      <c r="D30" s="283"/>
      <c r="E30" s="291"/>
    </row>
    <row r="31" spans="2:5" ht="15" customHeight="1" x14ac:dyDescent="0.15">
      <c r="B31" s="6"/>
      <c r="C31" s="283" t="s">
        <v>431</v>
      </c>
      <c r="D31" s="283"/>
      <c r="E31" s="291"/>
    </row>
    <row r="32" spans="2:5" ht="15" customHeight="1" x14ac:dyDescent="0.15">
      <c r="B32" s="6"/>
      <c r="C32" s="283" t="s">
        <v>248</v>
      </c>
      <c r="D32" s="283"/>
      <c r="E32" s="291"/>
    </row>
    <row r="33" spans="2:5" ht="15" customHeight="1" x14ac:dyDescent="0.15">
      <c r="B33" s="6"/>
      <c r="C33" s="283" t="s">
        <v>166</v>
      </c>
      <c r="D33" s="283"/>
      <c r="E33" s="291"/>
    </row>
    <row r="34" spans="2:5" ht="15" customHeight="1" x14ac:dyDescent="0.15">
      <c r="B34" s="6"/>
      <c r="C34" s="283" t="s">
        <v>188</v>
      </c>
      <c r="D34" s="283"/>
      <c r="E34" s="291"/>
    </row>
    <row r="35" spans="2:5" ht="15" customHeight="1" x14ac:dyDescent="0.15">
      <c r="B35" s="7"/>
      <c r="C35" s="283" t="s">
        <v>132</v>
      </c>
      <c r="D35" s="283"/>
      <c r="E35" s="292"/>
    </row>
    <row r="36" spans="2:5" ht="27" customHeight="1" x14ac:dyDescent="0.15">
      <c r="B36" s="7"/>
      <c r="C36" s="283" t="s">
        <v>443</v>
      </c>
      <c r="D36" s="283"/>
      <c r="E36" s="10" t="s">
        <v>252</v>
      </c>
    </row>
  </sheetData>
  <mergeCells count="19">
    <mergeCell ref="C34:D34"/>
    <mergeCell ref="C35:D35"/>
    <mergeCell ref="C36:D36"/>
    <mergeCell ref="E28:E35"/>
    <mergeCell ref="C29:D29"/>
    <mergeCell ref="C30:D30"/>
    <mergeCell ref="C31:D31"/>
    <mergeCell ref="C32:D32"/>
    <mergeCell ref="C33:D33"/>
    <mergeCell ref="A13:E13"/>
    <mergeCell ref="C18:E18"/>
    <mergeCell ref="C26:E26"/>
    <mergeCell ref="C27:D27"/>
    <mergeCell ref="C28:D28"/>
    <mergeCell ref="A3:E3"/>
    <mergeCell ref="D5:E5"/>
    <mergeCell ref="D9:E9"/>
    <mergeCell ref="D10:E10"/>
    <mergeCell ref="D11:E11"/>
  </mergeCells>
  <phoneticPr fontId="1" type="Hiragana"/>
  <dataValidations count="1">
    <dataValidation type="list" allowBlank="1" showInputMessage="1" showErrorMessage="1" sqref="B28:B36" xr:uid="{00000000-0002-0000-0100-000000000000}">
      <formula1>"○"</formula1>
    </dataValidation>
  </dataValidations>
  <pageMargins left="0.70866141732283472" right="0.70866141732283472" top="0.74803149606299213" bottom="0.74803149606299213" header="0.31496062992125984" footer="0.31496062992125984"/>
  <pageSetup paperSize="9" orientation="portrait" blackAndWhite="1"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tabSelected="1" view="pageBreakPreview" zoomScaleSheetLayoutView="100" workbookViewId="0"/>
  </sheetViews>
  <sheetFormatPr defaultRowHeight="14.25" x14ac:dyDescent="0.15"/>
  <cols>
    <col min="1" max="1" width="1.625" customWidth="1"/>
    <col min="2" max="2" width="2.125" customWidth="1"/>
    <col min="3" max="3" width="5.625" customWidth="1"/>
    <col min="4" max="4" width="6.625" customWidth="1"/>
    <col min="5" max="5" width="12.625" customWidth="1"/>
    <col min="6" max="6" width="21.625" customWidth="1"/>
    <col min="7" max="9" width="9.625" customWidth="1"/>
    <col min="10" max="10" width="1.625" customWidth="1"/>
  </cols>
  <sheetData>
    <row r="1" spans="1:10" x14ac:dyDescent="0.15">
      <c r="A1" t="s">
        <v>255</v>
      </c>
    </row>
    <row r="2" spans="1:10" ht="17.25" x14ac:dyDescent="0.15">
      <c r="A2" s="284" t="s">
        <v>171</v>
      </c>
      <c r="B2" s="284"/>
      <c r="C2" s="284"/>
      <c r="D2" s="284"/>
      <c r="E2" s="284"/>
      <c r="F2" s="284"/>
      <c r="G2" s="284"/>
      <c r="H2" s="284"/>
      <c r="I2" s="284"/>
      <c r="J2" s="284"/>
    </row>
    <row r="3" spans="1:10" ht="14.25" customHeight="1" x14ac:dyDescent="0.15"/>
    <row r="4" spans="1:10" x14ac:dyDescent="0.15">
      <c r="B4" t="s">
        <v>221</v>
      </c>
    </row>
    <row r="5" spans="1:10" x14ac:dyDescent="0.15">
      <c r="B5" s="11" t="s">
        <v>181</v>
      </c>
    </row>
    <row r="6" spans="1:10" ht="18" customHeight="1" x14ac:dyDescent="0.15">
      <c r="C6" s="293" t="s">
        <v>180</v>
      </c>
      <c r="D6" s="294"/>
      <c r="E6" s="295" t="s">
        <v>108</v>
      </c>
      <c r="F6" s="295"/>
      <c r="G6" s="295"/>
      <c r="H6" s="295"/>
      <c r="I6" s="295"/>
    </row>
    <row r="7" spans="1:10" ht="18" customHeight="1" x14ac:dyDescent="0.15">
      <c r="C7" s="293" t="s">
        <v>140</v>
      </c>
      <c r="D7" s="294"/>
      <c r="E7" s="296">
        <v>0</v>
      </c>
      <c r="F7" s="296"/>
      <c r="G7" s="296"/>
      <c r="H7" s="296"/>
      <c r="I7" s="296"/>
    </row>
    <row r="8" spans="1:10" ht="18" customHeight="1" x14ac:dyDescent="0.15">
      <c r="C8" s="293" t="s">
        <v>173</v>
      </c>
      <c r="D8" s="294"/>
      <c r="E8" s="295" t="s">
        <v>96</v>
      </c>
      <c r="F8" s="295"/>
      <c r="G8" s="295"/>
      <c r="H8" s="295"/>
      <c r="I8" s="295"/>
    </row>
    <row r="9" spans="1:10" ht="18" customHeight="1" x14ac:dyDescent="0.15">
      <c r="C9" s="293" t="s">
        <v>214</v>
      </c>
      <c r="D9" s="294"/>
      <c r="E9" s="295" t="s">
        <v>112</v>
      </c>
      <c r="F9" s="295"/>
      <c r="G9" s="295"/>
      <c r="H9" s="295"/>
      <c r="I9" s="295"/>
    </row>
    <row r="10" spans="1:10" ht="14.25" customHeight="1" x14ac:dyDescent="0.15"/>
    <row r="11" spans="1:10" x14ac:dyDescent="0.15">
      <c r="B11" s="12" t="s">
        <v>414</v>
      </c>
    </row>
    <row r="12" spans="1:10" ht="18" customHeight="1" x14ac:dyDescent="0.15">
      <c r="C12" s="293" t="s">
        <v>76</v>
      </c>
      <c r="D12" s="294"/>
      <c r="E12" s="297" t="s">
        <v>114</v>
      </c>
      <c r="F12" s="297"/>
      <c r="G12" s="297"/>
      <c r="H12" s="297"/>
      <c r="I12" s="297"/>
    </row>
    <row r="13" spans="1:10" ht="18" customHeight="1" x14ac:dyDescent="0.15">
      <c r="C13" s="293" t="s">
        <v>74</v>
      </c>
      <c r="D13" s="294"/>
      <c r="E13" s="297" t="s">
        <v>116</v>
      </c>
      <c r="F13" s="297"/>
      <c r="G13" s="297"/>
      <c r="H13" s="297"/>
      <c r="I13" s="297"/>
    </row>
    <row r="14" spans="1:10" ht="18" customHeight="1" x14ac:dyDescent="0.15">
      <c r="C14" s="293" t="s">
        <v>77</v>
      </c>
      <c r="D14" s="294"/>
      <c r="E14" s="297" t="s">
        <v>490</v>
      </c>
      <c r="F14" s="297"/>
      <c r="G14" s="297"/>
      <c r="H14" s="297"/>
      <c r="I14" s="297"/>
    </row>
    <row r="15" spans="1:10" ht="18" customHeight="1" x14ac:dyDescent="0.15">
      <c r="C15" s="293" t="s">
        <v>79</v>
      </c>
      <c r="D15" s="294"/>
      <c r="E15" s="297" t="s">
        <v>109</v>
      </c>
      <c r="F15" s="297"/>
      <c r="G15" s="297"/>
      <c r="H15" s="297"/>
      <c r="I15" s="297"/>
    </row>
    <row r="16" spans="1:10" ht="18" customHeight="1" x14ac:dyDescent="0.15">
      <c r="C16" s="293" t="s">
        <v>189</v>
      </c>
      <c r="D16" s="294"/>
      <c r="E16" s="297" t="s">
        <v>428</v>
      </c>
      <c r="F16" s="297"/>
      <c r="G16" s="297"/>
      <c r="H16" s="297"/>
      <c r="I16" s="297"/>
    </row>
    <row r="17" spans="2:9" ht="18" customHeight="1" x14ac:dyDescent="0.15">
      <c r="C17" s="298" t="s">
        <v>41</v>
      </c>
      <c r="D17" s="299"/>
      <c r="E17" s="297" t="s">
        <v>112</v>
      </c>
      <c r="F17" s="297"/>
      <c r="G17" s="297"/>
      <c r="H17" s="297"/>
      <c r="I17" s="297"/>
    </row>
    <row r="18" spans="2:9" ht="14.25" customHeight="1" x14ac:dyDescent="0.15"/>
    <row r="19" spans="2:9" x14ac:dyDescent="0.15">
      <c r="B19" s="12" t="s">
        <v>415</v>
      </c>
    </row>
    <row r="20" spans="2:9" ht="18" customHeight="1" x14ac:dyDescent="0.15">
      <c r="C20" s="300" t="s">
        <v>210</v>
      </c>
      <c r="D20" s="300"/>
      <c r="E20" s="300"/>
      <c r="F20" s="25" t="s">
        <v>86</v>
      </c>
      <c r="G20" s="28"/>
      <c r="H20" s="28"/>
      <c r="I20" s="38"/>
    </row>
    <row r="21" spans="2:9" ht="18" customHeight="1" x14ac:dyDescent="0.15">
      <c r="C21" s="301" t="s">
        <v>160</v>
      </c>
      <c r="D21" s="302"/>
      <c r="E21" s="302"/>
      <c r="F21" s="302"/>
      <c r="G21" s="302"/>
      <c r="H21" s="302"/>
      <c r="I21" s="303"/>
    </row>
    <row r="22" spans="2:9" ht="22.5" x14ac:dyDescent="0.15">
      <c r="C22" s="13"/>
      <c r="D22" s="17"/>
      <c r="E22" s="311" t="s">
        <v>432</v>
      </c>
      <c r="F22" s="312"/>
      <c r="G22" s="21" t="s">
        <v>256</v>
      </c>
      <c r="H22" s="33" t="s">
        <v>197</v>
      </c>
      <c r="I22" s="33" t="s">
        <v>75</v>
      </c>
    </row>
    <row r="23" spans="2:9" ht="18" customHeight="1" x14ac:dyDescent="0.15">
      <c r="C23" s="14"/>
      <c r="D23" s="18" t="s">
        <v>113</v>
      </c>
      <c r="E23" s="319"/>
      <c r="F23" s="321"/>
      <c r="G23" s="26"/>
      <c r="H23" s="34"/>
      <c r="I23" s="39"/>
    </row>
    <row r="24" spans="2:9" ht="18" customHeight="1" x14ac:dyDescent="0.15">
      <c r="C24" s="15"/>
      <c r="D24" s="18" t="s">
        <v>257</v>
      </c>
      <c r="E24" s="319"/>
      <c r="F24" s="321"/>
      <c r="G24" s="26"/>
      <c r="H24" s="34"/>
      <c r="I24" s="39"/>
    </row>
    <row r="25" spans="2:9" ht="18" customHeight="1" x14ac:dyDescent="0.15">
      <c r="C25" s="15"/>
      <c r="D25" s="18" t="s">
        <v>161</v>
      </c>
      <c r="E25" s="319"/>
      <c r="F25" s="321"/>
      <c r="G25" s="26"/>
      <c r="H25" s="34"/>
      <c r="I25" s="39"/>
    </row>
    <row r="26" spans="2:9" ht="18" customHeight="1" x14ac:dyDescent="0.15">
      <c r="C26" s="15"/>
      <c r="D26" s="18" t="s">
        <v>259</v>
      </c>
      <c r="E26" s="319"/>
      <c r="F26" s="321"/>
      <c r="G26" s="26"/>
      <c r="H26" s="34"/>
      <c r="I26" s="39"/>
    </row>
    <row r="27" spans="2:9" ht="18" customHeight="1" x14ac:dyDescent="0.15">
      <c r="C27" s="15"/>
      <c r="D27" s="18" t="s">
        <v>260</v>
      </c>
      <c r="E27" s="319"/>
      <c r="F27" s="321"/>
      <c r="G27" s="22"/>
      <c r="H27" s="34"/>
      <c r="I27" s="39"/>
    </row>
    <row r="28" spans="2:9" ht="18" customHeight="1" x14ac:dyDescent="0.15">
      <c r="C28" s="15"/>
      <c r="D28" s="18" t="s">
        <v>261</v>
      </c>
      <c r="E28" s="304" t="s">
        <v>262</v>
      </c>
      <c r="F28" s="304"/>
      <c r="G28" s="304"/>
      <c r="H28" s="34"/>
      <c r="I28" s="39"/>
    </row>
    <row r="29" spans="2:9" ht="18" customHeight="1" x14ac:dyDescent="0.15">
      <c r="C29" s="16"/>
      <c r="D29" s="19" t="s">
        <v>164</v>
      </c>
      <c r="E29" s="23"/>
      <c r="F29" s="23"/>
      <c r="G29" s="29"/>
      <c r="H29" s="35">
        <f>SUM(H23:H28)</f>
        <v>0</v>
      </c>
      <c r="I29" s="18"/>
    </row>
    <row r="30" spans="2:9" ht="14.25" customHeight="1" x14ac:dyDescent="0.15"/>
    <row r="31" spans="2:9" x14ac:dyDescent="0.15">
      <c r="B31" s="12" t="s">
        <v>416</v>
      </c>
    </row>
    <row r="32" spans="2:9" x14ac:dyDescent="0.15">
      <c r="C32" s="300" t="s">
        <v>263</v>
      </c>
      <c r="D32" s="300"/>
      <c r="E32" s="305">
        <f>+G32+G33</f>
        <v>0</v>
      </c>
      <c r="F32" s="18" t="s">
        <v>236</v>
      </c>
      <c r="G32" s="30">
        <v>0</v>
      </c>
    </row>
    <row r="33" spans="2:11" x14ac:dyDescent="0.15">
      <c r="C33" s="300"/>
      <c r="D33" s="300"/>
      <c r="E33" s="306"/>
      <c r="F33" s="18" t="s">
        <v>242</v>
      </c>
      <c r="G33" s="30">
        <v>0</v>
      </c>
    </row>
    <row r="34" spans="2:11" x14ac:dyDescent="0.15">
      <c r="C34" s="300" t="s">
        <v>147</v>
      </c>
      <c r="D34" s="300"/>
      <c r="E34" s="307" t="s">
        <v>94</v>
      </c>
      <c r="F34" s="308">
        <f>+H35+I35+H36+I36</f>
        <v>0</v>
      </c>
      <c r="G34" s="31"/>
      <c r="H34" s="21" t="s">
        <v>266</v>
      </c>
      <c r="I34" s="21" t="s">
        <v>264</v>
      </c>
    </row>
    <row r="35" spans="2:11" x14ac:dyDescent="0.15">
      <c r="C35" s="300"/>
      <c r="D35" s="300"/>
      <c r="E35" s="307"/>
      <c r="F35" s="309"/>
      <c r="G35" s="18" t="s">
        <v>247</v>
      </c>
      <c r="H35" s="36">
        <f>+H38+H41</f>
        <v>0</v>
      </c>
      <c r="I35" s="36">
        <f>+I38+I41</f>
        <v>0</v>
      </c>
    </row>
    <row r="36" spans="2:11" x14ac:dyDescent="0.15">
      <c r="C36" s="300"/>
      <c r="D36" s="300"/>
      <c r="E36" s="307"/>
      <c r="F36" s="310"/>
      <c r="G36" s="18" t="s">
        <v>217</v>
      </c>
      <c r="H36" s="36">
        <f>+H39+H42</f>
        <v>0</v>
      </c>
      <c r="I36" s="36">
        <f>+I39+I42</f>
        <v>0</v>
      </c>
    </row>
    <row r="37" spans="2:11" x14ac:dyDescent="0.15">
      <c r="C37" s="300"/>
      <c r="D37" s="300"/>
      <c r="E37" s="307" t="s">
        <v>21</v>
      </c>
      <c r="F37" s="308">
        <f>+H38+I38+H39+I39</f>
        <v>0</v>
      </c>
      <c r="G37" s="32"/>
      <c r="H37" s="21" t="s">
        <v>266</v>
      </c>
      <c r="I37" s="21" t="s">
        <v>264</v>
      </c>
    </row>
    <row r="38" spans="2:11" x14ac:dyDescent="0.15">
      <c r="C38" s="300"/>
      <c r="D38" s="300"/>
      <c r="E38" s="307"/>
      <c r="F38" s="309"/>
      <c r="G38" s="18" t="s">
        <v>247</v>
      </c>
      <c r="H38" s="37">
        <v>0</v>
      </c>
      <c r="I38" s="40">
        <v>0</v>
      </c>
    </row>
    <row r="39" spans="2:11" x14ac:dyDescent="0.15">
      <c r="C39" s="300"/>
      <c r="D39" s="300"/>
      <c r="E39" s="307"/>
      <c r="F39" s="310"/>
      <c r="G39" s="18" t="s">
        <v>217</v>
      </c>
      <c r="H39" s="37">
        <v>0</v>
      </c>
      <c r="I39" s="40">
        <v>0</v>
      </c>
    </row>
    <row r="40" spans="2:11" x14ac:dyDescent="0.15">
      <c r="C40" s="300"/>
      <c r="D40" s="300"/>
      <c r="E40" s="307" t="s">
        <v>265</v>
      </c>
      <c r="F40" s="308">
        <f>+H41+I41+H42+I42</f>
        <v>0</v>
      </c>
      <c r="G40" s="32"/>
      <c r="H40" s="21" t="s">
        <v>266</v>
      </c>
      <c r="I40" s="21" t="s">
        <v>264</v>
      </c>
    </row>
    <row r="41" spans="2:11" x14ac:dyDescent="0.15">
      <c r="C41" s="300"/>
      <c r="D41" s="300"/>
      <c r="E41" s="307"/>
      <c r="F41" s="309"/>
      <c r="G41" s="18" t="s">
        <v>247</v>
      </c>
      <c r="H41" s="37">
        <v>0</v>
      </c>
      <c r="I41" s="40">
        <v>0</v>
      </c>
    </row>
    <row r="42" spans="2:11" x14ac:dyDescent="0.15">
      <c r="C42" s="300"/>
      <c r="D42" s="300"/>
      <c r="E42" s="307"/>
      <c r="F42" s="310"/>
      <c r="G42" s="18" t="s">
        <v>217</v>
      </c>
      <c r="H42" s="37">
        <v>0</v>
      </c>
      <c r="I42" s="40">
        <v>0</v>
      </c>
    </row>
    <row r="43" spans="2:11" x14ac:dyDescent="0.15">
      <c r="I43" s="41"/>
    </row>
    <row r="44" spans="2:11" x14ac:dyDescent="0.15">
      <c r="B44" s="12" t="s">
        <v>418</v>
      </c>
      <c r="K44" s="42"/>
    </row>
    <row r="45" spans="2:11" ht="18" customHeight="1" x14ac:dyDescent="0.15">
      <c r="C45" s="293" t="s">
        <v>271</v>
      </c>
      <c r="D45" s="294"/>
      <c r="E45" s="295" t="s">
        <v>268</v>
      </c>
      <c r="F45" s="295"/>
      <c r="G45" s="295"/>
      <c r="H45" s="295"/>
      <c r="I45" s="295"/>
      <c r="K45" s="43"/>
    </row>
    <row r="46" spans="2:11" ht="27.75" customHeight="1" x14ac:dyDescent="0.15">
      <c r="C46" s="293" t="s">
        <v>81</v>
      </c>
      <c r="D46" s="294"/>
      <c r="E46" s="297" t="s">
        <v>491</v>
      </c>
      <c r="F46" s="297"/>
      <c r="G46" s="297"/>
      <c r="H46" s="297"/>
      <c r="I46" s="297"/>
    </row>
    <row r="47" spans="2:11" ht="120" customHeight="1" x14ac:dyDescent="0.15">
      <c r="C47" s="293" t="s">
        <v>267</v>
      </c>
      <c r="D47" s="294"/>
      <c r="E47" s="297"/>
      <c r="F47" s="297"/>
      <c r="G47" s="297"/>
      <c r="H47" s="297"/>
      <c r="I47" s="297"/>
    </row>
    <row r="48" spans="2:11" ht="18" customHeight="1" x14ac:dyDescent="0.15">
      <c r="C48" s="301" t="s">
        <v>250</v>
      </c>
      <c r="D48" s="302"/>
      <c r="E48" s="303"/>
      <c r="F48" s="27">
        <v>0</v>
      </c>
    </row>
    <row r="49" spans="2:11" ht="18" customHeight="1" x14ac:dyDescent="0.15">
      <c r="C49" s="16"/>
      <c r="D49" s="313" t="s">
        <v>274</v>
      </c>
      <c r="E49" s="314"/>
      <c r="F49" s="27">
        <v>0</v>
      </c>
    </row>
    <row r="50" spans="2:11" ht="18" customHeight="1" x14ac:dyDescent="0.15">
      <c r="C50" s="301" t="s">
        <v>249</v>
      </c>
      <c r="D50" s="302"/>
      <c r="E50" s="302"/>
      <c r="F50" s="302"/>
      <c r="G50" s="302"/>
      <c r="H50" s="302"/>
      <c r="I50" s="303"/>
    </row>
    <row r="51" spans="2:11" ht="18" customHeight="1" x14ac:dyDescent="0.15">
      <c r="C51" s="13"/>
      <c r="D51" s="17"/>
      <c r="E51" s="315" t="s">
        <v>233</v>
      </c>
      <c r="F51" s="316"/>
      <c r="G51" s="317"/>
      <c r="H51" s="318" t="s">
        <v>278</v>
      </c>
      <c r="I51" s="318"/>
    </row>
    <row r="52" spans="2:11" ht="18" customHeight="1" x14ac:dyDescent="0.15">
      <c r="C52" s="14"/>
      <c r="D52" s="18" t="s">
        <v>113</v>
      </c>
      <c r="E52" s="319"/>
      <c r="F52" s="320"/>
      <c r="G52" s="321"/>
      <c r="H52" s="322"/>
      <c r="I52" s="322"/>
    </row>
    <row r="53" spans="2:11" ht="18" customHeight="1" x14ac:dyDescent="0.15">
      <c r="C53" s="15"/>
      <c r="D53" s="18" t="s">
        <v>257</v>
      </c>
      <c r="E53" s="319"/>
      <c r="F53" s="320"/>
      <c r="G53" s="321"/>
      <c r="H53" s="322"/>
      <c r="I53" s="322"/>
    </row>
    <row r="54" spans="2:11" ht="18" customHeight="1" x14ac:dyDescent="0.15">
      <c r="C54" s="15"/>
      <c r="D54" s="18" t="s">
        <v>161</v>
      </c>
      <c r="E54" s="319"/>
      <c r="F54" s="320"/>
      <c r="G54" s="321"/>
      <c r="H54" s="322"/>
      <c r="I54" s="322"/>
    </row>
    <row r="55" spans="2:11" ht="18" customHeight="1" x14ac:dyDescent="0.15">
      <c r="C55" s="15"/>
      <c r="D55" s="18" t="s">
        <v>259</v>
      </c>
      <c r="E55" s="319"/>
      <c r="F55" s="320"/>
      <c r="G55" s="321"/>
      <c r="H55" s="322"/>
      <c r="I55" s="322"/>
    </row>
    <row r="56" spans="2:11" ht="18" customHeight="1" x14ac:dyDescent="0.15">
      <c r="C56" s="15"/>
      <c r="D56" s="18" t="s">
        <v>260</v>
      </c>
      <c r="E56" s="319"/>
      <c r="F56" s="320"/>
      <c r="G56" s="321"/>
      <c r="H56" s="322"/>
      <c r="I56" s="322"/>
    </row>
    <row r="57" spans="2:11" ht="18" customHeight="1" x14ac:dyDescent="0.15">
      <c r="C57" s="15"/>
      <c r="D57" s="18" t="s">
        <v>261</v>
      </c>
      <c r="E57" s="304" t="s">
        <v>262</v>
      </c>
      <c r="F57" s="304"/>
      <c r="G57" s="304"/>
      <c r="H57" s="322"/>
      <c r="I57" s="322"/>
    </row>
    <row r="58" spans="2:11" ht="18" customHeight="1" x14ac:dyDescent="0.15">
      <c r="C58" s="16"/>
      <c r="D58" s="19" t="s">
        <v>164</v>
      </c>
      <c r="E58" s="23"/>
      <c r="F58" s="23"/>
      <c r="G58" s="29"/>
      <c r="H58" s="323">
        <f>SUM(H52:I57)</f>
        <v>0</v>
      </c>
      <c r="I58" s="323"/>
    </row>
    <row r="60" spans="2:11" x14ac:dyDescent="0.15">
      <c r="B60" s="12" t="s">
        <v>78</v>
      </c>
      <c r="K60" s="42"/>
    </row>
    <row r="61" spans="2:11" ht="120" customHeight="1" x14ac:dyDescent="0.15">
      <c r="C61" s="324" t="s">
        <v>417</v>
      </c>
      <c r="D61" s="294"/>
      <c r="E61" s="295"/>
      <c r="F61" s="295"/>
      <c r="G61" s="295"/>
      <c r="H61" s="295"/>
      <c r="I61" s="295"/>
      <c r="K61" s="43"/>
    </row>
    <row r="62" spans="2:11" ht="14.25" customHeight="1" x14ac:dyDescent="0.15"/>
    <row r="63" spans="2:11" ht="14.25" customHeight="1" x14ac:dyDescent="0.15"/>
  </sheetData>
  <mergeCells count="65">
    <mergeCell ref="E23:F23"/>
    <mergeCell ref="E24:F24"/>
    <mergeCell ref="E25:F25"/>
    <mergeCell ref="E26:F26"/>
    <mergeCell ref="E27:F27"/>
    <mergeCell ref="E57:G57"/>
    <mergeCell ref="H57:I57"/>
    <mergeCell ref="H58:I58"/>
    <mergeCell ref="C61:D61"/>
    <mergeCell ref="E61:I61"/>
    <mergeCell ref="E54:G54"/>
    <mergeCell ref="H54:I54"/>
    <mergeCell ref="E55:G55"/>
    <mergeCell ref="H55:I55"/>
    <mergeCell ref="E56:G56"/>
    <mergeCell ref="H56:I56"/>
    <mergeCell ref="E51:G51"/>
    <mergeCell ref="H51:I51"/>
    <mergeCell ref="E52:G52"/>
    <mergeCell ref="H52:I52"/>
    <mergeCell ref="E53:G53"/>
    <mergeCell ref="H53:I53"/>
    <mergeCell ref="C47:D47"/>
    <mergeCell ref="E47:I47"/>
    <mergeCell ref="C48:E48"/>
    <mergeCell ref="D49:E49"/>
    <mergeCell ref="C50:I50"/>
    <mergeCell ref="C21:I21"/>
    <mergeCell ref="E28:G28"/>
    <mergeCell ref="C45:D45"/>
    <mergeCell ref="E45:I45"/>
    <mergeCell ref="C46:D46"/>
    <mergeCell ref="E46:I46"/>
    <mergeCell ref="C32:D33"/>
    <mergeCell ref="E32:E33"/>
    <mergeCell ref="E34:E36"/>
    <mergeCell ref="F34:F36"/>
    <mergeCell ref="E37:E39"/>
    <mergeCell ref="F37:F39"/>
    <mergeCell ref="E40:E42"/>
    <mergeCell ref="F40:F42"/>
    <mergeCell ref="C34:D42"/>
    <mergeCell ref="E22:F22"/>
    <mergeCell ref="C16:D16"/>
    <mergeCell ref="E16:I16"/>
    <mergeCell ref="C17:D17"/>
    <mergeCell ref="E17:I17"/>
    <mergeCell ref="C20:E20"/>
    <mergeCell ref="C13:D13"/>
    <mergeCell ref="E13:I13"/>
    <mergeCell ref="C14:D14"/>
    <mergeCell ref="E14:I14"/>
    <mergeCell ref="C15:D15"/>
    <mergeCell ref="E15:I15"/>
    <mergeCell ref="C8:D8"/>
    <mergeCell ref="E8:I8"/>
    <mergeCell ref="C9:D9"/>
    <mergeCell ref="E9:I9"/>
    <mergeCell ref="C12:D12"/>
    <mergeCell ref="E12:I12"/>
    <mergeCell ref="A2:J2"/>
    <mergeCell ref="C6:D6"/>
    <mergeCell ref="E6:I6"/>
    <mergeCell ref="C7:D7"/>
    <mergeCell ref="E7:I7"/>
  </mergeCells>
  <phoneticPr fontId="1" type="Hiragana"/>
  <dataValidations disablePrompts="1" count="1">
    <dataValidation type="list" allowBlank="1" showInputMessage="1" showErrorMessage="1" sqref="I23:I28" xr:uid="{00000000-0002-0000-0200-000000000000}">
      <formula1>"○,×"</formula1>
    </dataValidation>
  </dataValidations>
  <pageMargins left="0.70866141732283472" right="0.70866141732283472" top="0.74803149606299213" bottom="0.74803149606299213" header="0.31496062992125984" footer="0.31496062992125984"/>
  <pageSetup paperSize="9" orientation="portrait" blackAndWhite="1" cellComments="asDisplayed" r:id="rId1"/>
  <rowBreaks count="1" manualBreakCount="1">
    <brk id="43"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view="pageBreakPreview" zoomScaleSheetLayoutView="100" workbookViewId="0"/>
  </sheetViews>
  <sheetFormatPr defaultRowHeight="14.25" x14ac:dyDescent="0.15"/>
  <cols>
    <col min="1" max="2" width="2.125" customWidth="1"/>
    <col min="3" max="3" width="21.625" customWidth="1"/>
    <col min="4" max="4" width="51.625" customWidth="1"/>
    <col min="5" max="5" width="2.125" customWidth="1"/>
  </cols>
  <sheetData>
    <row r="1" spans="1:4" x14ac:dyDescent="0.15">
      <c r="A1" t="s">
        <v>51</v>
      </c>
    </row>
    <row r="2" spans="1:4" x14ac:dyDescent="0.15">
      <c r="B2" t="s">
        <v>40</v>
      </c>
    </row>
    <row r="3" spans="1:4" x14ac:dyDescent="0.15">
      <c r="B3" s="44" t="s">
        <v>306</v>
      </c>
    </row>
    <row r="4" spans="1:4" x14ac:dyDescent="0.15">
      <c r="B4" t="s">
        <v>2</v>
      </c>
    </row>
    <row r="5" spans="1:4" x14ac:dyDescent="0.15">
      <c r="C5" s="328" t="s">
        <v>11</v>
      </c>
      <c r="D5" s="48" t="s">
        <v>433</v>
      </c>
    </row>
    <row r="6" spans="1:4" x14ac:dyDescent="0.15">
      <c r="C6" s="328"/>
      <c r="D6" s="49" t="s">
        <v>282</v>
      </c>
    </row>
    <row r="7" spans="1:4" x14ac:dyDescent="0.15">
      <c r="C7" s="328" t="s">
        <v>54</v>
      </c>
      <c r="D7" s="48" t="s">
        <v>168</v>
      </c>
    </row>
    <row r="8" spans="1:4" x14ac:dyDescent="0.15">
      <c r="C8" s="328"/>
      <c r="D8" s="49" t="s">
        <v>283</v>
      </c>
    </row>
    <row r="10" spans="1:4" x14ac:dyDescent="0.15">
      <c r="B10" s="12" t="s">
        <v>67</v>
      </c>
    </row>
    <row r="11" spans="1:4" ht="30" customHeight="1" x14ac:dyDescent="0.15">
      <c r="C11" s="325"/>
      <c r="D11" s="326"/>
    </row>
    <row r="13" spans="1:4" x14ac:dyDescent="0.15">
      <c r="B13" s="12" t="s">
        <v>363</v>
      </c>
    </row>
    <row r="14" spans="1:4" ht="120" customHeight="1" x14ac:dyDescent="0.15">
      <c r="C14" s="325"/>
      <c r="D14" s="326"/>
    </row>
    <row r="16" spans="1:4" x14ac:dyDescent="0.15">
      <c r="B16" t="s">
        <v>425</v>
      </c>
    </row>
    <row r="17" spans="2:4" ht="90" customHeight="1" x14ac:dyDescent="0.15">
      <c r="C17" s="259" t="s">
        <v>481</v>
      </c>
      <c r="D17" s="20"/>
    </row>
    <row r="18" spans="2:4" ht="90" customHeight="1" x14ac:dyDescent="0.15">
      <c r="C18" s="46" t="s">
        <v>419</v>
      </c>
      <c r="D18" s="20"/>
    </row>
    <row r="20" spans="2:4" x14ac:dyDescent="0.15">
      <c r="B20" t="s">
        <v>426</v>
      </c>
    </row>
    <row r="21" spans="2:4" ht="90" customHeight="1" x14ac:dyDescent="0.15">
      <c r="C21" s="45" t="s">
        <v>444</v>
      </c>
      <c r="D21" s="20"/>
    </row>
    <row r="22" spans="2:4" ht="90" customHeight="1" x14ac:dyDescent="0.15">
      <c r="C22" s="45" t="s">
        <v>411</v>
      </c>
      <c r="D22" s="20"/>
    </row>
    <row r="23" spans="2:4" ht="60" customHeight="1" x14ac:dyDescent="0.15">
      <c r="C23" s="46" t="s">
        <v>313</v>
      </c>
      <c r="D23" s="20"/>
    </row>
    <row r="24" spans="2:4" ht="30" customHeight="1" x14ac:dyDescent="0.15">
      <c r="C24" s="47" t="s">
        <v>119</v>
      </c>
      <c r="D24" s="20"/>
    </row>
    <row r="26" spans="2:4" x14ac:dyDescent="0.15">
      <c r="B26" t="s">
        <v>200</v>
      </c>
    </row>
    <row r="27" spans="2:4" ht="90" customHeight="1" x14ac:dyDescent="0.15">
      <c r="C27" s="325"/>
      <c r="D27" s="327"/>
    </row>
    <row r="29" spans="2:4" x14ac:dyDescent="0.15">
      <c r="B29" t="s">
        <v>155</v>
      </c>
    </row>
    <row r="30" spans="2:4" x14ac:dyDescent="0.15">
      <c r="B30" t="s">
        <v>275</v>
      </c>
    </row>
    <row r="31" spans="2:4" ht="30" customHeight="1" x14ac:dyDescent="0.15">
      <c r="C31" s="46" t="s">
        <v>138</v>
      </c>
      <c r="D31" s="20"/>
    </row>
    <row r="32" spans="2:4" ht="30" customHeight="1" x14ac:dyDescent="0.15">
      <c r="C32" s="46" t="s">
        <v>308</v>
      </c>
      <c r="D32" s="20"/>
    </row>
    <row r="33" spans="2:4" ht="30" customHeight="1" x14ac:dyDescent="0.15">
      <c r="C33" s="46" t="s">
        <v>309</v>
      </c>
      <c r="D33" s="20"/>
    </row>
    <row r="34" spans="2:4" ht="30" customHeight="1" x14ac:dyDescent="0.15">
      <c r="C34" s="46" t="s">
        <v>318</v>
      </c>
      <c r="D34" s="20"/>
    </row>
    <row r="35" spans="2:4" ht="30" customHeight="1" x14ac:dyDescent="0.15">
      <c r="C35" s="46" t="s">
        <v>286</v>
      </c>
      <c r="D35" s="20"/>
    </row>
    <row r="36" spans="2:4" ht="30" customHeight="1" x14ac:dyDescent="0.15">
      <c r="C36" s="46" t="s">
        <v>321</v>
      </c>
      <c r="D36" s="20"/>
    </row>
    <row r="38" spans="2:4" x14ac:dyDescent="0.15">
      <c r="B38" t="s">
        <v>272</v>
      </c>
    </row>
    <row r="39" spans="2:4" ht="30" customHeight="1" x14ac:dyDescent="0.15">
      <c r="C39" s="46" t="s">
        <v>138</v>
      </c>
      <c r="D39" s="20"/>
    </row>
    <row r="40" spans="2:4" ht="30" customHeight="1" x14ac:dyDescent="0.15">
      <c r="C40" s="46" t="s">
        <v>308</v>
      </c>
      <c r="D40" s="20"/>
    </row>
    <row r="41" spans="2:4" ht="30" customHeight="1" x14ac:dyDescent="0.15">
      <c r="C41" s="46" t="s">
        <v>309</v>
      </c>
      <c r="D41" s="20"/>
    </row>
    <row r="42" spans="2:4" ht="30" customHeight="1" x14ac:dyDescent="0.15">
      <c r="C42" s="46" t="s">
        <v>318</v>
      </c>
      <c r="D42" s="20"/>
    </row>
    <row r="43" spans="2:4" ht="30" customHeight="1" x14ac:dyDescent="0.15">
      <c r="C43" s="46" t="s">
        <v>286</v>
      </c>
      <c r="D43" s="20"/>
    </row>
    <row r="44" spans="2:4" ht="30" customHeight="1" x14ac:dyDescent="0.15">
      <c r="C44" s="46" t="s">
        <v>321</v>
      </c>
      <c r="D44" s="20"/>
    </row>
  </sheetData>
  <mergeCells count="5">
    <mergeCell ref="C11:D11"/>
    <mergeCell ref="C14:D14"/>
    <mergeCell ref="C27:D27"/>
    <mergeCell ref="C5:C6"/>
    <mergeCell ref="C7:C8"/>
  </mergeCells>
  <phoneticPr fontId="1" type="Hiragana"/>
  <pageMargins left="0.70866141732283472" right="0.70866141732283472" top="0.74803149606299213" bottom="0.74803149606299213" header="0.31496062992125984" footer="0.31496062992125984"/>
  <pageSetup paperSize="9" orientation="portrait" blackAndWhite="1" cellComments="asDisplayed" r:id="rId1"/>
  <rowBreaks count="2" manualBreakCount="2">
    <brk id="19" max="3" man="1"/>
    <brk id="28"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51"/>
  <sheetViews>
    <sheetView view="pageBreakPreview" zoomScaleNormal="100" zoomScaleSheetLayoutView="100" workbookViewId="0"/>
  </sheetViews>
  <sheetFormatPr defaultRowHeight="15" customHeight="1" x14ac:dyDescent="0.15"/>
  <cols>
    <col min="1" max="3" width="2.375" style="44" customWidth="1"/>
    <col min="4" max="4" width="27.625" style="44" customWidth="1"/>
    <col min="5" max="52" width="2.625" style="44" customWidth="1"/>
    <col min="53" max="53" width="9.625" style="44" customWidth="1"/>
    <col min="54" max="54" width="2.125" style="44" customWidth="1"/>
    <col min="55" max="55" width="9" style="44" customWidth="1"/>
    <col min="56" max="16384" width="9" style="44"/>
  </cols>
  <sheetData>
    <row r="1" spans="1:52" ht="15" customHeight="1" x14ac:dyDescent="0.15">
      <c r="A1" s="1" t="s">
        <v>51</v>
      </c>
    </row>
    <row r="2" spans="1:52" ht="15" customHeight="1" x14ac:dyDescent="0.15">
      <c r="B2" s="1" t="s">
        <v>420</v>
      </c>
    </row>
    <row r="3" spans="1:52" ht="15" customHeight="1" x14ac:dyDescent="0.15">
      <c r="A3" s="50" t="s">
        <v>240</v>
      </c>
      <c r="B3" s="54"/>
      <c r="C3" s="54"/>
      <c r="D3" s="54"/>
      <c r="E3" s="336">
        <v>2025</v>
      </c>
      <c r="F3" s="337"/>
      <c r="G3" s="337"/>
      <c r="H3" s="337"/>
      <c r="I3" s="337"/>
      <c r="J3" s="337"/>
      <c r="K3" s="337"/>
      <c r="L3" s="337"/>
      <c r="M3" s="337"/>
      <c r="N3" s="337">
        <v>2026</v>
      </c>
      <c r="O3" s="337"/>
      <c r="P3" s="337"/>
      <c r="Q3" s="337"/>
      <c r="R3" s="337"/>
      <c r="S3" s="337"/>
      <c r="T3" s="337"/>
      <c r="U3" s="337"/>
      <c r="V3" s="337"/>
      <c r="W3" s="337"/>
      <c r="X3" s="337"/>
      <c r="Y3" s="337"/>
      <c r="Z3" s="337">
        <v>2027</v>
      </c>
      <c r="AA3" s="337"/>
      <c r="AB3" s="337"/>
      <c r="AC3" s="337"/>
      <c r="AD3" s="337"/>
      <c r="AE3" s="337"/>
      <c r="AF3" s="337"/>
      <c r="AG3" s="337"/>
      <c r="AH3" s="337"/>
      <c r="AI3" s="337"/>
      <c r="AJ3" s="337"/>
      <c r="AK3" s="337"/>
      <c r="AL3" s="337">
        <v>2028</v>
      </c>
      <c r="AM3" s="337"/>
      <c r="AN3" s="337"/>
      <c r="AO3" s="337"/>
      <c r="AP3" s="337"/>
      <c r="AQ3" s="337"/>
      <c r="AR3" s="337"/>
      <c r="AS3" s="337"/>
      <c r="AT3" s="337"/>
      <c r="AU3" s="337"/>
      <c r="AV3" s="337"/>
      <c r="AW3" s="337"/>
      <c r="AX3" s="337">
        <v>2029</v>
      </c>
      <c r="AY3" s="337"/>
      <c r="AZ3" s="338"/>
    </row>
    <row r="4" spans="1:52" ht="15" customHeight="1" thickBot="1" x14ac:dyDescent="0.2">
      <c r="A4" s="50" t="s">
        <v>299</v>
      </c>
      <c r="B4" s="54"/>
      <c r="C4" s="54"/>
      <c r="D4" s="54"/>
      <c r="E4" s="68">
        <v>4</v>
      </c>
      <c r="F4" s="71">
        <v>5</v>
      </c>
      <c r="G4" s="71">
        <v>6</v>
      </c>
      <c r="H4" s="71">
        <v>7</v>
      </c>
      <c r="I4" s="71">
        <v>8</v>
      </c>
      <c r="J4" s="71">
        <v>9</v>
      </c>
      <c r="K4" s="71">
        <v>10</v>
      </c>
      <c r="L4" s="71">
        <v>11</v>
      </c>
      <c r="M4" s="71">
        <v>12</v>
      </c>
      <c r="N4" s="71">
        <v>1</v>
      </c>
      <c r="O4" s="71">
        <v>2</v>
      </c>
      <c r="P4" s="71">
        <v>3</v>
      </c>
      <c r="Q4" s="71">
        <v>4</v>
      </c>
      <c r="R4" s="71">
        <v>5</v>
      </c>
      <c r="S4" s="71">
        <v>6</v>
      </c>
      <c r="T4" s="71">
        <v>7</v>
      </c>
      <c r="U4" s="71">
        <v>8</v>
      </c>
      <c r="V4" s="71">
        <v>9</v>
      </c>
      <c r="W4" s="71">
        <v>10</v>
      </c>
      <c r="X4" s="71">
        <v>11</v>
      </c>
      <c r="Y4" s="71">
        <v>12</v>
      </c>
      <c r="Z4" s="71">
        <v>1</v>
      </c>
      <c r="AA4" s="71">
        <v>2</v>
      </c>
      <c r="AB4" s="71">
        <v>3</v>
      </c>
      <c r="AC4" s="71">
        <v>4</v>
      </c>
      <c r="AD4" s="71">
        <v>5</v>
      </c>
      <c r="AE4" s="71">
        <v>6</v>
      </c>
      <c r="AF4" s="71">
        <v>7</v>
      </c>
      <c r="AG4" s="71">
        <v>8</v>
      </c>
      <c r="AH4" s="71">
        <v>9</v>
      </c>
      <c r="AI4" s="71">
        <v>10</v>
      </c>
      <c r="AJ4" s="71">
        <v>11</v>
      </c>
      <c r="AK4" s="71">
        <v>12</v>
      </c>
      <c r="AL4" s="71">
        <v>1</v>
      </c>
      <c r="AM4" s="71">
        <v>2</v>
      </c>
      <c r="AN4" s="71">
        <v>3</v>
      </c>
      <c r="AO4" s="69">
        <v>4</v>
      </c>
      <c r="AP4" s="69">
        <v>5</v>
      </c>
      <c r="AQ4" s="69">
        <v>6</v>
      </c>
      <c r="AR4" s="69">
        <v>7</v>
      </c>
      <c r="AS4" s="69">
        <v>8</v>
      </c>
      <c r="AT4" s="69">
        <v>9</v>
      </c>
      <c r="AU4" s="69">
        <v>10</v>
      </c>
      <c r="AV4" s="69">
        <v>11</v>
      </c>
      <c r="AW4" s="69">
        <v>12</v>
      </c>
      <c r="AX4" s="69">
        <v>1</v>
      </c>
      <c r="AY4" s="69">
        <v>2</v>
      </c>
      <c r="AZ4" s="77">
        <v>3</v>
      </c>
    </row>
    <row r="5" spans="1:52" ht="15" customHeight="1" thickTop="1" x14ac:dyDescent="0.15">
      <c r="A5" s="260" t="s">
        <v>482</v>
      </c>
      <c r="B5" s="54"/>
      <c r="C5" s="54"/>
      <c r="D5" s="54"/>
      <c r="E5" s="329" t="s">
        <v>451</v>
      </c>
      <c r="F5" s="330"/>
      <c r="G5" s="330"/>
      <c r="H5" s="330"/>
      <c r="I5" s="330"/>
      <c r="J5" s="330"/>
      <c r="K5" s="330"/>
      <c r="L5" s="330"/>
      <c r="M5" s="330"/>
      <c r="N5" s="330"/>
      <c r="O5" s="330"/>
      <c r="P5" s="331"/>
      <c r="Q5" s="332" t="s">
        <v>452</v>
      </c>
      <c r="R5" s="330"/>
      <c r="S5" s="330"/>
      <c r="T5" s="330"/>
      <c r="U5" s="330"/>
      <c r="V5" s="330"/>
      <c r="W5" s="330"/>
      <c r="X5" s="330"/>
      <c r="Y5" s="330"/>
      <c r="Z5" s="330"/>
      <c r="AA5" s="330"/>
      <c r="AB5" s="331"/>
      <c r="AC5" s="332" t="s">
        <v>453</v>
      </c>
      <c r="AD5" s="330"/>
      <c r="AE5" s="330"/>
      <c r="AF5" s="330"/>
      <c r="AG5" s="330"/>
      <c r="AH5" s="330"/>
      <c r="AI5" s="330"/>
      <c r="AJ5" s="330"/>
      <c r="AK5" s="330"/>
      <c r="AL5" s="330"/>
      <c r="AM5" s="330"/>
      <c r="AN5" s="331"/>
      <c r="AO5" s="333" t="s">
        <v>454</v>
      </c>
      <c r="AP5" s="334"/>
      <c r="AQ5" s="334"/>
      <c r="AR5" s="334"/>
      <c r="AS5" s="334"/>
      <c r="AT5" s="334"/>
      <c r="AU5" s="334"/>
      <c r="AV5" s="334"/>
      <c r="AW5" s="334"/>
      <c r="AX5" s="334"/>
      <c r="AY5" s="334"/>
      <c r="AZ5" s="335"/>
    </row>
    <row r="6" spans="1:52" ht="15" customHeight="1" x14ac:dyDescent="0.15">
      <c r="A6" s="261" t="s">
        <v>483</v>
      </c>
      <c r="B6" s="54"/>
      <c r="C6" s="54"/>
      <c r="D6" s="54"/>
      <c r="E6" s="217"/>
      <c r="F6" s="70"/>
      <c r="G6" s="70"/>
      <c r="H6" s="70"/>
      <c r="I6" s="70"/>
      <c r="J6" s="70"/>
      <c r="K6" s="70"/>
      <c r="L6" s="70"/>
      <c r="M6" s="70"/>
      <c r="N6" s="70"/>
      <c r="O6" s="70"/>
      <c r="P6" s="218"/>
      <c r="Q6" s="217"/>
      <c r="R6" s="70"/>
      <c r="S6" s="70"/>
      <c r="T6" s="70"/>
      <c r="U6" s="70"/>
      <c r="V6" s="70"/>
      <c r="W6" s="70"/>
      <c r="X6" s="70"/>
      <c r="Y6" s="70"/>
      <c r="Z6" s="70"/>
      <c r="AA6" s="70"/>
      <c r="AB6" s="218"/>
      <c r="AC6" s="217"/>
      <c r="AD6" s="70"/>
      <c r="AE6" s="70"/>
      <c r="AF6" s="70"/>
      <c r="AG6" s="70"/>
      <c r="AH6" s="70"/>
      <c r="AI6" s="70"/>
      <c r="AJ6" s="70"/>
      <c r="AK6" s="70"/>
      <c r="AL6" s="70"/>
      <c r="AM6" s="70"/>
      <c r="AN6" s="218"/>
      <c r="AO6" s="209"/>
      <c r="AP6" s="70"/>
      <c r="AQ6" s="70"/>
      <c r="AR6" s="70"/>
      <c r="AS6" s="70"/>
      <c r="AT6" s="70"/>
      <c r="AU6" s="70"/>
      <c r="AV6" s="70"/>
      <c r="AW6" s="70"/>
      <c r="AX6" s="70"/>
      <c r="AY6" s="70"/>
      <c r="AZ6" s="78"/>
    </row>
    <row r="7" spans="1:52" ht="15" customHeight="1" x14ac:dyDescent="0.15">
      <c r="A7" s="51" t="s">
        <v>298</v>
      </c>
      <c r="B7" s="55"/>
      <c r="C7" s="55"/>
      <c r="D7" s="55"/>
      <c r="E7" s="219"/>
      <c r="F7" s="71"/>
      <c r="G7" s="71"/>
      <c r="H7" s="71"/>
      <c r="I7" s="71"/>
      <c r="J7" s="71"/>
      <c r="K7" s="71"/>
      <c r="L7" s="71"/>
      <c r="M7" s="71"/>
      <c r="N7" s="71"/>
      <c r="O7" s="71"/>
      <c r="P7" s="220"/>
      <c r="Q7" s="219"/>
      <c r="R7" s="71"/>
      <c r="S7" s="71"/>
      <c r="T7" s="71"/>
      <c r="U7" s="71"/>
      <c r="V7" s="71"/>
      <c r="W7" s="71"/>
      <c r="X7" s="71"/>
      <c r="Y7" s="71"/>
      <c r="Z7" s="71"/>
      <c r="AA7" s="71"/>
      <c r="AB7" s="220"/>
      <c r="AC7" s="219"/>
      <c r="AD7" s="71"/>
      <c r="AE7" s="71"/>
      <c r="AF7" s="71"/>
      <c r="AG7" s="71"/>
      <c r="AH7" s="71"/>
      <c r="AI7" s="71"/>
      <c r="AJ7" s="71"/>
      <c r="AK7" s="71"/>
      <c r="AL7" s="71"/>
      <c r="AM7" s="71"/>
      <c r="AN7" s="220"/>
      <c r="AO7" s="210"/>
      <c r="AP7" s="71"/>
      <c r="AQ7" s="71"/>
      <c r="AR7" s="71"/>
      <c r="AS7" s="71"/>
      <c r="AT7" s="71"/>
      <c r="AU7" s="71"/>
      <c r="AV7" s="71"/>
      <c r="AW7" s="71"/>
      <c r="AX7" s="71"/>
      <c r="AY7" s="71"/>
      <c r="AZ7" s="79"/>
    </row>
    <row r="8" spans="1:52" ht="15" customHeight="1" x14ac:dyDescent="0.15">
      <c r="A8" s="52"/>
      <c r="B8" s="56" t="s">
        <v>121</v>
      </c>
      <c r="C8" s="62"/>
      <c r="D8" s="62"/>
      <c r="E8" s="221"/>
      <c r="F8" s="72"/>
      <c r="G8" s="72"/>
      <c r="H8" s="72"/>
      <c r="I8" s="72"/>
      <c r="J8" s="72"/>
      <c r="K8" s="72"/>
      <c r="L8" s="72"/>
      <c r="M8" s="72"/>
      <c r="N8" s="72"/>
      <c r="O8" s="72"/>
      <c r="P8" s="222"/>
      <c r="Q8" s="221"/>
      <c r="R8" s="72"/>
      <c r="S8" s="72"/>
      <c r="T8" s="72"/>
      <c r="U8" s="72"/>
      <c r="V8" s="72"/>
      <c r="W8" s="72"/>
      <c r="X8" s="72"/>
      <c r="Y8" s="72"/>
      <c r="Z8" s="72"/>
      <c r="AA8" s="72"/>
      <c r="AB8" s="222"/>
      <c r="AC8" s="221"/>
      <c r="AD8" s="72"/>
      <c r="AE8" s="72"/>
      <c r="AF8" s="72"/>
      <c r="AG8" s="72"/>
      <c r="AH8" s="72"/>
      <c r="AI8" s="72"/>
      <c r="AJ8" s="72"/>
      <c r="AK8" s="72"/>
      <c r="AL8" s="72"/>
      <c r="AM8" s="72"/>
      <c r="AN8" s="222"/>
      <c r="AO8" s="211"/>
      <c r="AP8" s="72"/>
      <c r="AQ8" s="72"/>
      <c r="AR8" s="72"/>
      <c r="AS8" s="72"/>
      <c r="AT8" s="72"/>
      <c r="AU8" s="72"/>
      <c r="AV8" s="72"/>
      <c r="AW8" s="72"/>
      <c r="AX8" s="72"/>
      <c r="AY8" s="72"/>
      <c r="AZ8" s="80"/>
    </row>
    <row r="9" spans="1:52" ht="15" customHeight="1" x14ac:dyDescent="0.15">
      <c r="A9" s="52"/>
      <c r="B9" s="57"/>
      <c r="C9" s="63"/>
      <c r="D9" s="63"/>
      <c r="E9" s="223"/>
      <c r="F9" s="73"/>
      <c r="G9" s="73"/>
      <c r="H9" s="73"/>
      <c r="I9" s="73"/>
      <c r="J9" s="73"/>
      <c r="K9" s="73"/>
      <c r="L9" s="73"/>
      <c r="M9" s="73"/>
      <c r="N9" s="73"/>
      <c r="O9" s="73"/>
      <c r="P9" s="224"/>
      <c r="Q9" s="223"/>
      <c r="R9" s="73"/>
      <c r="S9" s="73"/>
      <c r="T9" s="73"/>
      <c r="U9" s="73"/>
      <c r="V9" s="73"/>
      <c r="W9" s="73"/>
      <c r="X9" s="73"/>
      <c r="Y9" s="73"/>
      <c r="Z9" s="73"/>
      <c r="AA9" s="73"/>
      <c r="AB9" s="224"/>
      <c r="AC9" s="223"/>
      <c r="AD9" s="73"/>
      <c r="AE9" s="73"/>
      <c r="AF9" s="73"/>
      <c r="AG9" s="73"/>
      <c r="AH9" s="73"/>
      <c r="AI9" s="73"/>
      <c r="AJ9" s="73"/>
      <c r="AK9" s="73"/>
      <c r="AL9" s="73"/>
      <c r="AM9" s="73"/>
      <c r="AN9" s="224"/>
      <c r="AO9" s="212"/>
      <c r="AP9" s="73"/>
      <c r="AQ9" s="73"/>
      <c r="AR9" s="73"/>
      <c r="AS9" s="73"/>
      <c r="AT9" s="73"/>
      <c r="AU9" s="73"/>
      <c r="AV9" s="73"/>
      <c r="AW9" s="73"/>
      <c r="AX9" s="73"/>
      <c r="AY9" s="73"/>
      <c r="AZ9" s="81"/>
    </row>
    <row r="10" spans="1:52" ht="15" customHeight="1" x14ac:dyDescent="0.15">
      <c r="A10" s="53"/>
      <c r="B10" s="58"/>
      <c r="C10" s="64"/>
      <c r="D10" s="64"/>
      <c r="E10" s="225"/>
      <c r="F10" s="74"/>
      <c r="G10" s="74"/>
      <c r="H10" s="74"/>
      <c r="I10" s="74"/>
      <c r="J10" s="74"/>
      <c r="K10" s="74"/>
      <c r="L10" s="74"/>
      <c r="M10" s="74"/>
      <c r="N10" s="74"/>
      <c r="O10" s="74"/>
      <c r="P10" s="226"/>
      <c r="Q10" s="225"/>
      <c r="R10" s="74"/>
      <c r="S10" s="74"/>
      <c r="T10" s="74"/>
      <c r="U10" s="74"/>
      <c r="V10" s="74"/>
      <c r="W10" s="74"/>
      <c r="X10" s="74"/>
      <c r="Y10" s="74"/>
      <c r="Z10" s="74"/>
      <c r="AA10" s="74"/>
      <c r="AB10" s="226"/>
      <c r="AC10" s="225"/>
      <c r="AD10" s="74"/>
      <c r="AE10" s="74"/>
      <c r="AF10" s="74"/>
      <c r="AG10" s="74"/>
      <c r="AH10" s="74"/>
      <c r="AI10" s="74"/>
      <c r="AJ10" s="74"/>
      <c r="AK10" s="74"/>
      <c r="AL10" s="74"/>
      <c r="AM10" s="74"/>
      <c r="AN10" s="226"/>
      <c r="AO10" s="213"/>
      <c r="AP10" s="74"/>
      <c r="AQ10" s="74"/>
      <c r="AR10" s="74"/>
      <c r="AS10" s="74"/>
      <c r="AT10" s="74"/>
      <c r="AU10" s="74"/>
      <c r="AV10" s="74"/>
      <c r="AW10" s="74"/>
      <c r="AX10" s="74"/>
      <c r="AY10" s="74"/>
      <c r="AZ10" s="82"/>
    </row>
    <row r="11" spans="1:52" ht="15" customHeight="1" x14ac:dyDescent="0.15">
      <c r="A11" s="51" t="s">
        <v>117</v>
      </c>
      <c r="B11" s="55"/>
      <c r="C11" s="50" t="s">
        <v>91</v>
      </c>
      <c r="D11" s="54"/>
      <c r="E11" s="219"/>
      <c r="F11" s="71"/>
      <c r="G11" s="71"/>
      <c r="H11" s="71"/>
      <c r="I11" s="71"/>
      <c r="J11" s="71"/>
      <c r="K11" s="71"/>
      <c r="L11" s="71"/>
      <c r="M11" s="71"/>
      <c r="N11" s="71"/>
      <c r="O11" s="71"/>
      <c r="P11" s="220"/>
      <c r="Q11" s="219"/>
      <c r="R11" s="71"/>
      <c r="S11" s="71"/>
      <c r="T11" s="71"/>
      <c r="U11" s="71"/>
      <c r="V11" s="71"/>
      <c r="W11" s="71"/>
      <c r="X11" s="71"/>
      <c r="Y11" s="71"/>
      <c r="Z11" s="71"/>
      <c r="AA11" s="71"/>
      <c r="AB11" s="220"/>
      <c r="AC11" s="219"/>
      <c r="AD11" s="71"/>
      <c r="AE11" s="71"/>
      <c r="AF11" s="71"/>
      <c r="AG11" s="71"/>
      <c r="AH11" s="71"/>
      <c r="AI11" s="71"/>
      <c r="AJ11" s="71"/>
      <c r="AK11" s="71"/>
      <c r="AL11" s="71"/>
      <c r="AM11" s="71"/>
      <c r="AN11" s="220"/>
      <c r="AO11" s="210"/>
      <c r="AP11" s="71"/>
      <c r="AQ11" s="71"/>
      <c r="AR11" s="71"/>
      <c r="AS11" s="71"/>
      <c r="AT11" s="71"/>
      <c r="AU11" s="71"/>
      <c r="AV11" s="71"/>
      <c r="AW11" s="71"/>
      <c r="AX11" s="71"/>
      <c r="AY11" s="71"/>
      <c r="AZ11" s="79"/>
    </row>
    <row r="12" spans="1:52" ht="15" customHeight="1" x14ac:dyDescent="0.15">
      <c r="A12" s="52"/>
      <c r="B12" s="59"/>
      <c r="C12" s="65"/>
      <c r="D12" s="65"/>
      <c r="E12" s="227"/>
      <c r="F12" s="75"/>
      <c r="G12" s="75"/>
      <c r="H12" s="75"/>
      <c r="I12" s="75"/>
      <c r="J12" s="75"/>
      <c r="K12" s="75"/>
      <c r="L12" s="75"/>
      <c r="M12" s="75"/>
      <c r="N12" s="75"/>
      <c r="O12" s="75"/>
      <c r="P12" s="228"/>
      <c r="Q12" s="227"/>
      <c r="R12" s="75"/>
      <c r="S12" s="75"/>
      <c r="T12" s="75"/>
      <c r="U12" s="75"/>
      <c r="V12" s="75"/>
      <c r="W12" s="75"/>
      <c r="X12" s="75"/>
      <c r="Y12" s="75"/>
      <c r="Z12" s="75"/>
      <c r="AA12" s="75"/>
      <c r="AB12" s="228"/>
      <c r="AC12" s="227"/>
      <c r="AD12" s="75"/>
      <c r="AE12" s="75"/>
      <c r="AF12" s="75"/>
      <c r="AG12" s="75"/>
      <c r="AH12" s="75"/>
      <c r="AI12" s="75"/>
      <c r="AJ12" s="75"/>
      <c r="AK12" s="75"/>
      <c r="AL12" s="75"/>
      <c r="AM12" s="75"/>
      <c r="AN12" s="228"/>
      <c r="AO12" s="214"/>
      <c r="AP12" s="75"/>
      <c r="AQ12" s="75"/>
      <c r="AR12" s="75"/>
      <c r="AS12" s="75"/>
      <c r="AT12" s="75"/>
      <c r="AU12" s="75"/>
      <c r="AV12" s="75"/>
      <c r="AW12" s="75"/>
      <c r="AX12" s="75"/>
      <c r="AY12" s="75"/>
      <c r="AZ12" s="83"/>
    </row>
    <row r="13" spans="1:52" ht="15" customHeight="1" x14ac:dyDescent="0.15">
      <c r="A13" s="52"/>
      <c r="B13" s="60"/>
      <c r="C13" s="59"/>
      <c r="D13" s="65"/>
      <c r="E13" s="227"/>
      <c r="F13" s="75"/>
      <c r="G13" s="75"/>
      <c r="H13" s="75"/>
      <c r="I13" s="75"/>
      <c r="J13" s="75"/>
      <c r="K13" s="75"/>
      <c r="L13" s="75"/>
      <c r="M13" s="75"/>
      <c r="N13" s="75"/>
      <c r="O13" s="75"/>
      <c r="P13" s="228"/>
      <c r="Q13" s="227"/>
      <c r="R13" s="75"/>
      <c r="S13" s="75"/>
      <c r="T13" s="75"/>
      <c r="U13" s="75"/>
      <c r="V13" s="75"/>
      <c r="W13" s="75"/>
      <c r="X13" s="75"/>
      <c r="Y13" s="75"/>
      <c r="Z13" s="75"/>
      <c r="AA13" s="75"/>
      <c r="AB13" s="228"/>
      <c r="AC13" s="227"/>
      <c r="AD13" s="75"/>
      <c r="AE13" s="75"/>
      <c r="AF13" s="75"/>
      <c r="AG13" s="75"/>
      <c r="AH13" s="75"/>
      <c r="AI13" s="75"/>
      <c r="AJ13" s="75"/>
      <c r="AK13" s="75"/>
      <c r="AL13" s="75"/>
      <c r="AM13" s="75"/>
      <c r="AN13" s="228"/>
      <c r="AO13" s="214"/>
      <c r="AP13" s="75"/>
      <c r="AQ13" s="75"/>
      <c r="AR13" s="75"/>
      <c r="AS13" s="75"/>
      <c r="AT13" s="75"/>
      <c r="AU13" s="75"/>
      <c r="AV13" s="75"/>
      <c r="AW13" s="75"/>
      <c r="AX13" s="75"/>
      <c r="AY13" s="75"/>
      <c r="AZ13" s="83"/>
    </row>
    <row r="14" spans="1:52" ht="15" customHeight="1" x14ac:dyDescent="0.15">
      <c r="A14" s="52"/>
      <c r="B14" s="60"/>
      <c r="C14" s="60"/>
      <c r="D14" s="56"/>
      <c r="E14" s="221"/>
      <c r="F14" s="72"/>
      <c r="G14" s="72"/>
      <c r="H14" s="72"/>
      <c r="I14" s="72"/>
      <c r="J14" s="72"/>
      <c r="K14" s="72"/>
      <c r="L14" s="72"/>
      <c r="M14" s="72"/>
      <c r="N14" s="72"/>
      <c r="O14" s="72"/>
      <c r="P14" s="222"/>
      <c r="Q14" s="221"/>
      <c r="R14" s="72"/>
      <c r="S14" s="72"/>
      <c r="T14" s="72"/>
      <c r="U14" s="72"/>
      <c r="V14" s="72"/>
      <c r="W14" s="72"/>
      <c r="X14" s="72"/>
      <c r="Y14" s="72"/>
      <c r="Z14" s="72"/>
      <c r="AA14" s="72"/>
      <c r="AB14" s="222"/>
      <c r="AC14" s="221"/>
      <c r="AD14" s="72"/>
      <c r="AE14" s="72"/>
      <c r="AF14" s="72"/>
      <c r="AG14" s="72"/>
      <c r="AH14" s="72"/>
      <c r="AI14" s="72"/>
      <c r="AJ14" s="72"/>
      <c r="AK14" s="72"/>
      <c r="AL14" s="72"/>
      <c r="AM14" s="72"/>
      <c r="AN14" s="222"/>
      <c r="AO14" s="211"/>
      <c r="AP14" s="72"/>
      <c r="AQ14" s="72"/>
      <c r="AR14" s="72"/>
      <c r="AS14" s="72"/>
      <c r="AT14" s="72"/>
      <c r="AU14" s="72"/>
      <c r="AV14" s="72"/>
      <c r="AW14" s="72"/>
      <c r="AX14" s="72"/>
      <c r="AY14" s="72"/>
      <c r="AZ14" s="80"/>
    </row>
    <row r="15" spans="1:52" ht="15" customHeight="1" x14ac:dyDescent="0.15">
      <c r="A15" s="52"/>
      <c r="B15" s="60"/>
      <c r="C15" s="60"/>
      <c r="D15" s="57"/>
      <c r="E15" s="223"/>
      <c r="F15" s="73"/>
      <c r="G15" s="73"/>
      <c r="H15" s="73"/>
      <c r="I15" s="73"/>
      <c r="J15" s="73"/>
      <c r="K15" s="73"/>
      <c r="L15" s="73"/>
      <c r="M15" s="73"/>
      <c r="N15" s="73"/>
      <c r="O15" s="73"/>
      <c r="P15" s="224"/>
      <c r="Q15" s="223"/>
      <c r="R15" s="73"/>
      <c r="S15" s="73"/>
      <c r="T15" s="73"/>
      <c r="U15" s="73"/>
      <c r="V15" s="73"/>
      <c r="W15" s="73"/>
      <c r="X15" s="73"/>
      <c r="Y15" s="73"/>
      <c r="Z15" s="73"/>
      <c r="AA15" s="73"/>
      <c r="AB15" s="224"/>
      <c r="AC15" s="223"/>
      <c r="AD15" s="73"/>
      <c r="AE15" s="73"/>
      <c r="AF15" s="73"/>
      <c r="AG15" s="73"/>
      <c r="AH15" s="73"/>
      <c r="AI15" s="73"/>
      <c r="AJ15" s="73"/>
      <c r="AK15" s="73"/>
      <c r="AL15" s="73"/>
      <c r="AM15" s="73"/>
      <c r="AN15" s="224"/>
      <c r="AO15" s="212"/>
      <c r="AP15" s="73"/>
      <c r="AQ15" s="73"/>
      <c r="AR15" s="73"/>
      <c r="AS15" s="73"/>
      <c r="AT15" s="73"/>
      <c r="AU15" s="73"/>
      <c r="AV15" s="73"/>
      <c r="AW15" s="73"/>
      <c r="AX15" s="73"/>
      <c r="AY15" s="73"/>
      <c r="AZ15" s="81"/>
    </row>
    <row r="16" spans="1:52" ht="15" customHeight="1" x14ac:dyDescent="0.15">
      <c r="A16" s="52"/>
      <c r="B16" s="60"/>
      <c r="C16" s="60"/>
      <c r="D16" s="57"/>
      <c r="E16" s="223"/>
      <c r="F16" s="73"/>
      <c r="G16" s="73"/>
      <c r="H16" s="73"/>
      <c r="I16" s="73"/>
      <c r="J16" s="73"/>
      <c r="K16" s="73"/>
      <c r="L16" s="73"/>
      <c r="M16" s="73"/>
      <c r="N16" s="73"/>
      <c r="O16" s="73"/>
      <c r="P16" s="224"/>
      <c r="Q16" s="223"/>
      <c r="R16" s="73"/>
      <c r="S16" s="73"/>
      <c r="T16" s="73"/>
      <c r="U16" s="73"/>
      <c r="V16" s="73"/>
      <c r="W16" s="73"/>
      <c r="X16" s="73"/>
      <c r="Y16" s="73"/>
      <c r="Z16" s="73"/>
      <c r="AA16" s="73"/>
      <c r="AB16" s="224"/>
      <c r="AC16" s="223"/>
      <c r="AD16" s="73"/>
      <c r="AE16" s="73"/>
      <c r="AF16" s="73"/>
      <c r="AG16" s="73"/>
      <c r="AH16" s="73"/>
      <c r="AI16" s="73"/>
      <c r="AJ16" s="73"/>
      <c r="AK16" s="73"/>
      <c r="AL16" s="73"/>
      <c r="AM16" s="73"/>
      <c r="AN16" s="224"/>
      <c r="AO16" s="212"/>
      <c r="AP16" s="73"/>
      <c r="AQ16" s="73"/>
      <c r="AR16" s="73"/>
      <c r="AS16" s="73"/>
      <c r="AT16" s="73"/>
      <c r="AU16" s="73"/>
      <c r="AV16" s="73"/>
      <c r="AW16" s="73"/>
      <c r="AX16" s="73"/>
      <c r="AY16" s="73"/>
      <c r="AZ16" s="81"/>
    </row>
    <row r="17" spans="1:52" ht="15" customHeight="1" x14ac:dyDescent="0.15">
      <c r="A17" s="52"/>
      <c r="B17" s="60"/>
      <c r="C17" s="60"/>
      <c r="D17" s="57"/>
      <c r="E17" s="223"/>
      <c r="F17" s="73"/>
      <c r="G17" s="73"/>
      <c r="H17" s="73"/>
      <c r="I17" s="73"/>
      <c r="J17" s="73"/>
      <c r="K17" s="73"/>
      <c r="L17" s="73"/>
      <c r="M17" s="73"/>
      <c r="N17" s="73"/>
      <c r="O17" s="73"/>
      <c r="P17" s="224"/>
      <c r="Q17" s="223"/>
      <c r="R17" s="73"/>
      <c r="S17" s="73"/>
      <c r="T17" s="73"/>
      <c r="U17" s="73"/>
      <c r="V17" s="73"/>
      <c r="W17" s="73"/>
      <c r="X17" s="73"/>
      <c r="Y17" s="73"/>
      <c r="Z17" s="73"/>
      <c r="AA17" s="73"/>
      <c r="AB17" s="224"/>
      <c r="AC17" s="223"/>
      <c r="AD17" s="73"/>
      <c r="AE17" s="73"/>
      <c r="AF17" s="73"/>
      <c r="AG17" s="73"/>
      <c r="AH17" s="73"/>
      <c r="AI17" s="73"/>
      <c r="AJ17" s="73"/>
      <c r="AK17" s="73"/>
      <c r="AL17" s="73"/>
      <c r="AM17" s="73"/>
      <c r="AN17" s="224"/>
      <c r="AO17" s="212"/>
      <c r="AP17" s="73"/>
      <c r="AQ17" s="73"/>
      <c r="AR17" s="73"/>
      <c r="AS17" s="73"/>
      <c r="AT17" s="73"/>
      <c r="AU17" s="73"/>
      <c r="AV17" s="73"/>
      <c r="AW17" s="73"/>
      <c r="AX17" s="73"/>
      <c r="AY17" s="73"/>
      <c r="AZ17" s="81"/>
    </row>
    <row r="18" spans="1:52" ht="15" customHeight="1" x14ac:dyDescent="0.15">
      <c r="A18" s="52"/>
      <c r="B18" s="60"/>
      <c r="C18" s="61"/>
      <c r="D18" s="58"/>
      <c r="E18" s="225"/>
      <c r="F18" s="74"/>
      <c r="G18" s="74"/>
      <c r="H18" s="74"/>
      <c r="I18" s="74"/>
      <c r="J18" s="74"/>
      <c r="K18" s="74"/>
      <c r="L18" s="74"/>
      <c r="M18" s="74"/>
      <c r="N18" s="74"/>
      <c r="O18" s="74"/>
      <c r="P18" s="226"/>
      <c r="Q18" s="225"/>
      <c r="R18" s="74"/>
      <c r="S18" s="74"/>
      <c r="T18" s="74"/>
      <c r="U18" s="74"/>
      <c r="V18" s="74"/>
      <c r="W18" s="74"/>
      <c r="X18" s="74"/>
      <c r="Y18" s="74"/>
      <c r="Z18" s="74"/>
      <c r="AA18" s="74"/>
      <c r="AB18" s="226"/>
      <c r="AC18" s="225"/>
      <c r="AD18" s="74"/>
      <c r="AE18" s="74"/>
      <c r="AF18" s="74"/>
      <c r="AG18" s="74"/>
      <c r="AH18" s="74"/>
      <c r="AI18" s="74"/>
      <c r="AJ18" s="74"/>
      <c r="AK18" s="74"/>
      <c r="AL18" s="74"/>
      <c r="AM18" s="74"/>
      <c r="AN18" s="226"/>
      <c r="AO18" s="213"/>
      <c r="AP18" s="74"/>
      <c r="AQ18" s="74"/>
      <c r="AR18" s="74"/>
      <c r="AS18" s="74"/>
      <c r="AT18" s="74"/>
      <c r="AU18" s="74"/>
      <c r="AV18" s="74"/>
      <c r="AW18" s="74"/>
      <c r="AX18" s="74"/>
      <c r="AY18" s="74"/>
      <c r="AZ18" s="82"/>
    </row>
    <row r="19" spans="1:52" ht="15" customHeight="1" x14ac:dyDescent="0.15">
      <c r="A19" s="52"/>
      <c r="B19" s="60"/>
      <c r="C19" s="59"/>
      <c r="D19" s="65"/>
      <c r="E19" s="227"/>
      <c r="F19" s="75"/>
      <c r="G19" s="75"/>
      <c r="H19" s="75"/>
      <c r="I19" s="75"/>
      <c r="J19" s="75"/>
      <c r="K19" s="75"/>
      <c r="L19" s="75"/>
      <c r="M19" s="75"/>
      <c r="N19" s="75"/>
      <c r="O19" s="75"/>
      <c r="P19" s="228"/>
      <c r="Q19" s="227"/>
      <c r="R19" s="75"/>
      <c r="S19" s="75"/>
      <c r="T19" s="75"/>
      <c r="U19" s="75"/>
      <c r="V19" s="75"/>
      <c r="W19" s="75"/>
      <c r="X19" s="75"/>
      <c r="Y19" s="75"/>
      <c r="Z19" s="75"/>
      <c r="AA19" s="75"/>
      <c r="AB19" s="228"/>
      <c r="AC19" s="227"/>
      <c r="AD19" s="75"/>
      <c r="AE19" s="75"/>
      <c r="AF19" s="75"/>
      <c r="AG19" s="75"/>
      <c r="AH19" s="75"/>
      <c r="AI19" s="75"/>
      <c r="AJ19" s="75"/>
      <c r="AK19" s="75"/>
      <c r="AL19" s="75"/>
      <c r="AM19" s="75"/>
      <c r="AN19" s="228"/>
      <c r="AO19" s="214"/>
      <c r="AP19" s="75"/>
      <c r="AQ19" s="75"/>
      <c r="AR19" s="75"/>
      <c r="AS19" s="75"/>
      <c r="AT19" s="75"/>
      <c r="AU19" s="75"/>
      <c r="AV19" s="75"/>
      <c r="AW19" s="75"/>
      <c r="AX19" s="75"/>
      <c r="AY19" s="75"/>
      <c r="AZ19" s="83"/>
    </row>
    <row r="20" spans="1:52" ht="15" customHeight="1" x14ac:dyDescent="0.15">
      <c r="A20" s="52"/>
      <c r="B20" s="60"/>
      <c r="C20" s="60"/>
      <c r="D20" s="56"/>
      <c r="E20" s="221"/>
      <c r="F20" s="72"/>
      <c r="G20" s="72"/>
      <c r="H20" s="72"/>
      <c r="I20" s="72"/>
      <c r="J20" s="72"/>
      <c r="K20" s="72"/>
      <c r="L20" s="72"/>
      <c r="M20" s="72"/>
      <c r="N20" s="72"/>
      <c r="O20" s="72"/>
      <c r="P20" s="222"/>
      <c r="Q20" s="221"/>
      <c r="R20" s="72"/>
      <c r="S20" s="72"/>
      <c r="T20" s="72"/>
      <c r="U20" s="72"/>
      <c r="V20" s="72"/>
      <c r="W20" s="72"/>
      <c r="X20" s="72"/>
      <c r="Y20" s="72"/>
      <c r="Z20" s="72"/>
      <c r="AA20" s="72"/>
      <c r="AB20" s="222"/>
      <c r="AC20" s="221"/>
      <c r="AD20" s="72"/>
      <c r="AE20" s="72"/>
      <c r="AF20" s="72"/>
      <c r="AG20" s="72"/>
      <c r="AH20" s="72"/>
      <c r="AI20" s="72"/>
      <c r="AJ20" s="72"/>
      <c r="AK20" s="72"/>
      <c r="AL20" s="72"/>
      <c r="AM20" s="72"/>
      <c r="AN20" s="222"/>
      <c r="AO20" s="211"/>
      <c r="AP20" s="72"/>
      <c r="AQ20" s="72"/>
      <c r="AR20" s="72"/>
      <c r="AS20" s="72"/>
      <c r="AT20" s="72"/>
      <c r="AU20" s="72"/>
      <c r="AV20" s="72"/>
      <c r="AW20" s="72"/>
      <c r="AX20" s="72"/>
      <c r="AY20" s="72"/>
      <c r="AZ20" s="80"/>
    </row>
    <row r="21" spans="1:52" ht="15" customHeight="1" x14ac:dyDescent="0.15">
      <c r="A21" s="52"/>
      <c r="B21" s="60"/>
      <c r="C21" s="60"/>
      <c r="D21" s="57"/>
      <c r="E21" s="223"/>
      <c r="F21" s="73"/>
      <c r="G21" s="73"/>
      <c r="H21" s="73"/>
      <c r="I21" s="73"/>
      <c r="J21" s="73"/>
      <c r="K21" s="73"/>
      <c r="L21" s="73"/>
      <c r="M21" s="73"/>
      <c r="N21" s="73"/>
      <c r="O21" s="73"/>
      <c r="P21" s="224"/>
      <c r="Q21" s="223"/>
      <c r="R21" s="73"/>
      <c r="S21" s="73"/>
      <c r="T21" s="73"/>
      <c r="U21" s="73"/>
      <c r="V21" s="73"/>
      <c r="W21" s="73"/>
      <c r="X21" s="73"/>
      <c r="Y21" s="73"/>
      <c r="Z21" s="73"/>
      <c r="AA21" s="73"/>
      <c r="AB21" s="224"/>
      <c r="AC21" s="223"/>
      <c r="AD21" s="73"/>
      <c r="AE21" s="73"/>
      <c r="AF21" s="73"/>
      <c r="AG21" s="73"/>
      <c r="AH21" s="73"/>
      <c r="AI21" s="73"/>
      <c r="AJ21" s="73"/>
      <c r="AK21" s="73"/>
      <c r="AL21" s="73"/>
      <c r="AM21" s="73"/>
      <c r="AN21" s="224"/>
      <c r="AO21" s="212"/>
      <c r="AP21" s="73"/>
      <c r="AQ21" s="73"/>
      <c r="AR21" s="73"/>
      <c r="AS21" s="73"/>
      <c r="AT21" s="73"/>
      <c r="AU21" s="73"/>
      <c r="AV21" s="73"/>
      <c r="AW21" s="73"/>
      <c r="AX21" s="73"/>
      <c r="AY21" s="73"/>
      <c r="AZ21" s="81"/>
    </row>
    <row r="22" spans="1:52" ht="15" customHeight="1" x14ac:dyDescent="0.15">
      <c r="A22" s="52"/>
      <c r="B22" s="60"/>
      <c r="C22" s="60"/>
      <c r="D22" s="67"/>
      <c r="E22" s="229"/>
      <c r="F22" s="76"/>
      <c r="G22" s="76"/>
      <c r="H22" s="76"/>
      <c r="I22" s="76"/>
      <c r="J22" s="76"/>
      <c r="K22" s="76"/>
      <c r="L22" s="76"/>
      <c r="M22" s="76"/>
      <c r="N22" s="76"/>
      <c r="O22" s="76"/>
      <c r="P22" s="230"/>
      <c r="Q22" s="229"/>
      <c r="R22" s="76"/>
      <c r="S22" s="76"/>
      <c r="T22" s="76"/>
      <c r="U22" s="76"/>
      <c r="V22" s="76"/>
      <c r="W22" s="76"/>
      <c r="X22" s="76"/>
      <c r="Y22" s="76"/>
      <c r="Z22" s="76"/>
      <c r="AA22" s="76"/>
      <c r="AB22" s="230"/>
      <c r="AC22" s="229"/>
      <c r="AD22" s="76"/>
      <c r="AE22" s="76"/>
      <c r="AF22" s="76"/>
      <c r="AG22" s="76"/>
      <c r="AH22" s="76"/>
      <c r="AI22" s="76"/>
      <c r="AJ22" s="76"/>
      <c r="AK22" s="76"/>
      <c r="AL22" s="76"/>
      <c r="AM22" s="76"/>
      <c r="AN22" s="230"/>
      <c r="AO22" s="215"/>
      <c r="AP22" s="76"/>
      <c r="AQ22" s="76"/>
      <c r="AR22" s="76"/>
      <c r="AS22" s="76"/>
      <c r="AT22" s="76"/>
      <c r="AU22" s="76"/>
      <c r="AV22" s="76"/>
      <c r="AW22" s="76"/>
      <c r="AX22" s="76"/>
      <c r="AY22" s="76"/>
      <c r="AZ22" s="84"/>
    </row>
    <row r="23" spans="1:52" ht="15" customHeight="1" x14ac:dyDescent="0.15">
      <c r="A23" s="52"/>
      <c r="B23" s="60"/>
      <c r="C23" s="60"/>
      <c r="D23" s="67"/>
      <c r="E23" s="229"/>
      <c r="F23" s="76"/>
      <c r="G23" s="76"/>
      <c r="H23" s="76"/>
      <c r="I23" s="76"/>
      <c r="J23" s="76"/>
      <c r="K23" s="76"/>
      <c r="L23" s="76"/>
      <c r="M23" s="76"/>
      <c r="N23" s="76"/>
      <c r="O23" s="76"/>
      <c r="P23" s="230"/>
      <c r="Q23" s="229"/>
      <c r="R23" s="76"/>
      <c r="S23" s="76"/>
      <c r="T23" s="76"/>
      <c r="U23" s="76"/>
      <c r="V23" s="76"/>
      <c r="W23" s="76"/>
      <c r="X23" s="76"/>
      <c r="Y23" s="76"/>
      <c r="Z23" s="76"/>
      <c r="AA23" s="76"/>
      <c r="AB23" s="230"/>
      <c r="AC23" s="229"/>
      <c r="AD23" s="76"/>
      <c r="AE23" s="76"/>
      <c r="AF23" s="76"/>
      <c r="AG23" s="76"/>
      <c r="AH23" s="76"/>
      <c r="AI23" s="76"/>
      <c r="AJ23" s="76"/>
      <c r="AK23" s="76"/>
      <c r="AL23" s="76"/>
      <c r="AM23" s="76"/>
      <c r="AN23" s="230"/>
      <c r="AO23" s="215"/>
      <c r="AP23" s="76"/>
      <c r="AQ23" s="76"/>
      <c r="AR23" s="76"/>
      <c r="AS23" s="76"/>
      <c r="AT23" s="76"/>
      <c r="AU23" s="76"/>
      <c r="AV23" s="76"/>
      <c r="AW23" s="76"/>
      <c r="AX23" s="76"/>
      <c r="AY23" s="76"/>
      <c r="AZ23" s="84"/>
    </row>
    <row r="24" spans="1:52" ht="15" customHeight="1" x14ac:dyDescent="0.15">
      <c r="A24" s="52"/>
      <c r="B24" s="61"/>
      <c r="C24" s="61"/>
      <c r="D24" s="58"/>
      <c r="E24" s="225"/>
      <c r="F24" s="74"/>
      <c r="G24" s="74"/>
      <c r="H24" s="74"/>
      <c r="I24" s="74"/>
      <c r="J24" s="74"/>
      <c r="K24" s="74"/>
      <c r="L24" s="74"/>
      <c r="M24" s="74"/>
      <c r="N24" s="74"/>
      <c r="O24" s="74"/>
      <c r="P24" s="226"/>
      <c r="Q24" s="225"/>
      <c r="R24" s="74"/>
      <c r="S24" s="74"/>
      <c r="T24" s="74"/>
      <c r="U24" s="74"/>
      <c r="V24" s="74"/>
      <c r="W24" s="74"/>
      <c r="X24" s="74"/>
      <c r="Y24" s="74"/>
      <c r="Z24" s="74"/>
      <c r="AA24" s="74"/>
      <c r="AB24" s="226"/>
      <c r="AC24" s="225"/>
      <c r="AD24" s="74"/>
      <c r="AE24" s="74"/>
      <c r="AF24" s="74"/>
      <c r="AG24" s="74"/>
      <c r="AH24" s="74"/>
      <c r="AI24" s="74"/>
      <c r="AJ24" s="74"/>
      <c r="AK24" s="74"/>
      <c r="AL24" s="74"/>
      <c r="AM24" s="74"/>
      <c r="AN24" s="226"/>
      <c r="AO24" s="213"/>
      <c r="AP24" s="74"/>
      <c r="AQ24" s="74"/>
      <c r="AR24" s="74"/>
      <c r="AS24" s="74"/>
      <c r="AT24" s="74"/>
      <c r="AU24" s="74"/>
      <c r="AV24" s="74"/>
      <c r="AW24" s="74"/>
      <c r="AX24" s="74"/>
      <c r="AY24" s="74"/>
      <c r="AZ24" s="82"/>
    </row>
    <row r="25" spans="1:52" ht="15" customHeight="1" x14ac:dyDescent="0.15">
      <c r="A25" s="52"/>
      <c r="B25" s="59"/>
      <c r="C25" s="65"/>
      <c r="D25" s="65"/>
      <c r="E25" s="227"/>
      <c r="F25" s="75"/>
      <c r="G25" s="75"/>
      <c r="H25" s="75"/>
      <c r="I25" s="75"/>
      <c r="J25" s="75"/>
      <c r="K25" s="75"/>
      <c r="L25" s="75"/>
      <c r="M25" s="75"/>
      <c r="N25" s="75"/>
      <c r="O25" s="75"/>
      <c r="P25" s="228"/>
      <c r="Q25" s="227"/>
      <c r="R25" s="75"/>
      <c r="S25" s="75"/>
      <c r="T25" s="75"/>
      <c r="U25" s="75"/>
      <c r="V25" s="75"/>
      <c r="W25" s="75"/>
      <c r="X25" s="75"/>
      <c r="Y25" s="75"/>
      <c r="Z25" s="75"/>
      <c r="AA25" s="75"/>
      <c r="AB25" s="228"/>
      <c r="AC25" s="227"/>
      <c r="AD25" s="75"/>
      <c r="AE25" s="75"/>
      <c r="AF25" s="75"/>
      <c r="AG25" s="75"/>
      <c r="AH25" s="75"/>
      <c r="AI25" s="75"/>
      <c r="AJ25" s="75"/>
      <c r="AK25" s="75"/>
      <c r="AL25" s="75"/>
      <c r="AM25" s="75"/>
      <c r="AN25" s="228"/>
      <c r="AO25" s="214"/>
      <c r="AP25" s="75"/>
      <c r="AQ25" s="75"/>
      <c r="AR25" s="75"/>
      <c r="AS25" s="75"/>
      <c r="AT25" s="75"/>
      <c r="AU25" s="75"/>
      <c r="AV25" s="75"/>
      <c r="AW25" s="75"/>
      <c r="AX25" s="75"/>
      <c r="AY25" s="75"/>
      <c r="AZ25" s="83"/>
    </row>
    <row r="26" spans="1:52" ht="15" customHeight="1" x14ac:dyDescent="0.15">
      <c r="A26" s="52"/>
      <c r="B26" s="60"/>
      <c r="C26" s="59"/>
      <c r="D26" s="65"/>
      <c r="E26" s="227"/>
      <c r="F26" s="75"/>
      <c r="G26" s="75"/>
      <c r="H26" s="75"/>
      <c r="I26" s="75"/>
      <c r="J26" s="75"/>
      <c r="K26" s="75"/>
      <c r="L26" s="75"/>
      <c r="M26" s="75"/>
      <c r="N26" s="75"/>
      <c r="O26" s="75"/>
      <c r="P26" s="228"/>
      <c r="Q26" s="227"/>
      <c r="R26" s="75"/>
      <c r="S26" s="75"/>
      <c r="T26" s="75"/>
      <c r="U26" s="75"/>
      <c r="V26" s="75"/>
      <c r="W26" s="75"/>
      <c r="X26" s="216"/>
      <c r="Y26" s="75"/>
      <c r="Z26" s="75"/>
      <c r="AA26" s="75"/>
      <c r="AB26" s="228"/>
      <c r="AC26" s="227"/>
      <c r="AD26" s="75"/>
      <c r="AE26" s="75"/>
      <c r="AF26" s="75"/>
      <c r="AG26" s="75"/>
      <c r="AH26" s="75"/>
      <c r="AI26" s="75"/>
      <c r="AJ26" s="75"/>
      <c r="AK26" s="75"/>
      <c r="AL26" s="75"/>
      <c r="AM26" s="75"/>
      <c r="AN26" s="228"/>
      <c r="AO26" s="214"/>
      <c r="AP26" s="75"/>
      <c r="AQ26" s="75"/>
      <c r="AR26" s="75"/>
      <c r="AS26" s="75"/>
      <c r="AT26" s="75"/>
      <c r="AU26" s="75"/>
      <c r="AV26" s="75"/>
      <c r="AW26" s="75"/>
      <c r="AX26" s="75"/>
      <c r="AY26" s="75"/>
      <c r="AZ26" s="83"/>
    </row>
    <row r="27" spans="1:52" ht="15" customHeight="1" x14ac:dyDescent="0.15">
      <c r="A27" s="52"/>
      <c r="B27" s="60"/>
      <c r="C27" s="60"/>
      <c r="D27" s="56"/>
      <c r="E27" s="221"/>
      <c r="F27" s="72"/>
      <c r="G27" s="72"/>
      <c r="H27" s="72"/>
      <c r="I27" s="72"/>
      <c r="J27" s="72"/>
      <c r="K27" s="72"/>
      <c r="L27" s="72"/>
      <c r="M27" s="72"/>
      <c r="N27" s="72"/>
      <c r="O27" s="72"/>
      <c r="P27" s="222"/>
      <c r="Q27" s="221"/>
      <c r="R27" s="72"/>
      <c r="S27" s="72"/>
      <c r="T27" s="72"/>
      <c r="U27" s="72"/>
      <c r="V27" s="72"/>
      <c r="W27" s="72"/>
      <c r="X27" s="72"/>
      <c r="Y27" s="72"/>
      <c r="Z27" s="72"/>
      <c r="AA27" s="72"/>
      <c r="AB27" s="222"/>
      <c r="AC27" s="221"/>
      <c r="AD27" s="72"/>
      <c r="AE27" s="72"/>
      <c r="AF27" s="72"/>
      <c r="AG27" s="72"/>
      <c r="AH27" s="72"/>
      <c r="AI27" s="72"/>
      <c r="AJ27" s="72"/>
      <c r="AK27" s="72"/>
      <c r="AL27" s="72"/>
      <c r="AM27" s="72"/>
      <c r="AN27" s="222"/>
      <c r="AO27" s="211"/>
      <c r="AP27" s="72"/>
      <c r="AQ27" s="72"/>
      <c r="AR27" s="72"/>
      <c r="AS27" s="72"/>
      <c r="AT27" s="72"/>
      <c r="AU27" s="72"/>
      <c r="AV27" s="72"/>
      <c r="AW27" s="72"/>
      <c r="AX27" s="72"/>
      <c r="AY27" s="72"/>
      <c r="AZ27" s="80"/>
    </row>
    <row r="28" spans="1:52" ht="15" customHeight="1" x14ac:dyDescent="0.15">
      <c r="A28" s="52"/>
      <c r="B28" s="60"/>
      <c r="C28" s="60"/>
      <c r="D28" s="57"/>
      <c r="E28" s="223"/>
      <c r="F28" s="73"/>
      <c r="G28" s="73"/>
      <c r="H28" s="73"/>
      <c r="I28" s="73"/>
      <c r="J28" s="73"/>
      <c r="K28" s="73"/>
      <c r="L28" s="73"/>
      <c r="M28" s="73"/>
      <c r="N28" s="73"/>
      <c r="O28" s="73"/>
      <c r="P28" s="224"/>
      <c r="Q28" s="223"/>
      <c r="R28" s="73"/>
      <c r="S28" s="73"/>
      <c r="T28" s="73"/>
      <c r="U28" s="73"/>
      <c r="V28" s="73"/>
      <c r="W28" s="73"/>
      <c r="X28" s="73"/>
      <c r="Y28" s="73"/>
      <c r="Z28" s="73"/>
      <c r="AA28" s="73"/>
      <c r="AB28" s="224"/>
      <c r="AC28" s="223"/>
      <c r="AD28" s="73"/>
      <c r="AE28" s="73"/>
      <c r="AF28" s="73"/>
      <c r="AG28" s="73"/>
      <c r="AH28" s="73"/>
      <c r="AI28" s="73"/>
      <c r="AJ28" s="73"/>
      <c r="AK28" s="73"/>
      <c r="AL28" s="73"/>
      <c r="AM28" s="73"/>
      <c r="AN28" s="224"/>
      <c r="AO28" s="212"/>
      <c r="AP28" s="73"/>
      <c r="AQ28" s="73"/>
      <c r="AR28" s="73"/>
      <c r="AS28" s="73"/>
      <c r="AT28" s="73"/>
      <c r="AU28" s="73"/>
      <c r="AV28" s="73"/>
      <c r="AW28" s="73"/>
      <c r="AX28" s="73"/>
      <c r="AY28" s="73"/>
      <c r="AZ28" s="81"/>
    </row>
    <row r="29" spans="1:52" ht="15" customHeight="1" x14ac:dyDescent="0.15">
      <c r="A29" s="52"/>
      <c r="B29" s="60"/>
      <c r="C29" s="60"/>
      <c r="D29" s="57"/>
      <c r="E29" s="223"/>
      <c r="F29" s="73"/>
      <c r="G29" s="73"/>
      <c r="H29" s="73"/>
      <c r="I29" s="73"/>
      <c r="J29" s="73"/>
      <c r="K29" s="73"/>
      <c r="L29" s="73"/>
      <c r="M29" s="73"/>
      <c r="N29" s="73"/>
      <c r="O29" s="73"/>
      <c r="P29" s="224"/>
      <c r="Q29" s="223"/>
      <c r="R29" s="73"/>
      <c r="S29" s="73"/>
      <c r="T29" s="73"/>
      <c r="U29" s="73"/>
      <c r="V29" s="73"/>
      <c r="W29" s="73"/>
      <c r="X29" s="73"/>
      <c r="Y29" s="73"/>
      <c r="Z29" s="73"/>
      <c r="AA29" s="73"/>
      <c r="AB29" s="224"/>
      <c r="AC29" s="223"/>
      <c r="AD29" s="73"/>
      <c r="AE29" s="73"/>
      <c r="AF29" s="73"/>
      <c r="AG29" s="73"/>
      <c r="AH29" s="73"/>
      <c r="AI29" s="73"/>
      <c r="AJ29" s="73"/>
      <c r="AK29" s="73"/>
      <c r="AL29" s="73"/>
      <c r="AM29" s="73"/>
      <c r="AN29" s="224"/>
      <c r="AO29" s="212"/>
      <c r="AP29" s="73"/>
      <c r="AQ29" s="73"/>
      <c r="AR29" s="73"/>
      <c r="AS29" s="73"/>
      <c r="AT29" s="73"/>
      <c r="AU29" s="73"/>
      <c r="AV29" s="73"/>
      <c r="AW29" s="73"/>
      <c r="AX29" s="73"/>
      <c r="AY29" s="73"/>
      <c r="AZ29" s="81"/>
    </row>
    <row r="30" spans="1:52" ht="15" customHeight="1" x14ac:dyDescent="0.15">
      <c r="A30" s="52"/>
      <c r="B30" s="60"/>
      <c r="C30" s="60"/>
      <c r="D30" s="57"/>
      <c r="E30" s="223"/>
      <c r="F30" s="73"/>
      <c r="G30" s="73"/>
      <c r="H30" s="73"/>
      <c r="I30" s="73"/>
      <c r="J30" s="73"/>
      <c r="K30" s="73"/>
      <c r="L30" s="73"/>
      <c r="M30" s="73"/>
      <c r="N30" s="73"/>
      <c r="O30" s="73"/>
      <c r="P30" s="224"/>
      <c r="Q30" s="223"/>
      <c r="R30" s="73"/>
      <c r="S30" s="73"/>
      <c r="T30" s="73"/>
      <c r="U30" s="73"/>
      <c r="V30" s="73"/>
      <c r="W30" s="73"/>
      <c r="X30" s="73"/>
      <c r="Y30" s="73"/>
      <c r="Z30" s="73"/>
      <c r="AA30" s="73"/>
      <c r="AB30" s="224"/>
      <c r="AC30" s="223"/>
      <c r="AD30" s="73"/>
      <c r="AE30" s="73"/>
      <c r="AF30" s="73"/>
      <c r="AG30" s="73"/>
      <c r="AH30" s="73"/>
      <c r="AI30" s="73"/>
      <c r="AJ30" s="73"/>
      <c r="AK30" s="73"/>
      <c r="AL30" s="73"/>
      <c r="AM30" s="73"/>
      <c r="AN30" s="224"/>
      <c r="AO30" s="212"/>
      <c r="AP30" s="73"/>
      <c r="AQ30" s="73"/>
      <c r="AR30" s="73"/>
      <c r="AS30" s="73"/>
      <c r="AT30" s="73"/>
      <c r="AU30" s="73"/>
      <c r="AV30" s="73"/>
      <c r="AW30" s="73"/>
      <c r="AX30" s="73"/>
      <c r="AY30" s="73"/>
      <c r="AZ30" s="81"/>
    </row>
    <row r="31" spans="1:52" ht="15" customHeight="1" x14ac:dyDescent="0.15">
      <c r="A31" s="52"/>
      <c r="B31" s="60"/>
      <c r="C31" s="61"/>
      <c r="D31" s="58"/>
      <c r="E31" s="225"/>
      <c r="F31" s="74"/>
      <c r="G31" s="74"/>
      <c r="H31" s="74"/>
      <c r="I31" s="74"/>
      <c r="J31" s="74"/>
      <c r="K31" s="74"/>
      <c r="L31" s="74"/>
      <c r="M31" s="74"/>
      <c r="N31" s="74"/>
      <c r="O31" s="74"/>
      <c r="P31" s="226"/>
      <c r="Q31" s="225"/>
      <c r="R31" s="74"/>
      <c r="S31" s="74"/>
      <c r="T31" s="74"/>
      <c r="U31" s="74"/>
      <c r="V31" s="74"/>
      <c r="W31" s="74"/>
      <c r="X31" s="74"/>
      <c r="Y31" s="74"/>
      <c r="Z31" s="74"/>
      <c r="AA31" s="74"/>
      <c r="AB31" s="226"/>
      <c r="AC31" s="225"/>
      <c r="AD31" s="74"/>
      <c r="AE31" s="74"/>
      <c r="AF31" s="74"/>
      <c r="AG31" s="74"/>
      <c r="AH31" s="74"/>
      <c r="AI31" s="74"/>
      <c r="AJ31" s="74"/>
      <c r="AK31" s="74"/>
      <c r="AL31" s="74"/>
      <c r="AM31" s="74"/>
      <c r="AN31" s="226"/>
      <c r="AO31" s="213"/>
      <c r="AP31" s="74"/>
      <c r="AQ31" s="74"/>
      <c r="AR31" s="74"/>
      <c r="AS31" s="74"/>
      <c r="AT31" s="74"/>
      <c r="AU31" s="74"/>
      <c r="AV31" s="74"/>
      <c r="AW31" s="74"/>
      <c r="AX31" s="74"/>
      <c r="AY31" s="74"/>
      <c r="AZ31" s="82"/>
    </row>
    <row r="32" spans="1:52" ht="15" customHeight="1" x14ac:dyDescent="0.15">
      <c r="A32" s="52"/>
      <c r="B32" s="60"/>
      <c r="C32" s="59"/>
      <c r="D32" s="65"/>
      <c r="E32" s="227"/>
      <c r="F32" s="75"/>
      <c r="G32" s="75"/>
      <c r="H32" s="75"/>
      <c r="I32" s="75"/>
      <c r="J32" s="75"/>
      <c r="K32" s="75"/>
      <c r="L32" s="75"/>
      <c r="M32" s="75"/>
      <c r="N32" s="75"/>
      <c r="O32" s="75"/>
      <c r="P32" s="228"/>
      <c r="Q32" s="227"/>
      <c r="R32" s="75"/>
      <c r="S32" s="75"/>
      <c r="T32" s="75"/>
      <c r="U32" s="75"/>
      <c r="V32" s="75"/>
      <c r="W32" s="75"/>
      <c r="X32" s="75"/>
      <c r="Y32" s="75"/>
      <c r="Z32" s="75"/>
      <c r="AA32" s="75"/>
      <c r="AB32" s="228"/>
      <c r="AC32" s="227"/>
      <c r="AD32" s="75"/>
      <c r="AE32" s="75"/>
      <c r="AF32" s="75"/>
      <c r="AG32" s="75"/>
      <c r="AH32" s="75"/>
      <c r="AI32" s="75"/>
      <c r="AJ32" s="75"/>
      <c r="AK32" s="75"/>
      <c r="AL32" s="75"/>
      <c r="AM32" s="75"/>
      <c r="AN32" s="228"/>
      <c r="AO32" s="214"/>
      <c r="AP32" s="75"/>
      <c r="AQ32" s="75"/>
      <c r="AR32" s="75"/>
      <c r="AS32" s="75"/>
      <c r="AT32" s="75"/>
      <c r="AU32" s="75"/>
      <c r="AV32" s="75"/>
      <c r="AW32" s="75"/>
      <c r="AX32" s="75"/>
      <c r="AY32" s="75"/>
      <c r="AZ32" s="83"/>
    </row>
    <row r="33" spans="1:52" ht="15" customHeight="1" x14ac:dyDescent="0.15">
      <c r="A33" s="52"/>
      <c r="B33" s="60"/>
      <c r="C33" s="60"/>
      <c r="D33" s="56"/>
      <c r="E33" s="221"/>
      <c r="F33" s="72"/>
      <c r="G33" s="72"/>
      <c r="H33" s="72"/>
      <c r="I33" s="72"/>
      <c r="J33" s="72"/>
      <c r="K33" s="72"/>
      <c r="L33" s="72"/>
      <c r="M33" s="72"/>
      <c r="N33" s="72"/>
      <c r="O33" s="72"/>
      <c r="P33" s="222"/>
      <c r="Q33" s="221"/>
      <c r="R33" s="72"/>
      <c r="S33" s="72"/>
      <c r="T33" s="72"/>
      <c r="U33" s="72"/>
      <c r="V33" s="72"/>
      <c r="W33" s="72"/>
      <c r="X33" s="72"/>
      <c r="Y33" s="72"/>
      <c r="Z33" s="72"/>
      <c r="AA33" s="72"/>
      <c r="AB33" s="222"/>
      <c r="AC33" s="221"/>
      <c r="AD33" s="72"/>
      <c r="AE33" s="72"/>
      <c r="AF33" s="72"/>
      <c r="AG33" s="72"/>
      <c r="AH33" s="72"/>
      <c r="AI33" s="72"/>
      <c r="AJ33" s="72"/>
      <c r="AK33" s="72"/>
      <c r="AL33" s="72"/>
      <c r="AM33" s="72"/>
      <c r="AN33" s="222"/>
      <c r="AO33" s="211"/>
      <c r="AP33" s="72"/>
      <c r="AQ33" s="72"/>
      <c r="AR33" s="72"/>
      <c r="AS33" s="72"/>
      <c r="AT33" s="72"/>
      <c r="AU33" s="72"/>
      <c r="AV33" s="72"/>
      <c r="AW33" s="72"/>
      <c r="AX33" s="72"/>
      <c r="AY33" s="72"/>
      <c r="AZ33" s="80"/>
    </row>
    <row r="34" spans="1:52" ht="15" customHeight="1" x14ac:dyDescent="0.15">
      <c r="A34" s="52"/>
      <c r="B34" s="60"/>
      <c r="C34" s="60"/>
      <c r="D34" s="57"/>
      <c r="E34" s="223"/>
      <c r="F34" s="73"/>
      <c r="G34" s="73"/>
      <c r="H34" s="73"/>
      <c r="I34" s="73"/>
      <c r="J34" s="73"/>
      <c r="K34" s="73"/>
      <c r="L34" s="73"/>
      <c r="M34" s="73"/>
      <c r="N34" s="73"/>
      <c r="O34" s="73"/>
      <c r="P34" s="224"/>
      <c r="Q34" s="223"/>
      <c r="R34" s="73"/>
      <c r="S34" s="73"/>
      <c r="T34" s="73"/>
      <c r="U34" s="73"/>
      <c r="V34" s="73"/>
      <c r="W34" s="73"/>
      <c r="X34" s="73"/>
      <c r="Y34" s="73"/>
      <c r="Z34" s="73"/>
      <c r="AA34" s="73"/>
      <c r="AB34" s="224"/>
      <c r="AC34" s="223"/>
      <c r="AD34" s="73"/>
      <c r="AE34" s="73"/>
      <c r="AF34" s="73"/>
      <c r="AG34" s="73"/>
      <c r="AH34" s="73"/>
      <c r="AI34" s="73"/>
      <c r="AJ34" s="73"/>
      <c r="AK34" s="73"/>
      <c r="AL34" s="73"/>
      <c r="AM34" s="73"/>
      <c r="AN34" s="224"/>
      <c r="AO34" s="212"/>
      <c r="AP34" s="73"/>
      <c r="AQ34" s="73"/>
      <c r="AR34" s="73"/>
      <c r="AS34" s="73"/>
      <c r="AT34" s="73"/>
      <c r="AU34" s="73"/>
      <c r="AV34" s="73"/>
      <c r="AW34" s="73"/>
      <c r="AX34" s="73"/>
      <c r="AY34" s="73"/>
      <c r="AZ34" s="81"/>
    </row>
    <row r="35" spans="1:52" ht="15" customHeight="1" x14ac:dyDescent="0.15">
      <c r="A35" s="52"/>
      <c r="B35" s="60"/>
      <c r="C35" s="60"/>
      <c r="D35" s="67"/>
      <c r="E35" s="229"/>
      <c r="F35" s="76"/>
      <c r="G35" s="76"/>
      <c r="H35" s="76"/>
      <c r="I35" s="76"/>
      <c r="J35" s="76"/>
      <c r="K35" s="76"/>
      <c r="L35" s="76"/>
      <c r="M35" s="76"/>
      <c r="N35" s="76"/>
      <c r="O35" s="76"/>
      <c r="P35" s="230"/>
      <c r="Q35" s="229"/>
      <c r="R35" s="76"/>
      <c r="S35" s="76"/>
      <c r="T35" s="76"/>
      <c r="U35" s="76"/>
      <c r="V35" s="76"/>
      <c r="W35" s="76"/>
      <c r="X35" s="76"/>
      <c r="Y35" s="76"/>
      <c r="Z35" s="76"/>
      <c r="AA35" s="76"/>
      <c r="AB35" s="230"/>
      <c r="AC35" s="229"/>
      <c r="AD35" s="76"/>
      <c r="AE35" s="76"/>
      <c r="AF35" s="76"/>
      <c r="AG35" s="76"/>
      <c r="AH35" s="76"/>
      <c r="AI35" s="76"/>
      <c r="AJ35" s="76"/>
      <c r="AK35" s="76"/>
      <c r="AL35" s="76"/>
      <c r="AM35" s="76"/>
      <c r="AN35" s="230"/>
      <c r="AO35" s="215"/>
      <c r="AP35" s="76"/>
      <c r="AQ35" s="76"/>
      <c r="AR35" s="76"/>
      <c r="AS35" s="76"/>
      <c r="AT35" s="76"/>
      <c r="AU35" s="76"/>
      <c r="AV35" s="76"/>
      <c r="AW35" s="76"/>
      <c r="AX35" s="76"/>
      <c r="AY35" s="76"/>
      <c r="AZ35" s="84"/>
    </row>
    <row r="36" spans="1:52" ht="15" customHeight="1" x14ac:dyDescent="0.15">
      <c r="A36" s="52"/>
      <c r="B36" s="60"/>
      <c r="C36" s="60"/>
      <c r="D36" s="67"/>
      <c r="E36" s="229"/>
      <c r="F36" s="76"/>
      <c r="G36" s="76"/>
      <c r="H36" s="76"/>
      <c r="I36" s="76"/>
      <c r="J36" s="76"/>
      <c r="K36" s="76"/>
      <c r="L36" s="76"/>
      <c r="M36" s="76"/>
      <c r="N36" s="76"/>
      <c r="O36" s="76"/>
      <c r="P36" s="230"/>
      <c r="Q36" s="229"/>
      <c r="R36" s="76"/>
      <c r="S36" s="76"/>
      <c r="T36" s="76"/>
      <c r="U36" s="76"/>
      <c r="V36" s="76"/>
      <c r="W36" s="76"/>
      <c r="X36" s="76"/>
      <c r="Y36" s="76"/>
      <c r="Z36" s="76"/>
      <c r="AA36" s="76"/>
      <c r="AB36" s="230"/>
      <c r="AC36" s="229"/>
      <c r="AD36" s="76"/>
      <c r="AE36" s="76"/>
      <c r="AF36" s="76"/>
      <c r="AG36" s="76"/>
      <c r="AH36" s="76"/>
      <c r="AI36" s="76"/>
      <c r="AJ36" s="76"/>
      <c r="AK36" s="76"/>
      <c r="AL36" s="76"/>
      <c r="AM36" s="76"/>
      <c r="AN36" s="230"/>
      <c r="AO36" s="215"/>
      <c r="AP36" s="76"/>
      <c r="AQ36" s="76"/>
      <c r="AR36" s="76"/>
      <c r="AS36" s="76"/>
      <c r="AT36" s="76"/>
      <c r="AU36" s="76"/>
      <c r="AV36" s="76"/>
      <c r="AW36" s="76"/>
      <c r="AX36" s="76"/>
      <c r="AY36" s="76"/>
      <c r="AZ36" s="84"/>
    </row>
    <row r="37" spans="1:52" ht="15" customHeight="1" x14ac:dyDescent="0.15">
      <c r="A37" s="52"/>
      <c r="B37" s="61"/>
      <c r="C37" s="61"/>
      <c r="D37" s="58"/>
      <c r="E37" s="225"/>
      <c r="F37" s="74"/>
      <c r="G37" s="74"/>
      <c r="H37" s="74"/>
      <c r="I37" s="74"/>
      <c r="J37" s="74"/>
      <c r="K37" s="74"/>
      <c r="L37" s="74"/>
      <c r="M37" s="74"/>
      <c r="N37" s="74"/>
      <c r="O37" s="74"/>
      <c r="P37" s="226"/>
      <c r="Q37" s="225"/>
      <c r="R37" s="74"/>
      <c r="S37" s="74"/>
      <c r="T37" s="74"/>
      <c r="U37" s="74"/>
      <c r="V37" s="74"/>
      <c r="W37" s="74"/>
      <c r="X37" s="74"/>
      <c r="Y37" s="74"/>
      <c r="Z37" s="74"/>
      <c r="AA37" s="74"/>
      <c r="AB37" s="226"/>
      <c r="AC37" s="225"/>
      <c r="AD37" s="74"/>
      <c r="AE37" s="74"/>
      <c r="AF37" s="74"/>
      <c r="AG37" s="74"/>
      <c r="AH37" s="74"/>
      <c r="AI37" s="74"/>
      <c r="AJ37" s="74"/>
      <c r="AK37" s="74"/>
      <c r="AL37" s="74"/>
      <c r="AM37" s="74"/>
      <c r="AN37" s="226"/>
      <c r="AO37" s="213"/>
      <c r="AP37" s="74"/>
      <c r="AQ37" s="74"/>
      <c r="AR37" s="74"/>
      <c r="AS37" s="74"/>
      <c r="AT37" s="74"/>
      <c r="AU37" s="74"/>
      <c r="AV37" s="74"/>
      <c r="AW37" s="74"/>
      <c r="AX37" s="74"/>
      <c r="AY37" s="74"/>
      <c r="AZ37" s="82"/>
    </row>
    <row r="38" spans="1:52" ht="15" customHeight="1" x14ac:dyDescent="0.15">
      <c r="A38" s="52"/>
      <c r="B38" s="59"/>
      <c r="C38" s="65"/>
      <c r="D38" s="65"/>
      <c r="E38" s="227"/>
      <c r="F38" s="75"/>
      <c r="G38" s="75"/>
      <c r="H38" s="75"/>
      <c r="I38" s="75"/>
      <c r="J38" s="75"/>
      <c r="K38" s="75"/>
      <c r="L38" s="75"/>
      <c r="M38" s="75"/>
      <c r="N38" s="75"/>
      <c r="O38" s="75"/>
      <c r="P38" s="228"/>
      <c r="Q38" s="227"/>
      <c r="R38" s="75"/>
      <c r="S38" s="75"/>
      <c r="T38" s="75"/>
      <c r="U38" s="75"/>
      <c r="V38" s="75"/>
      <c r="W38" s="75"/>
      <c r="X38" s="75"/>
      <c r="Y38" s="75"/>
      <c r="Z38" s="75"/>
      <c r="AA38" s="75"/>
      <c r="AB38" s="228"/>
      <c r="AC38" s="227"/>
      <c r="AD38" s="75"/>
      <c r="AE38" s="75"/>
      <c r="AF38" s="75"/>
      <c r="AG38" s="75"/>
      <c r="AH38" s="75"/>
      <c r="AI38" s="75"/>
      <c r="AJ38" s="75"/>
      <c r="AK38" s="75"/>
      <c r="AL38" s="75"/>
      <c r="AM38" s="75"/>
      <c r="AN38" s="228"/>
      <c r="AO38" s="214"/>
      <c r="AP38" s="75"/>
      <c r="AQ38" s="75"/>
      <c r="AR38" s="75"/>
      <c r="AS38" s="75"/>
      <c r="AT38" s="75"/>
      <c r="AU38" s="75"/>
      <c r="AV38" s="75"/>
      <c r="AW38" s="75"/>
      <c r="AX38" s="75"/>
      <c r="AY38" s="75"/>
      <c r="AZ38" s="83"/>
    </row>
    <row r="39" spans="1:52" ht="15" customHeight="1" x14ac:dyDescent="0.15">
      <c r="A39" s="52"/>
      <c r="B39" s="60"/>
      <c r="C39" s="59"/>
      <c r="D39" s="65"/>
      <c r="E39" s="227"/>
      <c r="F39" s="75"/>
      <c r="G39" s="75"/>
      <c r="H39" s="75"/>
      <c r="I39" s="75"/>
      <c r="J39" s="75"/>
      <c r="K39" s="75"/>
      <c r="L39" s="75"/>
      <c r="M39" s="75"/>
      <c r="N39" s="75"/>
      <c r="O39" s="75"/>
      <c r="P39" s="228"/>
      <c r="Q39" s="227"/>
      <c r="R39" s="75"/>
      <c r="S39" s="75"/>
      <c r="T39" s="75"/>
      <c r="U39" s="75"/>
      <c r="V39" s="75"/>
      <c r="W39" s="75"/>
      <c r="X39" s="75"/>
      <c r="Y39" s="75"/>
      <c r="Z39" s="75"/>
      <c r="AA39" s="75"/>
      <c r="AB39" s="228"/>
      <c r="AC39" s="227"/>
      <c r="AD39" s="75"/>
      <c r="AE39" s="75"/>
      <c r="AF39" s="75"/>
      <c r="AG39" s="75"/>
      <c r="AH39" s="75"/>
      <c r="AI39" s="75"/>
      <c r="AJ39" s="75"/>
      <c r="AK39" s="75"/>
      <c r="AL39" s="75"/>
      <c r="AM39" s="75"/>
      <c r="AN39" s="228"/>
      <c r="AO39" s="214"/>
      <c r="AP39" s="75"/>
      <c r="AQ39" s="75"/>
      <c r="AR39" s="75"/>
      <c r="AS39" s="75"/>
      <c r="AT39" s="75"/>
      <c r="AU39" s="75"/>
      <c r="AV39" s="75"/>
      <c r="AW39" s="75"/>
      <c r="AX39" s="75"/>
      <c r="AY39" s="75"/>
      <c r="AZ39" s="83"/>
    </row>
    <row r="40" spans="1:52" ht="15" customHeight="1" x14ac:dyDescent="0.15">
      <c r="A40" s="52"/>
      <c r="B40" s="60"/>
      <c r="C40" s="60"/>
      <c r="D40" s="56"/>
      <c r="E40" s="221"/>
      <c r="F40" s="72"/>
      <c r="G40" s="72"/>
      <c r="H40" s="72"/>
      <c r="I40" s="72"/>
      <c r="J40" s="72"/>
      <c r="K40" s="72"/>
      <c r="L40" s="72"/>
      <c r="M40" s="72"/>
      <c r="N40" s="72"/>
      <c r="O40" s="72"/>
      <c r="P40" s="222"/>
      <c r="Q40" s="221"/>
      <c r="R40" s="72"/>
      <c r="S40" s="72"/>
      <c r="T40" s="72"/>
      <c r="U40" s="72"/>
      <c r="V40" s="72"/>
      <c r="W40" s="72"/>
      <c r="X40" s="72"/>
      <c r="Y40" s="72"/>
      <c r="Z40" s="72"/>
      <c r="AA40" s="72"/>
      <c r="AB40" s="222"/>
      <c r="AC40" s="221"/>
      <c r="AD40" s="72"/>
      <c r="AE40" s="72"/>
      <c r="AF40" s="72"/>
      <c r="AG40" s="72"/>
      <c r="AH40" s="72"/>
      <c r="AI40" s="72"/>
      <c r="AJ40" s="72"/>
      <c r="AK40" s="72"/>
      <c r="AL40" s="72"/>
      <c r="AM40" s="72"/>
      <c r="AN40" s="222"/>
      <c r="AO40" s="211"/>
      <c r="AP40" s="72"/>
      <c r="AQ40" s="72"/>
      <c r="AR40" s="72"/>
      <c r="AS40" s="72"/>
      <c r="AT40" s="72"/>
      <c r="AU40" s="72"/>
      <c r="AV40" s="72"/>
      <c r="AW40" s="72"/>
      <c r="AX40" s="72"/>
      <c r="AY40" s="72"/>
      <c r="AZ40" s="80"/>
    </row>
    <row r="41" spans="1:52" ht="15" customHeight="1" x14ac:dyDescent="0.15">
      <c r="A41" s="52"/>
      <c r="B41" s="60"/>
      <c r="C41" s="60"/>
      <c r="D41" s="57"/>
      <c r="E41" s="223"/>
      <c r="F41" s="73"/>
      <c r="G41" s="73"/>
      <c r="H41" s="73"/>
      <c r="I41" s="73"/>
      <c r="J41" s="73"/>
      <c r="K41" s="73"/>
      <c r="L41" s="73"/>
      <c r="M41" s="73"/>
      <c r="N41" s="73"/>
      <c r="O41" s="73"/>
      <c r="P41" s="224"/>
      <c r="Q41" s="223"/>
      <c r="R41" s="73"/>
      <c r="S41" s="73"/>
      <c r="T41" s="73"/>
      <c r="U41" s="73"/>
      <c r="V41" s="73"/>
      <c r="W41" s="73"/>
      <c r="X41" s="73"/>
      <c r="Y41" s="73"/>
      <c r="Z41" s="73"/>
      <c r="AA41" s="73"/>
      <c r="AB41" s="224"/>
      <c r="AC41" s="223"/>
      <c r="AD41" s="73"/>
      <c r="AE41" s="73"/>
      <c r="AF41" s="73"/>
      <c r="AG41" s="73"/>
      <c r="AH41" s="73"/>
      <c r="AI41" s="73"/>
      <c r="AJ41" s="73"/>
      <c r="AK41" s="73"/>
      <c r="AL41" s="73"/>
      <c r="AM41" s="73"/>
      <c r="AN41" s="224"/>
      <c r="AO41" s="212"/>
      <c r="AP41" s="73"/>
      <c r="AQ41" s="73"/>
      <c r="AR41" s="73"/>
      <c r="AS41" s="73"/>
      <c r="AT41" s="73"/>
      <c r="AU41" s="73"/>
      <c r="AV41" s="73"/>
      <c r="AW41" s="73"/>
      <c r="AX41" s="73"/>
      <c r="AY41" s="73"/>
      <c r="AZ41" s="81"/>
    </row>
    <row r="42" spans="1:52" ht="15" customHeight="1" x14ac:dyDescent="0.15">
      <c r="A42" s="52"/>
      <c r="B42" s="60"/>
      <c r="C42" s="60"/>
      <c r="D42" s="57"/>
      <c r="E42" s="223"/>
      <c r="F42" s="73"/>
      <c r="G42" s="73"/>
      <c r="H42" s="73"/>
      <c r="I42" s="73"/>
      <c r="J42" s="73"/>
      <c r="K42" s="73"/>
      <c r="L42" s="73"/>
      <c r="M42" s="73"/>
      <c r="N42" s="73"/>
      <c r="O42" s="73"/>
      <c r="P42" s="224"/>
      <c r="Q42" s="223"/>
      <c r="R42" s="73"/>
      <c r="S42" s="73"/>
      <c r="T42" s="73"/>
      <c r="U42" s="73"/>
      <c r="V42" s="73"/>
      <c r="W42" s="73"/>
      <c r="X42" s="73"/>
      <c r="Y42" s="73"/>
      <c r="Z42" s="73"/>
      <c r="AA42" s="73"/>
      <c r="AB42" s="224"/>
      <c r="AC42" s="223"/>
      <c r="AD42" s="73"/>
      <c r="AE42" s="73"/>
      <c r="AF42" s="73"/>
      <c r="AG42" s="73"/>
      <c r="AH42" s="73"/>
      <c r="AI42" s="73"/>
      <c r="AJ42" s="73"/>
      <c r="AK42" s="73"/>
      <c r="AL42" s="73"/>
      <c r="AM42" s="73"/>
      <c r="AN42" s="224"/>
      <c r="AO42" s="212"/>
      <c r="AP42" s="73"/>
      <c r="AQ42" s="73"/>
      <c r="AR42" s="73"/>
      <c r="AS42" s="73"/>
      <c r="AT42" s="73"/>
      <c r="AU42" s="73"/>
      <c r="AV42" s="73"/>
      <c r="AW42" s="73"/>
      <c r="AX42" s="73"/>
      <c r="AY42" s="73"/>
      <c r="AZ42" s="81"/>
    </row>
    <row r="43" spans="1:52" ht="15" customHeight="1" x14ac:dyDescent="0.15">
      <c r="A43" s="52"/>
      <c r="B43" s="60"/>
      <c r="C43" s="60"/>
      <c r="D43" s="57"/>
      <c r="E43" s="223"/>
      <c r="F43" s="73"/>
      <c r="G43" s="73"/>
      <c r="H43" s="73"/>
      <c r="I43" s="73"/>
      <c r="J43" s="73"/>
      <c r="K43" s="73"/>
      <c r="L43" s="73"/>
      <c r="M43" s="73"/>
      <c r="N43" s="73"/>
      <c r="O43" s="73"/>
      <c r="P43" s="224"/>
      <c r="Q43" s="223"/>
      <c r="R43" s="73"/>
      <c r="S43" s="73"/>
      <c r="T43" s="73"/>
      <c r="U43" s="73"/>
      <c r="V43" s="73"/>
      <c r="W43" s="73"/>
      <c r="X43" s="73"/>
      <c r="Y43" s="73"/>
      <c r="Z43" s="73"/>
      <c r="AA43" s="73"/>
      <c r="AB43" s="224"/>
      <c r="AC43" s="223"/>
      <c r="AD43" s="73"/>
      <c r="AE43" s="73"/>
      <c r="AF43" s="73"/>
      <c r="AG43" s="73"/>
      <c r="AH43" s="73"/>
      <c r="AI43" s="73"/>
      <c r="AJ43" s="73"/>
      <c r="AK43" s="73"/>
      <c r="AL43" s="73"/>
      <c r="AM43" s="73"/>
      <c r="AN43" s="224"/>
      <c r="AO43" s="212"/>
      <c r="AP43" s="73"/>
      <c r="AQ43" s="73"/>
      <c r="AR43" s="73"/>
      <c r="AS43" s="73"/>
      <c r="AT43" s="73"/>
      <c r="AU43" s="73"/>
      <c r="AV43" s="73"/>
      <c r="AW43" s="73"/>
      <c r="AX43" s="73"/>
      <c r="AY43" s="73"/>
      <c r="AZ43" s="81"/>
    </row>
    <row r="44" spans="1:52" ht="15" customHeight="1" x14ac:dyDescent="0.15">
      <c r="A44" s="52"/>
      <c r="B44" s="60"/>
      <c r="C44" s="61"/>
      <c r="D44" s="58"/>
      <c r="E44" s="225"/>
      <c r="F44" s="74"/>
      <c r="G44" s="74"/>
      <c r="H44" s="74"/>
      <c r="I44" s="74"/>
      <c r="J44" s="74"/>
      <c r="K44" s="74"/>
      <c r="L44" s="74"/>
      <c r="M44" s="74"/>
      <c r="N44" s="74"/>
      <c r="O44" s="74"/>
      <c r="P44" s="226"/>
      <c r="Q44" s="225"/>
      <c r="R44" s="74"/>
      <c r="S44" s="74"/>
      <c r="T44" s="74"/>
      <c r="U44" s="74"/>
      <c r="V44" s="74"/>
      <c r="W44" s="74"/>
      <c r="X44" s="74"/>
      <c r="Y44" s="74"/>
      <c r="Z44" s="74"/>
      <c r="AA44" s="74"/>
      <c r="AB44" s="226"/>
      <c r="AC44" s="225"/>
      <c r="AD44" s="74"/>
      <c r="AE44" s="74"/>
      <c r="AF44" s="74"/>
      <c r="AG44" s="74"/>
      <c r="AH44" s="74"/>
      <c r="AI44" s="74"/>
      <c r="AJ44" s="74"/>
      <c r="AK44" s="74"/>
      <c r="AL44" s="74"/>
      <c r="AM44" s="74"/>
      <c r="AN44" s="226"/>
      <c r="AO44" s="213"/>
      <c r="AP44" s="74"/>
      <c r="AQ44" s="74"/>
      <c r="AR44" s="74"/>
      <c r="AS44" s="74"/>
      <c r="AT44" s="74"/>
      <c r="AU44" s="74"/>
      <c r="AV44" s="74"/>
      <c r="AW44" s="74"/>
      <c r="AX44" s="74"/>
      <c r="AY44" s="74"/>
      <c r="AZ44" s="82"/>
    </row>
    <row r="45" spans="1:52" ht="15" customHeight="1" x14ac:dyDescent="0.15">
      <c r="A45" s="52"/>
      <c r="B45" s="60"/>
      <c r="C45" s="59"/>
      <c r="D45" s="65"/>
      <c r="E45" s="227"/>
      <c r="F45" s="75"/>
      <c r="G45" s="75"/>
      <c r="H45" s="75"/>
      <c r="I45" s="75"/>
      <c r="J45" s="75"/>
      <c r="K45" s="75"/>
      <c r="L45" s="75"/>
      <c r="M45" s="75"/>
      <c r="N45" s="75"/>
      <c r="O45" s="75"/>
      <c r="P45" s="228"/>
      <c r="Q45" s="227"/>
      <c r="R45" s="75"/>
      <c r="S45" s="75"/>
      <c r="T45" s="75"/>
      <c r="U45" s="75"/>
      <c r="V45" s="75"/>
      <c r="W45" s="75"/>
      <c r="X45" s="75"/>
      <c r="Y45" s="75"/>
      <c r="Z45" s="75"/>
      <c r="AA45" s="75"/>
      <c r="AB45" s="228"/>
      <c r="AC45" s="227"/>
      <c r="AD45" s="75"/>
      <c r="AE45" s="75"/>
      <c r="AF45" s="75"/>
      <c r="AG45" s="75"/>
      <c r="AH45" s="75"/>
      <c r="AI45" s="75"/>
      <c r="AJ45" s="75"/>
      <c r="AK45" s="75"/>
      <c r="AL45" s="75"/>
      <c r="AM45" s="75"/>
      <c r="AN45" s="228"/>
      <c r="AO45" s="214"/>
      <c r="AP45" s="75"/>
      <c r="AQ45" s="75"/>
      <c r="AR45" s="75"/>
      <c r="AS45" s="75"/>
      <c r="AT45" s="75"/>
      <c r="AU45" s="75"/>
      <c r="AV45" s="75"/>
      <c r="AW45" s="75"/>
      <c r="AX45" s="75"/>
      <c r="AY45" s="75"/>
      <c r="AZ45" s="83"/>
    </row>
    <row r="46" spans="1:52" ht="15" customHeight="1" x14ac:dyDescent="0.15">
      <c r="A46" s="52"/>
      <c r="B46" s="60"/>
      <c r="C46" s="60"/>
      <c r="D46" s="56"/>
      <c r="E46" s="221"/>
      <c r="F46" s="72"/>
      <c r="G46" s="72"/>
      <c r="H46" s="72"/>
      <c r="I46" s="72"/>
      <c r="J46" s="72"/>
      <c r="K46" s="72"/>
      <c r="L46" s="72"/>
      <c r="M46" s="72"/>
      <c r="N46" s="72"/>
      <c r="O46" s="72"/>
      <c r="P46" s="222"/>
      <c r="Q46" s="221"/>
      <c r="R46" s="72"/>
      <c r="S46" s="72"/>
      <c r="T46" s="72"/>
      <c r="U46" s="72"/>
      <c r="V46" s="72"/>
      <c r="W46" s="72"/>
      <c r="X46" s="72"/>
      <c r="Y46" s="72"/>
      <c r="Z46" s="72"/>
      <c r="AA46" s="72"/>
      <c r="AB46" s="222"/>
      <c r="AC46" s="221"/>
      <c r="AD46" s="72"/>
      <c r="AE46" s="72"/>
      <c r="AF46" s="72"/>
      <c r="AG46" s="72"/>
      <c r="AH46" s="72"/>
      <c r="AI46" s="72"/>
      <c r="AJ46" s="72"/>
      <c r="AK46" s="72"/>
      <c r="AL46" s="72"/>
      <c r="AM46" s="72"/>
      <c r="AN46" s="222"/>
      <c r="AO46" s="211"/>
      <c r="AP46" s="72"/>
      <c r="AQ46" s="72"/>
      <c r="AR46" s="72"/>
      <c r="AS46" s="72"/>
      <c r="AT46" s="72"/>
      <c r="AU46" s="72"/>
      <c r="AV46" s="72"/>
      <c r="AW46" s="72"/>
      <c r="AX46" s="72"/>
      <c r="AY46" s="72"/>
      <c r="AZ46" s="80"/>
    </row>
    <row r="47" spans="1:52" ht="15" customHeight="1" x14ac:dyDescent="0.15">
      <c r="A47" s="52"/>
      <c r="B47" s="60"/>
      <c r="C47" s="60"/>
      <c r="D47" s="57"/>
      <c r="E47" s="223"/>
      <c r="F47" s="73"/>
      <c r="G47" s="73"/>
      <c r="H47" s="73"/>
      <c r="I47" s="73"/>
      <c r="J47" s="73"/>
      <c r="K47" s="73"/>
      <c r="L47" s="73"/>
      <c r="M47" s="73"/>
      <c r="N47" s="73"/>
      <c r="O47" s="73"/>
      <c r="P47" s="224"/>
      <c r="Q47" s="223"/>
      <c r="R47" s="73"/>
      <c r="S47" s="73"/>
      <c r="T47" s="73"/>
      <c r="U47" s="73"/>
      <c r="V47" s="73"/>
      <c r="W47" s="73"/>
      <c r="X47" s="73"/>
      <c r="Y47" s="73"/>
      <c r="Z47" s="73"/>
      <c r="AA47" s="73"/>
      <c r="AB47" s="224"/>
      <c r="AC47" s="223"/>
      <c r="AD47" s="73"/>
      <c r="AE47" s="73"/>
      <c r="AF47" s="73"/>
      <c r="AG47" s="73"/>
      <c r="AH47" s="73"/>
      <c r="AI47" s="73"/>
      <c r="AJ47" s="73"/>
      <c r="AK47" s="73"/>
      <c r="AL47" s="73"/>
      <c r="AM47" s="73"/>
      <c r="AN47" s="224"/>
      <c r="AO47" s="212"/>
      <c r="AP47" s="73"/>
      <c r="AQ47" s="73"/>
      <c r="AR47" s="73"/>
      <c r="AS47" s="73"/>
      <c r="AT47" s="73"/>
      <c r="AU47" s="73"/>
      <c r="AV47" s="73"/>
      <c r="AW47" s="73"/>
      <c r="AX47" s="73"/>
      <c r="AY47" s="73"/>
      <c r="AZ47" s="81"/>
    </row>
    <row r="48" spans="1:52" ht="15" customHeight="1" x14ac:dyDescent="0.15">
      <c r="A48" s="52"/>
      <c r="B48" s="60"/>
      <c r="C48" s="60"/>
      <c r="D48" s="67"/>
      <c r="E48" s="229"/>
      <c r="F48" s="76"/>
      <c r="G48" s="76"/>
      <c r="H48" s="76"/>
      <c r="I48" s="76"/>
      <c r="J48" s="76"/>
      <c r="K48" s="76"/>
      <c r="L48" s="76"/>
      <c r="M48" s="76"/>
      <c r="N48" s="76"/>
      <c r="O48" s="76"/>
      <c r="P48" s="230"/>
      <c r="Q48" s="229"/>
      <c r="R48" s="76"/>
      <c r="S48" s="76"/>
      <c r="T48" s="76"/>
      <c r="U48" s="76"/>
      <c r="V48" s="76"/>
      <c r="W48" s="76"/>
      <c r="X48" s="76"/>
      <c r="Y48" s="76"/>
      <c r="Z48" s="76"/>
      <c r="AA48" s="76"/>
      <c r="AB48" s="230"/>
      <c r="AC48" s="229"/>
      <c r="AD48" s="76"/>
      <c r="AE48" s="76"/>
      <c r="AF48" s="76"/>
      <c r="AG48" s="76"/>
      <c r="AH48" s="76"/>
      <c r="AI48" s="76"/>
      <c r="AJ48" s="76"/>
      <c r="AK48" s="76"/>
      <c r="AL48" s="76"/>
      <c r="AM48" s="76"/>
      <c r="AN48" s="230"/>
      <c r="AO48" s="215"/>
      <c r="AP48" s="76"/>
      <c r="AQ48" s="76"/>
      <c r="AR48" s="76"/>
      <c r="AS48" s="76"/>
      <c r="AT48" s="76"/>
      <c r="AU48" s="76"/>
      <c r="AV48" s="76"/>
      <c r="AW48" s="76"/>
      <c r="AX48" s="76"/>
      <c r="AY48" s="76"/>
      <c r="AZ48" s="84"/>
    </row>
    <row r="49" spans="1:52" ht="15" customHeight="1" x14ac:dyDescent="0.15">
      <c r="A49" s="52"/>
      <c r="B49" s="60"/>
      <c r="C49" s="60"/>
      <c r="D49" s="67"/>
      <c r="E49" s="229"/>
      <c r="F49" s="76"/>
      <c r="G49" s="76"/>
      <c r="H49" s="76"/>
      <c r="I49" s="76"/>
      <c r="J49" s="76"/>
      <c r="K49" s="76"/>
      <c r="L49" s="76"/>
      <c r="M49" s="76"/>
      <c r="N49" s="76"/>
      <c r="O49" s="76"/>
      <c r="P49" s="230"/>
      <c r="Q49" s="229"/>
      <c r="R49" s="76"/>
      <c r="S49" s="76"/>
      <c r="T49" s="76"/>
      <c r="U49" s="76"/>
      <c r="V49" s="76"/>
      <c r="W49" s="76"/>
      <c r="X49" s="76"/>
      <c r="Y49" s="76"/>
      <c r="Z49" s="76"/>
      <c r="AA49" s="76"/>
      <c r="AB49" s="230"/>
      <c r="AC49" s="229"/>
      <c r="AD49" s="76"/>
      <c r="AE49" s="76"/>
      <c r="AF49" s="76"/>
      <c r="AG49" s="76"/>
      <c r="AH49" s="76"/>
      <c r="AI49" s="76"/>
      <c r="AJ49" s="76"/>
      <c r="AK49" s="76"/>
      <c r="AL49" s="76"/>
      <c r="AM49" s="76"/>
      <c r="AN49" s="230"/>
      <c r="AO49" s="215"/>
      <c r="AP49" s="76"/>
      <c r="AQ49" s="76"/>
      <c r="AR49" s="76"/>
      <c r="AS49" s="76"/>
      <c r="AT49" s="76"/>
      <c r="AU49" s="76"/>
      <c r="AV49" s="76"/>
      <c r="AW49" s="76"/>
      <c r="AX49" s="76"/>
      <c r="AY49" s="76"/>
      <c r="AZ49" s="84"/>
    </row>
    <row r="50" spans="1:52" ht="15" customHeight="1" thickBot="1" x14ac:dyDescent="0.2">
      <c r="A50" s="53"/>
      <c r="B50" s="61"/>
      <c r="C50" s="61"/>
      <c r="D50" s="58"/>
      <c r="E50" s="231"/>
      <c r="F50" s="232"/>
      <c r="G50" s="232"/>
      <c r="H50" s="232"/>
      <c r="I50" s="232"/>
      <c r="J50" s="232"/>
      <c r="K50" s="232"/>
      <c r="L50" s="232"/>
      <c r="M50" s="232"/>
      <c r="N50" s="232"/>
      <c r="O50" s="232"/>
      <c r="P50" s="233"/>
      <c r="Q50" s="231"/>
      <c r="R50" s="232"/>
      <c r="S50" s="232"/>
      <c r="T50" s="232"/>
      <c r="U50" s="232"/>
      <c r="V50" s="232"/>
      <c r="W50" s="232"/>
      <c r="X50" s="232"/>
      <c r="Y50" s="232"/>
      <c r="Z50" s="232"/>
      <c r="AA50" s="232"/>
      <c r="AB50" s="233"/>
      <c r="AC50" s="231"/>
      <c r="AD50" s="232"/>
      <c r="AE50" s="232"/>
      <c r="AF50" s="232"/>
      <c r="AG50" s="232"/>
      <c r="AH50" s="232"/>
      <c r="AI50" s="232"/>
      <c r="AJ50" s="232"/>
      <c r="AK50" s="232"/>
      <c r="AL50" s="232"/>
      <c r="AM50" s="232"/>
      <c r="AN50" s="233"/>
      <c r="AO50" s="213"/>
      <c r="AP50" s="74"/>
      <c r="AQ50" s="74"/>
      <c r="AR50" s="74"/>
      <c r="AS50" s="74"/>
      <c r="AT50" s="74"/>
      <c r="AU50" s="74"/>
      <c r="AV50" s="74"/>
      <c r="AW50" s="74"/>
      <c r="AX50" s="74"/>
      <c r="AY50" s="74"/>
      <c r="AZ50" s="82"/>
    </row>
    <row r="51" spans="1:52" ht="15" customHeight="1" thickTop="1" x14ac:dyDescent="0.15"/>
  </sheetData>
  <mergeCells count="9">
    <mergeCell ref="E5:P5"/>
    <mergeCell ref="Q5:AB5"/>
    <mergeCell ref="AC5:AN5"/>
    <mergeCell ref="AO5:AZ5"/>
    <mergeCell ref="E3:M3"/>
    <mergeCell ref="N3:Y3"/>
    <mergeCell ref="Z3:AK3"/>
    <mergeCell ref="AL3:AW3"/>
    <mergeCell ref="AX3:AZ3"/>
  </mergeCells>
  <phoneticPr fontId="8"/>
  <pageMargins left="0.70866141732283472" right="0.70866141732283472" top="0.74803149606299213" bottom="0.74803149606299213" header="0.31496062992125984" footer="0.31496062992125984"/>
  <pageSetup paperSize="8" orientation="landscape" cellComments="asDisplayed" horizontalDpi="6553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BCF4A-27BE-4C84-87B2-A3E523F6DFA8}">
  <dimension ref="A1:AZ51"/>
  <sheetViews>
    <sheetView view="pageBreakPreview" zoomScaleNormal="100" zoomScaleSheetLayoutView="100" workbookViewId="0"/>
  </sheetViews>
  <sheetFormatPr defaultRowHeight="15" customHeight="1" x14ac:dyDescent="0.15"/>
  <cols>
    <col min="1" max="3" width="2.375" style="44" customWidth="1"/>
    <col min="4" max="4" width="27.625" style="44" customWidth="1"/>
    <col min="5" max="52" width="2.625" style="44" customWidth="1"/>
    <col min="53" max="53" width="9.625" style="44" customWidth="1"/>
    <col min="54" max="54" width="2.125" style="44" customWidth="1"/>
    <col min="55" max="55" width="9" style="44" customWidth="1"/>
    <col min="56" max="16384" width="9" style="44"/>
  </cols>
  <sheetData>
    <row r="1" spans="1:52" ht="15" customHeight="1" x14ac:dyDescent="0.15">
      <c r="A1" s="1" t="s">
        <v>492</v>
      </c>
    </row>
    <row r="2" spans="1:52" ht="15" customHeight="1" x14ac:dyDescent="0.15">
      <c r="B2" s="1" t="s">
        <v>420</v>
      </c>
    </row>
    <row r="3" spans="1:52" ht="15" customHeight="1" x14ac:dyDescent="0.15">
      <c r="A3" s="50" t="s">
        <v>240</v>
      </c>
      <c r="B3" s="54"/>
      <c r="C3" s="54"/>
      <c r="D3" s="54"/>
      <c r="E3" s="346">
        <v>2025</v>
      </c>
      <c r="F3" s="347"/>
      <c r="G3" s="347"/>
      <c r="H3" s="347"/>
      <c r="I3" s="347"/>
      <c r="J3" s="347"/>
      <c r="K3" s="347"/>
      <c r="L3" s="347"/>
      <c r="M3" s="347"/>
      <c r="N3" s="347">
        <v>2026</v>
      </c>
      <c r="O3" s="347"/>
      <c r="P3" s="347"/>
      <c r="Q3" s="347"/>
      <c r="R3" s="347"/>
      <c r="S3" s="347"/>
      <c r="T3" s="347"/>
      <c r="U3" s="347"/>
      <c r="V3" s="347"/>
      <c r="W3" s="347"/>
      <c r="X3" s="347"/>
      <c r="Y3" s="347"/>
      <c r="Z3" s="347">
        <v>2027</v>
      </c>
      <c r="AA3" s="347"/>
      <c r="AB3" s="347"/>
      <c r="AC3" s="347"/>
      <c r="AD3" s="347"/>
      <c r="AE3" s="347"/>
      <c r="AF3" s="347"/>
      <c r="AG3" s="347"/>
      <c r="AH3" s="347"/>
      <c r="AI3" s="347"/>
      <c r="AJ3" s="347"/>
      <c r="AK3" s="347"/>
      <c r="AL3" s="347">
        <v>2028</v>
      </c>
      <c r="AM3" s="347"/>
      <c r="AN3" s="347"/>
      <c r="AO3" s="347"/>
      <c r="AP3" s="347"/>
      <c r="AQ3" s="347"/>
      <c r="AR3" s="347"/>
      <c r="AS3" s="347"/>
      <c r="AT3" s="347"/>
      <c r="AU3" s="347"/>
      <c r="AV3" s="347"/>
      <c r="AW3" s="347"/>
      <c r="AX3" s="347">
        <v>2029</v>
      </c>
      <c r="AY3" s="347"/>
      <c r="AZ3" s="348"/>
    </row>
    <row r="4" spans="1:52" ht="15" customHeight="1" thickBot="1" x14ac:dyDescent="0.2">
      <c r="A4" s="50" t="s">
        <v>299</v>
      </c>
      <c r="B4" s="54"/>
      <c r="C4" s="54"/>
      <c r="D4" s="54"/>
      <c r="E4" s="68">
        <v>4</v>
      </c>
      <c r="F4" s="71">
        <v>5</v>
      </c>
      <c r="G4" s="71">
        <v>6</v>
      </c>
      <c r="H4" s="71">
        <v>7</v>
      </c>
      <c r="I4" s="71">
        <v>8</v>
      </c>
      <c r="J4" s="71">
        <v>9</v>
      </c>
      <c r="K4" s="71">
        <v>10</v>
      </c>
      <c r="L4" s="71">
        <v>11</v>
      </c>
      <c r="M4" s="71">
        <v>12</v>
      </c>
      <c r="N4" s="71">
        <v>1</v>
      </c>
      <c r="O4" s="71">
        <v>2</v>
      </c>
      <c r="P4" s="71">
        <v>3</v>
      </c>
      <c r="Q4" s="71">
        <v>4</v>
      </c>
      <c r="R4" s="71">
        <v>5</v>
      </c>
      <c r="S4" s="71">
        <v>6</v>
      </c>
      <c r="T4" s="71">
        <v>7</v>
      </c>
      <c r="U4" s="71">
        <v>8</v>
      </c>
      <c r="V4" s="71">
        <v>9</v>
      </c>
      <c r="W4" s="71">
        <v>10</v>
      </c>
      <c r="X4" s="71">
        <v>11</v>
      </c>
      <c r="Y4" s="71">
        <v>12</v>
      </c>
      <c r="Z4" s="71">
        <v>1</v>
      </c>
      <c r="AA4" s="71">
        <v>2</v>
      </c>
      <c r="AB4" s="71">
        <v>3</v>
      </c>
      <c r="AC4" s="71">
        <v>4</v>
      </c>
      <c r="AD4" s="71">
        <v>5</v>
      </c>
      <c r="AE4" s="71">
        <v>6</v>
      </c>
      <c r="AF4" s="71">
        <v>7</v>
      </c>
      <c r="AG4" s="71">
        <v>8</v>
      </c>
      <c r="AH4" s="71">
        <v>9</v>
      </c>
      <c r="AI4" s="71">
        <v>10</v>
      </c>
      <c r="AJ4" s="71">
        <v>11</v>
      </c>
      <c r="AK4" s="71">
        <v>12</v>
      </c>
      <c r="AL4" s="71">
        <v>1</v>
      </c>
      <c r="AM4" s="71">
        <v>2</v>
      </c>
      <c r="AN4" s="71">
        <v>3</v>
      </c>
      <c r="AO4" s="69">
        <v>4</v>
      </c>
      <c r="AP4" s="69">
        <v>5</v>
      </c>
      <c r="AQ4" s="69">
        <v>6</v>
      </c>
      <c r="AR4" s="69">
        <v>7</v>
      </c>
      <c r="AS4" s="69">
        <v>8</v>
      </c>
      <c r="AT4" s="69">
        <v>9</v>
      </c>
      <c r="AU4" s="69">
        <v>10</v>
      </c>
      <c r="AV4" s="69">
        <v>11</v>
      </c>
      <c r="AW4" s="69">
        <v>12</v>
      </c>
      <c r="AX4" s="69">
        <v>1</v>
      </c>
      <c r="AY4" s="69">
        <v>2</v>
      </c>
      <c r="AZ4" s="77">
        <v>3</v>
      </c>
    </row>
    <row r="5" spans="1:52" ht="15" customHeight="1" thickTop="1" x14ac:dyDescent="0.15">
      <c r="A5" s="260" t="s">
        <v>482</v>
      </c>
      <c r="B5" s="274"/>
      <c r="C5" s="54"/>
      <c r="D5" s="54"/>
      <c r="E5" s="339" t="s">
        <v>451</v>
      </c>
      <c r="F5" s="340"/>
      <c r="G5" s="340"/>
      <c r="H5" s="340"/>
      <c r="I5" s="340"/>
      <c r="J5" s="340"/>
      <c r="K5" s="340"/>
      <c r="L5" s="340"/>
      <c r="M5" s="340"/>
      <c r="N5" s="340"/>
      <c r="O5" s="340"/>
      <c r="P5" s="341"/>
      <c r="Q5" s="342" t="s">
        <v>452</v>
      </c>
      <c r="R5" s="340"/>
      <c r="S5" s="340"/>
      <c r="T5" s="340"/>
      <c r="U5" s="340"/>
      <c r="V5" s="340"/>
      <c r="W5" s="340"/>
      <c r="X5" s="340"/>
      <c r="Y5" s="340"/>
      <c r="Z5" s="340"/>
      <c r="AA5" s="340"/>
      <c r="AB5" s="341"/>
      <c r="AC5" s="342" t="s">
        <v>453</v>
      </c>
      <c r="AD5" s="340"/>
      <c r="AE5" s="340"/>
      <c r="AF5" s="340"/>
      <c r="AG5" s="340"/>
      <c r="AH5" s="340"/>
      <c r="AI5" s="340"/>
      <c r="AJ5" s="340"/>
      <c r="AK5" s="340"/>
      <c r="AL5" s="340"/>
      <c r="AM5" s="340"/>
      <c r="AN5" s="341"/>
      <c r="AO5" s="343" t="s">
        <v>454</v>
      </c>
      <c r="AP5" s="344"/>
      <c r="AQ5" s="344"/>
      <c r="AR5" s="344"/>
      <c r="AS5" s="344"/>
      <c r="AT5" s="344"/>
      <c r="AU5" s="344"/>
      <c r="AV5" s="344"/>
      <c r="AW5" s="344"/>
      <c r="AX5" s="344"/>
      <c r="AY5" s="344"/>
      <c r="AZ5" s="345"/>
    </row>
    <row r="6" spans="1:52" ht="15" customHeight="1" x14ac:dyDescent="0.15">
      <c r="A6" s="261" t="s">
        <v>483</v>
      </c>
      <c r="B6" s="274"/>
      <c r="C6" s="54"/>
      <c r="D6" s="54"/>
      <c r="E6" s="217"/>
      <c r="F6" s="70"/>
      <c r="G6" s="202" t="s">
        <v>455</v>
      </c>
      <c r="H6" s="70"/>
      <c r="I6" s="70"/>
      <c r="J6" s="70"/>
      <c r="K6" s="70"/>
      <c r="L6" s="70"/>
      <c r="M6" s="70"/>
      <c r="N6" s="70"/>
      <c r="O6" s="70"/>
      <c r="P6" s="218"/>
      <c r="Q6" s="217"/>
      <c r="R6" s="70"/>
      <c r="S6" s="202" t="s">
        <v>456</v>
      </c>
      <c r="T6" s="70"/>
      <c r="U6" s="70"/>
      <c r="V6" s="70"/>
      <c r="W6" s="70"/>
      <c r="X6" s="70"/>
      <c r="Y6" s="70"/>
      <c r="Z6" s="70"/>
      <c r="AA6" s="70"/>
      <c r="AB6" s="218"/>
      <c r="AC6" s="217"/>
      <c r="AD6" s="70"/>
      <c r="AE6" s="202" t="s">
        <v>457</v>
      </c>
      <c r="AF6" s="70"/>
      <c r="AG6" s="70"/>
      <c r="AH6" s="70"/>
      <c r="AI6" s="70"/>
      <c r="AJ6" s="70"/>
      <c r="AK6" s="70"/>
      <c r="AL6" s="70"/>
      <c r="AM6" s="70"/>
      <c r="AN6" s="218"/>
      <c r="AO6" s="209"/>
      <c r="AP6" s="70"/>
      <c r="AQ6" s="202" t="s">
        <v>458</v>
      </c>
      <c r="AR6" s="70"/>
      <c r="AS6" s="70"/>
      <c r="AT6" s="70"/>
      <c r="AU6" s="70"/>
      <c r="AV6" s="70"/>
      <c r="AW6" s="70"/>
      <c r="AX6" s="70"/>
      <c r="AY6" s="70"/>
      <c r="AZ6" s="78"/>
    </row>
    <row r="7" spans="1:52" ht="15" customHeight="1" x14ac:dyDescent="0.15">
      <c r="A7" s="51" t="s">
        <v>298</v>
      </c>
      <c r="B7" s="55"/>
      <c r="C7" s="55"/>
      <c r="D7" s="55"/>
      <c r="E7" s="219"/>
      <c r="F7" s="71"/>
      <c r="G7" s="71"/>
      <c r="H7" s="71"/>
      <c r="I7" s="71"/>
      <c r="J7" s="71"/>
      <c r="K7" s="71"/>
      <c r="L7" s="71"/>
      <c r="M7" s="71"/>
      <c r="N7" s="71"/>
      <c r="O7" s="71"/>
      <c r="P7" s="220"/>
      <c r="Q7" s="219"/>
      <c r="R7" s="71"/>
      <c r="S7" s="71"/>
      <c r="T7" s="71"/>
      <c r="U7" s="71"/>
      <c r="V7" s="71"/>
      <c r="W7" s="71"/>
      <c r="X7" s="71"/>
      <c r="Y7" s="71"/>
      <c r="Z7" s="71"/>
      <c r="AA7" s="71"/>
      <c r="AB7" s="220"/>
      <c r="AC7" s="219"/>
      <c r="AD7" s="71"/>
      <c r="AE7" s="71"/>
      <c r="AF7" s="71"/>
      <c r="AG7" s="71"/>
      <c r="AH7" s="71"/>
      <c r="AI7" s="71"/>
      <c r="AJ7" s="71"/>
      <c r="AK7" s="71"/>
      <c r="AL7" s="71"/>
      <c r="AM7" s="71"/>
      <c r="AN7" s="220"/>
      <c r="AO7" s="210"/>
      <c r="AP7" s="71"/>
      <c r="AQ7" s="71"/>
      <c r="AR7" s="71"/>
      <c r="AS7" s="71"/>
      <c r="AT7" s="71"/>
      <c r="AU7" s="71"/>
      <c r="AV7" s="71"/>
      <c r="AW7" s="71"/>
      <c r="AX7" s="71"/>
      <c r="AY7" s="71"/>
      <c r="AZ7" s="79"/>
    </row>
    <row r="8" spans="1:52" ht="15" customHeight="1" x14ac:dyDescent="0.15">
      <c r="A8" s="52"/>
      <c r="B8" s="56" t="s">
        <v>121</v>
      </c>
      <c r="C8" s="62"/>
      <c r="D8" s="62"/>
      <c r="E8" s="235"/>
      <c r="F8" s="203"/>
      <c r="G8" s="203"/>
      <c r="H8" s="203"/>
      <c r="I8" s="203"/>
      <c r="J8" s="203"/>
      <c r="K8" s="203"/>
      <c r="L8" s="203"/>
      <c r="M8" s="203"/>
      <c r="N8" s="203"/>
      <c r="O8" s="203"/>
      <c r="P8" s="236"/>
      <c r="Q8" s="240"/>
      <c r="R8" s="203"/>
      <c r="S8" s="203"/>
      <c r="T8" s="203"/>
      <c r="U8" s="203"/>
      <c r="V8" s="203"/>
      <c r="W8" s="203"/>
      <c r="X8" s="203"/>
      <c r="Y8" s="203"/>
      <c r="Z8" s="203"/>
      <c r="AA8" s="203"/>
      <c r="AB8" s="236"/>
      <c r="AC8" s="240" t="s">
        <v>459</v>
      </c>
      <c r="AD8" s="72"/>
      <c r="AE8" s="72"/>
      <c r="AF8" s="72"/>
      <c r="AG8" s="72"/>
      <c r="AH8" s="72"/>
      <c r="AI8" s="72"/>
      <c r="AJ8" s="72"/>
      <c r="AK8" s="72"/>
      <c r="AL8" s="72"/>
      <c r="AM8" s="72"/>
      <c r="AN8" s="222"/>
      <c r="AO8" s="211"/>
      <c r="AP8" s="72"/>
      <c r="AQ8" s="72"/>
      <c r="AR8" s="72"/>
      <c r="AS8" s="72"/>
      <c r="AT8" s="72"/>
      <c r="AU8" s="72"/>
      <c r="AV8" s="72"/>
      <c r="AW8" s="72"/>
      <c r="AX8" s="72"/>
      <c r="AY8" s="72"/>
      <c r="AZ8" s="80"/>
    </row>
    <row r="9" spans="1:52" ht="15" customHeight="1" x14ac:dyDescent="0.15">
      <c r="A9" s="52"/>
      <c r="B9" s="204" t="s">
        <v>460</v>
      </c>
      <c r="C9" s="63"/>
      <c r="D9" s="63"/>
      <c r="E9" s="237"/>
      <c r="F9" s="73"/>
      <c r="G9" s="205" t="s">
        <v>462</v>
      </c>
      <c r="H9" s="206"/>
      <c r="I9" s="206"/>
      <c r="J9" s="206"/>
      <c r="K9" s="206"/>
      <c r="L9" s="206"/>
      <c r="M9" s="206"/>
      <c r="N9" s="206"/>
      <c r="O9" s="206"/>
      <c r="P9" s="238"/>
      <c r="Q9" s="241"/>
      <c r="R9" s="206"/>
      <c r="S9" s="205" t="s">
        <v>461</v>
      </c>
      <c r="T9" s="206"/>
      <c r="U9" s="206"/>
      <c r="V9" s="206"/>
      <c r="W9" s="206"/>
      <c r="X9" s="206"/>
      <c r="Y9" s="206"/>
      <c r="Z9" s="206"/>
      <c r="AA9" s="206"/>
      <c r="AB9" s="238"/>
      <c r="AC9" s="241"/>
      <c r="AD9" s="206"/>
      <c r="AE9" s="205" t="s">
        <v>463</v>
      </c>
      <c r="AF9" s="206"/>
      <c r="AG9" s="206"/>
      <c r="AH9" s="206"/>
      <c r="AI9" s="206"/>
      <c r="AJ9" s="206"/>
      <c r="AK9" s="206"/>
      <c r="AL9" s="206"/>
      <c r="AM9" s="206"/>
      <c r="AN9" s="238"/>
      <c r="AO9" s="234"/>
      <c r="AP9" s="206"/>
      <c r="AQ9" s="205" t="s">
        <v>464</v>
      </c>
      <c r="AR9" s="73"/>
      <c r="AS9" s="73"/>
      <c r="AT9" s="73"/>
      <c r="AU9" s="73"/>
      <c r="AV9" s="73"/>
      <c r="AW9" s="73"/>
      <c r="AX9" s="73"/>
      <c r="AY9" s="73"/>
      <c r="AZ9" s="81"/>
    </row>
    <row r="10" spans="1:52" ht="15" customHeight="1" x14ac:dyDescent="0.15">
      <c r="A10" s="53"/>
      <c r="B10" s="207" t="s">
        <v>465</v>
      </c>
      <c r="C10" s="64"/>
      <c r="D10" s="64"/>
      <c r="E10" s="225"/>
      <c r="F10" s="74"/>
      <c r="G10" s="208" t="s">
        <v>466</v>
      </c>
      <c r="H10" s="74"/>
      <c r="I10" s="74"/>
      <c r="J10" s="74"/>
      <c r="K10" s="74"/>
      <c r="L10" s="74"/>
      <c r="M10" s="74"/>
      <c r="N10" s="74"/>
      <c r="O10" s="74"/>
      <c r="P10" s="226"/>
      <c r="Q10" s="225"/>
      <c r="R10" s="74"/>
      <c r="S10" s="208" t="s">
        <v>466</v>
      </c>
      <c r="T10" s="74"/>
      <c r="U10" s="74"/>
      <c r="V10" s="74"/>
      <c r="W10" s="74"/>
      <c r="X10" s="74"/>
      <c r="Y10" s="74"/>
      <c r="Z10" s="74"/>
      <c r="AA10" s="74"/>
      <c r="AB10" s="226"/>
      <c r="AC10" s="225"/>
      <c r="AD10" s="74"/>
      <c r="AE10" s="208" t="s">
        <v>466</v>
      </c>
      <c r="AF10" s="74"/>
      <c r="AG10" s="74"/>
      <c r="AH10" s="74"/>
      <c r="AI10" s="74"/>
      <c r="AJ10" s="74"/>
      <c r="AK10" s="74"/>
      <c r="AL10" s="74"/>
      <c r="AM10" s="74"/>
      <c r="AN10" s="226"/>
      <c r="AO10" s="213"/>
      <c r="AP10" s="74"/>
      <c r="AQ10" s="208" t="s">
        <v>466</v>
      </c>
      <c r="AR10" s="74"/>
      <c r="AS10" s="74"/>
      <c r="AT10" s="74"/>
      <c r="AU10" s="74"/>
      <c r="AV10" s="74"/>
      <c r="AW10" s="74"/>
      <c r="AX10" s="74"/>
      <c r="AY10" s="74"/>
      <c r="AZ10" s="82"/>
    </row>
    <row r="11" spans="1:52" ht="15" customHeight="1" x14ac:dyDescent="0.15">
      <c r="A11" s="51" t="s">
        <v>117</v>
      </c>
      <c r="B11" s="55"/>
      <c r="C11" s="50" t="s">
        <v>91</v>
      </c>
      <c r="D11" s="54"/>
      <c r="E11" s="219"/>
      <c r="F11" s="71"/>
      <c r="G11" s="71"/>
      <c r="H11" s="71"/>
      <c r="I11" s="71"/>
      <c r="J11" s="71"/>
      <c r="K11" s="71"/>
      <c r="L11" s="71"/>
      <c r="M11" s="71"/>
      <c r="N11" s="71"/>
      <c r="O11" s="71"/>
      <c r="P11" s="220"/>
      <c r="Q11" s="219"/>
      <c r="R11" s="71"/>
      <c r="S11" s="71"/>
      <c r="T11" s="71"/>
      <c r="U11" s="71"/>
      <c r="V11" s="71"/>
      <c r="W11" s="71"/>
      <c r="X11" s="71"/>
      <c r="Y11" s="71"/>
      <c r="Z11" s="71"/>
      <c r="AA11" s="71"/>
      <c r="AB11" s="220"/>
      <c r="AC11" s="219"/>
      <c r="AD11" s="71"/>
      <c r="AE11" s="71"/>
      <c r="AF11" s="71"/>
      <c r="AG11" s="71"/>
      <c r="AH11" s="71"/>
      <c r="AI11" s="71"/>
      <c r="AJ11" s="71"/>
      <c r="AK11" s="71"/>
      <c r="AL11" s="71"/>
      <c r="AM11" s="71"/>
      <c r="AN11" s="220"/>
      <c r="AO11" s="210"/>
      <c r="AP11" s="71"/>
      <c r="AQ11" s="71"/>
      <c r="AR11" s="71"/>
      <c r="AS11" s="71"/>
      <c r="AT11" s="71"/>
      <c r="AU11" s="71"/>
      <c r="AV11" s="71"/>
      <c r="AW11" s="71"/>
      <c r="AX11" s="71"/>
      <c r="AY11" s="71"/>
      <c r="AZ11" s="79"/>
    </row>
    <row r="12" spans="1:52" ht="15" customHeight="1" x14ac:dyDescent="0.15">
      <c r="A12" s="52"/>
      <c r="B12" s="244" t="s">
        <v>445</v>
      </c>
      <c r="C12" s="245"/>
      <c r="D12" s="245"/>
      <c r="E12" s="227"/>
      <c r="F12" s="75"/>
      <c r="G12" s="75"/>
      <c r="H12" s="75"/>
      <c r="I12" s="75"/>
      <c r="J12" s="75"/>
      <c r="K12" s="75"/>
      <c r="L12" s="75"/>
      <c r="M12" s="75"/>
      <c r="N12" s="75"/>
      <c r="O12" s="75"/>
      <c r="P12" s="228"/>
      <c r="Q12" s="227"/>
      <c r="R12" s="75"/>
      <c r="S12" s="75"/>
      <c r="T12" s="75"/>
      <c r="U12" s="75"/>
      <c r="V12" s="75"/>
      <c r="W12" s="75"/>
      <c r="X12" s="75"/>
      <c r="Y12" s="75"/>
      <c r="Z12" s="75"/>
      <c r="AA12" s="75"/>
      <c r="AB12" s="228"/>
      <c r="AC12" s="227"/>
      <c r="AD12" s="75"/>
      <c r="AE12" s="75"/>
      <c r="AF12" s="75"/>
      <c r="AG12" s="75"/>
      <c r="AH12" s="75"/>
      <c r="AI12" s="75"/>
      <c r="AJ12" s="75"/>
      <c r="AK12" s="75"/>
      <c r="AL12" s="75"/>
      <c r="AM12" s="75"/>
      <c r="AN12" s="228"/>
      <c r="AO12" s="214"/>
      <c r="AP12" s="75"/>
      <c r="AQ12" s="75"/>
      <c r="AR12" s="75"/>
      <c r="AS12" s="75"/>
      <c r="AT12" s="75"/>
      <c r="AU12" s="75"/>
      <c r="AV12" s="75"/>
      <c r="AW12" s="75"/>
      <c r="AX12" s="75"/>
      <c r="AY12" s="75"/>
      <c r="AZ12" s="83"/>
    </row>
    <row r="13" spans="1:52" ht="15" customHeight="1" x14ac:dyDescent="0.15">
      <c r="A13" s="52"/>
      <c r="B13" s="246"/>
      <c r="C13" s="244" t="s">
        <v>446</v>
      </c>
      <c r="D13" s="245"/>
      <c r="E13" s="227"/>
      <c r="F13" s="75"/>
      <c r="G13" s="75"/>
      <c r="H13" s="75"/>
      <c r="I13" s="75"/>
      <c r="J13" s="75"/>
      <c r="K13" s="75"/>
      <c r="L13" s="75"/>
      <c r="M13" s="75"/>
      <c r="N13" s="75"/>
      <c r="O13" s="75"/>
      <c r="P13" s="228"/>
      <c r="Q13" s="227"/>
      <c r="R13" s="75"/>
      <c r="S13" s="75"/>
      <c r="T13" s="75"/>
      <c r="U13" s="75"/>
      <c r="V13" s="75"/>
      <c r="W13" s="75"/>
      <c r="X13" s="75"/>
      <c r="Y13" s="75"/>
      <c r="Z13" s="75"/>
      <c r="AA13" s="75"/>
      <c r="AB13" s="228"/>
      <c r="AC13" s="227"/>
      <c r="AD13" s="75"/>
      <c r="AE13" s="75"/>
      <c r="AF13" s="75"/>
      <c r="AG13" s="75"/>
      <c r="AH13" s="75"/>
      <c r="AI13" s="75"/>
      <c r="AJ13" s="75"/>
      <c r="AK13" s="75"/>
      <c r="AL13" s="75"/>
      <c r="AM13" s="75"/>
      <c r="AN13" s="228"/>
      <c r="AO13" s="214"/>
      <c r="AP13" s="75"/>
      <c r="AQ13" s="75"/>
      <c r="AR13" s="75"/>
      <c r="AS13" s="75"/>
      <c r="AT13" s="75"/>
      <c r="AU13" s="75"/>
      <c r="AV13" s="75"/>
      <c r="AW13" s="75"/>
      <c r="AX13" s="75"/>
      <c r="AY13" s="75"/>
      <c r="AZ13" s="83"/>
    </row>
    <row r="14" spans="1:52" ht="15" customHeight="1" x14ac:dyDescent="0.15">
      <c r="A14" s="52"/>
      <c r="B14" s="246"/>
      <c r="C14" s="246"/>
      <c r="D14" s="247" t="s">
        <v>447</v>
      </c>
      <c r="E14" s="221"/>
      <c r="F14" s="72"/>
      <c r="G14" s="72"/>
      <c r="H14" s="72"/>
      <c r="I14" s="72"/>
      <c r="J14" s="72"/>
      <c r="K14" s="200"/>
      <c r="L14" s="200"/>
      <c r="M14" s="200"/>
      <c r="N14" s="200"/>
      <c r="O14" s="200"/>
      <c r="P14" s="239"/>
      <c r="Q14" s="221"/>
      <c r="R14" s="72"/>
      <c r="S14" s="72"/>
      <c r="T14" s="72"/>
      <c r="U14" s="72"/>
      <c r="V14" s="72"/>
      <c r="W14" s="72"/>
      <c r="X14" s="72"/>
      <c r="Y14" s="72"/>
      <c r="Z14" s="72"/>
      <c r="AA14" s="72"/>
      <c r="AB14" s="222"/>
      <c r="AC14" s="221"/>
      <c r="AD14" s="72"/>
      <c r="AE14" s="72"/>
      <c r="AF14" s="72"/>
      <c r="AG14" s="72"/>
      <c r="AH14" s="72"/>
      <c r="AI14" s="72"/>
      <c r="AJ14" s="72"/>
      <c r="AK14" s="72"/>
      <c r="AL14" s="72"/>
      <c r="AM14" s="72"/>
      <c r="AN14" s="222"/>
      <c r="AO14" s="211"/>
      <c r="AP14" s="72"/>
      <c r="AQ14" s="72"/>
      <c r="AR14" s="72"/>
      <c r="AS14" s="72"/>
      <c r="AT14" s="72"/>
      <c r="AU14" s="72"/>
      <c r="AV14" s="72"/>
      <c r="AW14" s="72"/>
      <c r="AX14" s="72"/>
      <c r="AY14" s="72"/>
      <c r="AZ14" s="80"/>
    </row>
    <row r="15" spans="1:52" ht="15" customHeight="1" x14ac:dyDescent="0.15">
      <c r="A15" s="52"/>
      <c r="B15" s="246"/>
      <c r="C15" s="246"/>
      <c r="D15" s="204" t="s">
        <v>448</v>
      </c>
      <c r="E15" s="223"/>
      <c r="F15" s="73"/>
      <c r="G15" s="73"/>
      <c r="H15" s="73"/>
      <c r="I15" s="73"/>
      <c r="J15" s="73"/>
      <c r="K15" s="73"/>
      <c r="L15" s="73"/>
      <c r="M15" s="73"/>
      <c r="N15" s="73"/>
      <c r="O15" s="73"/>
      <c r="P15" s="224"/>
      <c r="Q15" s="223"/>
      <c r="R15" s="201"/>
      <c r="S15" s="201"/>
      <c r="T15" s="201"/>
      <c r="U15" s="201"/>
      <c r="V15" s="73"/>
      <c r="W15" s="73"/>
      <c r="X15" s="73"/>
      <c r="Y15" s="73"/>
      <c r="Z15" s="73"/>
      <c r="AA15" s="73"/>
      <c r="AB15" s="224"/>
      <c r="AC15" s="223"/>
      <c r="AD15" s="73"/>
      <c r="AE15" s="73"/>
      <c r="AF15" s="73"/>
      <c r="AG15" s="73"/>
      <c r="AH15" s="73"/>
      <c r="AI15" s="73"/>
      <c r="AJ15" s="73"/>
      <c r="AK15" s="73"/>
      <c r="AL15" s="73"/>
      <c r="AM15" s="73"/>
      <c r="AN15" s="224"/>
      <c r="AO15" s="212"/>
      <c r="AP15" s="73"/>
      <c r="AQ15" s="73"/>
      <c r="AR15" s="73"/>
      <c r="AS15" s="73"/>
      <c r="AT15" s="73"/>
      <c r="AU15" s="73"/>
      <c r="AV15" s="73"/>
      <c r="AW15" s="73"/>
      <c r="AX15" s="73"/>
      <c r="AY15" s="73"/>
      <c r="AZ15" s="81"/>
    </row>
    <row r="16" spans="1:52" ht="15" customHeight="1" x14ac:dyDescent="0.15">
      <c r="A16" s="52"/>
      <c r="B16" s="246"/>
      <c r="C16" s="246"/>
      <c r="D16" s="204" t="s">
        <v>450</v>
      </c>
      <c r="E16" s="223"/>
      <c r="F16" s="73"/>
      <c r="G16" s="73"/>
      <c r="H16" s="73"/>
      <c r="I16" s="73"/>
      <c r="J16" s="73"/>
      <c r="K16" s="73"/>
      <c r="L16" s="73"/>
      <c r="M16" s="73"/>
      <c r="N16" s="73"/>
      <c r="O16" s="73"/>
      <c r="P16" s="224"/>
      <c r="Q16" s="223"/>
      <c r="R16" s="73"/>
      <c r="S16" s="73"/>
      <c r="T16" s="73"/>
      <c r="U16" s="253"/>
      <c r="V16" s="201"/>
      <c r="W16" s="73"/>
      <c r="X16" s="73"/>
      <c r="Y16" s="73"/>
      <c r="Z16" s="73"/>
      <c r="AA16" s="73"/>
      <c r="AB16" s="224"/>
      <c r="AC16" s="223"/>
      <c r="AD16" s="73"/>
      <c r="AE16" s="73"/>
      <c r="AF16" s="73"/>
      <c r="AG16" s="253"/>
      <c r="AH16" s="201"/>
      <c r="AI16" s="73"/>
      <c r="AJ16" s="73"/>
      <c r="AK16" s="73"/>
      <c r="AL16" s="73"/>
      <c r="AM16" s="73"/>
      <c r="AN16" s="224"/>
      <c r="AO16" s="212"/>
      <c r="AP16" s="73"/>
      <c r="AQ16" s="73"/>
      <c r="AR16" s="73"/>
      <c r="AS16" s="73"/>
      <c r="AT16" s="73"/>
      <c r="AU16" s="73"/>
      <c r="AV16" s="73"/>
      <c r="AW16" s="73"/>
      <c r="AX16" s="73"/>
      <c r="AY16" s="73"/>
      <c r="AZ16" s="81"/>
    </row>
    <row r="17" spans="1:52" ht="15" customHeight="1" x14ac:dyDescent="0.15">
      <c r="A17" s="52"/>
      <c r="B17" s="246"/>
      <c r="C17" s="246"/>
      <c r="D17" s="204" t="s">
        <v>449</v>
      </c>
      <c r="E17" s="223"/>
      <c r="F17" s="73"/>
      <c r="G17" s="73"/>
      <c r="H17" s="73"/>
      <c r="I17" s="73"/>
      <c r="J17" s="73"/>
      <c r="K17" s="73"/>
      <c r="L17" s="73"/>
      <c r="M17" s="73"/>
      <c r="N17" s="73"/>
      <c r="O17" s="73"/>
      <c r="P17" s="224"/>
      <c r="Q17" s="223"/>
      <c r="R17" s="73"/>
      <c r="S17" s="73"/>
      <c r="T17" s="73"/>
      <c r="U17" s="73"/>
      <c r="V17" s="73"/>
      <c r="W17" s="201"/>
      <c r="X17" s="73"/>
      <c r="Y17" s="73"/>
      <c r="Z17" s="73"/>
      <c r="AA17" s="73"/>
      <c r="AB17" s="224"/>
      <c r="AC17" s="223"/>
      <c r="AD17" s="73"/>
      <c r="AE17" s="73"/>
      <c r="AF17" s="73"/>
      <c r="AG17" s="73"/>
      <c r="AH17" s="73"/>
      <c r="AI17" s="201"/>
      <c r="AJ17" s="73"/>
      <c r="AK17" s="73"/>
      <c r="AL17" s="73"/>
      <c r="AM17" s="73"/>
      <c r="AN17" s="224"/>
      <c r="AO17" s="212"/>
      <c r="AP17" s="73"/>
      <c r="AQ17" s="73"/>
      <c r="AR17" s="73"/>
      <c r="AS17" s="73"/>
      <c r="AT17" s="73"/>
      <c r="AU17" s="73"/>
      <c r="AV17" s="73"/>
      <c r="AW17" s="73"/>
      <c r="AX17" s="73"/>
      <c r="AY17" s="73"/>
      <c r="AZ17" s="81"/>
    </row>
    <row r="18" spans="1:52" ht="15" customHeight="1" x14ac:dyDescent="0.15">
      <c r="A18" s="52"/>
      <c r="B18" s="246"/>
      <c r="C18" s="248"/>
      <c r="D18" s="249"/>
      <c r="E18" s="225"/>
      <c r="F18" s="74"/>
      <c r="G18" s="74"/>
      <c r="H18" s="74"/>
      <c r="I18" s="74"/>
      <c r="J18" s="74"/>
      <c r="K18" s="74"/>
      <c r="L18" s="74"/>
      <c r="M18" s="74"/>
      <c r="N18" s="74"/>
      <c r="O18" s="74"/>
      <c r="P18" s="226"/>
      <c r="Q18" s="225"/>
      <c r="R18" s="74"/>
      <c r="S18" s="74"/>
      <c r="T18" s="74"/>
      <c r="U18" s="74"/>
      <c r="V18" s="74"/>
      <c r="W18" s="74"/>
      <c r="X18" s="74"/>
      <c r="Y18" s="74"/>
      <c r="Z18" s="74"/>
      <c r="AA18" s="74"/>
      <c r="AB18" s="226"/>
      <c r="AC18" s="225"/>
      <c r="AD18" s="74"/>
      <c r="AE18" s="74"/>
      <c r="AF18" s="74"/>
      <c r="AG18" s="74"/>
      <c r="AH18" s="74"/>
      <c r="AI18" s="74"/>
      <c r="AJ18" s="74"/>
      <c r="AK18" s="74"/>
      <c r="AL18" s="74"/>
      <c r="AM18" s="74"/>
      <c r="AN18" s="226"/>
      <c r="AO18" s="213"/>
      <c r="AP18" s="74"/>
      <c r="AQ18" s="74"/>
      <c r="AR18" s="74"/>
      <c r="AS18" s="74"/>
      <c r="AT18" s="74"/>
      <c r="AU18" s="74"/>
      <c r="AV18" s="74"/>
      <c r="AW18" s="74"/>
      <c r="AX18" s="74"/>
      <c r="AY18" s="74"/>
      <c r="AZ18" s="82"/>
    </row>
    <row r="19" spans="1:52" ht="15" customHeight="1" x14ac:dyDescent="0.15">
      <c r="A19" s="52"/>
      <c r="B19" s="246"/>
      <c r="C19" s="244" t="s">
        <v>467</v>
      </c>
      <c r="D19" s="245"/>
      <c r="E19" s="227"/>
      <c r="F19" s="75"/>
      <c r="G19" s="75"/>
      <c r="H19" s="75"/>
      <c r="I19" s="75"/>
      <c r="J19" s="75"/>
      <c r="K19" s="75"/>
      <c r="L19" s="75"/>
      <c r="M19" s="75"/>
      <c r="N19" s="75"/>
      <c r="O19" s="75"/>
      <c r="P19" s="228"/>
      <c r="Q19" s="227"/>
      <c r="R19" s="75"/>
      <c r="S19" s="75"/>
      <c r="T19" s="75"/>
      <c r="U19" s="75"/>
      <c r="V19" s="75"/>
      <c r="W19" s="75"/>
      <c r="X19" s="75"/>
      <c r="Y19" s="75"/>
      <c r="Z19" s="75"/>
      <c r="AA19" s="75"/>
      <c r="AB19" s="228"/>
      <c r="AC19" s="227"/>
      <c r="AD19" s="75"/>
      <c r="AE19" s="75"/>
      <c r="AF19" s="75"/>
      <c r="AG19" s="75"/>
      <c r="AH19" s="75"/>
      <c r="AI19" s="75"/>
      <c r="AJ19" s="75"/>
      <c r="AK19" s="75"/>
      <c r="AL19" s="75"/>
      <c r="AM19" s="75"/>
      <c r="AN19" s="228"/>
      <c r="AO19" s="214"/>
      <c r="AP19" s="75"/>
      <c r="AQ19" s="75"/>
      <c r="AR19" s="75"/>
      <c r="AS19" s="75"/>
      <c r="AT19" s="75"/>
      <c r="AU19" s="75"/>
      <c r="AV19" s="75"/>
      <c r="AW19" s="75"/>
      <c r="AX19" s="75"/>
      <c r="AY19" s="75"/>
      <c r="AZ19" s="83"/>
    </row>
    <row r="20" spans="1:52" ht="15" customHeight="1" x14ac:dyDescent="0.15">
      <c r="A20" s="52"/>
      <c r="B20" s="246"/>
      <c r="C20" s="246"/>
      <c r="D20" s="247" t="s">
        <v>469</v>
      </c>
      <c r="E20" s="221"/>
      <c r="F20" s="72"/>
      <c r="G20" s="72"/>
      <c r="H20" s="72"/>
      <c r="I20" s="72"/>
      <c r="J20" s="72"/>
      <c r="K20" s="72"/>
      <c r="L20" s="200"/>
      <c r="M20" s="200"/>
      <c r="N20" s="200"/>
      <c r="O20" s="72"/>
      <c r="P20" s="222"/>
      <c r="Q20" s="221"/>
      <c r="R20" s="72"/>
      <c r="S20" s="72"/>
      <c r="T20" s="72"/>
      <c r="U20" s="72"/>
      <c r="V20" s="72"/>
      <c r="W20" s="72"/>
      <c r="X20" s="72"/>
      <c r="Y20" s="72"/>
      <c r="Z20" s="72"/>
      <c r="AA20" s="72"/>
      <c r="AB20" s="222"/>
      <c r="AC20" s="221"/>
      <c r="AD20" s="72"/>
      <c r="AE20" s="72"/>
      <c r="AF20" s="72"/>
      <c r="AG20" s="72"/>
      <c r="AH20" s="72"/>
      <c r="AI20" s="72"/>
      <c r="AJ20" s="72"/>
      <c r="AK20" s="72"/>
      <c r="AL20" s="72"/>
      <c r="AM20" s="72"/>
      <c r="AN20" s="222"/>
      <c r="AO20" s="211"/>
      <c r="AP20" s="72"/>
      <c r="AQ20" s="72"/>
      <c r="AR20" s="72"/>
      <c r="AS20" s="72"/>
      <c r="AT20" s="72"/>
      <c r="AU20" s="72"/>
      <c r="AV20" s="72"/>
      <c r="AW20" s="72"/>
      <c r="AX20" s="72"/>
      <c r="AY20" s="72"/>
      <c r="AZ20" s="80"/>
    </row>
    <row r="21" spans="1:52" ht="15" customHeight="1" x14ac:dyDescent="0.15">
      <c r="A21" s="52"/>
      <c r="B21" s="246"/>
      <c r="C21" s="246"/>
      <c r="D21" s="204" t="s">
        <v>468</v>
      </c>
      <c r="E21" s="223"/>
      <c r="F21" s="73"/>
      <c r="G21" s="73"/>
      <c r="H21" s="73"/>
      <c r="I21" s="73"/>
      <c r="J21" s="73"/>
      <c r="K21" s="73"/>
      <c r="L21" s="73"/>
      <c r="M21" s="73"/>
      <c r="N21" s="73"/>
      <c r="O21" s="73"/>
      <c r="P21" s="224"/>
      <c r="Q21" s="242"/>
      <c r="R21" s="201"/>
      <c r="S21" s="201"/>
      <c r="T21" s="201"/>
      <c r="U21" s="201"/>
      <c r="V21" s="201"/>
      <c r="W21" s="201"/>
      <c r="X21" s="201"/>
      <c r="Y21" s="201"/>
      <c r="Z21" s="201"/>
      <c r="AA21" s="201"/>
      <c r="AB21" s="243"/>
      <c r="AC21" s="242"/>
      <c r="AD21" s="201"/>
      <c r="AE21" s="201"/>
      <c r="AF21" s="201"/>
      <c r="AG21" s="201"/>
      <c r="AH21" s="201"/>
      <c r="AI21" s="201"/>
      <c r="AJ21" s="201"/>
      <c r="AK21" s="201"/>
      <c r="AL21" s="201"/>
      <c r="AM21" s="201"/>
      <c r="AN21" s="243"/>
      <c r="AO21" s="212"/>
      <c r="AP21" s="73"/>
      <c r="AQ21" s="73"/>
      <c r="AR21" s="73"/>
      <c r="AS21" s="73"/>
      <c r="AT21" s="73"/>
      <c r="AU21" s="73"/>
      <c r="AV21" s="73"/>
      <c r="AW21" s="73"/>
      <c r="AX21" s="73"/>
      <c r="AY21" s="73"/>
      <c r="AZ21" s="81"/>
    </row>
    <row r="22" spans="1:52" ht="15" hidden="1" customHeight="1" x14ac:dyDescent="0.15">
      <c r="A22" s="52"/>
      <c r="B22" s="246"/>
      <c r="C22" s="246"/>
      <c r="D22" s="250"/>
      <c r="E22" s="229"/>
      <c r="F22" s="76"/>
      <c r="G22" s="76"/>
      <c r="H22" s="76"/>
      <c r="I22" s="76"/>
      <c r="J22" s="76"/>
      <c r="K22" s="76"/>
      <c r="L22" s="76"/>
      <c r="M22" s="76"/>
      <c r="N22" s="76"/>
      <c r="O22" s="76"/>
      <c r="P22" s="230"/>
      <c r="Q22" s="229"/>
      <c r="R22" s="76"/>
      <c r="S22" s="76"/>
      <c r="T22" s="76"/>
      <c r="U22" s="76"/>
      <c r="V22" s="76"/>
      <c r="W22" s="76"/>
      <c r="X22" s="76"/>
      <c r="Y22" s="76"/>
      <c r="Z22" s="76"/>
      <c r="AA22" s="76"/>
      <c r="AB22" s="230"/>
      <c r="AC22" s="229"/>
      <c r="AD22" s="76"/>
      <c r="AE22" s="76"/>
      <c r="AF22" s="76"/>
      <c r="AG22" s="76"/>
      <c r="AH22" s="76"/>
      <c r="AI22" s="76"/>
      <c r="AJ22" s="76"/>
      <c r="AK22" s="76"/>
      <c r="AL22" s="76"/>
      <c r="AM22" s="76"/>
      <c r="AN22" s="230"/>
      <c r="AO22" s="215"/>
      <c r="AP22" s="76"/>
      <c r="AQ22" s="76"/>
      <c r="AR22" s="76"/>
      <c r="AS22" s="76"/>
      <c r="AT22" s="76"/>
      <c r="AU22" s="76"/>
      <c r="AV22" s="76"/>
      <c r="AW22" s="76"/>
      <c r="AX22" s="76"/>
      <c r="AY22" s="76"/>
      <c r="AZ22" s="84"/>
    </row>
    <row r="23" spans="1:52" ht="15" hidden="1" customHeight="1" x14ac:dyDescent="0.15">
      <c r="A23" s="52"/>
      <c r="B23" s="246"/>
      <c r="C23" s="246"/>
      <c r="D23" s="250"/>
      <c r="E23" s="229"/>
      <c r="F23" s="76"/>
      <c r="G23" s="76"/>
      <c r="H23" s="76"/>
      <c r="I23" s="76"/>
      <c r="J23" s="76"/>
      <c r="K23" s="76"/>
      <c r="L23" s="76"/>
      <c r="M23" s="76"/>
      <c r="N23" s="76"/>
      <c r="O23" s="76"/>
      <c r="P23" s="230"/>
      <c r="Q23" s="229"/>
      <c r="R23" s="76"/>
      <c r="S23" s="76"/>
      <c r="T23" s="76"/>
      <c r="U23" s="76"/>
      <c r="V23" s="76"/>
      <c r="W23" s="76"/>
      <c r="X23" s="76"/>
      <c r="Y23" s="76"/>
      <c r="Z23" s="76"/>
      <c r="AA23" s="76"/>
      <c r="AB23" s="230"/>
      <c r="AC23" s="229"/>
      <c r="AD23" s="76"/>
      <c r="AE23" s="76"/>
      <c r="AF23" s="76"/>
      <c r="AG23" s="76"/>
      <c r="AH23" s="76"/>
      <c r="AI23" s="76"/>
      <c r="AJ23" s="76"/>
      <c r="AK23" s="76"/>
      <c r="AL23" s="76"/>
      <c r="AM23" s="76"/>
      <c r="AN23" s="230"/>
      <c r="AO23" s="215"/>
      <c r="AP23" s="76"/>
      <c r="AQ23" s="76"/>
      <c r="AR23" s="76"/>
      <c r="AS23" s="76"/>
      <c r="AT23" s="76"/>
      <c r="AU23" s="76"/>
      <c r="AV23" s="76"/>
      <c r="AW23" s="76"/>
      <c r="AX23" s="76"/>
      <c r="AY23" s="76"/>
      <c r="AZ23" s="84"/>
    </row>
    <row r="24" spans="1:52" ht="15" customHeight="1" x14ac:dyDescent="0.15">
      <c r="A24" s="52"/>
      <c r="B24" s="248"/>
      <c r="C24" s="248"/>
      <c r="D24" s="249"/>
      <c r="E24" s="225"/>
      <c r="F24" s="74"/>
      <c r="G24" s="74"/>
      <c r="H24" s="74"/>
      <c r="I24" s="74"/>
      <c r="J24" s="74"/>
      <c r="K24" s="74"/>
      <c r="L24" s="74"/>
      <c r="M24" s="74"/>
      <c r="N24" s="74"/>
      <c r="O24" s="74"/>
      <c r="P24" s="226"/>
      <c r="Q24" s="225"/>
      <c r="R24" s="74"/>
      <c r="S24" s="74"/>
      <c r="T24" s="74"/>
      <c r="U24" s="74"/>
      <c r="V24" s="74"/>
      <c r="W24" s="74"/>
      <c r="X24" s="74"/>
      <c r="Y24" s="74"/>
      <c r="Z24" s="74"/>
      <c r="AA24" s="74"/>
      <c r="AB24" s="226"/>
      <c r="AC24" s="225"/>
      <c r="AD24" s="74"/>
      <c r="AE24" s="74"/>
      <c r="AF24" s="74"/>
      <c r="AG24" s="74"/>
      <c r="AH24" s="74"/>
      <c r="AI24" s="74"/>
      <c r="AJ24" s="74"/>
      <c r="AK24" s="74"/>
      <c r="AL24" s="74"/>
      <c r="AM24" s="74"/>
      <c r="AN24" s="226"/>
      <c r="AO24" s="213"/>
      <c r="AP24" s="74"/>
      <c r="AQ24" s="74"/>
      <c r="AR24" s="74"/>
      <c r="AS24" s="74"/>
      <c r="AT24" s="74"/>
      <c r="AU24" s="74"/>
      <c r="AV24" s="74"/>
      <c r="AW24" s="74"/>
      <c r="AX24" s="74"/>
      <c r="AY24" s="74"/>
      <c r="AZ24" s="82"/>
    </row>
    <row r="25" spans="1:52" ht="15" hidden="1" customHeight="1" x14ac:dyDescent="0.15">
      <c r="A25" s="52"/>
      <c r="B25" s="59"/>
      <c r="C25" s="65"/>
      <c r="D25" s="65"/>
      <c r="E25" s="227"/>
      <c r="F25" s="75"/>
      <c r="G25" s="75"/>
      <c r="H25" s="75"/>
      <c r="I25" s="75"/>
      <c r="J25" s="75"/>
      <c r="K25" s="75"/>
      <c r="L25" s="75"/>
      <c r="M25" s="75"/>
      <c r="N25" s="75"/>
      <c r="O25" s="75"/>
      <c r="P25" s="228"/>
      <c r="Q25" s="227"/>
      <c r="R25" s="75"/>
      <c r="S25" s="75"/>
      <c r="T25" s="75"/>
      <c r="U25" s="75"/>
      <c r="V25" s="75"/>
      <c r="W25" s="75"/>
      <c r="X25" s="75"/>
      <c r="Y25" s="75"/>
      <c r="Z25" s="75"/>
      <c r="AA25" s="75"/>
      <c r="AB25" s="228"/>
      <c r="AC25" s="227"/>
      <c r="AD25" s="75"/>
      <c r="AE25" s="75"/>
      <c r="AF25" s="75"/>
      <c r="AG25" s="75"/>
      <c r="AH25" s="75"/>
      <c r="AI25" s="75"/>
      <c r="AJ25" s="75"/>
      <c r="AK25" s="75"/>
      <c r="AL25" s="75"/>
      <c r="AM25" s="75"/>
      <c r="AN25" s="228"/>
      <c r="AO25" s="214"/>
      <c r="AP25" s="75"/>
      <c r="AQ25" s="75"/>
      <c r="AR25" s="75"/>
      <c r="AS25" s="75"/>
      <c r="AT25" s="75"/>
      <c r="AU25" s="75"/>
      <c r="AV25" s="75"/>
      <c r="AW25" s="75"/>
      <c r="AX25" s="75"/>
      <c r="AY25" s="75"/>
      <c r="AZ25" s="83"/>
    </row>
    <row r="26" spans="1:52" ht="15" hidden="1" customHeight="1" x14ac:dyDescent="0.15">
      <c r="A26" s="52"/>
      <c r="B26" s="60"/>
      <c r="C26" s="59"/>
      <c r="D26" s="65"/>
      <c r="E26" s="227"/>
      <c r="F26" s="75"/>
      <c r="G26" s="75"/>
      <c r="H26" s="75"/>
      <c r="I26" s="75"/>
      <c r="J26" s="75"/>
      <c r="K26" s="75"/>
      <c r="L26" s="75"/>
      <c r="M26" s="75"/>
      <c r="N26" s="75"/>
      <c r="O26" s="75"/>
      <c r="P26" s="228"/>
      <c r="Q26" s="227"/>
      <c r="R26" s="75"/>
      <c r="S26" s="75"/>
      <c r="T26" s="75"/>
      <c r="U26" s="75"/>
      <c r="V26" s="75"/>
      <c r="W26" s="75"/>
      <c r="X26" s="75"/>
      <c r="Y26" s="75"/>
      <c r="Z26" s="75"/>
      <c r="AA26" s="75"/>
      <c r="AB26" s="228"/>
      <c r="AC26" s="227"/>
      <c r="AD26" s="75"/>
      <c r="AE26" s="75"/>
      <c r="AF26" s="75"/>
      <c r="AG26" s="75"/>
      <c r="AH26" s="75"/>
      <c r="AI26" s="75"/>
      <c r="AJ26" s="75"/>
      <c r="AK26" s="75"/>
      <c r="AL26" s="75"/>
      <c r="AM26" s="75"/>
      <c r="AN26" s="228"/>
      <c r="AO26" s="214"/>
      <c r="AP26" s="75"/>
      <c r="AQ26" s="75"/>
      <c r="AR26" s="75"/>
      <c r="AS26" s="75"/>
      <c r="AT26" s="75"/>
      <c r="AU26" s="75"/>
      <c r="AV26" s="75"/>
      <c r="AW26" s="75"/>
      <c r="AX26" s="75"/>
      <c r="AY26" s="75"/>
      <c r="AZ26" s="83"/>
    </row>
    <row r="27" spans="1:52" ht="15" hidden="1" customHeight="1" x14ac:dyDescent="0.15">
      <c r="A27" s="52"/>
      <c r="B27" s="60"/>
      <c r="C27" s="60"/>
      <c r="D27" s="56"/>
      <c r="E27" s="221"/>
      <c r="F27" s="72"/>
      <c r="G27" s="72"/>
      <c r="H27" s="72"/>
      <c r="I27" s="72"/>
      <c r="J27" s="72"/>
      <c r="K27" s="72"/>
      <c r="L27" s="72"/>
      <c r="M27" s="72"/>
      <c r="N27" s="72"/>
      <c r="O27" s="72"/>
      <c r="P27" s="222"/>
      <c r="Q27" s="221"/>
      <c r="R27" s="72"/>
      <c r="S27" s="72"/>
      <c r="T27" s="72"/>
      <c r="U27" s="72"/>
      <c r="V27" s="72"/>
      <c r="W27" s="72"/>
      <c r="X27" s="72"/>
      <c r="Y27" s="72"/>
      <c r="Z27" s="72"/>
      <c r="AA27" s="72"/>
      <c r="AB27" s="222"/>
      <c r="AC27" s="221"/>
      <c r="AD27" s="72"/>
      <c r="AE27" s="72"/>
      <c r="AF27" s="72"/>
      <c r="AG27" s="72"/>
      <c r="AH27" s="72"/>
      <c r="AI27" s="72"/>
      <c r="AJ27" s="72"/>
      <c r="AK27" s="72"/>
      <c r="AL27" s="72"/>
      <c r="AM27" s="72"/>
      <c r="AN27" s="222"/>
      <c r="AO27" s="211"/>
      <c r="AP27" s="72"/>
      <c r="AQ27" s="72"/>
      <c r="AR27" s="72"/>
      <c r="AS27" s="72"/>
      <c r="AT27" s="72"/>
      <c r="AU27" s="72"/>
      <c r="AV27" s="72"/>
      <c r="AW27" s="72"/>
      <c r="AX27" s="72"/>
      <c r="AY27" s="72"/>
      <c r="AZ27" s="80"/>
    </row>
    <row r="28" spans="1:52" ht="15" hidden="1" customHeight="1" x14ac:dyDescent="0.15">
      <c r="A28" s="52"/>
      <c r="B28" s="60"/>
      <c r="C28" s="60"/>
      <c r="D28" s="57"/>
      <c r="E28" s="223"/>
      <c r="F28" s="73"/>
      <c r="G28" s="73"/>
      <c r="H28" s="73"/>
      <c r="I28" s="73"/>
      <c r="J28" s="73"/>
      <c r="K28" s="73"/>
      <c r="L28" s="73"/>
      <c r="M28" s="73"/>
      <c r="N28" s="73"/>
      <c r="O28" s="73"/>
      <c r="P28" s="224"/>
      <c r="Q28" s="223"/>
      <c r="R28" s="73"/>
      <c r="S28" s="73"/>
      <c r="T28" s="73"/>
      <c r="U28" s="73"/>
      <c r="V28" s="73"/>
      <c r="W28" s="73"/>
      <c r="X28" s="73"/>
      <c r="Y28" s="73"/>
      <c r="Z28" s="73"/>
      <c r="AA28" s="73"/>
      <c r="AB28" s="224"/>
      <c r="AC28" s="223"/>
      <c r="AD28" s="73"/>
      <c r="AE28" s="73"/>
      <c r="AF28" s="73"/>
      <c r="AG28" s="73"/>
      <c r="AH28" s="73"/>
      <c r="AI28" s="73"/>
      <c r="AJ28" s="73"/>
      <c r="AK28" s="73"/>
      <c r="AL28" s="73"/>
      <c r="AM28" s="73"/>
      <c r="AN28" s="224"/>
      <c r="AO28" s="212"/>
      <c r="AP28" s="73"/>
      <c r="AQ28" s="73"/>
      <c r="AR28" s="73"/>
      <c r="AS28" s="73"/>
      <c r="AT28" s="73"/>
      <c r="AU28" s="73"/>
      <c r="AV28" s="73"/>
      <c r="AW28" s="73"/>
      <c r="AX28" s="73"/>
      <c r="AY28" s="73"/>
      <c r="AZ28" s="81"/>
    </row>
    <row r="29" spans="1:52" ht="15" hidden="1" customHeight="1" x14ac:dyDescent="0.15">
      <c r="A29" s="52"/>
      <c r="B29" s="60"/>
      <c r="C29" s="60"/>
      <c r="D29" s="57"/>
      <c r="E29" s="223"/>
      <c r="F29" s="73"/>
      <c r="G29" s="73"/>
      <c r="H29" s="73"/>
      <c r="I29" s="73"/>
      <c r="J29" s="73"/>
      <c r="K29" s="73"/>
      <c r="L29" s="73"/>
      <c r="M29" s="73"/>
      <c r="N29" s="73"/>
      <c r="O29" s="73"/>
      <c r="P29" s="224"/>
      <c r="Q29" s="223"/>
      <c r="R29" s="73"/>
      <c r="S29" s="73"/>
      <c r="T29" s="73"/>
      <c r="U29" s="73"/>
      <c r="V29" s="73"/>
      <c r="W29" s="73"/>
      <c r="X29" s="73"/>
      <c r="Y29" s="73"/>
      <c r="Z29" s="73"/>
      <c r="AA29" s="73"/>
      <c r="AB29" s="224"/>
      <c r="AC29" s="223"/>
      <c r="AD29" s="73"/>
      <c r="AE29" s="73"/>
      <c r="AF29" s="73"/>
      <c r="AG29" s="73"/>
      <c r="AH29" s="73"/>
      <c r="AI29" s="73"/>
      <c r="AJ29" s="73"/>
      <c r="AK29" s="73"/>
      <c r="AL29" s="73"/>
      <c r="AM29" s="73"/>
      <c r="AN29" s="224"/>
      <c r="AO29" s="212"/>
      <c r="AP29" s="73"/>
      <c r="AQ29" s="73"/>
      <c r="AR29" s="73"/>
      <c r="AS29" s="73"/>
      <c r="AT29" s="73"/>
      <c r="AU29" s="73"/>
      <c r="AV29" s="73"/>
      <c r="AW29" s="73"/>
      <c r="AX29" s="73"/>
      <c r="AY29" s="73"/>
      <c r="AZ29" s="81"/>
    </row>
    <row r="30" spans="1:52" ht="15" hidden="1" customHeight="1" x14ac:dyDescent="0.15">
      <c r="A30" s="52"/>
      <c r="B30" s="60"/>
      <c r="C30" s="60"/>
      <c r="D30" s="57"/>
      <c r="E30" s="223"/>
      <c r="F30" s="73"/>
      <c r="G30" s="73"/>
      <c r="H30" s="73"/>
      <c r="I30" s="73"/>
      <c r="J30" s="73"/>
      <c r="K30" s="73"/>
      <c r="L30" s="73"/>
      <c r="M30" s="73"/>
      <c r="N30" s="73"/>
      <c r="O30" s="73"/>
      <c r="P30" s="224"/>
      <c r="Q30" s="223"/>
      <c r="R30" s="73"/>
      <c r="S30" s="73"/>
      <c r="T30" s="73"/>
      <c r="U30" s="73"/>
      <c r="V30" s="73"/>
      <c r="W30" s="73"/>
      <c r="X30" s="73"/>
      <c r="Y30" s="73"/>
      <c r="Z30" s="73"/>
      <c r="AA30" s="73"/>
      <c r="AB30" s="224"/>
      <c r="AC30" s="223"/>
      <c r="AD30" s="73"/>
      <c r="AE30" s="73"/>
      <c r="AF30" s="73"/>
      <c r="AG30" s="73"/>
      <c r="AH30" s="73"/>
      <c r="AI30" s="73"/>
      <c r="AJ30" s="73"/>
      <c r="AK30" s="73"/>
      <c r="AL30" s="73"/>
      <c r="AM30" s="73"/>
      <c r="AN30" s="224"/>
      <c r="AO30" s="212"/>
      <c r="AP30" s="73"/>
      <c r="AQ30" s="73"/>
      <c r="AR30" s="73"/>
      <c r="AS30" s="73"/>
      <c r="AT30" s="73"/>
      <c r="AU30" s="73"/>
      <c r="AV30" s="73"/>
      <c r="AW30" s="73"/>
      <c r="AX30" s="73"/>
      <c r="AY30" s="73"/>
      <c r="AZ30" s="81"/>
    </row>
    <row r="31" spans="1:52" ht="15" hidden="1" customHeight="1" x14ac:dyDescent="0.15">
      <c r="A31" s="52"/>
      <c r="B31" s="60"/>
      <c r="C31" s="61"/>
      <c r="D31" s="58"/>
      <c r="E31" s="225"/>
      <c r="F31" s="74"/>
      <c r="G31" s="74"/>
      <c r="H31" s="74"/>
      <c r="I31" s="74"/>
      <c r="J31" s="74"/>
      <c r="K31" s="74"/>
      <c r="L31" s="74"/>
      <c r="M31" s="74"/>
      <c r="N31" s="74"/>
      <c r="O31" s="74"/>
      <c r="P31" s="226"/>
      <c r="Q31" s="225"/>
      <c r="R31" s="74"/>
      <c r="S31" s="74"/>
      <c r="T31" s="74"/>
      <c r="U31" s="74"/>
      <c r="V31" s="74"/>
      <c r="W31" s="74"/>
      <c r="X31" s="74"/>
      <c r="Y31" s="74"/>
      <c r="Z31" s="74"/>
      <c r="AA31" s="74"/>
      <c r="AB31" s="226"/>
      <c r="AC31" s="225"/>
      <c r="AD31" s="74"/>
      <c r="AE31" s="74"/>
      <c r="AF31" s="74"/>
      <c r="AG31" s="74"/>
      <c r="AH31" s="74"/>
      <c r="AI31" s="74"/>
      <c r="AJ31" s="74"/>
      <c r="AK31" s="74"/>
      <c r="AL31" s="74"/>
      <c r="AM31" s="74"/>
      <c r="AN31" s="226"/>
      <c r="AO31" s="213"/>
      <c r="AP31" s="74"/>
      <c r="AQ31" s="74"/>
      <c r="AR31" s="74"/>
      <c r="AS31" s="74"/>
      <c r="AT31" s="74"/>
      <c r="AU31" s="74"/>
      <c r="AV31" s="74"/>
      <c r="AW31" s="74"/>
      <c r="AX31" s="74"/>
      <c r="AY31" s="74"/>
      <c r="AZ31" s="82"/>
    </row>
    <row r="32" spans="1:52" ht="15" hidden="1" customHeight="1" x14ac:dyDescent="0.15">
      <c r="A32" s="52"/>
      <c r="B32" s="60"/>
      <c r="C32" s="59"/>
      <c r="D32" s="65"/>
      <c r="E32" s="227"/>
      <c r="F32" s="75"/>
      <c r="G32" s="75"/>
      <c r="H32" s="75"/>
      <c r="I32" s="75"/>
      <c r="J32" s="75"/>
      <c r="K32" s="75"/>
      <c r="L32" s="75"/>
      <c r="M32" s="75"/>
      <c r="N32" s="75"/>
      <c r="O32" s="75"/>
      <c r="P32" s="228"/>
      <c r="Q32" s="227"/>
      <c r="R32" s="75"/>
      <c r="S32" s="75"/>
      <c r="T32" s="75"/>
      <c r="U32" s="75"/>
      <c r="V32" s="75"/>
      <c r="W32" s="75"/>
      <c r="X32" s="75"/>
      <c r="Y32" s="75"/>
      <c r="Z32" s="75"/>
      <c r="AA32" s="75"/>
      <c r="AB32" s="228"/>
      <c r="AC32" s="227"/>
      <c r="AD32" s="75"/>
      <c r="AE32" s="75"/>
      <c r="AF32" s="75"/>
      <c r="AG32" s="75"/>
      <c r="AH32" s="75"/>
      <c r="AI32" s="75"/>
      <c r="AJ32" s="75"/>
      <c r="AK32" s="75"/>
      <c r="AL32" s="75"/>
      <c r="AM32" s="75"/>
      <c r="AN32" s="228"/>
      <c r="AO32" s="214"/>
      <c r="AP32" s="75"/>
      <c r="AQ32" s="75"/>
      <c r="AR32" s="75"/>
      <c r="AS32" s="75"/>
      <c r="AT32" s="75"/>
      <c r="AU32" s="75"/>
      <c r="AV32" s="75"/>
      <c r="AW32" s="75"/>
      <c r="AX32" s="75"/>
      <c r="AY32" s="75"/>
      <c r="AZ32" s="83"/>
    </row>
    <row r="33" spans="1:52" ht="15" hidden="1" customHeight="1" x14ac:dyDescent="0.15">
      <c r="A33" s="52"/>
      <c r="B33" s="60"/>
      <c r="C33" s="60"/>
      <c r="D33" s="56"/>
      <c r="E33" s="221"/>
      <c r="F33" s="72"/>
      <c r="G33" s="72"/>
      <c r="H33" s="72"/>
      <c r="I33" s="72"/>
      <c r="J33" s="72"/>
      <c r="K33" s="72"/>
      <c r="L33" s="72"/>
      <c r="M33" s="72"/>
      <c r="N33" s="72"/>
      <c r="O33" s="72"/>
      <c r="P33" s="222"/>
      <c r="Q33" s="221"/>
      <c r="R33" s="72"/>
      <c r="S33" s="72"/>
      <c r="T33" s="72"/>
      <c r="U33" s="72"/>
      <c r="V33" s="72"/>
      <c r="W33" s="72"/>
      <c r="X33" s="72"/>
      <c r="Y33" s="72"/>
      <c r="Z33" s="72"/>
      <c r="AA33" s="72"/>
      <c r="AB33" s="222"/>
      <c r="AC33" s="221"/>
      <c r="AD33" s="72"/>
      <c r="AE33" s="72"/>
      <c r="AF33" s="72"/>
      <c r="AG33" s="72"/>
      <c r="AH33" s="72"/>
      <c r="AI33" s="72"/>
      <c r="AJ33" s="72"/>
      <c r="AK33" s="72"/>
      <c r="AL33" s="72"/>
      <c r="AM33" s="72"/>
      <c r="AN33" s="222"/>
      <c r="AO33" s="211"/>
      <c r="AP33" s="72"/>
      <c r="AQ33" s="72"/>
      <c r="AR33" s="72"/>
      <c r="AS33" s="72"/>
      <c r="AT33" s="72"/>
      <c r="AU33" s="72"/>
      <c r="AV33" s="72"/>
      <c r="AW33" s="72"/>
      <c r="AX33" s="72"/>
      <c r="AY33" s="72"/>
      <c r="AZ33" s="80"/>
    </row>
    <row r="34" spans="1:52" ht="15" hidden="1" customHeight="1" x14ac:dyDescent="0.15">
      <c r="A34" s="52"/>
      <c r="B34" s="60"/>
      <c r="C34" s="60"/>
      <c r="D34" s="57"/>
      <c r="E34" s="223"/>
      <c r="F34" s="73"/>
      <c r="G34" s="73"/>
      <c r="H34" s="73"/>
      <c r="I34" s="73"/>
      <c r="J34" s="73"/>
      <c r="K34" s="73"/>
      <c r="L34" s="73"/>
      <c r="M34" s="73"/>
      <c r="N34" s="73"/>
      <c r="O34" s="73"/>
      <c r="P34" s="224"/>
      <c r="Q34" s="223"/>
      <c r="R34" s="73"/>
      <c r="S34" s="73"/>
      <c r="T34" s="73"/>
      <c r="U34" s="73"/>
      <c r="V34" s="73"/>
      <c r="W34" s="73"/>
      <c r="X34" s="73"/>
      <c r="Y34" s="73"/>
      <c r="Z34" s="73"/>
      <c r="AA34" s="73"/>
      <c r="AB34" s="224"/>
      <c r="AC34" s="223"/>
      <c r="AD34" s="73"/>
      <c r="AE34" s="73"/>
      <c r="AF34" s="73"/>
      <c r="AG34" s="73"/>
      <c r="AH34" s="73"/>
      <c r="AI34" s="73"/>
      <c r="AJ34" s="73"/>
      <c r="AK34" s="73"/>
      <c r="AL34" s="73"/>
      <c r="AM34" s="73"/>
      <c r="AN34" s="224"/>
      <c r="AO34" s="212"/>
      <c r="AP34" s="73"/>
      <c r="AQ34" s="73"/>
      <c r="AR34" s="73"/>
      <c r="AS34" s="73"/>
      <c r="AT34" s="73"/>
      <c r="AU34" s="73"/>
      <c r="AV34" s="73"/>
      <c r="AW34" s="73"/>
      <c r="AX34" s="73"/>
      <c r="AY34" s="73"/>
      <c r="AZ34" s="81"/>
    </row>
    <row r="35" spans="1:52" ht="15" hidden="1" customHeight="1" x14ac:dyDescent="0.15">
      <c r="A35" s="52"/>
      <c r="B35" s="60"/>
      <c r="C35" s="60"/>
      <c r="D35" s="67"/>
      <c r="E35" s="229"/>
      <c r="F35" s="76"/>
      <c r="G35" s="76"/>
      <c r="H35" s="76"/>
      <c r="I35" s="76"/>
      <c r="J35" s="76"/>
      <c r="K35" s="76"/>
      <c r="L35" s="76"/>
      <c r="M35" s="76"/>
      <c r="N35" s="76"/>
      <c r="O35" s="76"/>
      <c r="P35" s="230"/>
      <c r="Q35" s="229"/>
      <c r="R35" s="76"/>
      <c r="S35" s="76"/>
      <c r="T35" s="76"/>
      <c r="U35" s="76"/>
      <c r="V35" s="76"/>
      <c r="W35" s="76"/>
      <c r="X35" s="76"/>
      <c r="Y35" s="76"/>
      <c r="Z35" s="76"/>
      <c r="AA35" s="76"/>
      <c r="AB35" s="230"/>
      <c r="AC35" s="229"/>
      <c r="AD35" s="76"/>
      <c r="AE35" s="76"/>
      <c r="AF35" s="76"/>
      <c r="AG35" s="76"/>
      <c r="AH35" s="76"/>
      <c r="AI35" s="76"/>
      <c r="AJ35" s="76"/>
      <c r="AK35" s="76"/>
      <c r="AL35" s="76"/>
      <c r="AM35" s="76"/>
      <c r="AN35" s="230"/>
      <c r="AO35" s="215"/>
      <c r="AP35" s="76"/>
      <c r="AQ35" s="76"/>
      <c r="AR35" s="76"/>
      <c r="AS35" s="76"/>
      <c r="AT35" s="76"/>
      <c r="AU35" s="76"/>
      <c r="AV35" s="76"/>
      <c r="AW35" s="76"/>
      <c r="AX35" s="76"/>
      <c r="AY35" s="76"/>
      <c r="AZ35" s="84"/>
    </row>
    <row r="36" spans="1:52" ht="15" hidden="1" customHeight="1" x14ac:dyDescent="0.15">
      <c r="A36" s="52"/>
      <c r="B36" s="60"/>
      <c r="C36" s="60"/>
      <c r="D36" s="67"/>
      <c r="E36" s="229"/>
      <c r="F36" s="76"/>
      <c r="G36" s="76"/>
      <c r="H36" s="76"/>
      <c r="I36" s="76"/>
      <c r="J36" s="76"/>
      <c r="K36" s="76"/>
      <c r="L36" s="76"/>
      <c r="M36" s="76"/>
      <c r="N36" s="76"/>
      <c r="O36" s="76"/>
      <c r="P36" s="230"/>
      <c r="Q36" s="229"/>
      <c r="R36" s="76"/>
      <c r="S36" s="76"/>
      <c r="T36" s="76"/>
      <c r="U36" s="76"/>
      <c r="V36" s="76"/>
      <c r="W36" s="76"/>
      <c r="X36" s="76"/>
      <c r="Y36" s="76"/>
      <c r="Z36" s="76"/>
      <c r="AA36" s="76"/>
      <c r="AB36" s="230"/>
      <c r="AC36" s="229"/>
      <c r="AD36" s="76"/>
      <c r="AE36" s="76"/>
      <c r="AF36" s="76"/>
      <c r="AG36" s="76"/>
      <c r="AH36" s="76"/>
      <c r="AI36" s="76"/>
      <c r="AJ36" s="76"/>
      <c r="AK36" s="76"/>
      <c r="AL36" s="76"/>
      <c r="AM36" s="76"/>
      <c r="AN36" s="230"/>
      <c r="AO36" s="215"/>
      <c r="AP36" s="76"/>
      <c r="AQ36" s="76"/>
      <c r="AR36" s="76"/>
      <c r="AS36" s="76"/>
      <c r="AT36" s="76"/>
      <c r="AU36" s="76"/>
      <c r="AV36" s="76"/>
      <c r="AW36" s="76"/>
      <c r="AX36" s="76"/>
      <c r="AY36" s="76"/>
      <c r="AZ36" s="84"/>
    </row>
    <row r="37" spans="1:52" ht="15" hidden="1" customHeight="1" x14ac:dyDescent="0.15">
      <c r="A37" s="52"/>
      <c r="B37" s="61"/>
      <c r="C37" s="61"/>
      <c r="D37" s="58"/>
      <c r="E37" s="225"/>
      <c r="F37" s="74"/>
      <c r="G37" s="74"/>
      <c r="H37" s="74"/>
      <c r="I37" s="74"/>
      <c r="J37" s="74"/>
      <c r="K37" s="74"/>
      <c r="L37" s="74"/>
      <c r="M37" s="74"/>
      <c r="N37" s="74"/>
      <c r="O37" s="74"/>
      <c r="P37" s="226"/>
      <c r="Q37" s="225"/>
      <c r="R37" s="74"/>
      <c r="S37" s="74"/>
      <c r="T37" s="74"/>
      <c r="U37" s="74"/>
      <c r="V37" s="74"/>
      <c r="W37" s="74"/>
      <c r="X37" s="74"/>
      <c r="Y37" s="74"/>
      <c r="Z37" s="74"/>
      <c r="AA37" s="74"/>
      <c r="AB37" s="226"/>
      <c r="AC37" s="225"/>
      <c r="AD37" s="74"/>
      <c r="AE37" s="74"/>
      <c r="AF37" s="74"/>
      <c r="AG37" s="74"/>
      <c r="AH37" s="74"/>
      <c r="AI37" s="74"/>
      <c r="AJ37" s="74"/>
      <c r="AK37" s="74"/>
      <c r="AL37" s="74"/>
      <c r="AM37" s="74"/>
      <c r="AN37" s="226"/>
      <c r="AO37" s="213"/>
      <c r="AP37" s="74"/>
      <c r="AQ37" s="74"/>
      <c r="AR37" s="74"/>
      <c r="AS37" s="74"/>
      <c r="AT37" s="74"/>
      <c r="AU37" s="74"/>
      <c r="AV37" s="74"/>
      <c r="AW37" s="74"/>
      <c r="AX37" s="74"/>
      <c r="AY37" s="74"/>
      <c r="AZ37" s="82"/>
    </row>
    <row r="38" spans="1:52" ht="15" customHeight="1" x14ac:dyDescent="0.15">
      <c r="A38" s="52"/>
      <c r="B38" s="244" t="s">
        <v>471</v>
      </c>
      <c r="C38" s="245"/>
      <c r="D38" s="245"/>
      <c r="E38" s="227"/>
      <c r="F38" s="75"/>
      <c r="G38" s="75"/>
      <c r="H38" s="75"/>
      <c r="I38" s="75"/>
      <c r="J38" s="75"/>
      <c r="K38" s="75"/>
      <c r="L38" s="75"/>
      <c r="M38" s="75"/>
      <c r="N38" s="75"/>
      <c r="O38" s="75"/>
      <c r="P38" s="228"/>
      <c r="Q38" s="227"/>
      <c r="R38" s="75"/>
      <c r="S38" s="75"/>
      <c r="T38" s="75"/>
      <c r="U38" s="75"/>
      <c r="V38" s="75"/>
      <c r="W38" s="75"/>
      <c r="X38" s="75"/>
      <c r="Y38" s="75"/>
      <c r="Z38" s="75"/>
      <c r="AA38" s="75"/>
      <c r="AB38" s="228"/>
      <c r="AC38" s="227"/>
      <c r="AD38" s="75"/>
      <c r="AE38" s="75"/>
      <c r="AF38" s="75"/>
      <c r="AG38" s="75"/>
      <c r="AH38" s="75"/>
      <c r="AI38" s="75"/>
      <c r="AJ38" s="75"/>
      <c r="AK38" s="75"/>
      <c r="AL38" s="75"/>
      <c r="AM38" s="75"/>
      <c r="AN38" s="228"/>
      <c r="AO38" s="214"/>
      <c r="AP38" s="75"/>
      <c r="AQ38" s="75"/>
      <c r="AR38" s="75"/>
      <c r="AS38" s="75"/>
      <c r="AT38" s="75"/>
      <c r="AU38" s="75"/>
      <c r="AV38" s="75"/>
      <c r="AW38" s="75"/>
      <c r="AX38" s="75"/>
      <c r="AY38" s="75"/>
      <c r="AZ38" s="83"/>
    </row>
    <row r="39" spans="1:52" ht="15" customHeight="1" x14ac:dyDescent="0.15">
      <c r="A39" s="52"/>
      <c r="B39" s="246"/>
      <c r="C39" s="244" t="s">
        <v>470</v>
      </c>
      <c r="D39" s="245"/>
      <c r="E39" s="227"/>
      <c r="F39" s="75"/>
      <c r="G39" s="75"/>
      <c r="H39" s="75"/>
      <c r="I39" s="75"/>
      <c r="J39" s="75"/>
      <c r="K39" s="75"/>
      <c r="L39" s="75"/>
      <c r="M39" s="75"/>
      <c r="N39" s="75"/>
      <c r="O39" s="75"/>
      <c r="P39" s="228"/>
      <c r="Q39" s="227"/>
      <c r="R39" s="75"/>
      <c r="S39" s="75"/>
      <c r="T39" s="75"/>
      <c r="U39" s="75"/>
      <c r="V39" s="75"/>
      <c r="W39" s="75"/>
      <c r="X39" s="75"/>
      <c r="Y39" s="75"/>
      <c r="Z39" s="75"/>
      <c r="AA39" s="75"/>
      <c r="AB39" s="228"/>
      <c r="AC39" s="227"/>
      <c r="AD39" s="75"/>
      <c r="AE39" s="75"/>
      <c r="AF39" s="75"/>
      <c r="AG39" s="75"/>
      <c r="AH39" s="75"/>
      <c r="AI39" s="75"/>
      <c r="AJ39" s="75"/>
      <c r="AK39" s="75"/>
      <c r="AL39" s="75"/>
      <c r="AM39" s="75"/>
      <c r="AN39" s="228"/>
      <c r="AO39" s="214"/>
      <c r="AP39" s="75"/>
      <c r="AQ39" s="75"/>
      <c r="AR39" s="75"/>
      <c r="AS39" s="75"/>
      <c r="AT39" s="75"/>
      <c r="AU39" s="75"/>
      <c r="AV39" s="75"/>
      <c r="AW39" s="75"/>
      <c r="AX39" s="75"/>
      <c r="AY39" s="75"/>
      <c r="AZ39" s="83"/>
    </row>
    <row r="40" spans="1:52" ht="15" customHeight="1" x14ac:dyDescent="0.15">
      <c r="A40" s="52"/>
      <c r="B40" s="246"/>
      <c r="C40" s="246"/>
      <c r="D40" s="247" t="s">
        <v>472</v>
      </c>
      <c r="E40" s="221"/>
      <c r="F40" s="72"/>
      <c r="G40" s="72"/>
      <c r="H40" s="72"/>
      <c r="I40" s="72"/>
      <c r="J40" s="72"/>
      <c r="K40" s="72"/>
      <c r="L40" s="200"/>
      <c r="M40" s="200"/>
      <c r="N40" s="200"/>
      <c r="O40" s="200"/>
      <c r="P40" s="222"/>
      <c r="Q40" s="221"/>
      <c r="R40" s="72"/>
      <c r="S40" s="72"/>
      <c r="T40" s="72"/>
      <c r="U40" s="72"/>
      <c r="V40" s="72"/>
      <c r="W40" s="72"/>
      <c r="X40" s="72"/>
      <c r="Y40" s="72"/>
      <c r="Z40" s="72"/>
      <c r="AA40" s="72"/>
      <c r="AB40" s="222"/>
      <c r="AC40" s="221"/>
      <c r="AD40" s="72"/>
      <c r="AE40" s="72"/>
      <c r="AF40" s="72"/>
      <c r="AG40" s="72"/>
      <c r="AH40" s="72"/>
      <c r="AI40" s="72"/>
      <c r="AJ40" s="72"/>
      <c r="AK40" s="72"/>
      <c r="AL40" s="72"/>
      <c r="AM40" s="72"/>
      <c r="AN40" s="222"/>
      <c r="AO40" s="211"/>
      <c r="AP40" s="72"/>
      <c r="AQ40" s="72"/>
      <c r="AR40" s="72"/>
      <c r="AS40" s="72"/>
      <c r="AT40" s="72"/>
      <c r="AU40" s="72"/>
      <c r="AV40" s="72"/>
      <c r="AW40" s="72"/>
      <c r="AX40" s="72"/>
      <c r="AY40" s="72"/>
      <c r="AZ40" s="80"/>
    </row>
    <row r="41" spans="1:52" ht="15" customHeight="1" x14ac:dyDescent="0.15">
      <c r="A41" s="52"/>
      <c r="B41" s="246"/>
      <c r="C41" s="246"/>
      <c r="D41" s="204" t="s">
        <v>473</v>
      </c>
      <c r="E41" s="223"/>
      <c r="F41" s="73"/>
      <c r="G41" s="73"/>
      <c r="H41" s="73"/>
      <c r="I41" s="73"/>
      <c r="J41" s="73"/>
      <c r="K41" s="73"/>
      <c r="L41" s="73"/>
      <c r="M41" s="73"/>
      <c r="N41" s="73"/>
      <c r="O41" s="73"/>
      <c r="P41" s="243"/>
      <c r="Q41" s="223"/>
      <c r="R41" s="73"/>
      <c r="S41" s="73"/>
      <c r="T41" s="73"/>
      <c r="U41" s="73"/>
      <c r="V41" s="73"/>
      <c r="W41" s="73"/>
      <c r="X41" s="73"/>
      <c r="Y41" s="73"/>
      <c r="Z41" s="73"/>
      <c r="AA41" s="73"/>
      <c r="AB41" s="224"/>
      <c r="AC41" s="223"/>
      <c r="AD41" s="73"/>
      <c r="AE41" s="73"/>
      <c r="AF41" s="73"/>
      <c r="AG41" s="73"/>
      <c r="AH41" s="73"/>
      <c r="AI41" s="73"/>
      <c r="AJ41" s="73"/>
      <c r="AK41" s="73"/>
      <c r="AL41" s="73"/>
      <c r="AM41" s="73"/>
      <c r="AN41" s="224"/>
      <c r="AO41" s="212"/>
      <c r="AP41" s="73"/>
      <c r="AQ41" s="73"/>
      <c r="AR41" s="73"/>
      <c r="AS41" s="73"/>
      <c r="AT41" s="73"/>
      <c r="AU41" s="73"/>
      <c r="AV41" s="73"/>
      <c r="AW41" s="73"/>
      <c r="AX41" s="73"/>
      <c r="AY41" s="73"/>
      <c r="AZ41" s="81"/>
    </row>
    <row r="42" spans="1:52" ht="15" hidden="1" customHeight="1" x14ac:dyDescent="0.15">
      <c r="A42" s="52"/>
      <c r="B42" s="246"/>
      <c r="C42" s="246"/>
      <c r="D42" s="204"/>
      <c r="E42" s="223"/>
      <c r="F42" s="73"/>
      <c r="G42" s="73"/>
      <c r="H42" s="73"/>
      <c r="I42" s="73"/>
      <c r="J42" s="73"/>
      <c r="K42" s="73"/>
      <c r="L42" s="73"/>
      <c r="M42" s="73"/>
      <c r="N42" s="73"/>
      <c r="O42" s="73"/>
      <c r="P42" s="224"/>
      <c r="Q42" s="223"/>
      <c r="R42" s="73"/>
      <c r="S42" s="73"/>
      <c r="T42" s="73"/>
      <c r="U42" s="73"/>
      <c r="V42" s="73"/>
      <c r="W42" s="73"/>
      <c r="X42" s="73"/>
      <c r="Y42" s="73"/>
      <c r="Z42" s="73"/>
      <c r="AA42" s="73"/>
      <c r="AB42" s="224"/>
      <c r="AC42" s="223"/>
      <c r="AD42" s="73"/>
      <c r="AE42" s="73"/>
      <c r="AF42" s="73"/>
      <c r="AG42" s="73"/>
      <c r="AH42" s="73"/>
      <c r="AI42" s="73"/>
      <c r="AJ42" s="73"/>
      <c r="AK42" s="73"/>
      <c r="AL42" s="73"/>
      <c r="AM42" s="73"/>
      <c r="AN42" s="224"/>
      <c r="AO42" s="212"/>
      <c r="AP42" s="73"/>
      <c r="AQ42" s="73"/>
      <c r="AR42" s="73"/>
      <c r="AS42" s="73"/>
      <c r="AT42" s="73"/>
      <c r="AU42" s="73"/>
      <c r="AV42" s="73"/>
      <c r="AW42" s="73"/>
      <c r="AX42" s="73"/>
      <c r="AY42" s="73"/>
      <c r="AZ42" s="81"/>
    </row>
    <row r="43" spans="1:52" ht="15" hidden="1" customHeight="1" x14ac:dyDescent="0.15">
      <c r="A43" s="52"/>
      <c r="B43" s="246"/>
      <c r="C43" s="246"/>
      <c r="D43" s="204"/>
      <c r="E43" s="223"/>
      <c r="F43" s="73"/>
      <c r="G43" s="73"/>
      <c r="H43" s="73"/>
      <c r="I43" s="73"/>
      <c r="J43" s="73"/>
      <c r="K43" s="73"/>
      <c r="L43" s="73"/>
      <c r="M43" s="73"/>
      <c r="N43" s="73"/>
      <c r="O43" s="73"/>
      <c r="P43" s="224"/>
      <c r="Q43" s="223"/>
      <c r="R43" s="73"/>
      <c r="S43" s="73"/>
      <c r="T43" s="73"/>
      <c r="U43" s="73"/>
      <c r="V43" s="73"/>
      <c r="W43" s="73"/>
      <c r="X43" s="73"/>
      <c r="Y43" s="73"/>
      <c r="Z43" s="73"/>
      <c r="AA43" s="73"/>
      <c r="AB43" s="224"/>
      <c r="AC43" s="223"/>
      <c r="AD43" s="73"/>
      <c r="AE43" s="73"/>
      <c r="AF43" s="73"/>
      <c r="AG43" s="73"/>
      <c r="AH43" s="73"/>
      <c r="AI43" s="73"/>
      <c r="AJ43" s="73"/>
      <c r="AK43" s="73"/>
      <c r="AL43" s="73"/>
      <c r="AM43" s="73"/>
      <c r="AN43" s="224"/>
      <c r="AO43" s="212"/>
      <c r="AP43" s="73"/>
      <c r="AQ43" s="73"/>
      <c r="AR43" s="73"/>
      <c r="AS43" s="73"/>
      <c r="AT43" s="73"/>
      <c r="AU43" s="73"/>
      <c r="AV43" s="73"/>
      <c r="AW43" s="73"/>
      <c r="AX43" s="73"/>
      <c r="AY43" s="73"/>
      <c r="AZ43" s="81"/>
    </row>
    <row r="44" spans="1:52" ht="15" customHeight="1" x14ac:dyDescent="0.15">
      <c r="A44" s="52"/>
      <c r="B44" s="246"/>
      <c r="C44" s="248"/>
      <c r="D44" s="249"/>
      <c r="E44" s="225"/>
      <c r="F44" s="74"/>
      <c r="G44" s="74"/>
      <c r="H44" s="74"/>
      <c r="I44" s="74"/>
      <c r="J44" s="74"/>
      <c r="K44" s="74"/>
      <c r="L44" s="74"/>
      <c r="M44" s="74"/>
      <c r="N44" s="74"/>
      <c r="O44" s="74"/>
      <c r="P44" s="226"/>
      <c r="Q44" s="225"/>
      <c r="R44" s="74"/>
      <c r="S44" s="74"/>
      <c r="T44" s="74"/>
      <c r="U44" s="74"/>
      <c r="V44" s="74"/>
      <c r="W44" s="74"/>
      <c r="X44" s="74"/>
      <c r="Y44" s="74"/>
      <c r="Z44" s="74"/>
      <c r="AA44" s="74"/>
      <c r="AB44" s="226"/>
      <c r="AC44" s="225"/>
      <c r="AD44" s="74"/>
      <c r="AE44" s="74"/>
      <c r="AF44" s="74"/>
      <c r="AG44" s="74"/>
      <c r="AH44" s="74"/>
      <c r="AI44" s="74"/>
      <c r="AJ44" s="74"/>
      <c r="AK44" s="74"/>
      <c r="AL44" s="74"/>
      <c r="AM44" s="74"/>
      <c r="AN44" s="226"/>
      <c r="AO44" s="213"/>
      <c r="AP44" s="74"/>
      <c r="AQ44" s="74"/>
      <c r="AR44" s="74"/>
      <c r="AS44" s="74"/>
      <c r="AT44" s="74"/>
      <c r="AU44" s="74"/>
      <c r="AV44" s="74"/>
      <c r="AW44" s="74"/>
      <c r="AX44" s="74"/>
      <c r="AY44" s="74"/>
      <c r="AZ44" s="82"/>
    </row>
    <row r="45" spans="1:52" ht="15" customHeight="1" x14ac:dyDescent="0.15">
      <c r="A45" s="52"/>
      <c r="B45" s="246"/>
      <c r="C45" s="244" t="s">
        <v>474</v>
      </c>
      <c r="D45" s="245"/>
      <c r="E45" s="227"/>
      <c r="F45" s="75"/>
      <c r="G45" s="75"/>
      <c r="H45" s="75"/>
      <c r="I45" s="75"/>
      <c r="J45" s="75"/>
      <c r="K45" s="75"/>
      <c r="L45" s="75"/>
      <c r="M45" s="75"/>
      <c r="N45" s="75"/>
      <c r="O45" s="75"/>
      <c r="P45" s="228"/>
      <c r="Q45" s="227"/>
      <c r="R45" s="75"/>
      <c r="S45" s="75"/>
      <c r="T45" s="75"/>
      <c r="U45" s="75"/>
      <c r="V45" s="75"/>
      <c r="W45" s="75"/>
      <c r="X45" s="75"/>
      <c r="Y45" s="75"/>
      <c r="Z45" s="75"/>
      <c r="AA45" s="75"/>
      <c r="AB45" s="228"/>
      <c r="AC45" s="227"/>
      <c r="AD45" s="75"/>
      <c r="AE45" s="75"/>
      <c r="AF45" s="75"/>
      <c r="AG45" s="75"/>
      <c r="AH45" s="75"/>
      <c r="AI45" s="75"/>
      <c r="AJ45" s="75"/>
      <c r="AK45" s="75"/>
      <c r="AL45" s="75"/>
      <c r="AM45" s="75"/>
      <c r="AN45" s="228"/>
      <c r="AO45" s="214"/>
      <c r="AP45" s="75"/>
      <c r="AQ45" s="75"/>
      <c r="AR45" s="75"/>
      <c r="AS45" s="75"/>
      <c r="AT45" s="75"/>
      <c r="AU45" s="75"/>
      <c r="AV45" s="75"/>
      <c r="AW45" s="75"/>
      <c r="AX45" s="75"/>
      <c r="AY45" s="75"/>
      <c r="AZ45" s="83"/>
    </row>
    <row r="46" spans="1:52" ht="15" customHeight="1" x14ac:dyDescent="0.15">
      <c r="A46" s="52"/>
      <c r="B46" s="246"/>
      <c r="C46" s="246"/>
      <c r="D46" s="247" t="s">
        <v>475</v>
      </c>
      <c r="E46" s="221"/>
      <c r="F46" s="72"/>
      <c r="G46" s="72"/>
      <c r="H46" s="72"/>
      <c r="I46" s="72"/>
      <c r="J46" s="72"/>
      <c r="K46" s="72"/>
      <c r="L46" s="72"/>
      <c r="M46" s="72"/>
      <c r="N46" s="72"/>
      <c r="O46" s="72"/>
      <c r="P46" s="222"/>
      <c r="Q46" s="221"/>
      <c r="R46" s="72"/>
      <c r="S46" s="200"/>
      <c r="T46" s="200"/>
      <c r="U46" s="200"/>
      <c r="V46" s="200"/>
      <c r="W46" s="200"/>
      <c r="X46" s="72"/>
      <c r="Y46" s="72"/>
      <c r="Z46" s="72"/>
      <c r="AA46" s="72"/>
      <c r="AB46" s="222"/>
      <c r="AC46" s="221"/>
      <c r="AD46" s="72"/>
      <c r="AE46" s="72"/>
      <c r="AF46" s="72"/>
      <c r="AG46" s="72"/>
      <c r="AH46" s="72"/>
      <c r="AI46" s="72"/>
      <c r="AJ46" s="72"/>
      <c r="AK46" s="72"/>
      <c r="AL46" s="72"/>
      <c r="AM46" s="72"/>
      <c r="AN46" s="222"/>
      <c r="AO46" s="211"/>
      <c r="AP46" s="72"/>
      <c r="AQ46" s="72"/>
      <c r="AR46" s="72"/>
      <c r="AS46" s="72"/>
      <c r="AT46" s="72"/>
      <c r="AU46" s="72"/>
      <c r="AV46" s="72"/>
      <c r="AW46" s="72"/>
      <c r="AX46" s="72"/>
      <c r="AY46" s="72"/>
      <c r="AZ46" s="80"/>
    </row>
    <row r="47" spans="1:52" ht="15" customHeight="1" x14ac:dyDescent="0.15">
      <c r="A47" s="52"/>
      <c r="B47" s="246"/>
      <c r="C47" s="246"/>
      <c r="D47" s="204" t="s">
        <v>476</v>
      </c>
      <c r="E47" s="223"/>
      <c r="F47" s="73"/>
      <c r="G47" s="73"/>
      <c r="H47" s="73"/>
      <c r="I47" s="73"/>
      <c r="J47" s="73"/>
      <c r="K47" s="73"/>
      <c r="L47" s="73"/>
      <c r="M47" s="73"/>
      <c r="N47" s="73"/>
      <c r="O47" s="73"/>
      <c r="P47" s="224"/>
      <c r="Q47" s="223"/>
      <c r="R47" s="73"/>
      <c r="S47" s="73"/>
      <c r="T47" s="73"/>
      <c r="U47" s="73"/>
      <c r="V47" s="73"/>
      <c r="W47" s="73"/>
      <c r="X47" s="201"/>
      <c r="Y47" s="73"/>
      <c r="Z47" s="73"/>
      <c r="AA47" s="73"/>
      <c r="AB47" s="224"/>
      <c r="AC47" s="223"/>
      <c r="AD47" s="73"/>
      <c r="AE47" s="73"/>
      <c r="AF47" s="73"/>
      <c r="AG47" s="73"/>
      <c r="AH47" s="73"/>
      <c r="AI47" s="73"/>
      <c r="AJ47" s="73"/>
      <c r="AK47" s="73"/>
      <c r="AL47" s="73"/>
      <c r="AM47" s="73"/>
      <c r="AN47" s="224"/>
      <c r="AO47" s="212"/>
      <c r="AP47" s="73"/>
      <c r="AQ47" s="73"/>
      <c r="AR47" s="73"/>
      <c r="AS47" s="73"/>
      <c r="AT47" s="73"/>
      <c r="AU47" s="73"/>
      <c r="AV47" s="73"/>
      <c r="AW47" s="73"/>
      <c r="AX47" s="73"/>
      <c r="AY47" s="73"/>
      <c r="AZ47" s="81"/>
    </row>
    <row r="48" spans="1:52" ht="15" customHeight="1" x14ac:dyDescent="0.15">
      <c r="A48" s="52"/>
      <c r="B48" s="60"/>
      <c r="C48" s="60"/>
      <c r="D48" s="251" t="s">
        <v>477</v>
      </c>
      <c r="E48" s="229"/>
      <c r="F48" s="76"/>
      <c r="G48" s="76"/>
      <c r="H48" s="76"/>
      <c r="I48" s="76"/>
      <c r="J48" s="76"/>
      <c r="K48" s="76"/>
      <c r="L48" s="76"/>
      <c r="M48" s="76"/>
      <c r="N48" s="76"/>
      <c r="O48" s="76"/>
      <c r="P48" s="230"/>
      <c r="Q48" s="229"/>
      <c r="R48" s="76"/>
      <c r="S48" s="76"/>
      <c r="T48" s="76"/>
      <c r="U48" s="76"/>
      <c r="V48" s="76"/>
      <c r="W48" s="76"/>
      <c r="X48" s="76"/>
      <c r="Y48" s="252"/>
      <c r="Z48" s="252"/>
      <c r="AA48" s="252"/>
      <c r="AB48" s="230"/>
      <c r="AC48" s="229"/>
      <c r="AD48" s="76"/>
      <c r="AE48" s="76"/>
      <c r="AF48" s="76"/>
      <c r="AG48" s="76"/>
      <c r="AH48" s="76"/>
      <c r="AI48" s="76"/>
      <c r="AJ48" s="76"/>
      <c r="AK48" s="76"/>
      <c r="AL48" s="76"/>
      <c r="AM48" s="76"/>
      <c r="AN48" s="230"/>
      <c r="AO48" s="215"/>
      <c r="AP48" s="76"/>
      <c r="AQ48" s="76"/>
      <c r="AR48" s="76"/>
      <c r="AS48" s="76"/>
      <c r="AT48" s="76"/>
      <c r="AU48" s="76"/>
      <c r="AV48" s="76"/>
      <c r="AW48" s="76"/>
      <c r="AX48" s="76"/>
      <c r="AY48" s="76"/>
      <c r="AZ48" s="84"/>
    </row>
    <row r="49" spans="1:52" ht="15" hidden="1" customHeight="1" x14ac:dyDescent="0.15">
      <c r="A49" s="52"/>
      <c r="B49" s="60"/>
      <c r="C49" s="60"/>
      <c r="D49" s="67"/>
      <c r="E49" s="229"/>
      <c r="F49" s="76"/>
      <c r="G49" s="76"/>
      <c r="H49" s="76"/>
      <c r="I49" s="76"/>
      <c r="J49" s="76"/>
      <c r="K49" s="76"/>
      <c r="L49" s="76"/>
      <c r="M49" s="76"/>
      <c r="N49" s="76"/>
      <c r="O49" s="76"/>
      <c r="P49" s="230"/>
      <c r="Q49" s="229"/>
      <c r="R49" s="76"/>
      <c r="S49" s="76"/>
      <c r="T49" s="76"/>
      <c r="U49" s="76"/>
      <c r="V49" s="76"/>
      <c r="W49" s="76"/>
      <c r="X49" s="76"/>
      <c r="Y49" s="76"/>
      <c r="Z49" s="76"/>
      <c r="AA49" s="76"/>
      <c r="AB49" s="230"/>
      <c r="AC49" s="229"/>
      <c r="AD49" s="76"/>
      <c r="AE49" s="76"/>
      <c r="AF49" s="76"/>
      <c r="AG49" s="76"/>
      <c r="AH49" s="76"/>
      <c r="AI49" s="76"/>
      <c r="AJ49" s="76"/>
      <c r="AK49" s="76"/>
      <c r="AL49" s="76"/>
      <c r="AM49" s="76"/>
      <c r="AN49" s="230"/>
      <c r="AO49" s="215"/>
      <c r="AP49" s="76"/>
      <c r="AQ49" s="76"/>
      <c r="AR49" s="76"/>
      <c r="AS49" s="76"/>
      <c r="AT49" s="76"/>
      <c r="AU49" s="76"/>
      <c r="AV49" s="76"/>
      <c r="AW49" s="76"/>
      <c r="AX49" s="76"/>
      <c r="AY49" s="76"/>
      <c r="AZ49" s="84"/>
    </row>
    <row r="50" spans="1:52" ht="15" customHeight="1" thickBot="1" x14ac:dyDescent="0.2">
      <c r="A50" s="53"/>
      <c r="B50" s="61"/>
      <c r="C50" s="61"/>
      <c r="D50" s="58"/>
      <c r="E50" s="231"/>
      <c r="F50" s="232"/>
      <c r="G50" s="232"/>
      <c r="H50" s="232"/>
      <c r="I50" s="232"/>
      <c r="J50" s="232"/>
      <c r="K50" s="232"/>
      <c r="L50" s="232"/>
      <c r="M50" s="232"/>
      <c r="N50" s="232"/>
      <c r="O50" s="232"/>
      <c r="P50" s="233"/>
      <c r="Q50" s="231"/>
      <c r="R50" s="232"/>
      <c r="S50" s="232"/>
      <c r="T50" s="232"/>
      <c r="U50" s="232"/>
      <c r="V50" s="232"/>
      <c r="W50" s="232"/>
      <c r="X50" s="232"/>
      <c r="Y50" s="232"/>
      <c r="Z50" s="232"/>
      <c r="AA50" s="232"/>
      <c r="AB50" s="233"/>
      <c r="AC50" s="231"/>
      <c r="AD50" s="232"/>
      <c r="AE50" s="232"/>
      <c r="AF50" s="232"/>
      <c r="AG50" s="232"/>
      <c r="AH50" s="232"/>
      <c r="AI50" s="232"/>
      <c r="AJ50" s="232"/>
      <c r="AK50" s="232"/>
      <c r="AL50" s="232"/>
      <c r="AM50" s="232"/>
      <c r="AN50" s="233"/>
      <c r="AO50" s="213"/>
      <c r="AP50" s="74"/>
      <c r="AQ50" s="74"/>
      <c r="AR50" s="74"/>
      <c r="AS50" s="74"/>
      <c r="AT50" s="74"/>
      <c r="AU50" s="74"/>
      <c r="AV50" s="74"/>
      <c r="AW50" s="74"/>
      <c r="AX50" s="74"/>
      <c r="AY50" s="74"/>
      <c r="AZ50" s="82"/>
    </row>
    <row r="51" spans="1:52" ht="15" customHeight="1" thickTop="1" x14ac:dyDescent="0.15"/>
  </sheetData>
  <mergeCells count="9">
    <mergeCell ref="E5:P5"/>
    <mergeCell ref="Q5:AB5"/>
    <mergeCell ref="AC5:AN5"/>
    <mergeCell ref="AO5:AZ5"/>
    <mergeCell ref="E3:M3"/>
    <mergeCell ref="N3:Y3"/>
    <mergeCell ref="Z3:AK3"/>
    <mergeCell ref="AL3:AW3"/>
    <mergeCell ref="AX3:AZ3"/>
  </mergeCells>
  <phoneticPr fontId="30"/>
  <pageMargins left="0.70866141732283472" right="0.70866141732283472" top="0.74803149606299213" bottom="0.74803149606299213" header="0.31496062992125984" footer="0.31496062992125984"/>
  <pageSetup paperSize="8" orientation="landscape" cellComments="asDisplayed" horizontalDpi="6553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1"/>
  <sheetViews>
    <sheetView view="pageBreakPreview" zoomScaleNormal="140" zoomScaleSheetLayoutView="100" workbookViewId="0"/>
  </sheetViews>
  <sheetFormatPr defaultRowHeight="14.25" x14ac:dyDescent="0.15"/>
  <cols>
    <col min="1" max="1" width="2.125" customWidth="1"/>
    <col min="2" max="2" width="2.625" style="85" customWidth="1"/>
    <col min="3" max="3" width="31.25" customWidth="1"/>
    <col min="4" max="10" width="8.625" customWidth="1"/>
    <col min="11" max="11" width="2.125" customWidth="1"/>
    <col min="12" max="12" width="8.625" style="199" customWidth="1"/>
    <col min="13" max="16" width="8.625" customWidth="1"/>
    <col min="17" max="17" width="2.125" customWidth="1"/>
    <col min="18" max="18" width="12.875" bestFit="1" customWidth="1"/>
  </cols>
  <sheetData>
    <row r="1" spans="1:16" x14ac:dyDescent="0.15">
      <c r="A1" s="1" t="s">
        <v>72</v>
      </c>
      <c r="B1" s="1"/>
    </row>
    <row r="2" spans="1:16" x14ac:dyDescent="0.15">
      <c r="A2" s="1"/>
      <c r="B2" s="1" t="s">
        <v>421</v>
      </c>
    </row>
    <row r="3" spans="1:16" x14ac:dyDescent="0.15">
      <c r="A3" s="1"/>
      <c r="B3" s="1" t="s">
        <v>386</v>
      </c>
      <c r="J3" s="100" t="s">
        <v>227</v>
      </c>
      <c r="P3" s="100" t="s">
        <v>227</v>
      </c>
    </row>
    <row r="4" spans="1:16" x14ac:dyDescent="0.15">
      <c r="B4" s="255"/>
      <c r="C4" s="66"/>
      <c r="D4" s="262" t="s">
        <v>391</v>
      </c>
      <c r="E4" s="262" t="s">
        <v>315</v>
      </c>
      <c r="F4" s="262" t="s">
        <v>389</v>
      </c>
      <c r="G4" s="263" t="s">
        <v>484</v>
      </c>
      <c r="H4" s="263" t="s">
        <v>485</v>
      </c>
      <c r="I4" s="263" t="s">
        <v>486</v>
      </c>
      <c r="J4" s="263" t="s">
        <v>487</v>
      </c>
      <c r="K4" s="264"/>
      <c r="L4" s="263" t="s">
        <v>389</v>
      </c>
      <c r="M4" s="262" t="s">
        <v>101</v>
      </c>
      <c r="N4" s="263" t="s">
        <v>485</v>
      </c>
      <c r="O4" s="263" t="s">
        <v>486</v>
      </c>
      <c r="P4" s="263" t="s">
        <v>487</v>
      </c>
    </row>
    <row r="5" spans="1:16" x14ac:dyDescent="0.15">
      <c r="B5" s="86" t="s">
        <v>392</v>
      </c>
      <c r="C5" s="91"/>
      <c r="D5" s="265"/>
      <c r="E5" s="265"/>
      <c r="F5" s="265"/>
      <c r="G5" s="265"/>
      <c r="H5" s="265"/>
      <c r="I5" s="265"/>
      <c r="J5" s="265"/>
      <c r="K5" s="264"/>
      <c r="L5" s="266">
        <f>F5</f>
        <v>0</v>
      </c>
      <c r="M5" s="266">
        <f>G5</f>
        <v>0</v>
      </c>
      <c r="N5" s="266">
        <f>H5</f>
        <v>0</v>
      </c>
      <c r="O5" s="266">
        <f>I5</f>
        <v>0</v>
      </c>
      <c r="P5" s="266">
        <f>J5</f>
        <v>0</v>
      </c>
    </row>
    <row r="6" spans="1:16" s="199" customFormat="1" x14ac:dyDescent="0.15">
      <c r="B6" s="256"/>
      <c r="C6" s="257"/>
      <c r="D6" s="267" t="s">
        <v>478</v>
      </c>
      <c r="E6" s="267" t="s">
        <v>478</v>
      </c>
      <c r="F6" s="268" t="s">
        <v>479</v>
      </c>
      <c r="G6" s="263" t="s">
        <v>84</v>
      </c>
      <c r="H6" s="263" t="s">
        <v>84</v>
      </c>
      <c r="I6" s="263" t="s">
        <v>84</v>
      </c>
      <c r="J6" s="263" t="s">
        <v>84</v>
      </c>
      <c r="K6" s="264"/>
      <c r="L6" s="267" t="s">
        <v>478</v>
      </c>
      <c r="M6" s="267" t="s">
        <v>478</v>
      </c>
      <c r="N6" s="267" t="s">
        <v>478</v>
      </c>
      <c r="O6" s="267" t="s">
        <v>478</v>
      </c>
      <c r="P6" s="267" t="s">
        <v>478</v>
      </c>
    </row>
    <row r="7" spans="1:16" x14ac:dyDescent="0.15">
      <c r="B7" s="87" t="s">
        <v>390</v>
      </c>
      <c r="C7" s="91"/>
      <c r="D7" s="94"/>
      <c r="E7" s="94"/>
      <c r="F7" s="94"/>
      <c r="G7" s="94"/>
      <c r="H7" s="94"/>
      <c r="I7" s="94"/>
      <c r="J7" s="94"/>
      <c r="L7" s="198"/>
      <c r="M7" s="103"/>
      <c r="N7" s="103"/>
      <c r="O7" s="103"/>
      <c r="P7" s="103"/>
    </row>
    <row r="8" spans="1:16" x14ac:dyDescent="0.15">
      <c r="B8" s="88" t="s">
        <v>46</v>
      </c>
      <c r="C8" s="92" t="s">
        <v>8</v>
      </c>
      <c r="D8" s="95"/>
      <c r="E8" s="95"/>
      <c r="F8" s="95"/>
      <c r="G8" s="95"/>
      <c r="H8" s="95"/>
      <c r="I8" s="95"/>
      <c r="J8" s="95"/>
      <c r="K8" s="101"/>
      <c r="L8" s="95"/>
      <c r="M8" s="95"/>
      <c r="N8" s="95"/>
      <c r="O8" s="95"/>
      <c r="P8" s="95"/>
    </row>
    <row r="9" spans="1:16" x14ac:dyDescent="0.15">
      <c r="B9" s="89"/>
      <c r="C9" s="92" t="s">
        <v>377</v>
      </c>
      <c r="D9" s="95"/>
      <c r="E9" s="95"/>
      <c r="F9" s="95"/>
      <c r="G9" s="95"/>
      <c r="H9" s="95"/>
      <c r="I9" s="95"/>
      <c r="J9" s="95"/>
      <c r="K9" s="101"/>
      <c r="L9" s="95"/>
      <c r="M9" s="95"/>
      <c r="N9" s="95"/>
      <c r="O9" s="95"/>
      <c r="P9" s="95"/>
    </row>
    <row r="10" spans="1:16" x14ac:dyDescent="0.15">
      <c r="B10" s="88" t="s">
        <v>310</v>
      </c>
      <c r="C10" s="92" t="s">
        <v>203</v>
      </c>
      <c r="D10" s="95"/>
      <c r="E10" s="95"/>
      <c r="F10" s="95"/>
      <c r="G10" s="95"/>
      <c r="H10" s="95"/>
      <c r="I10" s="95"/>
      <c r="J10" s="95"/>
      <c r="K10" s="101"/>
      <c r="L10" s="95"/>
      <c r="M10" s="95"/>
      <c r="N10" s="95"/>
      <c r="O10" s="95"/>
      <c r="P10" s="95"/>
    </row>
    <row r="11" spans="1:16" x14ac:dyDescent="0.15">
      <c r="B11" s="89"/>
      <c r="C11" s="92" t="s">
        <v>31</v>
      </c>
      <c r="D11" s="95"/>
      <c r="E11" s="95"/>
      <c r="F11" s="95"/>
      <c r="G11" s="95"/>
      <c r="H11" s="95"/>
      <c r="I11" s="95"/>
      <c r="J11" s="95"/>
      <c r="K11" s="101"/>
      <c r="L11" s="95"/>
      <c r="M11" s="95"/>
      <c r="N11" s="95"/>
      <c r="O11" s="95"/>
      <c r="P11" s="95"/>
    </row>
    <row r="12" spans="1:16" x14ac:dyDescent="0.15">
      <c r="B12" s="21" t="s">
        <v>220</v>
      </c>
      <c r="C12" s="92" t="s">
        <v>190</v>
      </c>
      <c r="D12" s="93">
        <f t="shared" ref="D12:J12" si="0">+D8-D10</f>
        <v>0</v>
      </c>
      <c r="E12" s="93">
        <f t="shared" si="0"/>
        <v>0</v>
      </c>
      <c r="F12" s="93">
        <f t="shared" si="0"/>
        <v>0</v>
      </c>
      <c r="G12" s="93">
        <f t="shared" si="0"/>
        <v>0</v>
      </c>
      <c r="H12" s="93">
        <f t="shared" si="0"/>
        <v>0</v>
      </c>
      <c r="I12" s="93">
        <f t="shared" si="0"/>
        <v>0</v>
      </c>
      <c r="J12" s="93">
        <f t="shared" si="0"/>
        <v>0</v>
      </c>
      <c r="K12" s="101"/>
      <c r="L12" s="93">
        <f t="shared" ref="L12" si="1">+L8-L10</f>
        <v>0</v>
      </c>
      <c r="M12" s="93">
        <f>+M8-M10</f>
        <v>0</v>
      </c>
      <c r="N12" s="93">
        <f>+N8-N10</f>
        <v>0</v>
      </c>
      <c r="O12" s="93">
        <f>+O8-O10</f>
        <v>0</v>
      </c>
      <c r="P12" s="93">
        <f>+P8-P10</f>
        <v>0</v>
      </c>
    </row>
    <row r="13" spans="1:16" x14ac:dyDescent="0.15">
      <c r="B13" s="21" t="s">
        <v>253</v>
      </c>
      <c r="C13" s="92" t="s">
        <v>7</v>
      </c>
      <c r="D13" s="95"/>
      <c r="E13" s="95"/>
      <c r="F13" s="95"/>
      <c r="G13" s="95"/>
      <c r="H13" s="95"/>
      <c r="I13" s="95"/>
      <c r="J13" s="95"/>
      <c r="K13" s="101"/>
      <c r="L13" s="95"/>
      <c r="M13" s="95"/>
      <c r="N13" s="95"/>
      <c r="O13" s="95"/>
      <c r="P13" s="95"/>
    </row>
    <row r="14" spans="1:16" x14ac:dyDescent="0.15">
      <c r="B14" s="21" t="s">
        <v>99</v>
      </c>
      <c r="C14" s="92" t="s">
        <v>378</v>
      </c>
      <c r="D14" s="93">
        <f t="shared" ref="D14:J14" si="2">+D12-D13</f>
        <v>0</v>
      </c>
      <c r="E14" s="93">
        <f t="shared" si="2"/>
        <v>0</v>
      </c>
      <c r="F14" s="93">
        <f t="shared" si="2"/>
        <v>0</v>
      </c>
      <c r="G14" s="93">
        <f t="shared" si="2"/>
        <v>0</v>
      </c>
      <c r="H14" s="93">
        <f t="shared" si="2"/>
        <v>0</v>
      </c>
      <c r="I14" s="93">
        <f t="shared" si="2"/>
        <v>0</v>
      </c>
      <c r="J14" s="93">
        <f t="shared" si="2"/>
        <v>0</v>
      </c>
      <c r="K14" s="101"/>
      <c r="L14" s="93">
        <f t="shared" ref="L14" si="3">+L12-L13</f>
        <v>0</v>
      </c>
      <c r="M14" s="93">
        <f>+M12-M13</f>
        <v>0</v>
      </c>
      <c r="N14" s="93">
        <f>+N12-N13</f>
        <v>0</v>
      </c>
      <c r="O14" s="93">
        <f>+O12-O13</f>
        <v>0</v>
      </c>
      <c r="P14" s="93">
        <f>+P12-P13</f>
        <v>0</v>
      </c>
    </row>
    <row r="15" spans="1:16" x14ac:dyDescent="0.15">
      <c r="B15" s="21" t="s">
        <v>230</v>
      </c>
      <c r="C15" s="92" t="s">
        <v>165</v>
      </c>
      <c r="D15" s="95"/>
      <c r="E15" s="95"/>
      <c r="F15" s="95"/>
      <c r="G15" s="95"/>
      <c r="H15" s="95"/>
      <c r="I15" s="95"/>
      <c r="J15" s="95"/>
      <c r="K15" s="101"/>
      <c r="L15" s="95"/>
      <c r="M15" s="95"/>
      <c r="N15" s="95"/>
      <c r="O15" s="95"/>
      <c r="P15" s="95"/>
    </row>
    <row r="16" spans="1:16" x14ac:dyDescent="0.15">
      <c r="B16" s="21" t="s">
        <v>320</v>
      </c>
      <c r="C16" s="92" t="s">
        <v>311</v>
      </c>
      <c r="D16" s="95"/>
      <c r="E16" s="95"/>
      <c r="F16" s="95"/>
      <c r="G16" s="95"/>
      <c r="H16" s="95"/>
      <c r="I16" s="95"/>
      <c r="J16" s="95"/>
      <c r="K16" s="101"/>
      <c r="L16" s="95"/>
      <c r="M16" s="95"/>
      <c r="N16" s="95"/>
      <c r="O16" s="95"/>
      <c r="P16" s="95"/>
    </row>
    <row r="17" spans="2:16" x14ac:dyDescent="0.15">
      <c r="B17" s="21" t="s">
        <v>373</v>
      </c>
      <c r="C17" s="92" t="s">
        <v>357</v>
      </c>
      <c r="D17" s="93">
        <f t="shared" ref="D17:J17" si="4">+D14+D15-D16</f>
        <v>0</v>
      </c>
      <c r="E17" s="93">
        <f t="shared" si="4"/>
        <v>0</v>
      </c>
      <c r="F17" s="93">
        <f t="shared" si="4"/>
        <v>0</v>
      </c>
      <c r="G17" s="93">
        <f t="shared" si="4"/>
        <v>0</v>
      </c>
      <c r="H17" s="93">
        <f t="shared" si="4"/>
        <v>0</v>
      </c>
      <c r="I17" s="93">
        <f t="shared" si="4"/>
        <v>0</v>
      </c>
      <c r="J17" s="93">
        <f t="shared" si="4"/>
        <v>0</v>
      </c>
      <c r="K17" s="101"/>
      <c r="L17" s="93">
        <f t="shared" ref="L17" si="5">+L14+L15-L16</f>
        <v>0</v>
      </c>
      <c r="M17" s="93">
        <f>+M14+M15-M16</f>
        <v>0</v>
      </c>
      <c r="N17" s="93">
        <f>+N14+N15-N16</f>
        <v>0</v>
      </c>
      <c r="O17" s="93">
        <f>+O14+O15-O16</f>
        <v>0</v>
      </c>
      <c r="P17" s="93">
        <f>+P14+P15-P16</f>
        <v>0</v>
      </c>
    </row>
    <row r="18" spans="2:16" x14ac:dyDescent="0.15">
      <c r="B18" s="21" t="s">
        <v>207</v>
      </c>
      <c r="C18" s="92" t="s">
        <v>365</v>
      </c>
      <c r="D18" s="95"/>
      <c r="E18" s="95"/>
      <c r="F18" s="95"/>
      <c r="G18" s="95"/>
      <c r="H18" s="95"/>
      <c r="I18" s="95"/>
      <c r="J18" s="95"/>
      <c r="K18" s="101"/>
      <c r="L18" s="95"/>
      <c r="M18" s="95"/>
      <c r="N18" s="95"/>
      <c r="O18" s="95"/>
      <c r="P18" s="95"/>
    </row>
    <row r="19" spans="2:16" x14ac:dyDescent="0.15">
      <c r="B19" s="88" t="s">
        <v>374</v>
      </c>
      <c r="C19" s="92" t="s">
        <v>408</v>
      </c>
      <c r="D19" s="93">
        <f t="shared" ref="D19:J19" si="6">+D20+D21</f>
        <v>0</v>
      </c>
      <c r="E19" s="93">
        <f t="shared" si="6"/>
        <v>0</v>
      </c>
      <c r="F19" s="93">
        <f t="shared" si="6"/>
        <v>0</v>
      </c>
      <c r="G19" s="93">
        <f t="shared" si="6"/>
        <v>0</v>
      </c>
      <c r="H19" s="93">
        <f t="shared" si="6"/>
        <v>0</v>
      </c>
      <c r="I19" s="93">
        <f t="shared" si="6"/>
        <v>0</v>
      </c>
      <c r="J19" s="93">
        <f t="shared" si="6"/>
        <v>0</v>
      </c>
      <c r="K19" s="101"/>
      <c r="L19" s="93">
        <f t="shared" ref="L19" si="7">+L20+L21</f>
        <v>0</v>
      </c>
      <c r="M19" s="93">
        <f>+M20+M21</f>
        <v>0</v>
      </c>
      <c r="N19" s="93">
        <f>+N20+N21</f>
        <v>0</v>
      </c>
      <c r="O19" s="93">
        <f>+O20+O21</f>
        <v>0</v>
      </c>
      <c r="P19" s="93">
        <f>+P20+P21</f>
        <v>0</v>
      </c>
    </row>
    <row r="20" spans="2:16" x14ac:dyDescent="0.15">
      <c r="B20" s="90"/>
      <c r="C20" s="92" t="s">
        <v>351</v>
      </c>
      <c r="D20" s="95"/>
      <c r="E20" s="95"/>
      <c r="F20" s="95"/>
      <c r="G20" s="95"/>
      <c r="H20" s="95"/>
      <c r="I20" s="95"/>
      <c r="J20" s="95"/>
      <c r="K20" s="101"/>
      <c r="L20" s="95"/>
      <c r="M20" s="95"/>
      <c r="N20" s="95"/>
      <c r="O20" s="95"/>
      <c r="P20" s="95"/>
    </row>
    <row r="21" spans="2:16" x14ac:dyDescent="0.15">
      <c r="B21" s="89"/>
      <c r="C21" s="92" t="s">
        <v>409</v>
      </c>
      <c r="D21" s="95"/>
      <c r="E21" s="95"/>
      <c r="F21" s="95"/>
      <c r="G21" s="95"/>
      <c r="H21" s="95"/>
      <c r="I21" s="95"/>
      <c r="J21" s="95"/>
      <c r="K21" s="101"/>
      <c r="L21" s="95"/>
      <c r="M21" s="95"/>
      <c r="N21" s="95"/>
      <c r="O21" s="95"/>
      <c r="P21" s="95"/>
    </row>
    <row r="22" spans="2:16" x14ac:dyDescent="0.15">
      <c r="B22" s="88" t="s">
        <v>375</v>
      </c>
      <c r="C22" s="92" t="s">
        <v>387</v>
      </c>
      <c r="D22" s="93">
        <f t="shared" ref="D22:J22" si="8">+D14+D18+D19</f>
        <v>0</v>
      </c>
      <c r="E22" s="93">
        <f t="shared" si="8"/>
        <v>0</v>
      </c>
      <c r="F22" s="93">
        <f t="shared" si="8"/>
        <v>0</v>
      </c>
      <c r="G22" s="93">
        <f t="shared" si="8"/>
        <v>0</v>
      </c>
      <c r="H22" s="93">
        <f t="shared" si="8"/>
        <v>0</v>
      </c>
      <c r="I22" s="93">
        <f t="shared" si="8"/>
        <v>0</v>
      </c>
      <c r="J22" s="93">
        <f t="shared" si="8"/>
        <v>0</v>
      </c>
      <c r="K22" s="101"/>
      <c r="L22" s="93">
        <f t="shared" ref="L22" si="9">+L14+L18+L19</f>
        <v>0</v>
      </c>
      <c r="M22" s="93">
        <f>+M14+M18+M19</f>
        <v>0</v>
      </c>
      <c r="N22" s="93">
        <f>+N14+N18+N19</f>
        <v>0</v>
      </c>
      <c r="O22" s="93">
        <f>+O14+O18+O19</f>
        <v>0</v>
      </c>
      <c r="P22" s="93">
        <f>+P14+P18+P19</f>
        <v>0</v>
      </c>
    </row>
    <row r="23" spans="2:16" x14ac:dyDescent="0.15">
      <c r="B23" s="90"/>
      <c r="C23" s="92" t="s">
        <v>410</v>
      </c>
      <c r="D23" s="96"/>
      <c r="E23" s="96"/>
      <c r="F23" s="96"/>
      <c r="G23" s="99" t="e">
        <f>+(G22-$F22)/$F22</f>
        <v>#DIV/0!</v>
      </c>
      <c r="H23" s="99" t="e">
        <f>+(H22-$F22)/$F22</f>
        <v>#DIV/0!</v>
      </c>
      <c r="I23" s="99" t="e">
        <f>+(I22-$F22)/$F22</f>
        <v>#DIV/0!</v>
      </c>
      <c r="J23" s="99" t="e">
        <f>+(J22-$F22)/$F22</f>
        <v>#DIV/0!</v>
      </c>
      <c r="K23" s="101"/>
      <c r="L23" s="96"/>
      <c r="M23" s="99" t="e">
        <f>+(M22-$L22)/$L22</f>
        <v>#DIV/0!</v>
      </c>
      <c r="N23" s="99" t="e">
        <f>+(N22-$L22)/$L22</f>
        <v>#DIV/0!</v>
      </c>
      <c r="O23" s="99" t="e">
        <f>+(O22-$L22)/$L22</f>
        <v>#DIV/0!</v>
      </c>
      <c r="P23" s="99" t="e">
        <f>+(P22-$L22)/$L22</f>
        <v>#DIV/0!</v>
      </c>
    </row>
    <row r="24" spans="2:16" x14ac:dyDescent="0.15">
      <c r="B24" s="89"/>
      <c r="C24" s="92" t="s">
        <v>106</v>
      </c>
      <c r="D24" s="96"/>
      <c r="E24" s="96"/>
      <c r="F24" s="96"/>
      <c r="G24" s="99" t="e">
        <f>POWER(G22/$F22,1/(2-1))-1</f>
        <v>#DIV/0!</v>
      </c>
      <c r="H24" s="99" t="e">
        <f>POWER(H22/$F22,1/(3-1))-1</f>
        <v>#DIV/0!</v>
      </c>
      <c r="I24" s="99" t="e">
        <f>POWER(I22/$F22,1/(4-1))-1</f>
        <v>#DIV/0!</v>
      </c>
      <c r="J24" s="99" t="e">
        <f>POWER(J22/$F22,1/(5-1))-1</f>
        <v>#DIV/0!</v>
      </c>
      <c r="K24" s="101"/>
      <c r="L24" s="96"/>
      <c r="M24" s="99" t="e">
        <f>POWER(M22/$L22,1/(2-1))-1</f>
        <v>#DIV/0!</v>
      </c>
      <c r="N24" s="99" t="e">
        <f>POWER(N22/$L22,1/(3-1))-1</f>
        <v>#DIV/0!</v>
      </c>
      <c r="O24" s="99" t="e">
        <f>POWER(O22/$L22,1/(4-1))-1</f>
        <v>#DIV/0!</v>
      </c>
      <c r="P24" s="99" t="e">
        <f>POWER(P22/$L22,1/(5-1))-1</f>
        <v>#DIV/0!</v>
      </c>
    </row>
    <row r="25" spans="2:16" x14ac:dyDescent="0.15">
      <c r="B25" s="87" t="s">
        <v>87</v>
      </c>
      <c r="C25" s="91"/>
      <c r="D25" s="97"/>
      <c r="E25" s="97"/>
      <c r="F25" s="97"/>
      <c r="G25" s="97"/>
      <c r="H25" s="97"/>
      <c r="I25" s="97"/>
      <c r="J25" s="97"/>
      <c r="K25" s="101"/>
      <c r="L25" s="97"/>
      <c r="M25" s="97"/>
      <c r="N25" s="97"/>
      <c r="O25" s="97"/>
      <c r="P25" s="97"/>
    </row>
    <row r="26" spans="2:16" x14ac:dyDescent="0.15">
      <c r="B26" s="88" t="s">
        <v>239</v>
      </c>
      <c r="C26" s="92" t="s">
        <v>92</v>
      </c>
      <c r="D26" s="93">
        <f t="shared" ref="D26:J26" si="10">+D27+D28</f>
        <v>0</v>
      </c>
      <c r="E26" s="93">
        <f t="shared" si="10"/>
        <v>0</v>
      </c>
      <c r="F26" s="93">
        <f t="shared" si="10"/>
        <v>0</v>
      </c>
      <c r="G26" s="93">
        <f t="shared" si="10"/>
        <v>0</v>
      </c>
      <c r="H26" s="93">
        <f t="shared" si="10"/>
        <v>0</v>
      </c>
      <c r="I26" s="93">
        <f t="shared" si="10"/>
        <v>0</v>
      </c>
      <c r="J26" s="93">
        <f t="shared" si="10"/>
        <v>0</v>
      </c>
      <c r="K26" s="101"/>
      <c r="L26" s="93">
        <f t="shared" ref="L26" si="11">+L27+L28</f>
        <v>0</v>
      </c>
      <c r="M26" s="93">
        <f>+M27+M28</f>
        <v>0</v>
      </c>
      <c r="N26" s="93">
        <f>+N27+N28</f>
        <v>0</v>
      </c>
      <c r="O26" s="93">
        <f>+O27+O28</f>
        <v>0</v>
      </c>
      <c r="P26" s="93">
        <f>+P27+P28</f>
        <v>0</v>
      </c>
    </row>
    <row r="27" spans="2:16" x14ac:dyDescent="0.15">
      <c r="B27" s="90"/>
      <c r="C27" s="92" t="s">
        <v>380</v>
      </c>
      <c r="D27" s="95"/>
      <c r="E27" s="95"/>
      <c r="F27" s="95"/>
      <c r="G27" s="95"/>
      <c r="H27" s="95"/>
      <c r="I27" s="95"/>
      <c r="J27" s="95"/>
      <c r="K27" s="101"/>
      <c r="L27" s="95"/>
      <c r="M27" s="95"/>
      <c r="N27" s="95"/>
      <c r="O27" s="95"/>
      <c r="P27" s="95"/>
    </row>
    <row r="28" spans="2:16" x14ac:dyDescent="0.15">
      <c r="B28" s="89"/>
      <c r="C28" s="92" t="s">
        <v>381</v>
      </c>
      <c r="D28" s="95"/>
      <c r="E28" s="95"/>
      <c r="F28" s="95"/>
      <c r="G28" s="95"/>
      <c r="H28" s="95"/>
      <c r="I28" s="95"/>
      <c r="J28" s="95"/>
      <c r="K28" s="101"/>
      <c r="L28" s="95"/>
      <c r="M28" s="95"/>
      <c r="N28" s="95"/>
      <c r="O28" s="95"/>
      <c r="P28" s="95"/>
    </row>
    <row r="29" spans="2:16" x14ac:dyDescent="0.15">
      <c r="B29" s="90" t="s">
        <v>376</v>
      </c>
      <c r="C29" s="92" t="s">
        <v>383</v>
      </c>
      <c r="D29" s="93">
        <f t="shared" ref="D29:J29" si="12">+D30+D31</f>
        <v>0</v>
      </c>
      <c r="E29" s="93">
        <f t="shared" si="12"/>
        <v>0</v>
      </c>
      <c r="F29" s="93">
        <f t="shared" si="12"/>
        <v>0</v>
      </c>
      <c r="G29" s="93">
        <f t="shared" si="12"/>
        <v>0</v>
      </c>
      <c r="H29" s="93">
        <f t="shared" si="12"/>
        <v>0</v>
      </c>
      <c r="I29" s="93">
        <f t="shared" si="12"/>
        <v>0</v>
      </c>
      <c r="J29" s="93">
        <f t="shared" si="12"/>
        <v>0</v>
      </c>
      <c r="K29" s="101"/>
      <c r="L29" s="93">
        <f t="shared" ref="L29" si="13">+L30+L31</f>
        <v>0</v>
      </c>
      <c r="M29" s="93">
        <f>+M30+M31</f>
        <v>0</v>
      </c>
      <c r="N29" s="93">
        <f>+N30+N31</f>
        <v>0</v>
      </c>
      <c r="O29" s="93"/>
      <c r="P29" s="93">
        <f>+P30+P31</f>
        <v>0</v>
      </c>
    </row>
    <row r="30" spans="2:16" x14ac:dyDescent="0.15">
      <c r="B30" s="90"/>
      <c r="C30" s="92" t="s">
        <v>380</v>
      </c>
      <c r="D30" s="95"/>
      <c r="E30" s="95"/>
      <c r="F30" s="95"/>
      <c r="G30" s="95"/>
      <c r="H30" s="95"/>
      <c r="I30" s="95"/>
      <c r="J30" s="95"/>
      <c r="K30" s="101"/>
      <c r="L30" s="95"/>
      <c r="M30" s="95"/>
      <c r="N30" s="95"/>
      <c r="O30" s="95"/>
      <c r="P30" s="95"/>
    </row>
    <row r="31" spans="2:16" x14ac:dyDescent="0.15">
      <c r="B31" s="89"/>
      <c r="C31" s="92" t="s">
        <v>381</v>
      </c>
      <c r="D31" s="95"/>
      <c r="E31" s="95"/>
      <c r="F31" s="95"/>
      <c r="G31" s="95"/>
      <c r="H31" s="95"/>
      <c r="I31" s="95"/>
      <c r="J31" s="95"/>
      <c r="K31" s="101"/>
      <c r="L31" s="95"/>
      <c r="M31" s="95"/>
      <c r="N31" s="95"/>
      <c r="O31" s="95"/>
      <c r="P31" s="95"/>
    </row>
    <row r="32" spans="2:16" x14ac:dyDescent="0.15">
      <c r="B32" s="90" t="s">
        <v>16</v>
      </c>
      <c r="C32" s="92" t="s">
        <v>337</v>
      </c>
      <c r="D32" s="93">
        <f t="shared" ref="D32:J32" si="14">+D28+D31</f>
        <v>0</v>
      </c>
      <c r="E32" s="93">
        <f t="shared" si="14"/>
        <v>0</v>
      </c>
      <c r="F32" s="93">
        <f t="shared" si="14"/>
        <v>0</v>
      </c>
      <c r="G32" s="93">
        <f t="shared" si="14"/>
        <v>0</v>
      </c>
      <c r="H32" s="93">
        <f t="shared" si="14"/>
        <v>0</v>
      </c>
      <c r="I32" s="93">
        <f t="shared" si="14"/>
        <v>0</v>
      </c>
      <c r="J32" s="93">
        <f t="shared" si="14"/>
        <v>0</v>
      </c>
      <c r="K32" s="101"/>
      <c r="L32" s="93">
        <f t="shared" ref="L32" si="15">+L28+L31</f>
        <v>0</v>
      </c>
      <c r="M32" s="93">
        <f>+M28+M31</f>
        <v>0</v>
      </c>
      <c r="N32" s="93">
        <f>+N28+N31</f>
        <v>0</v>
      </c>
      <c r="O32" s="93">
        <f>+O28+O31</f>
        <v>0</v>
      </c>
      <c r="P32" s="93">
        <f>+P28+P31</f>
        <v>0</v>
      </c>
    </row>
    <row r="33" spans="1:16" x14ac:dyDescent="0.15">
      <c r="B33" s="90"/>
      <c r="C33" s="92" t="s">
        <v>241</v>
      </c>
      <c r="D33" s="96"/>
      <c r="E33" s="96"/>
      <c r="F33" s="96"/>
      <c r="G33" s="99" t="e">
        <f>+(G32-$F32)/$F32</f>
        <v>#DIV/0!</v>
      </c>
      <c r="H33" s="99" t="e">
        <f>+(H32-$F32)/$F32</f>
        <v>#DIV/0!</v>
      </c>
      <c r="I33" s="99" t="e">
        <f t="shared" ref="I33:J33" si="16">+(I32-$F32)/$F32</f>
        <v>#DIV/0!</v>
      </c>
      <c r="J33" s="99" t="e">
        <f t="shared" si="16"/>
        <v>#DIV/0!</v>
      </c>
      <c r="K33" s="101"/>
      <c r="L33" s="96"/>
      <c r="M33" s="99" t="e">
        <f>+(M32-$L32)/$L32</f>
        <v>#DIV/0!</v>
      </c>
      <c r="N33" s="99" t="e">
        <f>+(N32-$L32)/$L32</f>
        <v>#DIV/0!</v>
      </c>
      <c r="O33" s="99" t="e">
        <f>+(O32-$L32)/$L32</f>
        <v>#DIV/0!</v>
      </c>
      <c r="P33" s="99" t="e">
        <f>+(P32-$L32)/$L32</f>
        <v>#DIV/0!</v>
      </c>
    </row>
    <row r="34" spans="1:16" x14ac:dyDescent="0.15">
      <c r="B34" s="88" t="s">
        <v>3</v>
      </c>
      <c r="C34" s="92" t="s">
        <v>384</v>
      </c>
      <c r="D34" s="95"/>
      <c r="E34" s="95"/>
      <c r="F34" s="95"/>
      <c r="G34" s="95"/>
      <c r="H34" s="95"/>
      <c r="I34" s="95"/>
      <c r="J34" s="95"/>
      <c r="K34" s="101"/>
      <c r="L34" s="95"/>
      <c r="M34" s="95"/>
      <c r="N34" s="95"/>
      <c r="O34" s="95"/>
      <c r="P34" s="95"/>
    </row>
    <row r="35" spans="1:16" x14ac:dyDescent="0.15">
      <c r="B35" s="89"/>
      <c r="C35" s="92" t="s">
        <v>241</v>
      </c>
      <c r="D35" s="96"/>
      <c r="E35" s="96"/>
      <c r="F35" s="96"/>
      <c r="G35" s="99" t="e">
        <f>+(G34-$F34)/$F34</f>
        <v>#DIV/0!</v>
      </c>
      <c r="H35" s="99" t="e">
        <f>+(H34-$F34)/$F34</f>
        <v>#DIV/0!</v>
      </c>
      <c r="I35" s="99" t="e">
        <f>+(I34-$F34)/$F34</f>
        <v>#DIV/0!</v>
      </c>
      <c r="J35" s="99" t="e">
        <f>+(J34-$F34)/$F34</f>
        <v>#DIV/0!</v>
      </c>
      <c r="K35" s="101"/>
      <c r="L35" s="96"/>
      <c r="M35" s="99" t="e">
        <f>+(M34-$L34)/$L34</f>
        <v>#DIV/0!</v>
      </c>
      <c r="N35" s="99" t="e">
        <f>+(N34-$L34)/$L34</f>
        <v>#DIV/0!</v>
      </c>
      <c r="O35" s="99" t="e">
        <f>+(O34-$L34)/$L34</f>
        <v>#DIV/0!</v>
      </c>
      <c r="P35" s="99" t="e">
        <f>+(P34-$L34)/$L34</f>
        <v>#DIV/0!</v>
      </c>
    </row>
    <row r="36" spans="1:16" x14ac:dyDescent="0.15">
      <c r="A36" s="1"/>
      <c r="B36" s="1"/>
    </row>
    <row r="37" spans="1:16" x14ac:dyDescent="0.15">
      <c r="A37" s="1"/>
      <c r="B37" s="1" t="s">
        <v>104</v>
      </c>
      <c r="J37" s="100" t="s">
        <v>393</v>
      </c>
      <c r="P37" s="100" t="s">
        <v>393</v>
      </c>
    </row>
    <row r="38" spans="1:16" x14ac:dyDescent="0.15">
      <c r="B38" s="255"/>
      <c r="C38" s="66"/>
      <c r="D38" s="262" t="s">
        <v>391</v>
      </c>
      <c r="E38" s="262" t="s">
        <v>315</v>
      </c>
      <c r="F38" s="262" t="s">
        <v>389</v>
      </c>
      <c r="G38" s="263" t="s">
        <v>488</v>
      </c>
      <c r="H38" s="263" t="s">
        <v>485</v>
      </c>
      <c r="I38" s="263" t="s">
        <v>486</v>
      </c>
      <c r="J38" s="263" t="s">
        <v>487</v>
      </c>
      <c r="K38" s="264"/>
      <c r="L38" s="263" t="s">
        <v>389</v>
      </c>
      <c r="M38" s="262" t="s">
        <v>101</v>
      </c>
      <c r="N38" s="262" t="s">
        <v>434</v>
      </c>
      <c r="O38" s="262" t="s">
        <v>435</v>
      </c>
      <c r="P38" s="262" t="s">
        <v>436</v>
      </c>
    </row>
    <row r="39" spans="1:16" x14ac:dyDescent="0.15">
      <c r="B39" s="86" t="s">
        <v>222</v>
      </c>
      <c r="C39" s="91"/>
      <c r="D39" s="265"/>
      <c r="E39" s="265">
        <v>45078</v>
      </c>
      <c r="F39" s="265">
        <v>45444</v>
      </c>
      <c r="G39" s="265">
        <v>45809</v>
      </c>
      <c r="H39" s="265"/>
      <c r="I39" s="265"/>
      <c r="J39" s="265"/>
      <c r="K39" s="264"/>
      <c r="L39" s="266">
        <f>F39</f>
        <v>45444</v>
      </c>
      <c r="M39" s="266">
        <f>G39</f>
        <v>45809</v>
      </c>
      <c r="N39" s="266">
        <f>H39</f>
        <v>0</v>
      </c>
      <c r="O39" s="266">
        <f>I39</f>
        <v>0</v>
      </c>
      <c r="P39" s="266">
        <f>J39</f>
        <v>0</v>
      </c>
    </row>
    <row r="40" spans="1:16" s="199" customFormat="1" x14ac:dyDescent="0.15">
      <c r="B40" s="256"/>
      <c r="C40" s="257"/>
      <c r="D40" s="267" t="s">
        <v>478</v>
      </c>
      <c r="E40" s="267" t="s">
        <v>478</v>
      </c>
      <c r="F40" s="268" t="s">
        <v>494</v>
      </c>
      <c r="G40" s="263" t="s">
        <v>84</v>
      </c>
      <c r="H40" s="263" t="s">
        <v>84</v>
      </c>
      <c r="I40" s="263" t="s">
        <v>84</v>
      </c>
      <c r="J40" s="263" t="s">
        <v>84</v>
      </c>
      <c r="K40" s="264"/>
      <c r="L40" s="267" t="s">
        <v>478</v>
      </c>
      <c r="M40" s="267" t="s">
        <v>478</v>
      </c>
      <c r="N40" s="267" t="s">
        <v>478</v>
      </c>
      <c r="O40" s="267" t="s">
        <v>478</v>
      </c>
      <c r="P40" s="267" t="s">
        <v>478</v>
      </c>
    </row>
    <row r="41" spans="1:16" x14ac:dyDescent="0.15">
      <c r="B41" s="88" t="s">
        <v>46</v>
      </c>
      <c r="C41" s="92" t="s">
        <v>385</v>
      </c>
      <c r="D41" s="93">
        <f t="shared" ref="D41:J41" si="17">+D42+D45+D48</f>
        <v>0</v>
      </c>
      <c r="E41" s="93">
        <f t="shared" si="17"/>
        <v>0</v>
      </c>
      <c r="F41" s="93">
        <f t="shared" si="17"/>
        <v>0</v>
      </c>
      <c r="G41" s="93">
        <f t="shared" si="17"/>
        <v>0</v>
      </c>
      <c r="H41" s="93">
        <f t="shared" si="17"/>
        <v>0</v>
      </c>
      <c r="I41" s="93">
        <f t="shared" ref="I41" si="18">+I42+I45+I48</f>
        <v>0</v>
      </c>
      <c r="J41" s="93">
        <f t="shared" si="17"/>
        <v>0</v>
      </c>
      <c r="K41" s="101"/>
      <c r="L41" s="93">
        <f t="shared" ref="L41" si="19">+L42+L45+L48</f>
        <v>0</v>
      </c>
      <c r="M41" s="93">
        <f>+M42+M45+M48</f>
        <v>0</v>
      </c>
      <c r="N41" s="93">
        <f>+N42+N45+N48</f>
        <v>0</v>
      </c>
      <c r="O41" s="93">
        <f>+O42+O45+O48</f>
        <v>0</v>
      </c>
      <c r="P41" s="93">
        <f>+P42+P45+P48</f>
        <v>0</v>
      </c>
    </row>
    <row r="42" spans="1:16" x14ac:dyDescent="0.15">
      <c r="B42" s="88" t="s">
        <v>310</v>
      </c>
      <c r="C42" s="92" t="s">
        <v>297</v>
      </c>
      <c r="D42" s="93">
        <f t="shared" ref="D42:J42" si="20">+D43+D44</f>
        <v>0</v>
      </c>
      <c r="E42" s="93">
        <f t="shared" si="20"/>
        <v>0</v>
      </c>
      <c r="F42" s="93">
        <f t="shared" si="20"/>
        <v>0</v>
      </c>
      <c r="G42" s="93">
        <f t="shared" si="20"/>
        <v>0</v>
      </c>
      <c r="H42" s="93">
        <f t="shared" si="20"/>
        <v>0</v>
      </c>
      <c r="I42" s="93">
        <f t="shared" ref="I42" si="21">+I43+I44</f>
        <v>0</v>
      </c>
      <c r="J42" s="93">
        <f t="shared" si="20"/>
        <v>0</v>
      </c>
      <c r="K42" s="101"/>
      <c r="L42" s="93">
        <f t="shared" ref="L42" si="22">+L43+L44</f>
        <v>0</v>
      </c>
      <c r="M42" s="93">
        <f>+M43+M44</f>
        <v>0</v>
      </c>
      <c r="N42" s="93">
        <f>+N43+N44</f>
        <v>0</v>
      </c>
      <c r="O42" s="93">
        <f>+O43+O44</f>
        <v>0</v>
      </c>
      <c r="P42" s="93">
        <f>+P43+P44</f>
        <v>0</v>
      </c>
    </row>
    <row r="43" spans="1:16" x14ac:dyDescent="0.15">
      <c r="B43" s="90"/>
      <c r="C43" s="92" t="s">
        <v>379</v>
      </c>
      <c r="D43" s="95"/>
      <c r="E43" s="95"/>
      <c r="F43" s="95"/>
      <c r="G43" s="95"/>
      <c r="H43" s="95"/>
      <c r="I43" s="95"/>
      <c r="J43" s="95"/>
      <c r="K43" s="101"/>
      <c r="L43" s="95"/>
      <c r="M43" s="95"/>
      <c r="N43" s="95"/>
      <c r="O43" s="95"/>
      <c r="P43" s="95"/>
    </row>
    <row r="44" spans="1:16" x14ac:dyDescent="0.15">
      <c r="B44" s="89"/>
      <c r="C44" s="92" t="s">
        <v>413</v>
      </c>
      <c r="D44" s="95"/>
      <c r="E44" s="95"/>
      <c r="F44" s="95"/>
      <c r="G44" s="95"/>
      <c r="H44" s="95"/>
      <c r="I44" s="95"/>
      <c r="J44" s="95"/>
      <c r="K44" s="101"/>
      <c r="L44" s="95"/>
      <c r="M44" s="95"/>
      <c r="N44" s="95"/>
      <c r="O44" s="95"/>
      <c r="P44" s="95"/>
    </row>
    <row r="45" spans="1:16" x14ac:dyDescent="0.15">
      <c r="B45" s="88" t="s">
        <v>220</v>
      </c>
      <c r="C45" s="92" t="s">
        <v>131</v>
      </c>
      <c r="D45" s="93">
        <f t="shared" ref="D45:J45" si="23">+D46+D47</f>
        <v>0</v>
      </c>
      <c r="E45" s="93">
        <f t="shared" si="23"/>
        <v>0</v>
      </c>
      <c r="F45" s="93">
        <f t="shared" si="23"/>
        <v>0</v>
      </c>
      <c r="G45" s="93">
        <f t="shared" si="23"/>
        <v>0</v>
      </c>
      <c r="H45" s="93">
        <f t="shared" si="23"/>
        <v>0</v>
      </c>
      <c r="I45" s="93">
        <f t="shared" si="23"/>
        <v>0</v>
      </c>
      <c r="J45" s="93">
        <f t="shared" si="23"/>
        <v>0</v>
      </c>
      <c r="K45" s="101"/>
      <c r="L45" s="93">
        <f t="shared" ref="L45" si="24">+L46+L47</f>
        <v>0</v>
      </c>
      <c r="M45" s="93">
        <f>+M46+M47</f>
        <v>0</v>
      </c>
      <c r="N45" s="93">
        <f>+N46+N47</f>
        <v>0</v>
      </c>
      <c r="O45" s="93">
        <f>+O46+O47</f>
        <v>0</v>
      </c>
      <c r="P45" s="93">
        <f>+P46+P47</f>
        <v>0</v>
      </c>
    </row>
    <row r="46" spans="1:16" x14ac:dyDescent="0.15">
      <c r="B46" s="90"/>
      <c r="C46" s="92" t="s">
        <v>82</v>
      </c>
      <c r="D46" s="95"/>
      <c r="E46" s="95"/>
      <c r="F46" s="95"/>
      <c r="G46" s="95"/>
      <c r="H46" s="95"/>
      <c r="I46" s="95"/>
      <c r="J46" s="95"/>
      <c r="K46" s="101"/>
      <c r="L46" s="95"/>
      <c r="M46" s="95"/>
      <c r="N46" s="95"/>
      <c r="O46" s="95"/>
      <c r="P46" s="95"/>
    </row>
    <row r="47" spans="1:16" x14ac:dyDescent="0.15">
      <c r="B47" s="89"/>
      <c r="C47" s="92" t="s">
        <v>154</v>
      </c>
      <c r="D47" s="95"/>
      <c r="E47" s="95"/>
      <c r="F47" s="95"/>
      <c r="G47" s="95"/>
      <c r="H47" s="95"/>
      <c r="I47" s="95"/>
      <c r="J47" s="95"/>
      <c r="K47" s="101"/>
      <c r="L47" s="95"/>
      <c r="M47" s="95"/>
      <c r="N47" s="95"/>
      <c r="O47" s="95"/>
      <c r="P47" s="95"/>
    </row>
    <row r="48" spans="1:16" x14ac:dyDescent="0.15">
      <c r="B48" s="90" t="s">
        <v>253</v>
      </c>
      <c r="C48" s="92" t="s">
        <v>388</v>
      </c>
      <c r="D48" s="93">
        <f t="shared" ref="D48:J48" si="25">+D49+D50</f>
        <v>0</v>
      </c>
      <c r="E48" s="93">
        <f t="shared" si="25"/>
        <v>0</v>
      </c>
      <c r="F48" s="93">
        <f t="shared" si="25"/>
        <v>0</v>
      </c>
      <c r="G48" s="93">
        <f t="shared" si="25"/>
        <v>0</v>
      </c>
      <c r="H48" s="93">
        <f t="shared" si="25"/>
        <v>0</v>
      </c>
      <c r="I48" s="93">
        <f t="shared" si="25"/>
        <v>0</v>
      </c>
      <c r="J48" s="93">
        <f t="shared" si="25"/>
        <v>0</v>
      </c>
      <c r="K48" s="101"/>
      <c r="L48" s="93">
        <f t="shared" ref="L48" si="26">+L49+L50</f>
        <v>0</v>
      </c>
      <c r="M48" s="93">
        <f>+M49+M50</f>
        <v>0</v>
      </c>
      <c r="N48" s="93">
        <f>+N49+N50</f>
        <v>0</v>
      </c>
      <c r="O48" s="93">
        <f>+O49+O50</f>
        <v>0</v>
      </c>
      <c r="P48" s="93">
        <f>+P49+P50</f>
        <v>0</v>
      </c>
    </row>
    <row r="49" spans="2:18" x14ac:dyDescent="0.15">
      <c r="B49" s="90"/>
      <c r="C49" s="92" t="s">
        <v>82</v>
      </c>
      <c r="D49" s="95"/>
      <c r="E49" s="95"/>
      <c r="F49" s="95"/>
      <c r="G49" s="95"/>
      <c r="H49" s="95"/>
      <c r="I49" s="95"/>
      <c r="J49" s="95"/>
      <c r="K49" s="101"/>
      <c r="L49" s="95"/>
      <c r="M49" s="95"/>
      <c r="N49" s="95"/>
      <c r="O49" s="95"/>
      <c r="P49" s="95"/>
    </row>
    <row r="50" spans="2:18" x14ac:dyDescent="0.15">
      <c r="B50" s="89"/>
      <c r="C50" s="92" t="s">
        <v>154</v>
      </c>
      <c r="D50" s="95"/>
      <c r="E50" s="95"/>
      <c r="F50" s="95"/>
      <c r="G50" s="95"/>
      <c r="H50" s="95"/>
      <c r="I50" s="95"/>
      <c r="J50" s="95"/>
      <c r="K50" s="101"/>
      <c r="L50" s="95"/>
      <c r="M50" s="95"/>
      <c r="N50" s="95"/>
      <c r="O50" s="95"/>
      <c r="P50" s="95"/>
    </row>
    <row r="51" spans="2:18" x14ac:dyDescent="0.15">
      <c r="B51" s="90" t="s">
        <v>99</v>
      </c>
      <c r="C51" s="93" t="s">
        <v>412</v>
      </c>
      <c r="D51" s="98"/>
      <c r="E51" s="98"/>
      <c r="F51" s="98"/>
      <c r="G51" s="98"/>
      <c r="H51" s="98"/>
      <c r="I51" s="98"/>
      <c r="J51" s="98"/>
      <c r="K51" s="101"/>
      <c r="L51" s="98"/>
      <c r="M51" s="98"/>
      <c r="N51" s="98"/>
      <c r="O51" s="98"/>
      <c r="P51" s="98"/>
    </row>
    <row r="52" spans="2:18" x14ac:dyDescent="0.15">
      <c r="B52" s="90"/>
      <c r="C52" s="92" t="s">
        <v>316</v>
      </c>
      <c r="D52" s="95">
        <v>0</v>
      </c>
      <c r="E52" s="95">
        <v>0</v>
      </c>
      <c r="F52" s="95">
        <v>0</v>
      </c>
      <c r="G52" s="95">
        <v>0</v>
      </c>
      <c r="H52" s="95"/>
      <c r="I52" s="95"/>
      <c r="J52" s="95"/>
      <c r="K52" s="101"/>
      <c r="L52" s="95"/>
      <c r="M52" s="95"/>
      <c r="N52" s="95"/>
      <c r="O52" s="95"/>
      <c r="P52" s="95"/>
      <c r="R52" s="1"/>
    </row>
    <row r="53" spans="2:18" x14ac:dyDescent="0.15">
      <c r="B53" s="90"/>
      <c r="C53" s="92" t="s">
        <v>176</v>
      </c>
      <c r="D53" s="98"/>
      <c r="E53" s="95">
        <v>1</v>
      </c>
      <c r="F53" s="95">
        <v>1</v>
      </c>
      <c r="G53" s="95">
        <v>0</v>
      </c>
      <c r="H53" s="95"/>
      <c r="I53" s="95"/>
      <c r="J53" s="95"/>
      <c r="K53" s="101"/>
      <c r="L53" s="95"/>
      <c r="M53" s="95"/>
      <c r="N53" s="95"/>
      <c r="O53" s="95"/>
      <c r="P53" s="95"/>
      <c r="R53" s="1"/>
    </row>
    <row r="54" spans="2:18" x14ac:dyDescent="0.15">
      <c r="B54" s="90"/>
      <c r="C54" s="92" t="s">
        <v>394</v>
      </c>
      <c r="D54" s="98"/>
      <c r="E54" s="98"/>
      <c r="F54" s="95">
        <v>1</v>
      </c>
      <c r="G54" s="95">
        <v>1</v>
      </c>
      <c r="H54" s="95"/>
      <c r="I54" s="95"/>
      <c r="J54" s="95"/>
      <c r="K54" s="102"/>
      <c r="L54" s="95"/>
      <c r="M54" s="95"/>
      <c r="N54" s="95"/>
      <c r="O54" s="95"/>
      <c r="P54" s="95"/>
      <c r="R54" s="1"/>
    </row>
    <row r="55" spans="2:18" x14ac:dyDescent="0.15">
      <c r="B55" s="90"/>
      <c r="C55" s="92" t="s">
        <v>330</v>
      </c>
      <c r="D55" s="98"/>
      <c r="E55" s="98"/>
      <c r="F55" s="98"/>
      <c r="G55" s="95">
        <v>0</v>
      </c>
      <c r="H55" s="95"/>
      <c r="I55" s="95"/>
      <c r="J55" s="95"/>
      <c r="K55" s="102"/>
      <c r="L55" s="98"/>
      <c r="M55" s="95"/>
      <c r="N55" s="95"/>
      <c r="O55" s="95"/>
      <c r="P55" s="95"/>
      <c r="R55" s="1"/>
    </row>
    <row r="56" spans="2:18" x14ac:dyDescent="0.15">
      <c r="B56" s="90"/>
      <c r="C56" s="92" t="s">
        <v>301</v>
      </c>
      <c r="D56" s="98"/>
      <c r="E56" s="98"/>
      <c r="F56" s="98"/>
      <c r="G56" s="98"/>
      <c r="H56" s="95"/>
      <c r="I56" s="95"/>
      <c r="J56" s="95"/>
      <c r="K56" s="102"/>
      <c r="L56" s="98"/>
      <c r="M56" s="98"/>
      <c r="N56" s="95"/>
      <c r="O56" s="95"/>
      <c r="P56" s="95"/>
      <c r="R56" s="1"/>
    </row>
    <row r="57" spans="2:18" x14ac:dyDescent="0.15">
      <c r="B57" s="90"/>
      <c r="C57" s="92" t="s">
        <v>44</v>
      </c>
      <c r="D57" s="98"/>
      <c r="E57" s="98"/>
      <c r="F57" s="98"/>
      <c r="G57" s="98"/>
      <c r="H57" s="98"/>
      <c r="I57" s="95"/>
      <c r="J57" s="95"/>
      <c r="K57" s="102"/>
      <c r="L57" s="98"/>
      <c r="M57" s="98"/>
      <c r="N57" s="98"/>
      <c r="O57" s="95"/>
      <c r="P57" s="95"/>
      <c r="R57" s="1"/>
    </row>
    <row r="58" spans="2:18" x14ac:dyDescent="0.15">
      <c r="B58" s="269"/>
      <c r="C58" s="270" t="s">
        <v>441</v>
      </c>
      <c r="D58" s="98"/>
      <c r="E58" s="98"/>
      <c r="F58" s="98"/>
      <c r="G58" s="98"/>
      <c r="H58" s="98"/>
      <c r="I58" s="98"/>
      <c r="J58" s="95"/>
      <c r="K58" s="102"/>
      <c r="L58" s="98"/>
      <c r="M58" s="98"/>
      <c r="N58" s="98"/>
      <c r="O58" s="98"/>
      <c r="P58" s="95"/>
      <c r="R58" s="1"/>
    </row>
    <row r="59" spans="2:18" s="199" customFormat="1" x14ac:dyDescent="0.15">
      <c r="B59" s="271" t="s">
        <v>495</v>
      </c>
      <c r="C59" s="272"/>
      <c r="D59" s="254"/>
      <c r="E59" s="254"/>
      <c r="F59" s="254"/>
      <c r="G59" s="254"/>
      <c r="H59" s="254"/>
      <c r="I59" s="254"/>
      <c r="J59" s="254"/>
      <c r="K59" s="102"/>
      <c r="L59" s="102"/>
      <c r="M59" s="254"/>
      <c r="N59" s="254"/>
      <c r="O59" s="254"/>
      <c r="P59" s="254"/>
      <c r="R59" s="1"/>
    </row>
    <row r="60" spans="2:18" x14ac:dyDescent="0.15">
      <c r="B60" s="273" t="s">
        <v>480</v>
      </c>
      <c r="C60" s="264"/>
    </row>
    <row r="61" spans="2:18" x14ac:dyDescent="0.15">
      <c r="B61" s="273" t="s">
        <v>493</v>
      </c>
      <c r="C61" s="264"/>
    </row>
  </sheetData>
  <phoneticPr fontId="1" type="Hiragana"/>
  <dataValidations count="1">
    <dataValidation type="list" allowBlank="1" showInputMessage="1" showErrorMessage="1" sqref="F6 F40" xr:uid="{41074DCE-F15F-4E23-A60B-08B8391F03F1}">
      <formula1>"実績／見込み,実績,見込み"</formula1>
    </dataValidation>
  </dataValidations>
  <pageMargins left="0.70866141732283472" right="0.70866141732283472" top="0.74803149606299213" bottom="0.74803149606299213" header="0.31496062992125984" footer="0.31496062992125984"/>
  <pageSetup paperSize="9" orientation="landscape" cellComments="asDisplayed" r:id="rId1"/>
  <rowBreaks count="1" manualBreakCount="1">
    <brk id="36"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9"/>
  <sheetViews>
    <sheetView view="pageBreakPreview" zoomScaleSheetLayoutView="100" workbookViewId="0"/>
  </sheetViews>
  <sheetFormatPr defaultRowHeight="14.25" x14ac:dyDescent="0.15"/>
  <cols>
    <col min="1" max="1" width="2.125" style="1" customWidth="1"/>
    <col min="2" max="2" width="15.625" style="1" customWidth="1"/>
    <col min="3" max="5" width="18.625" style="1" customWidth="1"/>
    <col min="6" max="6" width="6.625" style="1" customWidth="1"/>
    <col min="7" max="8" width="9" style="1" customWidth="1"/>
    <col min="9" max="9" width="9.625" style="1" customWidth="1"/>
    <col min="10" max="10" width="9" style="1" customWidth="1"/>
    <col min="11" max="16384" width="9" style="1"/>
  </cols>
  <sheetData>
    <row r="1" spans="1:7" x14ac:dyDescent="0.15">
      <c r="A1" s="1" t="s">
        <v>72</v>
      </c>
    </row>
    <row r="2" spans="1:7" x14ac:dyDescent="0.15">
      <c r="B2" s="1" t="s">
        <v>422</v>
      </c>
    </row>
    <row r="4" spans="1:7" x14ac:dyDescent="0.15">
      <c r="B4" s="1" t="s">
        <v>371</v>
      </c>
    </row>
    <row r="5" spans="1:7" x14ac:dyDescent="0.15">
      <c r="B5" s="275"/>
      <c r="C5" s="276" t="s">
        <v>102</v>
      </c>
      <c r="D5" s="258" t="s">
        <v>291</v>
      </c>
      <c r="E5" s="276" t="s">
        <v>225</v>
      </c>
    </row>
    <row r="6" spans="1:7" x14ac:dyDescent="0.15">
      <c r="B6" s="277" t="s">
        <v>11</v>
      </c>
      <c r="C6" s="108" t="s">
        <v>364</v>
      </c>
      <c r="D6" s="113">
        <v>46113</v>
      </c>
      <c r="E6" s="108">
        <v>46478</v>
      </c>
    </row>
    <row r="7" spans="1:7" x14ac:dyDescent="0.15">
      <c r="B7" s="277" t="s">
        <v>54</v>
      </c>
      <c r="C7" s="108">
        <v>46112</v>
      </c>
      <c r="D7" s="113">
        <v>46477</v>
      </c>
      <c r="E7" s="108">
        <v>46843</v>
      </c>
    </row>
    <row r="9" spans="1:7" x14ac:dyDescent="0.15">
      <c r="B9" s="1" t="s">
        <v>95</v>
      </c>
    </row>
    <row r="10" spans="1:7" x14ac:dyDescent="0.15">
      <c r="C10" s="258" t="s">
        <v>102</v>
      </c>
      <c r="D10" s="258" t="s">
        <v>291</v>
      </c>
      <c r="E10" s="276" t="s">
        <v>225</v>
      </c>
    </row>
    <row r="11" spans="1:7" ht="69" customHeight="1" x14ac:dyDescent="0.15">
      <c r="C11" s="26" t="s">
        <v>273</v>
      </c>
      <c r="D11" s="26" t="s">
        <v>273</v>
      </c>
      <c r="E11" s="26" t="s">
        <v>273</v>
      </c>
    </row>
    <row r="13" spans="1:7" x14ac:dyDescent="0.15">
      <c r="B13" s="1" t="s">
        <v>163</v>
      </c>
    </row>
    <row r="14" spans="1:7" x14ac:dyDescent="0.15">
      <c r="B14" s="1" t="s">
        <v>293</v>
      </c>
      <c r="F14" s="8" t="s">
        <v>254</v>
      </c>
    </row>
    <row r="15" spans="1:7" x14ac:dyDescent="0.15">
      <c r="B15" s="280"/>
      <c r="C15" s="278" t="s">
        <v>303</v>
      </c>
      <c r="D15" s="278" t="s">
        <v>184</v>
      </c>
      <c r="E15" s="279" t="s">
        <v>336</v>
      </c>
      <c r="F15" s="276" t="s">
        <v>164</v>
      </c>
      <c r="G15" s="44" t="s">
        <v>338</v>
      </c>
    </row>
    <row r="16" spans="1:7" x14ac:dyDescent="0.15">
      <c r="B16" s="281" t="s">
        <v>30</v>
      </c>
      <c r="C16" s="109">
        <f>C34-SUM(C17:C19)</f>
        <v>2030</v>
      </c>
      <c r="D16" s="109">
        <f>D34-SUM(D17:D19)</f>
        <v>90</v>
      </c>
      <c r="E16" s="109">
        <f>E34-SUM(E17:E19)</f>
        <v>1260</v>
      </c>
      <c r="F16" s="109">
        <f>F34-SUM(F17:F19)</f>
        <v>3380</v>
      </c>
    </row>
    <row r="17" spans="2:7" x14ac:dyDescent="0.15">
      <c r="B17" s="281" t="s">
        <v>52</v>
      </c>
      <c r="C17" s="110">
        <f>MIN(INT(C34*(3/4)),7500)</f>
        <v>6090</v>
      </c>
      <c r="D17" s="110">
        <f>IF(C17&gt;=7500,0,MIN(INT(D34*(3/4)),7500,7500-C17))</f>
        <v>270</v>
      </c>
      <c r="E17" s="110">
        <f>IF((C17+D17)&gt;=7500,0,MIN(INT(E34*(3/4)),7500,7500-(C17+D17)))</f>
        <v>1140</v>
      </c>
      <c r="F17" s="109">
        <f>MIN(INT(F34*(3/4)),7500)</f>
        <v>7500</v>
      </c>
      <c r="G17" s="101">
        <f>SUM(C17:E17)</f>
        <v>7500</v>
      </c>
    </row>
    <row r="18" spans="2:7" x14ac:dyDescent="0.15">
      <c r="B18" s="281" t="s">
        <v>27</v>
      </c>
      <c r="C18" s="111">
        <v>0</v>
      </c>
      <c r="D18" s="111">
        <v>0</v>
      </c>
      <c r="E18" s="111">
        <v>0</v>
      </c>
      <c r="F18" s="109">
        <f>SUM(C18:E18)</f>
        <v>0</v>
      </c>
    </row>
    <row r="19" spans="2:7" x14ac:dyDescent="0.15">
      <c r="B19" s="281" t="s">
        <v>322</v>
      </c>
      <c r="C19" s="111">
        <v>0</v>
      </c>
      <c r="D19" s="111">
        <v>0</v>
      </c>
      <c r="E19" s="111">
        <v>0</v>
      </c>
      <c r="F19" s="109">
        <f>SUM(C19:E19)</f>
        <v>0</v>
      </c>
    </row>
    <row r="20" spans="2:7" x14ac:dyDescent="0.15">
      <c r="B20" s="282" t="s">
        <v>234</v>
      </c>
      <c r="C20" s="112">
        <f>SUM(C16:C19)</f>
        <v>8120</v>
      </c>
      <c r="D20" s="112">
        <f>SUM(D16:D19)</f>
        <v>360</v>
      </c>
      <c r="E20" s="112">
        <f>SUM(E16:E19)</f>
        <v>2400</v>
      </c>
      <c r="F20" s="109">
        <f>SUM(C20:E20)</f>
        <v>10880</v>
      </c>
      <c r="G20" s="101">
        <f>SUM(F16:F19)</f>
        <v>10880</v>
      </c>
    </row>
    <row r="22" spans="2:7" x14ac:dyDescent="0.15">
      <c r="B22" s="1" t="s">
        <v>335</v>
      </c>
      <c r="F22" s="8" t="s">
        <v>254</v>
      </c>
    </row>
    <row r="23" spans="2:7" x14ac:dyDescent="0.15">
      <c r="B23" s="280"/>
      <c r="C23" s="278" t="s">
        <v>303</v>
      </c>
      <c r="D23" s="278" t="s">
        <v>184</v>
      </c>
      <c r="E23" s="279" t="s">
        <v>336</v>
      </c>
      <c r="F23" s="276" t="s">
        <v>164</v>
      </c>
    </row>
    <row r="24" spans="2:7" ht="30" customHeight="1" x14ac:dyDescent="0.15">
      <c r="B24" s="106" t="s">
        <v>372</v>
      </c>
      <c r="C24" s="109">
        <f>SUMIF(様式C!$B$5:$B$25,$B24,様式C!D$5:D$25)</f>
        <v>8000</v>
      </c>
      <c r="D24" s="109">
        <f>SUMIF(様式C!$B$5:$B$25,$B24,様式C!E$5:E$25)</f>
        <v>0</v>
      </c>
      <c r="E24" s="109">
        <f>SUMIF(様式C!$B$5:$B$25,$B24,様式C!F$5:F$25)</f>
        <v>0</v>
      </c>
      <c r="F24" s="109">
        <f t="shared" ref="F24:F34" si="0">SUM(C24:E24)</f>
        <v>8000</v>
      </c>
    </row>
    <row r="25" spans="2:7" ht="30" customHeight="1" x14ac:dyDescent="0.15">
      <c r="B25" s="106" t="s">
        <v>39</v>
      </c>
      <c r="C25" s="109">
        <f>SUMIF(様式C!$B$5:$B$25,$B25,様式C!D$5:D$25)</f>
        <v>0</v>
      </c>
      <c r="D25" s="109">
        <f>SUMIF(様式C!$B$5:$B$25,$B25,様式C!E$5:E$25)</f>
        <v>0</v>
      </c>
      <c r="E25" s="109">
        <f>SUMIF(様式C!$B$5:$B$25,$B25,様式C!F$5:F$25)</f>
        <v>2400</v>
      </c>
      <c r="F25" s="109">
        <f t="shared" si="0"/>
        <v>2400</v>
      </c>
    </row>
    <row r="26" spans="2:7" ht="30" customHeight="1" x14ac:dyDescent="0.15">
      <c r="B26" s="106" t="s">
        <v>215</v>
      </c>
      <c r="C26" s="109">
        <f>SUMIF(様式C!$B$5:$B$25,$B26,様式C!D$5:D$25)</f>
        <v>120</v>
      </c>
      <c r="D26" s="109">
        <f>SUMIF(様式C!$B$5:$B$25,$B26,様式C!E$5:E$25)</f>
        <v>240</v>
      </c>
      <c r="E26" s="109">
        <f>SUMIF(様式C!$B$5:$B$25,$B26,様式C!F$5:F$25)</f>
        <v>0</v>
      </c>
      <c r="F26" s="109">
        <f t="shared" si="0"/>
        <v>360</v>
      </c>
    </row>
    <row r="27" spans="2:7" ht="30" customHeight="1" x14ac:dyDescent="0.15">
      <c r="B27" s="106" t="s">
        <v>305</v>
      </c>
      <c r="C27" s="109">
        <f>SUMIF(様式C!$B$5:$B$25,$B27,様式C!D$5:D$25)</f>
        <v>0</v>
      </c>
      <c r="D27" s="109">
        <f>SUMIF(様式C!$B$5:$B$25,$B27,様式C!E$5:E$25)</f>
        <v>0</v>
      </c>
      <c r="E27" s="109">
        <f>SUMIF(様式C!$B$5:$B$25,$B27,様式C!F$5:F$25)</f>
        <v>0</v>
      </c>
      <c r="F27" s="109">
        <f t="shared" si="0"/>
        <v>0</v>
      </c>
    </row>
    <row r="28" spans="2:7" ht="30" customHeight="1" x14ac:dyDescent="0.15">
      <c r="B28" s="106" t="s">
        <v>307</v>
      </c>
      <c r="C28" s="109">
        <f>SUMIF(様式C!$B$5:$B$25,$B28,様式C!D$5:D$25)</f>
        <v>0</v>
      </c>
      <c r="D28" s="109">
        <f>SUMIF(様式C!$B$5:$B$25,$B28,様式C!E$5:E$25)</f>
        <v>120</v>
      </c>
      <c r="E28" s="109">
        <f>SUMIF(様式C!$B$5:$B$25,$B28,様式C!F$5:F$25)</f>
        <v>0</v>
      </c>
      <c r="F28" s="109">
        <f t="shared" si="0"/>
        <v>120</v>
      </c>
    </row>
    <row r="29" spans="2:7" ht="28.5" x14ac:dyDescent="0.15">
      <c r="B29" s="107" t="s">
        <v>317</v>
      </c>
      <c r="C29" s="109">
        <f>SUMIF(様式C!$B$5:$B$25,$B29,様式C!D$5:D$25)</f>
        <v>0</v>
      </c>
      <c r="D29" s="109">
        <f>SUMIF(様式C!$B$5:$B$25,$B29,様式C!E$5:E$25)</f>
        <v>0</v>
      </c>
      <c r="E29" s="109">
        <f>SUMIF(様式C!$B$5:$B$25,$B29,様式C!F$5:F$25)</f>
        <v>0</v>
      </c>
      <c r="F29" s="109">
        <f t="shared" si="0"/>
        <v>0</v>
      </c>
    </row>
    <row r="30" spans="2:7" ht="28.5" x14ac:dyDescent="0.15">
      <c r="B30" s="107" t="s">
        <v>317</v>
      </c>
      <c r="C30" s="109">
        <f>SUMIF(様式C!$B$5:$B$25,$B30,様式C!D$5:D$25)</f>
        <v>0</v>
      </c>
      <c r="D30" s="109">
        <f>SUMIF(様式C!$B$5:$B$25,$B30,様式C!E$5:E$25)</f>
        <v>0</v>
      </c>
      <c r="E30" s="109">
        <f>SUMIF(様式C!$B$5:$B$25,$B30,様式C!F$5:F$25)</f>
        <v>0</v>
      </c>
      <c r="F30" s="109">
        <f t="shared" si="0"/>
        <v>0</v>
      </c>
    </row>
    <row r="31" spans="2:7" ht="28.5" x14ac:dyDescent="0.15">
      <c r="B31" s="107" t="s">
        <v>317</v>
      </c>
      <c r="C31" s="109">
        <f>SUMIF(様式C!$B$5:$B$25,$B31,様式C!D$5:D$25)</f>
        <v>0</v>
      </c>
      <c r="D31" s="109">
        <f>SUMIF(様式C!$B$5:$B$25,$B31,様式C!E$5:E$25)</f>
        <v>0</v>
      </c>
      <c r="E31" s="109">
        <f>SUMIF(様式C!$B$5:$B$25,$B31,様式C!F$5:F$25)</f>
        <v>0</v>
      </c>
      <c r="F31" s="109">
        <f t="shared" si="0"/>
        <v>0</v>
      </c>
    </row>
    <row r="32" spans="2:7" ht="28.5" x14ac:dyDescent="0.15">
      <c r="B32" s="107" t="s">
        <v>317</v>
      </c>
      <c r="C32" s="109">
        <f>SUMIF(様式C!$B$5:$B$25,$B32,様式C!D$5:D$25)</f>
        <v>0</v>
      </c>
      <c r="D32" s="109">
        <f>SUMIF(様式C!$B$5:$B$25,$B32,様式C!E$5:E$25)</f>
        <v>0</v>
      </c>
      <c r="E32" s="109">
        <f>SUMIF(様式C!$B$5:$B$25,$B32,様式C!F$5:F$25)</f>
        <v>0</v>
      </c>
      <c r="F32" s="109">
        <f t="shared" si="0"/>
        <v>0</v>
      </c>
    </row>
    <row r="33" spans="2:7" ht="28.5" x14ac:dyDescent="0.15">
      <c r="B33" s="107" t="s">
        <v>317</v>
      </c>
      <c r="C33" s="109">
        <f>SUMIF(様式C!$B$5:$B$25,$B33,様式C!D$5:D$25)</f>
        <v>0</v>
      </c>
      <c r="D33" s="109">
        <f>SUMIF(様式C!$B$5:$B$25,$B33,様式C!E$5:E$25)</f>
        <v>0</v>
      </c>
      <c r="E33" s="109">
        <f>SUMIF(様式C!$B$5:$B$25,$B33,様式C!F$5:F$25)</f>
        <v>0</v>
      </c>
      <c r="F33" s="109">
        <f t="shared" si="0"/>
        <v>0</v>
      </c>
    </row>
    <row r="34" spans="2:7" x14ac:dyDescent="0.15">
      <c r="B34" s="282" t="s">
        <v>234</v>
      </c>
      <c r="C34" s="112">
        <f>SUM(C24:C33)</f>
        <v>8120</v>
      </c>
      <c r="D34" s="112">
        <f>SUM(D24:D33)</f>
        <v>360</v>
      </c>
      <c r="E34" s="112">
        <f>SUM(E24:E33)</f>
        <v>2400</v>
      </c>
      <c r="F34" s="109">
        <f t="shared" si="0"/>
        <v>10880</v>
      </c>
      <c r="G34" s="101">
        <f>SUM(F24:F33)</f>
        <v>10880</v>
      </c>
    </row>
    <row r="35" spans="2:7" x14ac:dyDescent="0.15">
      <c r="B35" s="44" t="s">
        <v>169</v>
      </c>
    </row>
    <row r="37" spans="2:7" x14ac:dyDescent="0.15">
      <c r="B37" s="1" t="s">
        <v>427</v>
      </c>
    </row>
    <row r="38" spans="2:7" x14ac:dyDescent="0.15">
      <c r="C38" s="258" t="s">
        <v>102</v>
      </c>
      <c r="D38" s="258" t="s">
        <v>291</v>
      </c>
      <c r="E38" s="276" t="s">
        <v>225</v>
      </c>
    </row>
    <row r="39" spans="2:7" ht="39" customHeight="1" x14ac:dyDescent="0.15">
      <c r="C39" s="26"/>
      <c r="D39" s="26"/>
      <c r="E39" s="26"/>
    </row>
  </sheetData>
  <phoneticPr fontId="1" type="Hiragana"/>
  <conditionalFormatting sqref="F17">
    <cfRule type="cellIs" dxfId="0" priority="1" operator="lessThan">
      <formula>3000</formula>
    </cfRule>
  </conditionalFormatting>
  <pageMargins left="0.70866141732283472" right="0.70866141732283472" top="0.74803149606299213" bottom="0.74803149606299213" header="0.31496062992125984" footer="0.31496062992125984"/>
  <pageSetup paperSize="9" orientation="portrait" blackAndWhite="1"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52"/>
  <sheetViews>
    <sheetView view="pageBreakPreview" zoomScaleSheetLayoutView="100" workbookViewId="0"/>
  </sheetViews>
  <sheetFormatPr defaultRowHeight="14.25" x14ac:dyDescent="0.15"/>
  <cols>
    <col min="1" max="1" width="1.625" customWidth="1"/>
    <col min="2" max="2" width="2.125" customWidth="1"/>
    <col min="3" max="3" width="5.625" customWidth="1"/>
    <col min="4" max="4" width="6.625" customWidth="1"/>
    <col min="5" max="5" width="12.625" customWidth="1"/>
    <col min="6" max="6" width="21.625" customWidth="1"/>
    <col min="7" max="9" width="9.625" customWidth="1"/>
    <col min="10" max="10" width="1.625" customWidth="1"/>
  </cols>
  <sheetData>
    <row r="1" spans="2:9" x14ac:dyDescent="0.15">
      <c r="B1" t="s">
        <v>423</v>
      </c>
    </row>
    <row r="2" spans="2:9" x14ac:dyDescent="0.15">
      <c r="C2" t="s">
        <v>143</v>
      </c>
    </row>
    <row r="4" spans="2:9" x14ac:dyDescent="0.15">
      <c r="C4" t="s">
        <v>218</v>
      </c>
    </row>
    <row r="5" spans="2:9" x14ac:dyDescent="0.15">
      <c r="C5" s="114" t="s">
        <v>70</v>
      </c>
      <c r="D5" s="116"/>
      <c r="E5" s="116"/>
      <c r="F5" s="116"/>
      <c r="G5" s="116"/>
      <c r="H5" s="116"/>
      <c r="I5" s="130"/>
    </row>
    <row r="6" spans="2:9" ht="28.5" customHeight="1" x14ac:dyDescent="0.15">
      <c r="C6" s="6"/>
      <c r="D6" s="117" t="s">
        <v>144</v>
      </c>
      <c r="E6" s="124"/>
      <c r="F6" s="124"/>
      <c r="G6" s="124"/>
      <c r="H6" s="124"/>
      <c r="I6" s="131"/>
    </row>
    <row r="7" spans="2:9" x14ac:dyDescent="0.15">
      <c r="C7" s="349"/>
      <c r="D7" s="118" t="s">
        <v>146</v>
      </c>
      <c r="E7" s="121"/>
      <c r="F7" s="121"/>
      <c r="G7" s="121"/>
      <c r="H7" s="121"/>
      <c r="I7" s="132"/>
    </row>
    <row r="8" spans="2:9" x14ac:dyDescent="0.15">
      <c r="C8" s="350"/>
      <c r="D8" s="16" t="s">
        <v>145</v>
      </c>
      <c r="E8" s="120"/>
      <c r="F8" s="120"/>
      <c r="G8" s="120"/>
      <c r="H8" s="120"/>
      <c r="I8" s="133"/>
    </row>
    <row r="9" spans="2:9" x14ac:dyDescent="0.15">
      <c r="C9" s="349"/>
      <c r="D9" s="119" t="s">
        <v>35</v>
      </c>
      <c r="E9" s="119"/>
      <c r="F9" s="119"/>
      <c r="G9" s="119"/>
      <c r="H9" s="119"/>
      <c r="I9" s="132"/>
    </row>
    <row r="10" spans="2:9" x14ac:dyDescent="0.15">
      <c r="C10" s="350"/>
      <c r="D10" s="120" t="s">
        <v>148</v>
      </c>
      <c r="E10" s="120"/>
      <c r="F10" s="120"/>
      <c r="G10" s="120"/>
      <c r="H10" s="120"/>
      <c r="I10" s="133"/>
    </row>
    <row r="11" spans="2:9" x14ac:dyDescent="0.15">
      <c r="C11" s="349"/>
      <c r="D11" s="121" t="s">
        <v>124</v>
      </c>
      <c r="E11" s="121"/>
      <c r="F11" s="121"/>
      <c r="G11" s="121"/>
      <c r="H11" s="121"/>
      <c r="I11" s="132"/>
    </row>
    <row r="12" spans="2:9" x14ac:dyDescent="0.15">
      <c r="C12" s="350"/>
      <c r="D12" s="120" t="s">
        <v>149</v>
      </c>
      <c r="E12" s="120"/>
      <c r="F12" s="120"/>
      <c r="G12" s="120"/>
      <c r="H12" s="120"/>
      <c r="I12" s="133"/>
    </row>
    <row r="13" spans="2:9" x14ac:dyDescent="0.15">
      <c r="C13" s="114" t="s">
        <v>191</v>
      </c>
      <c r="D13" s="116"/>
      <c r="E13" s="116"/>
      <c r="F13" s="116"/>
      <c r="G13" s="116"/>
      <c r="H13" s="116"/>
      <c r="I13" s="130"/>
    </row>
    <row r="14" spans="2:9" ht="28.5" customHeight="1" x14ac:dyDescent="0.15">
      <c r="C14" s="7"/>
      <c r="D14" s="118" t="s">
        <v>287</v>
      </c>
      <c r="E14" s="121"/>
      <c r="F14" s="121"/>
      <c r="G14" s="121"/>
      <c r="H14" s="121"/>
      <c r="I14" s="132"/>
    </row>
    <row r="15" spans="2:9" x14ac:dyDescent="0.15">
      <c r="C15" s="354"/>
      <c r="D15" s="15"/>
      <c r="E15" s="125" t="s">
        <v>142</v>
      </c>
      <c r="F15" s="125"/>
      <c r="G15" s="125"/>
      <c r="H15" s="125"/>
      <c r="I15" s="134"/>
    </row>
    <row r="16" spans="2:9" x14ac:dyDescent="0.15">
      <c r="C16" s="355"/>
      <c r="D16" s="15"/>
      <c r="E16" s="125" t="s">
        <v>209</v>
      </c>
      <c r="F16" s="125"/>
      <c r="G16" s="125"/>
      <c r="H16" s="125"/>
      <c r="I16" s="134"/>
    </row>
    <row r="17" spans="3:9" x14ac:dyDescent="0.15">
      <c r="C17" s="355"/>
      <c r="D17" s="15"/>
      <c r="E17" s="125" t="s">
        <v>26</v>
      </c>
      <c r="F17" s="125"/>
      <c r="G17" s="125"/>
      <c r="H17" s="125"/>
      <c r="I17" s="134"/>
    </row>
    <row r="18" spans="3:9" x14ac:dyDescent="0.15">
      <c r="C18" s="355"/>
      <c r="D18" s="15"/>
      <c r="E18" s="125" t="s">
        <v>1</v>
      </c>
      <c r="F18" s="125"/>
      <c r="G18" s="125"/>
      <c r="H18" s="125"/>
      <c r="I18" s="134"/>
    </row>
    <row r="19" spans="3:9" x14ac:dyDescent="0.15">
      <c r="C19" s="355"/>
      <c r="D19" s="15"/>
      <c r="E19" s="125" t="s">
        <v>211</v>
      </c>
      <c r="F19" s="125"/>
      <c r="G19" s="125"/>
      <c r="H19" s="125"/>
      <c r="I19" s="134"/>
    </row>
    <row r="20" spans="3:9" x14ac:dyDescent="0.15">
      <c r="C20" s="355"/>
      <c r="D20" s="15"/>
      <c r="E20" s="41" t="s">
        <v>224</v>
      </c>
      <c r="F20" s="41"/>
      <c r="G20" s="41"/>
      <c r="H20" s="41"/>
      <c r="I20" s="134"/>
    </row>
    <row r="21" spans="3:9" x14ac:dyDescent="0.15">
      <c r="C21" s="355"/>
      <c r="D21" s="15"/>
      <c r="E21" s="41" t="s">
        <v>284</v>
      </c>
      <c r="F21" s="41"/>
      <c r="G21" s="41"/>
      <c r="H21" s="41"/>
      <c r="I21" s="134"/>
    </row>
    <row r="22" spans="3:9" x14ac:dyDescent="0.15">
      <c r="C22" s="355"/>
      <c r="D22" s="15"/>
      <c r="E22" s="125" t="s">
        <v>285</v>
      </c>
      <c r="F22" s="125"/>
      <c r="G22" s="125"/>
      <c r="H22" s="125"/>
      <c r="I22" s="134"/>
    </row>
    <row r="23" spans="3:9" x14ac:dyDescent="0.15">
      <c r="C23" s="355"/>
      <c r="D23" s="15"/>
      <c r="E23" s="125" t="s">
        <v>281</v>
      </c>
      <c r="F23" s="125"/>
      <c r="G23" s="125"/>
      <c r="H23" s="125"/>
      <c r="I23" s="134"/>
    </row>
    <row r="24" spans="3:9" x14ac:dyDescent="0.15">
      <c r="C24" s="355"/>
      <c r="D24" s="15"/>
      <c r="E24" s="125" t="s">
        <v>48</v>
      </c>
      <c r="F24" s="125"/>
      <c r="G24" s="125"/>
      <c r="H24" s="125"/>
      <c r="I24" s="134"/>
    </row>
    <row r="25" spans="3:9" x14ac:dyDescent="0.15">
      <c r="C25" s="355"/>
      <c r="D25" s="15"/>
      <c r="E25" s="125" t="s">
        <v>213</v>
      </c>
      <c r="F25" s="125"/>
      <c r="G25" s="125"/>
      <c r="H25" s="125"/>
      <c r="I25" s="134"/>
    </row>
    <row r="26" spans="3:9" x14ac:dyDescent="0.15">
      <c r="C26" s="355"/>
      <c r="D26" s="15"/>
      <c r="E26" s="125" t="s">
        <v>150</v>
      </c>
      <c r="F26" s="125"/>
      <c r="G26" s="125"/>
      <c r="H26" s="125"/>
      <c r="I26" s="134"/>
    </row>
    <row r="27" spans="3:9" x14ac:dyDescent="0.15">
      <c r="C27" s="355"/>
      <c r="D27" s="15"/>
      <c r="E27" s="125" t="s">
        <v>151</v>
      </c>
      <c r="F27" s="125"/>
      <c r="G27" s="125"/>
      <c r="H27" s="125"/>
      <c r="I27" s="134"/>
    </row>
    <row r="28" spans="3:9" x14ac:dyDescent="0.15">
      <c r="C28" s="355"/>
      <c r="D28" s="15"/>
      <c r="E28" s="125" t="s">
        <v>153</v>
      </c>
      <c r="F28" s="125"/>
      <c r="G28" s="125"/>
      <c r="H28" s="125"/>
      <c r="I28" s="134"/>
    </row>
    <row r="29" spans="3:9" x14ac:dyDescent="0.15">
      <c r="C29" s="355"/>
      <c r="D29" s="15"/>
      <c r="E29" s="125" t="s">
        <v>152</v>
      </c>
      <c r="F29" s="125"/>
      <c r="G29" s="125"/>
      <c r="H29" s="125"/>
      <c r="I29" s="134"/>
    </row>
    <row r="30" spans="3:9" x14ac:dyDescent="0.15">
      <c r="C30" s="355"/>
      <c r="D30" s="15"/>
      <c r="E30" s="125" t="s">
        <v>156</v>
      </c>
      <c r="F30" s="125"/>
      <c r="G30" s="125"/>
      <c r="H30" s="125"/>
      <c r="I30" s="134"/>
    </row>
    <row r="31" spans="3:9" x14ac:dyDescent="0.15">
      <c r="C31" s="355"/>
      <c r="D31" s="15"/>
      <c r="E31" s="125" t="s">
        <v>130</v>
      </c>
      <c r="F31" s="125"/>
      <c r="G31" s="125"/>
      <c r="H31" s="125"/>
      <c r="I31" s="134"/>
    </row>
    <row r="32" spans="3:9" x14ac:dyDescent="0.15">
      <c r="C32" s="355"/>
      <c r="D32" s="15"/>
      <c r="E32" s="125" t="s">
        <v>129</v>
      </c>
      <c r="F32" s="125"/>
      <c r="G32" s="125"/>
      <c r="H32" s="125"/>
      <c r="I32" s="134"/>
    </row>
    <row r="33" spans="3:9" x14ac:dyDescent="0.15">
      <c r="C33" s="356"/>
      <c r="D33" s="16"/>
      <c r="E33" s="126" t="s">
        <v>158</v>
      </c>
      <c r="F33" s="126"/>
      <c r="G33" s="126"/>
      <c r="H33" s="126"/>
      <c r="I33" s="135"/>
    </row>
    <row r="34" spans="3:9" x14ac:dyDescent="0.15">
      <c r="C34" s="114" t="s">
        <v>193</v>
      </c>
      <c r="D34" s="116"/>
      <c r="E34" s="116"/>
      <c r="F34" s="116"/>
      <c r="G34" s="116"/>
      <c r="H34" s="116"/>
      <c r="I34" s="130"/>
    </row>
    <row r="35" spans="3:9" x14ac:dyDescent="0.15">
      <c r="C35" s="349"/>
      <c r="D35" s="119" t="s">
        <v>105</v>
      </c>
      <c r="E35" s="119"/>
      <c r="F35" s="119"/>
      <c r="G35" s="119"/>
      <c r="H35" s="119"/>
      <c r="I35" s="132"/>
    </row>
    <row r="36" spans="3:9" x14ac:dyDescent="0.15">
      <c r="C36" s="350"/>
      <c r="D36" s="122" t="s">
        <v>288</v>
      </c>
      <c r="E36" s="120"/>
      <c r="F36" s="120"/>
      <c r="G36" s="120"/>
      <c r="H36" s="120"/>
      <c r="I36" s="133"/>
    </row>
    <row r="37" spans="3:9" x14ac:dyDescent="0.15">
      <c r="C37" s="115" t="s">
        <v>206</v>
      </c>
      <c r="D37" s="123"/>
      <c r="E37" s="123"/>
      <c r="F37" s="123"/>
      <c r="G37" s="123"/>
      <c r="H37" s="123"/>
      <c r="I37" s="136"/>
    </row>
    <row r="38" spans="3:9" ht="28.5" customHeight="1" x14ac:dyDescent="0.15">
      <c r="C38" s="351"/>
      <c r="D38" s="7"/>
      <c r="E38" s="127" t="s">
        <v>126</v>
      </c>
      <c r="F38" s="127"/>
      <c r="G38" s="127"/>
      <c r="H38" s="127"/>
      <c r="I38" s="131"/>
    </row>
    <row r="39" spans="3:9" x14ac:dyDescent="0.15">
      <c r="C39" s="352"/>
      <c r="D39" s="357"/>
      <c r="E39" s="128" t="s">
        <v>162</v>
      </c>
      <c r="F39" s="128"/>
      <c r="G39" s="128"/>
      <c r="H39" s="128"/>
      <c r="I39" s="132"/>
    </row>
    <row r="40" spans="3:9" x14ac:dyDescent="0.15">
      <c r="C40" s="352"/>
      <c r="D40" s="357"/>
      <c r="E40" t="s">
        <v>73</v>
      </c>
      <c r="I40" s="137"/>
    </row>
    <row r="41" spans="3:9" x14ac:dyDescent="0.15">
      <c r="C41" s="353"/>
      <c r="D41" s="357"/>
      <c r="E41" s="126" t="s">
        <v>100</v>
      </c>
      <c r="F41" s="126"/>
      <c r="G41" s="126"/>
      <c r="H41" s="126"/>
      <c r="I41" s="133"/>
    </row>
    <row r="42" spans="3:9" x14ac:dyDescent="0.15">
      <c r="C42" s="115" t="s">
        <v>204</v>
      </c>
      <c r="D42" s="123"/>
      <c r="E42" s="123"/>
      <c r="F42" s="123"/>
      <c r="G42" s="123"/>
      <c r="H42" s="123"/>
      <c r="I42" s="136"/>
    </row>
    <row r="43" spans="3:9" x14ac:dyDescent="0.15">
      <c r="C43" s="351"/>
      <c r="D43" s="358"/>
      <c r="E43" s="118" t="s">
        <v>195</v>
      </c>
      <c r="F43" s="121"/>
      <c r="G43" s="121"/>
      <c r="H43" s="121"/>
      <c r="I43" s="132"/>
    </row>
    <row r="44" spans="3:9" x14ac:dyDescent="0.15">
      <c r="C44" s="352"/>
      <c r="D44" s="359"/>
      <c r="E44" s="16" t="s">
        <v>198</v>
      </c>
      <c r="F44" s="120"/>
      <c r="G44" s="120"/>
      <c r="H44" s="120"/>
      <c r="I44" s="133"/>
    </row>
    <row r="45" spans="3:9" x14ac:dyDescent="0.15">
      <c r="C45" s="352"/>
      <c r="D45" s="357"/>
      <c r="E45" s="12" t="s">
        <v>199</v>
      </c>
      <c r="I45" s="137"/>
    </row>
    <row r="46" spans="3:9" x14ac:dyDescent="0.15">
      <c r="C46" s="352"/>
      <c r="D46" s="357"/>
      <c r="E46" s="120" t="s">
        <v>201</v>
      </c>
      <c r="F46" s="120"/>
      <c r="G46" s="120"/>
      <c r="H46" s="120"/>
      <c r="I46" s="133"/>
    </row>
    <row r="47" spans="3:9" x14ac:dyDescent="0.15">
      <c r="C47" s="352"/>
      <c r="D47" s="357"/>
      <c r="E47" s="121" t="s">
        <v>175</v>
      </c>
      <c r="F47" s="121"/>
      <c r="G47" s="121"/>
      <c r="H47" s="121"/>
      <c r="I47" s="132"/>
    </row>
    <row r="48" spans="3:9" x14ac:dyDescent="0.15">
      <c r="C48" s="352"/>
      <c r="D48" s="357"/>
      <c r="E48" t="s">
        <v>69</v>
      </c>
      <c r="I48" s="137"/>
    </row>
    <row r="49" spans="3:9" x14ac:dyDescent="0.15">
      <c r="C49" s="353"/>
      <c r="D49" s="357"/>
      <c r="E49" s="129" t="s">
        <v>24</v>
      </c>
      <c r="F49" s="129"/>
      <c r="G49" s="129"/>
      <c r="H49" s="129"/>
      <c r="I49" s="133"/>
    </row>
    <row r="50" spans="3:9" x14ac:dyDescent="0.15">
      <c r="C50" s="114" t="s">
        <v>202</v>
      </c>
      <c r="D50" s="116"/>
      <c r="E50" s="116"/>
      <c r="F50" s="116"/>
      <c r="G50" s="116"/>
      <c r="H50" s="116"/>
      <c r="I50" s="130"/>
    </row>
    <row r="51" spans="3:9" x14ac:dyDescent="0.15">
      <c r="C51" s="349"/>
      <c r="D51" s="119" t="s">
        <v>170</v>
      </c>
      <c r="E51" s="119"/>
      <c r="F51" s="119"/>
      <c r="G51" s="119"/>
      <c r="H51" s="119"/>
      <c r="I51" s="132"/>
    </row>
    <row r="52" spans="3:9" x14ac:dyDescent="0.15">
      <c r="C52" s="350"/>
      <c r="D52" s="120" t="s">
        <v>120</v>
      </c>
      <c r="E52" s="120"/>
      <c r="F52" s="120"/>
      <c r="G52" s="120"/>
      <c r="H52" s="120"/>
      <c r="I52" s="133"/>
    </row>
  </sheetData>
  <mergeCells count="12">
    <mergeCell ref="D39:D41"/>
    <mergeCell ref="D43:D44"/>
    <mergeCell ref="D45:D46"/>
    <mergeCell ref="D47:D49"/>
    <mergeCell ref="C51:C52"/>
    <mergeCell ref="C43:C49"/>
    <mergeCell ref="C7:C8"/>
    <mergeCell ref="C9:C10"/>
    <mergeCell ref="C11:C12"/>
    <mergeCell ref="C35:C36"/>
    <mergeCell ref="C38:C41"/>
    <mergeCell ref="C15:C33"/>
  </mergeCells>
  <phoneticPr fontId="1" type="Hiragana"/>
  <dataValidations count="1">
    <dataValidation type="list" allowBlank="1" showInputMessage="1" showErrorMessage="1" sqref="D47 D38:D39 D43 D45 C51:C52 C6:C12 C14 C35:C36" xr:uid="{00000000-0002-0000-0700-000000000000}">
      <formula1>"○"</formula1>
    </dataValidation>
  </dataValidations>
  <pageMargins left="0.7" right="0.7" top="0.75" bottom="0.75" header="0.3" footer="0.3"/>
  <pageSetup paperSize="9" orientation="portrait" blackAndWhite="1" r:id="rId1"/>
  <rowBreaks count="1" manualBreakCount="1">
    <brk max="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★参考</vt:lpstr>
      <vt:lpstr>様式A</vt:lpstr>
      <vt:lpstr>様式B_1</vt:lpstr>
      <vt:lpstr>様式B_2</vt:lpstr>
      <vt:lpstr>様式B_3</vt:lpstr>
      <vt:lpstr>様式B_3 (記入例)</vt:lpstr>
      <vt:lpstr>様式B_4</vt:lpstr>
      <vt:lpstr>様式B_5</vt:lpstr>
      <vt:lpstr>様式B_6</vt:lpstr>
      <vt:lpstr>様式C</vt:lpstr>
      <vt:lpstr>様式G</vt:lpstr>
      <vt:lpstr>様式1</vt:lpstr>
      <vt:lpstr>様式2_1</vt:lpstr>
      <vt:lpstr>様式2_2</vt:lpstr>
      <vt:lpstr>様式3</vt:lpstr>
      <vt:lpstr>様式F</vt:lpstr>
      <vt:lpstr>口座</vt:lpstr>
      <vt:lpstr>様式A!Print_Area</vt:lpstr>
      <vt:lpstr>様式B_1!Print_Area</vt:lpstr>
      <vt:lpstr>様式B_2!Print_Area</vt:lpstr>
      <vt:lpstr>様式B_4!Print_Area</vt:lpstr>
      <vt:lpstr>様式B_5!Print_Area</vt:lpstr>
      <vt:lpstr>様式B_6!Print_Area</vt:lpstr>
      <vt:lpstr>様式C!Print_Area</vt:lpstr>
      <vt:lpstr>様式F!Print_Area</vt:lpstr>
      <vt:lpstr>様式G!Print_Area</vt:lpstr>
      <vt:lpstr>経費区分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2025-02-21T06:43:02Z</cp:lastPrinted>
  <dcterms:created xsi:type="dcterms:W3CDTF">2023-06-09T02:27:52Z</dcterms:created>
  <dcterms:modified xsi:type="dcterms:W3CDTF">2025-03-28T07:14:28Z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2024-06-05T09:53:37Z</vt:filetime>
  </property>
</Properties>
</file>