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U:\0200_企画財政課\02 財務管財班\01 財務担当\財務関係\②決算関係\財政状況資料集・基金一覧化\R4\"/>
    </mc:Choice>
  </mc:AlternateContent>
  <xr:revisionPtr revIDLastSave="0" documentId="8_{6D8DF5B3-286D-4371-88F9-5ECC991CBD04}" xr6:coauthVersionLast="36" xr6:coauthVersionMax="36"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BE36" i="10"/>
  <c r="AM36" i="10"/>
  <c r="C36" i="10"/>
  <c r="C35" i="10"/>
  <c r="U34" i="10" s="1"/>
  <c r="C34" i="10"/>
  <c r="U35" i="10" l="1"/>
  <c r="U36" i="10" s="1"/>
  <c r="U37" i="10" s="1"/>
  <c r="U38"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<sst xmlns="http://schemas.openxmlformats.org/spreadsheetml/2006/main" count="1162" uniqueCount="608">
  <si>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</si>
  <si>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</si>
  <si>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</si>
  <si>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</si>
  <si>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</si>
  <si>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</si>
  <si>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</si>
  <si>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</si>
  <si>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</si>
  <si>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</si>
  <si>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</si>
  <si>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</si>
  <si>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</si>
  <si>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</si>
  <si>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</si>
  <si>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</si>
  <si>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</si>
  <si>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</si>
  <si>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</si>
  <si>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</si>
  <si>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</si>
  <si>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</si>
  <si>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</si>
  <si>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</si>
  <si>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</si>
  <si>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</si>
  <si>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</si>
  <si>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</si>
  <si>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</si>
  <si>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</si>
  <si>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</si>
  <si>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</si>
  <si>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</si>
  <si>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</si>
  <si>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</si>
  <si>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</si>
  <si>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</si>
  <si>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</si>
  <si>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</si>
  <si>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</si>
  <si>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</si>
  <si>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</si>
  <si>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</si>
  <si>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</si>
  <si>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</si>
  <si>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</si>
  <si>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</si>
  <si>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</si>
  <si>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</si>
  <si>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</si>
  <si>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</si>
  <si>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</si>
  <si>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</si>
  <si>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</si>
  <si>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</si>
  <si>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</si>
  <si>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</si>
  <si>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</si>
  <si>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</si>
  <si>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</si>
  <si>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</si>
  <si>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</si>
  <si>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</si>
  <si>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</si>
  <si>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</si>
  <si>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</si>
  <si>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</si>
  <si>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</si>
  <si>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</si>
  <si>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</si>
  <si>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</si>
  <si>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</si>
  <si>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</si>
  <si>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</si>
  <si>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</si>
  <si>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</si>
  <si>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</si>
  <si>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</si>
  <si>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</si>
  <si>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</si>
  <si>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</si>
  <si>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</si>
  <si>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</si>
  <si>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</si>
  <si>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</si>
  <si>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</si>
  <si>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</si>
  <si>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</si>
  <si>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</si>
  <si>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</si>
  <si>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</si>
  <si>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</si>
  <si>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</si>
  <si>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</si>
  <si>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</si>
  <si>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</si>
  <si>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</si>
  <si>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</si>
  <si>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</si>
  <si>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</si>
  <si>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</si>
  <si>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</si>
  <si>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</si>
  <si>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</si>
  <si>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</si>
  <si>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</si>
  <si>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</si>
  <si>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</si>
  <si>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</si>
  <si>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</si>
  <si>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</si>
  <si>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</si>
  <si>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</si>
  <si>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</si>
  <si>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</si>
  <si>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</si>
  <si>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</si>
  <si>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</si>
  <si>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</si>
  <si>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</si>
  <si>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</si>
  <si>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</si>
  <si>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</si>
  <si>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</si>
  <si>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</si>
  <si>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</si>
  <si>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</si>
  <si>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</si>
  <si>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</si>
  <si>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</si>
  <si>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</si>
  <si>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</si>
  <si>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</si>
  <si>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</si>
  <si>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</si>
  <si>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</si>
  <si>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</si>
  <si>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</si>
  <si>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</si>
  <si>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</si>
  <si>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</si>
  <si>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</si>
  <si>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</si>
  <si>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</si>
  <si>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</si>
  <si>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</si>
  <si>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</si>
  <si>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</si>
  <si>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</si>
  <si>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</si>
  <si>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</si>
  <si>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</si>
  <si>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</si>
  <si>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</si>
  <si>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</si>
  <si>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</si>
  <si>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</si>
  <si>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</si>
  <si>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</si>
  <si>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</si>
  <si>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</si>
  <si>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</si>
  <si>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</si>
  <si>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</si>
  <si>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</si>
  <si>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</si>
  <si>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</si>
  <si>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</si>
  <si>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</si>
  <si>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</si>
  <si>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</si>
  <si>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</si>
  <si>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</si>
  <si>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</si>
  <si>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</si>
  <si>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</si>
  <si>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</si>
  <si>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</si>
  <si>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</si>
  <si>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</si>
  <si>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</si>
  <si>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</si>
  <si>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</si>
  <si>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</si>
  <si>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</si>
  <si>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</si>
  <si>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</si>
  <si>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</si>
  <si>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</si>
  <si>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</si>
  <si>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</si>
  <si>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</si>
  <si>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</si>
  <si>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</si>
  <si>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</si>
  <si>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</si>
  <si>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</si>
  <si>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</si>
  <si>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</si>
  <si>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</si>
  <si>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</si>
  <si>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</si>
  <si>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</si>
  <si>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</si>
  <si>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</si>
  <si>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</si>
  <si>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</si>
  <si>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</si>
  <si>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</si>
  <si>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</si>
  <si>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</si>
  <si>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</si>
  <si>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</si>
  <si>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</si>
  <si>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</si>
  <si>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</si>
  <si>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</si>
  <si>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</si>
  <si>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</si>
  <si>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秋田県羽後町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</si>
  <si>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</si>
  <si>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</si>
  <si>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</si>
  <si>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</si>
  <si>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</si>
  <si>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</si>
  <si>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</si>
  <si>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</si>
  <si>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</si>
  <si>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</si>
  <si>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</si>
  <si>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</si>
  <si>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</si>
  <si>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</si>
  <si>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</si>
  <si>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</si>
  <si>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</si>
  <si>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</si>
  <si>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</si>
  <si>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</si>
  <si>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</si>
  <si>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</si>
  <si>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</si>
  <si>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</si>
  <si>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</si>
  <si>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</si>
  <si>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</si>
  <si>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</si>
  <si>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</si>
  <si>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</si>
  <si>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</si>
  <si>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</si>
  <si>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</si>
  <si>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</si>
  <si>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</si>
  <si>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</si>
  <si>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</si>
  <si>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</si>
  <si>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</si>
  <si>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</si>
  <si>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</si>
  <si>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</si>
  <si>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</si>
  <si>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</si>
  <si>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</si>
  <si>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</si>
  <si>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</si>
  <si>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</si>
  <si>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</si>
  <si>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</si>
  <si>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</si>
  <si>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</si>
  <si>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</si>
  <si>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</si>
  <si>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</si>
  <si>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</si>
  <si>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</si>
  <si>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</si>
  <si>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</si>
  <si>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</si>
  <si>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</si>
  <si>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</si>
  <si>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</si>
  <si>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</si>
  <si>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</si>
  <si>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</si>
  <si>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</si>
  <si>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</si>
  <si>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</si>
  <si>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</si>
  <si>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</si>
  <si>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</si>
  <si>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</si>
  <si>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</si>
  <si>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</si>
  <si>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</si>
  <si>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</si>
  <si>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</si>
  <si>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</si>
  <si>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</si>
  <si>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</si>
  <si>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</si>
  <si>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</si>
  <si>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</si>
  <si>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</si>
  <si>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</si>
  <si>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</si>
  <si>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</si>
  <si>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</si>
  <si>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</si>
  <si>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</si>
  <si>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</si>
  <si>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</si>
  <si>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</si>
  <si>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</si>
  <si>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</si>
  <si>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</si>
  <si>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</si>
  <si>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</si>
  <si>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</si>
  <si>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</si>
  <si>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</si>
  <si>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</si>
  <si>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</si>
  <si>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</si>
  <si>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</si>
  <si>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</si>
  <si>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</si>
  <si>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</si>
  <si>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</si>
  <si>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</si>
  <si>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</si>
  <si>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</si>
  <si>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</si>
  <si>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</si>
  <si>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</si>
  <si>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</si>
  <si>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</si>
  <si>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</si>
  <si>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</si>
  <si>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</si>
  <si>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</si>
  <si>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</si>
  <si>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</si>
  <si>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</si>
  <si>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</si>
  <si>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</si>
  <si>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</si>
  <si>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</si>
  <si>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</si>
  <si>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</si>
  <si>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</si>
  <si>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</si>
  <si>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</si>
  <si>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</si>
  <si>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</si>
  <si>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</si>
  <si>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</si>
  <si>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</si>
  <si>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</si>
  <si>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</si>
  <si>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</si>
  <si>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</si>
  <si>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</si>
  <si>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</si>
  <si>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</si>
  <si>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</si>
  <si>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</si>
  <si>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</si>
  <si>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</si>
  <si>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</si>
  <si>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</si>
  <si>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秋田県羽後町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</si>
  <si>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</si>
  <si>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</si>
  <si>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</si>
  <si>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</si>
  <si>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</si>
  <si>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</si>
  <si>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</si>
  <si>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</si>
  <si>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</si>
  <si>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</si>
  <si>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</si>
  <si>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</si>
  <si>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</si>
  <si>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</si>
  <si>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</si>
  <si>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</si>
  <si>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</si>
  <si>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</si>
  <si>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</si>
  <si>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</si>
  <si>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</si>
  <si>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</si>
  <si>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</si>
  <si>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</si>
  <si>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</si>
  <si>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</si>
  <si>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</si>
  <si>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</si>
  <si>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</si>
  <si>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</si>
  <si>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</si>
  <si>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</si>
  <si>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</si>
  <si>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</si>
  <si>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</si>
  <si>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</si>
  <si>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</si>
  <si>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老人福祉施設運営特別会計</t>
    <phoneticPr fontId="5"/>
  </si>
  <si>
    <t>高瀬ケアセンター運営特別会計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</si>
  <si>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</si>
  <si>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</si>
  <si>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</si>
  <si>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</si>
  <si>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</si>
  <si>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</si>
  <si>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</si>
  <si>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</si>
  <si>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</si>
  <si>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</si>
  <si>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</si>
  <si>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</si>
  <si>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</si>
  <si>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</si>
  <si>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</si>
  <si>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</si>
  <si>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</si>
  <si>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</si>
  <si>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</si>
  <si>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</si>
  <si>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</si>
  <si>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</si>
  <si>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</si>
  <si>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</si>
  <si>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</si>
  <si>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</si>
  <si>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</si>
  <si>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</si>
  <si>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</si>
  <si>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</si>
  <si>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</si>
  <si>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</si>
  <si>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</si>
  <si>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</si>
  <si>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</si>
  <si>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</si>
  <si>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</si>
  <si>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</si>
  <si>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</si>
  <si>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</si>
  <si>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</si>
  <si>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</si>
  <si>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</si>
  <si>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</si>
  <si>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</si>
  <si>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</si>
  <si>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</si>
  <si>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</si>
  <si>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</si>
  <si>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</si>
  <si>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</si>
  <si>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</si>
  <si>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</si>
  <si>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</si>
  <si>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</si>
  <si>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</si>
  <si>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</si>
  <si>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</si>
  <si>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</si>
  <si>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</si>
  <si>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</si>
  <si>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</si>
  <si>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</si>
  <si>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</si>
  <si>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</si>
  <si>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</si>
  <si>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</si>
  <si>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</si>
  <si>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</si>
  <si>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</si>
  <si>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</si>
  <si>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</si>
  <si>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</si>
  <si>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</si>
  <si>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</si>
  <si>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</si>
  <si>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</si>
  <si>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</si>
  <si>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</si>
  <si>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</si>
  <si>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</si>
  <si>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</si>
  <si>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</si>
  <si>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</si>
  <si>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</si>
  <si>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</si>
  <si>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</si>
  <si>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</si>
  <si>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</si>
  <si>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</si>
  <si>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</si>
  <si>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</si>
  <si>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</si>
  <si>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</si>
  <si>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</si>
  <si>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</si>
  <si>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</si>
  <si>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</si>
  <si>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</si>
  <si>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</si>
  <si>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</si>
  <si>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</si>
  <si>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</si>
  <si>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</si>
  <si>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</si>
  <si>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</si>
  <si>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</si>
  <si>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</si>
  <si>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</si>
  <si>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</si>
  <si>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</si>
  <si>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</si>
  <si>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</si>
  <si>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</si>
  <si>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</si>
  <si>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</si>
  <si>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</si>
  <si>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</si>
  <si>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</si>
  <si>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</si>
  <si>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</si>
  <si>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</si>
  <si>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</si>
  <si>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</si>
  <si>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</si>
  <si>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</si>
  <si>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</si>
  <si>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</si>
  <si>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</si>
  <si>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</si>
  <si>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</si>
  <si>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</si>
  <si>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</si>
  <si>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</si>
  <si>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</si>
  <si>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</si>
  <si>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</si>
  <si>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</si>
  <si>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</si>
  <si>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</si>
  <si>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</si>
  <si>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</si>
  <si>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</si>
  <si>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</si>
  <si>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</si>
  <si>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</si>
  <si>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</si>
  <si>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</si>
  <si>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</si>
  <si>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</si>
  <si>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</si>
  <si>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0.55</t>
  </si>
  <si>
    <t>水道事業会計</t>
  </si>
  <si>
    <t>一般会計</t>
  </si>
  <si>
    <t>介護保険特別会計</t>
  </si>
  <si>
    <t>病院事業会計</t>
  </si>
  <si>
    <t>国民健康保険事業特別会計</t>
  </si>
  <si>
    <t>老人福祉施設運営特別会計</t>
  </si>
  <si>
    <t>農業集落排水事業特別会計</t>
  </si>
  <si>
    <t>公共下水道事業特別会計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</si>
  <si>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</si>
  <si>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</si>
  <si>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</si>
  <si>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</si>
  <si>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</si>
  <si>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</si>
  <si>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</si>
  <si>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</si>
  <si>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</si>
  <si>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五輪坂ハイツ</t>
    <rPh sb="0" eb="3">
      <t>ゴリンザカ</t>
    </rPh>
    <phoneticPr fontId="2"/>
  </si>
  <si>
    <t>羽後有機センター</t>
    <rPh sb="0" eb="2">
      <t>ウゴ</t>
    </rPh>
    <rPh sb="2" eb="4">
      <t>ユウキ</t>
    </rPh>
    <phoneticPr fontId="2"/>
  </si>
  <si>
    <t>おも・しぇ</t>
  </si>
  <si>
    <t>湯沢雄勝広域市町村圏組合（一般会計）</t>
    <rPh sb="13" eb="15">
      <t>イッパン</t>
    </rPh>
    <rPh sb="15" eb="17">
      <t>カイケイ</t>
    </rPh>
    <phoneticPr fontId="2"/>
  </si>
  <si>
    <t>湯沢雄勝広域市町村圏組合（湯沢雄勝ふるさと市町村圏基金特別会計）</t>
  </si>
  <si>
    <t>秋田県市町村総合事務組合（一般会計）</t>
    <rPh sb="13" eb="15">
      <t>イッパン</t>
    </rPh>
    <rPh sb="15" eb="17">
      <t>カイケイ</t>
    </rPh>
    <phoneticPr fontId="2"/>
  </si>
  <si>
    <t>秋田県市町村会館管理組合（一般会計）</t>
    <rPh sb="13" eb="15">
      <t>イッパン</t>
    </rPh>
    <rPh sb="15" eb="17">
      <t>カイケイ</t>
    </rPh>
    <phoneticPr fontId="2"/>
  </si>
  <si>
    <t>秋田県後期高齢者医療広域連合（一般会計）</t>
    <rPh sb="15" eb="17">
      <t>イッパン</t>
    </rPh>
    <rPh sb="17" eb="19">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</si>
  <si>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</si>
  <si>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秋田県後期高齢者医療広域連合（後期高齢者医療特別会計）</t>
    <phoneticPr fontId="2"/>
  </si>
  <si>
    <t>秋田県市町村総合事務組合（交通災害共済事業等特別会計）</t>
    <phoneticPr fontId="2"/>
  </si>
  <si>
    <t>公共施設解体基金</t>
    <rPh sb="0" eb="4">
      <t>コウキョウシセツ</t>
    </rPh>
    <rPh sb="4" eb="6">
      <t>カイタイ</t>
    </rPh>
    <rPh sb="6" eb="8">
      <t>キキン</t>
    </rPh>
    <phoneticPr fontId="5"/>
  </si>
  <si>
    <t>地域振興基金</t>
    <rPh sb="0" eb="6">
      <t>チイキシンコウキキン</t>
    </rPh>
    <phoneticPr fontId="3"/>
  </si>
  <si>
    <t>地域福祉基金</t>
    <rPh sb="0" eb="2">
      <t>チイキ</t>
    </rPh>
    <rPh sb="2" eb="6">
      <t>フクシキキン</t>
    </rPh>
    <phoneticPr fontId="3"/>
  </si>
  <si>
    <t>ふるさと納税基金</t>
    <rPh sb="4" eb="6">
      <t>ノウゼイ</t>
    </rPh>
    <rPh sb="6" eb="8">
      <t>キキン</t>
    </rPh>
    <phoneticPr fontId="3"/>
  </si>
  <si>
    <t>財政基金</t>
    <rPh sb="0" eb="4">
      <t>ザイセイキキン</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</si>
  <si>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</si>
  <si>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</si>
  <si>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rPr>
        <sz val="11"/>
        <rFont val="ＭＳ Ｐゴシック"/>
        <family val="3"/>
        <charset val="128"/>
      </rPr>
      <t>　将来負担比率について、令和3年度に引き続き令和4年度も地方債残高の減少や基金の増などにより数値なしとなっている。</t>
    </r>
    <r>
      <rPr>
        <sz val="11"/>
        <color rgb="FFFF0000"/>
        <rFont val="ＭＳ Ｐゴシック"/>
        <family val="3"/>
        <charset val="128"/>
      </rPr>
      <t xml:space="preserve">
</t>
    </r>
    <r>
      <rPr>
        <sz val="11"/>
        <color theme="1"/>
        <rFont val="ＭＳ Ｐゴシック"/>
        <family val="3"/>
        <charset val="128"/>
      </rPr>
      <t xml:space="preserve">　有形固定資産減価償却率は類似団体平均を3.9ポイント上回っており、前年度より1.6ポイント増加している。
</t>
    </r>
    <r>
      <rPr>
        <sz val="11"/>
        <color rgb="FFFF0000"/>
        <rFont val="ＭＳ Ｐゴシック"/>
        <family val="3"/>
        <charset val="128"/>
      </rPr>
      <t>　</t>
    </r>
    <r>
      <rPr>
        <sz val="11"/>
        <rFont val="ＭＳ Ｐゴシック"/>
        <family val="3"/>
        <charset val="128"/>
      </rPr>
      <t>今後は湯沢雄勝広域市町村圏組合において消防署羽後分署や湯沢火葬場の更新事業が予定されており、有形固定資産減価償却率の改善が見込まれる。当該事業の実施によっても、将来負担比率が極端に増加することはない見込みである。</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</si>
  <si>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</si>
  <si>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</si>
  <si>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</si>
  <si>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</si>
  <si>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</si>
  <si>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</si>
  <si>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将来負担比率について、令和3年度に引き続き令和4年度も地方債残高の減少や基金の増などにより数値なしとなっている。
　実質公債費比率は類似団体平均を2.2ポイント上回っており、前年度より0.1ポイント増加している。
　将来負担比率が数値なしとなった一方、実質公債費比率は給食センター建築事業の元金償還の開始などにより増加傾向にあるが、令和6年度以降は町立羽後病院建設事業にかかる公営企業債の償還が終了することから減少する見込みである。</t>
    <rPh sb="18" eb="19">
      <t>ヒ</t>
    </rPh>
    <rPh sb="20" eb="21">
      <t>ツヅ</t>
    </rPh>
    <rPh sb="22" eb="24">
      <t>レイワ</t>
    </rPh>
    <rPh sb="25" eb="27">
      <t>ネンド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</si>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</sst>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51" xfId="16" applyFont="1" applyBorder="1" applyAlignment="1" applyProtection="1">
      <alignment horizontal="left" vertical="top" wrapText="1"/>
      <protection locked="0"/>
    </xf>
    <xf numFmtId="0" fontId="38" fillId="0" borderId="65"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6"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997FCD4-569C-4E7D-95CD-1353B858962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94796</c:v>
                </c:pt>
                <c:pt idx="3">
                  <c:v>85942</c:v>
                </c:pt>
                <c:pt idx="4">
                  <c:v>95007</c:v>
                </c:pt>
              </c:numCache>
            </c:numRef>
          </c:val>
          <c:smooth val="0"/>
          <c:extLst>
            <c:ext xmlns:c16="http://schemas.microsoft.com/office/drawing/2014/chart" uri="{C3380CC4-5D6E-409C-BE32-E72D297353CC}">
              <c16:uniqueId val="{00000000-8D96-43B1-AA9B-BC54EC0B90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106005</c:v>
                </c:pt>
                <c:pt idx="1">
                  <c:v>88223</c:v>
                </c:pt>
                <c:pt idx="2">
                  <c:v>49870</c:v>
                </c:pt>
                <c:pt idx="3">
                  <c:v>44471</c:v>
                </c:pt>
                <c:pt idx="4">
                  <c:v>33618</c:v>
                </c:pt>
              </c:numCache>
            </c:numRef>
          </c:val>
          <c:smooth val="0"/>
          <c:extLst>
            <c:ext xmlns:c16="http://schemas.microsoft.com/office/drawing/2014/chart" uri="{C3380CC4-5D6E-409C-BE32-E72D297353CC}">
              <c16:uniqueId val="{00000001-8D96-43B1-AA9B-BC54EC0B90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6.75</c:v>
                </c:pt>
                <c:pt idx="1">
                  <c:v>7.7</c:v>
                </c:pt>
                <c:pt idx="2">
                  <c:v>6.84</c:v>
                </c:pt>
                <c:pt idx="3">
                  <c:v>6.91</c:v>
                </c:pt>
                <c:pt idx="4">
                  <c:v>7.02</c:v>
                </c:pt>
              </c:numCache>
            </c:numRef>
          </c:val>
          <c:extLst>
            <c:ext xmlns:c16="http://schemas.microsoft.com/office/drawing/2014/chart" uri="{C3380CC4-5D6E-409C-BE32-E72D297353CC}">
              <c16:uniqueId val="{00000000-54BC-4527-B229-4644C7BCA9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30.44</c:v>
                </c:pt>
                <c:pt idx="1">
                  <c:v>28.9</c:v>
                </c:pt>
                <c:pt idx="2">
                  <c:v>30.93</c:v>
                </c:pt>
                <c:pt idx="3">
                  <c:v>35.380000000000003</c:v>
                </c:pt>
                <c:pt idx="4">
                  <c:v>44.75</c:v>
                </c:pt>
              </c:numCache>
            </c:numRef>
          </c:val>
          <c:extLst>
            <c:ext xmlns:c16="http://schemas.microsoft.com/office/drawing/2014/chart" uri="{C3380CC4-5D6E-409C-BE32-E72D297353CC}">
              <c16:uniqueId val="{00000001-54BC-4527-B229-4644C7BCA9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0.33</c:v>
                </c:pt>
                <c:pt idx="1">
                  <c:v>-0.55000000000000004</c:v>
                </c:pt>
                <c:pt idx="2">
                  <c:v>2.4500000000000002</c:v>
                </c:pt>
                <c:pt idx="3">
                  <c:v>6.68</c:v>
                </c:pt>
                <c:pt idx="4">
                  <c:v>8.33</c:v>
                </c:pt>
              </c:numCache>
            </c:numRef>
          </c:val>
          <c:smooth val="0"/>
          <c:extLst>
            <c:ext xmlns:c16="http://schemas.microsoft.com/office/drawing/2014/chart" uri="{C3380CC4-5D6E-409C-BE32-E72D297353CC}">
              <c16:uniqueId val="{00000002-54BC-4527-B229-4644C7BCA9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c:v>
                </c:pt>
                <c:pt idx="2">
                  <c:v>#N/A</c:v>
                </c:pt>
                <c:pt idx="3">
                  <c:v>0.02</c:v>
                </c:pt>
                <c:pt idx="4">
                  <c:v>#N/A</c:v>
                </c:pt>
                <c:pt idx="5">
                  <c:v>0.03</c:v>
                </c:pt>
                <c:pt idx="6">
                  <c:v>#N/A</c:v>
                </c:pt>
                <c:pt idx="7">
                  <c:v>0</c:v>
                </c:pt>
                <c:pt idx="8">
                  <c:v>#N/A</c:v>
                </c:pt>
                <c:pt idx="9">
                  <c:v>0</c:v>
                </c:pt>
              </c:numCache>
            </c:numRef>
          </c:val>
          <c:extLst>
            <c:ext xmlns:c16="http://schemas.microsoft.com/office/drawing/2014/chart" uri="{C3380CC4-5D6E-409C-BE32-E72D297353CC}">
              <c16:uniqueId val="{00000000-87E6-40F4-B9BA-3664F43276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E6-40F4-B9BA-3664F4327606}"/>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0.25</c:v>
                </c:pt>
                <c:pt idx="4">
                  <c:v>#N/A</c:v>
                </c:pt>
                <c:pt idx="5">
                  <c:v>0.22</c:v>
                </c:pt>
                <c:pt idx="6">
                  <c:v>#N/A</c:v>
                </c:pt>
                <c:pt idx="7">
                  <c:v>0.1</c:v>
                </c:pt>
                <c:pt idx="8">
                  <c:v>#N/A</c:v>
                </c:pt>
                <c:pt idx="9">
                  <c:v>0.26</c:v>
                </c:pt>
              </c:numCache>
            </c:numRef>
          </c:val>
          <c:extLst>
            <c:ext xmlns:c16="http://schemas.microsoft.com/office/drawing/2014/chart" uri="{C3380CC4-5D6E-409C-BE32-E72D297353CC}">
              <c16:uniqueId val="{00000002-87E6-40F4-B9BA-3664F432760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0.13</c:v>
                </c:pt>
                <c:pt idx="4">
                  <c:v>#N/A</c:v>
                </c:pt>
                <c:pt idx="5">
                  <c:v>0.16</c:v>
                </c:pt>
                <c:pt idx="6">
                  <c:v>#N/A</c:v>
                </c:pt>
                <c:pt idx="7">
                  <c:v>0.2</c:v>
                </c:pt>
                <c:pt idx="8">
                  <c:v>#N/A</c:v>
                </c:pt>
                <c:pt idx="9">
                  <c:v>0.41</c:v>
                </c:pt>
              </c:numCache>
            </c:numRef>
          </c:val>
          <c:extLst>
            <c:ext xmlns:c16="http://schemas.microsoft.com/office/drawing/2014/chart" uri="{C3380CC4-5D6E-409C-BE32-E72D297353CC}">
              <c16:uniqueId val="{00000003-87E6-40F4-B9BA-3664F4327606}"/>
            </c:ext>
          </c:extLst>
        </c:ser>
        <c:ser>
          <c:idx val="4"/>
          <c:order val="4"/>
          <c:tx>
            <c:strRef>
              <c:f>データシート!$A$31</c:f>
              <c:strCache>
                <c:ptCount val="1"/>
                <c:pt idx="0">
                  <c:v>老人福祉施設運営特別会計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2.39</c:v>
                </c:pt>
                <c:pt idx="2">
                  <c:v>#N/A</c:v>
                </c:pt>
                <c:pt idx="3">
                  <c:v>2.71</c:v>
                </c:pt>
                <c:pt idx="4">
                  <c:v>#N/A</c:v>
                </c:pt>
                <c:pt idx="5">
                  <c:v>2.9</c:v>
                </c:pt>
                <c:pt idx="6">
                  <c:v>#N/A</c:v>
                </c:pt>
                <c:pt idx="7">
                  <c:v>2.29</c:v>
                </c:pt>
                <c:pt idx="8">
                  <c:v>#N/A</c:v>
                </c:pt>
                <c:pt idx="9">
                  <c:v>1.34</c:v>
                </c:pt>
              </c:numCache>
            </c:numRef>
          </c:val>
          <c:extLst>
            <c:ext xmlns:c16="http://schemas.microsoft.com/office/drawing/2014/chart" uri="{C3380CC4-5D6E-409C-BE32-E72D297353CC}">
              <c16:uniqueId val="{00000004-87E6-40F4-B9BA-3664F432760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2.64</c:v>
                </c:pt>
                <c:pt idx="2">
                  <c:v>#N/A</c:v>
                </c:pt>
                <c:pt idx="3">
                  <c:v>2.79</c:v>
                </c:pt>
                <c:pt idx="4">
                  <c:v>#N/A</c:v>
                </c:pt>
                <c:pt idx="5">
                  <c:v>1.95</c:v>
                </c:pt>
                <c:pt idx="6">
                  <c:v>#N/A</c:v>
                </c:pt>
                <c:pt idx="7">
                  <c:v>2.02</c:v>
                </c:pt>
                <c:pt idx="8">
                  <c:v>#N/A</c:v>
                </c:pt>
                <c:pt idx="9">
                  <c:v>1.91</c:v>
                </c:pt>
              </c:numCache>
            </c:numRef>
          </c:val>
          <c:extLst>
            <c:ext xmlns:c16="http://schemas.microsoft.com/office/drawing/2014/chart" uri="{C3380CC4-5D6E-409C-BE32-E72D297353CC}">
              <c16:uniqueId val="{00000005-87E6-40F4-B9BA-3664F432760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5.25</c:v>
                </c:pt>
                <c:pt idx="2">
                  <c:v>#N/A</c:v>
                </c:pt>
                <c:pt idx="3">
                  <c:v>3.66</c:v>
                </c:pt>
                <c:pt idx="4">
                  <c:v>#N/A</c:v>
                </c:pt>
                <c:pt idx="5">
                  <c:v>3.14</c:v>
                </c:pt>
                <c:pt idx="6">
                  <c:v>#N/A</c:v>
                </c:pt>
                <c:pt idx="7">
                  <c:v>2.85</c:v>
                </c:pt>
                <c:pt idx="8">
                  <c:v>#N/A</c:v>
                </c:pt>
                <c:pt idx="9">
                  <c:v>3.06</c:v>
                </c:pt>
              </c:numCache>
            </c:numRef>
          </c:val>
          <c:extLst>
            <c:ext xmlns:c16="http://schemas.microsoft.com/office/drawing/2014/chart" uri="{C3380CC4-5D6E-409C-BE32-E72D297353CC}">
              <c16:uniqueId val="{00000006-87E6-40F4-B9BA-3664F432760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1.85</c:v>
                </c:pt>
                <c:pt idx="2">
                  <c:v>#N/A</c:v>
                </c:pt>
                <c:pt idx="3">
                  <c:v>1.07</c:v>
                </c:pt>
                <c:pt idx="4">
                  <c:v>#N/A</c:v>
                </c:pt>
                <c:pt idx="5">
                  <c:v>1.69</c:v>
                </c:pt>
                <c:pt idx="6">
                  <c:v>#N/A</c:v>
                </c:pt>
                <c:pt idx="7">
                  <c:v>2.4</c:v>
                </c:pt>
                <c:pt idx="8">
                  <c:v>#N/A</c:v>
                </c:pt>
                <c:pt idx="9">
                  <c:v>3.38</c:v>
                </c:pt>
              </c:numCache>
            </c:numRef>
          </c:val>
          <c:extLst>
            <c:ext xmlns:c16="http://schemas.microsoft.com/office/drawing/2014/chart" uri="{C3380CC4-5D6E-409C-BE32-E72D297353CC}">
              <c16:uniqueId val="{00000007-87E6-40F4-B9BA-3664F432760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6.74</c:v>
                </c:pt>
                <c:pt idx="2">
                  <c:v>#N/A</c:v>
                </c:pt>
                <c:pt idx="3">
                  <c:v>7.7</c:v>
                </c:pt>
                <c:pt idx="4">
                  <c:v>#N/A</c:v>
                </c:pt>
                <c:pt idx="5">
                  <c:v>6.84</c:v>
                </c:pt>
                <c:pt idx="6">
                  <c:v>#N/A</c:v>
                </c:pt>
                <c:pt idx="7">
                  <c:v>6.9</c:v>
                </c:pt>
                <c:pt idx="8">
                  <c:v>#N/A</c:v>
                </c:pt>
                <c:pt idx="9">
                  <c:v>7.02</c:v>
                </c:pt>
              </c:numCache>
            </c:numRef>
          </c:val>
          <c:extLst>
            <c:ext xmlns:c16="http://schemas.microsoft.com/office/drawing/2014/chart" uri="{C3380CC4-5D6E-409C-BE32-E72D297353CC}">
              <c16:uniqueId val="{00000008-87E6-40F4-B9BA-3664F432760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6.46</c:v>
                </c:pt>
                <c:pt idx="2">
                  <c:v>#N/A</c:v>
                </c:pt>
                <c:pt idx="3">
                  <c:v>6.83</c:v>
                </c:pt>
                <c:pt idx="4">
                  <c:v>#N/A</c:v>
                </c:pt>
                <c:pt idx="5">
                  <c:v>7.81</c:v>
                </c:pt>
                <c:pt idx="6">
                  <c:v>#N/A</c:v>
                </c:pt>
                <c:pt idx="7">
                  <c:v>7.73</c:v>
                </c:pt>
                <c:pt idx="8">
                  <c:v>#N/A</c:v>
                </c:pt>
                <c:pt idx="9">
                  <c:v>8.56</c:v>
                </c:pt>
              </c:numCache>
            </c:numRef>
          </c:val>
          <c:extLst>
            <c:ext xmlns:c16="http://schemas.microsoft.com/office/drawing/2014/chart" uri="{C3380CC4-5D6E-409C-BE32-E72D297353CC}">
              <c16:uniqueId val="{00000009-87E6-40F4-B9BA-3664F43276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718</c:v>
                </c:pt>
                <c:pt idx="5">
                  <c:v>717</c:v>
                </c:pt>
                <c:pt idx="8">
                  <c:v>730</c:v>
                </c:pt>
                <c:pt idx="11">
                  <c:v>748</c:v>
                </c:pt>
                <c:pt idx="14">
                  <c:v>783</c:v>
                </c:pt>
              </c:numCache>
            </c:numRef>
          </c:val>
          <c:extLst>
            <c:ext xmlns:c16="http://schemas.microsoft.com/office/drawing/2014/chart" uri="{C3380CC4-5D6E-409C-BE32-E72D297353CC}">
              <c16:uniqueId val="{00000000-12C6-44FA-AC64-4E6234CC74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C6-44FA-AC64-4E6234CC74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c:v>
                </c:pt>
                <c:pt idx="3">
                  <c:v>15</c:v>
                </c:pt>
                <c:pt idx="6">
                  <c:v>15</c:v>
                </c:pt>
                <c:pt idx="9">
                  <c:v>8</c:v>
                </c:pt>
                <c:pt idx="12">
                  <c:v>4</c:v>
                </c:pt>
              </c:numCache>
            </c:numRef>
          </c:val>
          <c:extLst>
            <c:ext xmlns:c16="http://schemas.microsoft.com/office/drawing/2014/chart" uri="{C3380CC4-5D6E-409C-BE32-E72D297353CC}">
              <c16:uniqueId val="{00000002-12C6-44FA-AC64-4E6234CC74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43</c:v>
                </c:pt>
                <c:pt idx="3">
                  <c:v>42</c:v>
                </c:pt>
                <c:pt idx="6">
                  <c:v>49</c:v>
                </c:pt>
                <c:pt idx="9">
                  <c:v>64</c:v>
                </c:pt>
                <c:pt idx="12">
                  <c:v>47</c:v>
                </c:pt>
              </c:numCache>
            </c:numRef>
          </c:val>
          <c:extLst>
            <c:ext xmlns:c16="http://schemas.microsoft.com/office/drawing/2014/chart" uri="{C3380CC4-5D6E-409C-BE32-E72D297353CC}">
              <c16:uniqueId val="{00000003-12C6-44FA-AC64-4E6234CC74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317</c:v>
                </c:pt>
                <c:pt idx="3">
                  <c:v>322</c:v>
                </c:pt>
                <c:pt idx="6">
                  <c:v>331</c:v>
                </c:pt>
                <c:pt idx="9">
                  <c:v>325</c:v>
                </c:pt>
                <c:pt idx="12">
                  <c:v>324</c:v>
                </c:pt>
              </c:numCache>
            </c:numRef>
          </c:val>
          <c:extLst>
            <c:ext xmlns:c16="http://schemas.microsoft.com/office/drawing/2014/chart" uri="{C3380CC4-5D6E-409C-BE32-E72D297353CC}">
              <c16:uniqueId val="{00000004-12C6-44FA-AC64-4E6234CC74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C6-44FA-AC64-4E6234CC74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C6-44FA-AC64-4E6234CC74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777</c:v>
                </c:pt>
                <c:pt idx="3">
                  <c:v>797</c:v>
                </c:pt>
                <c:pt idx="6">
                  <c:v>836</c:v>
                </c:pt>
                <c:pt idx="9">
                  <c:v>872</c:v>
                </c:pt>
                <c:pt idx="12">
                  <c:v>911</c:v>
                </c:pt>
              </c:numCache>
            </c:numRef>
          </c:val>
          <c:extLst>
            <c:ext xmlns:c16="http://schemas.microsoft.com/office/drawing/2014/chart" uri="{C3380CC4-5D6E-409C-BE32-E72D297353CC}">
              <c16:uniqueId val="{00000007-12C6-44FA-AC64-4E6234CC74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434</c:v>
                </c:pt>
                <c:pt idx="2">
                  <c:v>#N/A</c:v>
                </c:pt>
                <c:pt idx="3">
                  <c:v>#N/A</c:v>
                </c:pt>
                <c:pt idx="4">
                  <c:v>459</c:v>
                </c:pt>
                <c:pt idx="5">
                  <c:v>#N/A</c:v>
                </c:pt>
                <c:pt idx="6">
                  <c:v>#N/A</c:v>
                </c:pt>
                <c:pt idx="7">
                  <c:v>501</c:v>
                </c:pt>
                <c:pt idx="8">
                  <c:v>#N/A</c:v>
                </c:pt>
                <c:pt idx="9">
                  <c:v>#N/A</c:v>
                </c:pt>
                <c:pt idx="10">
                  <c:v>521</c:v>
                </c:pt>
                <c:pt idx="11">
                  <c:v>#N/A</c:v>
                </c:pt>
                <c:pt idx="12">
                  <c:v>#N/A</c:v>
                </c:pt>
                <c:pt idx="13">
                  <c:v>503</c:v>
                </c:pt>
                <c:pt idx="14">
                  <c:v>#N/A</c:v>
                </c:pt>
              </c:numCache>
            </c:numRef>
          </c:val>
          <c:smooth val="0"/>
          <c:extLst>
            <c:ext xmlns:c16="http://schemas.microsoft.com/office/drawing/2014/chart" uri="{C3380CC4-5D6E-409C-BE32-E72D297353CC}">
              <c16:uniqueId val="{00000008-12C6-44FA-AC64-4E6234CC74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7092</c:v>
                </c:pt>
                <c:pt idx="5">
                  <c:v>7623</c:v>
                </c:pt>
                <c:pt idx="8">
                  <c:v>7353</c:v>
                </c:pt>
                <c:pt idx="11">
                  <c:v>7012</c:v>
                </c:pt>
                <c:pt idx="14">
                  <c:v>6546</c:v>
                </c:pt>
              </c:numCache>
            </c:numRef>
          </c:val>
          <c:extLst>
            <c:ext xmlns:c16="http://schemas.microsoft.com/office/drawing/2014/chart" uri="{C3380CC4-5D6E-409C-BE32-E72D297353CC}">
              <c16:uniqueId val="{00000000-397E-4DBE-A2A3-B1883A1403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97E-4DBE-A2A3-B1883A1403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2938</c:v>
                </c:pt>
                <c:pt idx="5">
                  <c:v>2957</c:v>
                </c:pt>
                <c:pt idx="8">
                  <c:v>3162</c:v>
                </c:pt>
                <c:pt idx="11">
                  <c:v>3993</c:v>
                </c:pt>
                <c:pt idx="14">
                  <c:v>4872</c:v>
                </c:pt>
              </c:numCache>
            </c:numRef>
          </c:val>
          <c:extLst>
            <c:ext xmlns:c16="http://schemas.microsoft.com/office/drawing/2014/chart" uri="{C3380CC4-5D6E-409C-BE32-E72D297353CC}">
              <c16:uniqueId val="{00000002-397E-4DBE-A2A3-B1883A1403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7E-4DBE-A2A3-B1883A1403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7E-4DBE-A2A3-B1883A1403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7E-4DBE-A2A3-B1883A1403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611</c:v>
                </c:pt>
                <c:pt idx="3">
                  <c:v>585</c:v>
                </c:pt>
                <c:pt idx="6">
                  <c:v>522</c:v>
                </c:pt>
                <c:pt idx="9">
                  <c:v>521</c:v>
                </c:pt>
                <c:pt idx="12">
                  <c:v>589</c:v>
                </c:pt>
              </c:numCache>
            </c:numRef>
          </c:val>
          <c:extLst>
            <c:ext xmlns:c16="http://schemas.microsoft.com/office/drawing/2014/chart" uri="{C3380CC4-5D6E-409C-BE32-E72D297353CC}">
              <c16:uniqueId val="{00000006-397E-4DBE-A2A3-B1883A1403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317</c:v>
                </c:pt>
                <c:pt idx="3">
                  <c:v>363</c:v>
                </c:pt>
                <c:pt idx="6">
                  <c:v>316</c:v>
                </c:pt>
                <c:pt idx="9">
                  <c:v>259</c:v>
                </c:pt>
                <c:pt idx="12">
                  <c:v>215</c:v>
                </c:pt>
              </c:numCache>
            </c:numRef>
          </c:val>
          <c:extLst>
            <c:ext xmlns:c16="http://schemas.microsoft.com/office/drawing/2014/chart" uri="{C3380CC4-5D6E-409C-BE32-E72D297353CC}">
              <c16:uniqueId val="{00000007-397E-4DBE-A2A3-B1883A1403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2887</c:v>
                </c:pt>
                <c:pt idx="3">
                  <c:v>2836</c:v>
                </c:pt>
                <c:pt idx="6">
                  <c:v>2680</c:v>
                </c:pt>
                <c:pt idx="9">
                  <c:v>2457</c:v>
                </c:pt>
                <c:pt idx="12">
                  <c:v>2221</c:v>
                </c:pt>
              </c:numCache>
            </c:numRef>
          </c:val>
          <c:extLst>
            <c:ext xmlns:c16="http://schemas.microsoft.com/office/drawing/2014/chart" uri="{C3380CC4-5D6E-409C-BE32-E72D297353CC}">
              <c16:uniqueId val="{00000008-397E-4DBE-A2A3-B1883A1403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c:v>
                </c:pt>
                <c:pt idx="3">
                  <c:v>23</c:v>
                </c:pt>
                <c:pt idx="6">
                  <c:v>12</c:v>
                </c:pt>
                <c:pt idx="9">
                  <c:v>8</c:v>
                </c:pt>
                <c:pt idx="12">
                  <c:v>7</c:v>
                </c:pt>
              </c:numCache>
            </c:numRef>
          </c:val>
          <c:extLst>
            <c:ext xmlns:c16="http://schemas.microsoft.com/office/drawing/2014/chart" uri="{C3380CC4-5D6E-409C-BE32-E72D297353CC}">
              <c16:uniqueId val="{00000009-397E-4DBE-A2A3-B1883A1403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8215</c:v>
                </c:pt>
                <c:pt idx="3">
                  <c:v>8403</c:v>
                </c:pt>
                <c:pt idx="6">
                  <c:v>8052</c:v>
                </c:pt>
                <c:pt idx="9">
                  <c:v>7508</c:v>
                </c:pt>
                <c:pt idx="12">
                  <c:v>6929</c:v>
                </c:pt>
              </c:numCache>
            </c:numRef>
          </c:val>
          <c:extLst>
            <c:ext xmlns:c16="http://schemas.microsoft.com/office/drawing/2014/chart" uri="{C3380CC4-5D6E-409C-BE32-E72D297353CC}">
              <c16:uniqueId val="{0000000A-397E-4DBE-A2A3-B1883A1403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2014</c:v>
                </c:pt>
                <c:pt idx="2">
                  <c:v>#N/A</c:v>
                </c:pt>
                <c:pt idx="3">
                  <c:v>#N/A</c:v>
                </c:pt>
                <c:pt idx="4">
                  <c:v>1631</c:v>
                </c:pt>
                <c:pt idx="5">
                  <c:v>#N/A</c:v>
                </c:pt>
                <c:pt idx="6">
                  <c:v>#N/A</c:v>
                </c:pt>
                <c:pt idx="7">
                  <c:v>1067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97E-4DBE-A2A3-B1883A1403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1652</c:v>
                </c:pt>
                <c:pt idx="1">
                  <c:v>2005</c:v>
                </c:pt>
                <c:pt idx="2">
                  <c:v>2468</c:v>
                </c:pt>
              </c:numCache>
            </c:numRef>
          </c:val>
          <c:extLst>
            <c:ext xmlns:c16="http://schemas.microsoft.com/office/drawing/2014/chart" uri="{C3380CC4-5D6E-409C-BE32-E72D297353CC}">
              <c16:uniqueId val="{00000000-6FB0-4D71-971D-BE97F4A656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124</c:v>
                </c:pt>
                <c:pt idx="1">
                  <c:v>124</c:v>
                </c:pt>
                <c:pt idx="2">
                  <c:v>224</c:v>
                </c:pt>
              </c:numCache>
            </c:numRef>
          </c:val>
          <c:extLst>
            <c:ext xmlns:c16="http://schemas.microsoft.com/office/drawing/2014/chart" uri="{C3380CC4-5D6E-409C-BE32-E72D297353CC}">
              <c16:uniqueId val="{00000001-6FB0-4D71-971D-BE97F4A656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952</c:v>
                </c:pt>
                <c:pt idx="1">
                  <c:v>1454</c:v>
                </c:pt>
                <c:pt idx="2">
                  <c:v>1441</c:v>
                </c:pt>
              </c:numCache>
            </c:numRef>
          </c:val>
          <c:extLst>
            <c:ext xmlns:c16="http://schemas.microsoft.com/office/drawing/2014/chart" uri="{C3380CC4-5D6E-409C-BE32-E72D297353CC}">
              <c16:uniqueId val="{00000002-6FB0-4D71-971D-BE97F4A656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{E7E9B1E7-34E0-4AC2-88E4-1BA30E68F75A}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4F5-499E-9548-E3DAB91E7F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{EBD39EE3-193F-4496-BEE4-7BF0755549E6}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F5-499E-9548-E3DAB91E7F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{55EC2F3B-6A1B-4FE2-A818-0BB5D6DA4410}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F5-499E-9548-E3DAB91E7F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{1B28B1DA-ECFB-46DA-B4B5-D46BF6A757DA}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F5-499E-9548-E3DAB91E7F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{BF0AFDF5-8A59-4A4C-BBA8-8F77ED7AE198}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F5-499E-9548-E3DAB91E7F3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{A8ED7C88-0F78-4FB0-AF8D-DBA547A410BF}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4F5-499E-9548-E3DAB91E7F3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{CDC61632-C59D-495F-BA04-DF7470381896}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4F5-499E-9548-E3DAB91E7F3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{8EFF9082-6DF5-4901-9C85-F20AAEF454AF}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4F5-499E-9548-E3DAB91E7F3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{CF1A25E5-5C8D-4710-9AE3-DADA3E93F8DD}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4F5-499E-9548-E3DAB91E7F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c:v>
                </c:pt>
                <c:pt idx="8">
                  <c:v>62.7</c:v>
                </c:pt>
                <c:pt idx="16">
                  <c:v>64</c:v>
                </c:pt>
                <c:pt idx="24">
                  <c:v>65.400000000000006</c:v>
                </c:pt>
                <c:pt idx="32">
                  <c:v>67</c:v>
                </c:pt>
              </c:numCache>
            </c:numRef>
          </c:xVal>
          <c:yVal>
            <c:numRef>
              <c:f>公会計指標分析・財政指標組合せ分析表!$BP$51:$DC$51</c:f>
              <c:numCache>
                <c:formatCode>#,##0.0;"▲ "#,##0.0</c:formatCode>
                <c:ptCount val="40"/>
                <c:pt idx="0">
                  <c:v>45.4</c:v>
                </c:pt>
                <c:pt idx="8">
                  <c:v>36.700000000000003</c:v>
                </c:pt>
                <c:pt idx="16">
                  <c:v>23.1</c:v>
                </c:pt>
              </c:numCache>
            </c:numRef>
          </c:yVal>
          <c:smooth val="0"/>
          <c:extLst>
            <c:ext xmlns:c16="http://schemas.microsoft.com/office/drawing/2014/chart" uri="{C3380CC4-5D6E-409C-BE32-E72D297353CC}">
              <c16:uniqueId val="{00000009-64F5-499E-9548-E3DAB91E7F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{B4844F44-1004-48EB-81FF-427BD5ED0EE8}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4F5-499E-9548-E3DAB91E7F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{4792563B-7A3D-4756-9DD7-8B26DD1BE957}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F5-499E-9548-E3DAB91E7F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{8D989501-DB11-443B-B2E0-2E547F93D46A}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F5-499E-9548-E3DAB91E7F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{51503C9A-7B72-4660-B97C-D14FC1EFDE56}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F5-499E-9548-E3DAB91E7F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{F3AA4854-961D-414E-8531-84823817A550}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F5-499E-9548-E3DAB91E7F3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{0E9003A1-AB50-4BE1-882E-A54F2498FDF8}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4F5-499E-9548-E3DAB91E7F3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{289E06F5-689F-4F57-B694-6D0051AE42DE}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4F5-499E-9548-E3DAB91E7F3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{1BA34BD9-20B1-4D6C-AABD-09757A9C8BBF}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4F5-499E-9548-E3DAB91E7F3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{83B07030-1940-4375-88F0-780A256BD0BF}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4F5-499E-9548-E3DAB91E7F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65.3</c:v>
                </c:pt>
                <c:pt idx="8">
                  <c:v>66</c:v>
                </c:pt>
                <c:pt idx="16">
                  <c:v>62</c:v>
                </c:pt>
                <c:pt idx="24">
                  <c:v>62</c:v>
                </c:pt>
                <c:pt idx="32">
                  <c:v>63.1</c:v>
                </c:pt>
              </c:numCache>
            </c:numRef>
          </c:xVal>
          <c:yVal>
            <c:numRef>
              <c:f>公会計指標分析・財政指標組合せ分析表!$BP$55:$DC$55</c:f>
              <c:numCache>
                <c:formatCode>#,##0.0;"▲ "#,##0.0</c:formatCode>
                <c:ptCount val="40"/>
                <c:pt idx="0">
                  <c:v>38.5</c:v>
                </c:pt>
                <c:pt idx="8">
                  <c:v>35.5</c:v>
                </c:pt>
                <c:pt idx="16">
                  <c:v>23.5</c:v>
                </c:pt>
                <c:pt idx="24">
                  <c:v>8.5</c:v>
                </c:pt>
                <c:pt idx="32">
                  <c:v>0</c:v>
                </c:pt>
              </c:numCache>
            </c:numRef>
          </c:yVal>
          <c:smooth val="0"/>
          <c:extLst>
            <c:ext xmlns:c16="http://schemas.microsoft.com/office/drawing/2014/chart" uri="{C3380CC4-5D6E-409C-BE32-E72D297353CC}">
              <c16:uniqueId val="{00000013-64F5-499E-9548-E3DAB91E7F39}"/>
            </c:ext>
          </c:extLst>
        </c:ser>
        <c:dLbls>
          <c:showLegendKey val="0"/>
          <c:showVal val="1"/>
          <c:showCatName val="0"/>
          <c:showSerName val="0"/>
          <c:showPercent val="0"/>
          <c:showBubbleSize val="0"/>
        </c:dLbls>
        <c:axId val="46179840"/>
        <c:axId val="46181760"/>
      </c:scatterChart>
      <c:valAx>
        <c:axId val="46179840"/>
        <c:scaling>
          <c:orientation val="maxMin"/>
          <c:max val="67"/>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{908B089F-9DFD-4411-8068-7844A8BF4889}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8EB-4256-910C-695336DCF9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{AFDE2613-F203-4FE2-9E57-3B0CEF3CC548}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EB-4256-910C-695336DCF9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{67E8DFBA-CA40-4059-80A9-8173FE8FD064}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EB-4256-910C-695336DCF9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{BC438A09-EA40-4E53-A9B9-4018A9AC515D}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EB-4256-910C-695336DCF9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{50581C22-DA46-42BA-8D32-E3F8A3EA7EA8}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EB-4256-910C-695336DCF90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{A70CC362-4768-4394-9391-F640B3CC4ADA}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8EB-4256-910C-695336DCF90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{45F1B79C-B78B-4000-935D-26DB2CC485DD}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8EB-4256-910C-695336DCF90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{9EB4D089-80DF-494C-9732-54750009585F}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8EB-4256-910C-695336DCF90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{2984F1A3-F9D9-4E64-A7CC-57FD5F5C2E8F}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8EB-4256-910C-695336DCF9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10</c:v>
                </c:pt>
                <c:pt idx="16">
                  <c:v>10.3</c:v>
                </c:pt>
                <c:pt idx="24">
                  <c:v>10.5</c:v>
                </c:pt>
                <c:pt idx="32">
                  <c:v>10.6</c:v>
                </c:pt>
              </c:numCache>
            </c:numRef>
          </c:xVal>
          <c:yVal>
            <c:numRef>
              <c:f>公会計指標分析・財政指標組合せ分析表!$BP$73:$DC$73</c:f>
              <c:numCache>
                <c:formatCode>#,##0.0;"▲ "#,##0.0</c:formatCode>
                <c:ptCount val="40"/>
                <c:pt idx="0">
                  <c:v>45.4</c:v>
                </c:pt>
                <c:pt idx="8">
                  <c:v>36.700000000000003</c:v>
                </c:pt>
                <c:pt idx="16">
                  <c:v>23.1</c:v>
                </c:pt>
              </c:numCache>
            </c:numRef>
          </c:yVal>
          <c:smooth val="0"/>
          <c:extLst>
            <c:ext xmlns:c16="http://schemas.microsoft.com/office/drawing/2014/chart" uri="{C3380CC4-5D6E-409C-BE32-E72D297353CC}">
              <c16:uniqueId val="{00000009-E8EB-4256-910C-695336DCF9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2247992509111083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{DEA841C2-ECD5-486D-815D-CA51C45B02ED}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8EB-4256-910C-695336DCF9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{94336581-7EB2-4900-A3CA-4AC16F116CF9}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EB-4256-910C-695336DCF9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{D9220D06-825A-4511-A40B-9A6A7AC3B7DF}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EB-4256-910C-695336DCF9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{5D668D8C-77BD-443B-83F3-AE6C162B1801}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EB-4256-910C-695336DCF9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{28984493-CC4F-4EF5-82B3-E0F79A08C011}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EB-4256-910C-695336DCF904}"/>
                </c:ext>
              </c:extLst>
            </c:dLbl>
            <c:dLbl>
              <c:idx val="8"/>
              <c:layout>
                <c:manualLayout>
                  <c:x val="0"/>
                  <c:y val="-2.2251417384806017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{6BD454F2-7AEF-4E93-B9F2-E3248A23567F}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8EB-4256-910C-695336DCF90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{F43AFA53-996D-4C20-AD31-DC9180158163}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8EB-4256-910C-695336DCF90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{43FF3E00-C2D6-44BE-9A9B-6C1CBEEF05C0}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8EB-4256-910C-695336DCF90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{22E47A06-A112-4151-8411-9E0DA21EE4DE}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8EB-4256-910C-695336DCF9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8.6</c:v>
                </c:pt>
                <c:pt idx="24">
                  <c:v>8.1999999999999993</c:v>
                </c:pt>
                <c:pt idx="32">
                  <c:v>8.4</c:v>
                </c:pt>
              </c:numCache>
            </c:numRef>
          </c:xVal>
          <c:yVal>
            <c:numRef>
              <c:f>公会計指標分析・財政指標組合せ分析表!$BP$77:$DC$77</c:f>
              <c:numCache>
                <c:formatCode>#,##0.0;"▲ "#,##0.0</c:formatCode>
                <c:ptCount val="40"/>
                <c:pt idx="0">
                  <c:v>38.5</c:v>
                </c:pt>
                <c:pt idx="8">
                  <c:v>35.5</c:v>
                </c:pt>
                <c:pt idx="16">
                  <c:v>23.5</c:v>
                </c:pt>
                <c:pt idx="24">
                  <c:v>8.5</c:v>
                </c:pt>
                <c:pt idx="32">
                  <c:v>0</c:v>
                </c:pt>
              </c:numCache>
            </c:numRef>
          </c:yVal>
          <c:smooth val="0"/>
          <c:extLst>
            <c:ext xmlns:c16="http://schemas.microsoft.com/office/drawing/2014/chart" uri="{C3380CC4-5D6E-409C-BE32-E72D297353CC}">
              <c16:uniqueId val="{00000013-E8EB-4256-910C-695336DCF904}"/>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6C14E6A-B1EC-410C-B269-AEE02BC7528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99988F2-59ED-40A9-A97B-861B1AB81CA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13B31C2-DDFE-417B-B5EA-9F5AC334823C}"/>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FE46384-2399-417A-A25E-4FF2EA95A3B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BEE1D66-8F82-44B5-92A0-61588EC3AF7F}"/>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76F9831-EBAD-477A-9562-9668A2A86D7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BE073CF-22FE-4FAB-9477-DFCAE3D4AA7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D95E3D6-33D5-4AFE-99CC-EC85D186646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85B8012-7CB1-4369-B748-9456B09666D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DDB8009-A0E2-4E68-8AA1-6F48847C6DE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13,642
13,544
230.78
9,073,769
8,633,688
387,435
5,515,141
6,928,757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73C270C-651D-4045-85D1-459945DB830E}"/>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56027DE-C91C-42A9-A4B3-EDF3F286E7B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5CEDC7F-759B-43C7-92F7-8B14429F5BF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3D0D482-8786-42B6-9CE7-2610736F25C6}"/>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A77A315-1A17-44D1-9156-7BF95DAB6B9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B7CE116-925C-46A7-82FC-1DE78984EA6A}"/>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A47EB57-67AD-40CF-ABA1-3C5F20D2D391}"/>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C88AF48-8126-4B11-8C95-217DE9B10F4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8E28274-B690-49CF-8F0F-F14131C40CA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B1C37A2-49A8-42D1-BF71-ECFCBCB2031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EA47AF6-2993-4256-A34D-D2B3F856508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8CA27FD-549B-4B1E-B452-B51835CCCEB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7EDCA20-8983-4FEE-BEC4-5B7E465018B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21B9283-A2BD-4FC9-B3C6-E9844559F1B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DAE3E99-F967-4AB0-9208-1B8C7B65FD9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836AB60-9422-4229-AE32-E4DD3AE3A60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DFFCE79-F57A-43DD-B886-77471B4F422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DB9A6B2-BA47-4986-B1C6-8DD37461E6F2}"/>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4DDD976-0BD7-4822-B7AF-BDE674005219}"/>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20CCF52-6B70-43F8-9736-6602F1D46272}"/>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A01A998-95C6-4B4C-8B52-1A217B9CC01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7E176BB-0008-4657-86FE-66FA45E7DAE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DDB71C0C-89A3-4983-8595-06E048C6635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C549502-C582-4FF6-9F41-2C84F0243A8D}"/>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4CD2DB6-DAAD-4531-BAB0-F1FC534DFF4A}"/>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AED026C-A984-4A55-8603-0B44612FCCE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569FE24-9C0F-42CB-A0FA-3AA7A21393E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2EC87C-53C1-4B32-9FF9-DC17F1D33ACD}"/>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52DE20A-7360-403F-86A2-BD275B92F88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8DFD527-9B08-4352-A83D-BB8BFA235BD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64FD003-0D1A-4A0C-942E-0B18B59E67C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66E8975-ECD3-4482-90A2-4C7B7F19933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1311F77-1D7E-4DFB-AC19-EB1FE8B51E4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E52E99E-6E7D-44BA-ACD1-5D71FE3FCAFE}"/>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BA28379-3F26-48FE-B291-9BC476AFB99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0316AA2-1FE5-4DC5-9943-692A3F46420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E62046A-0A49-4971-AFB8-50FD3F5B4808}"/>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財政力指数は、類似団体平均を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これは人口減少が進んでいることや基幹産業となる地場産業が少ないため、町税などの自主財源が乏しいことが要因である。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年度においては、街灯の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LED</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化事業を実施し、高騰する電気料などの経費軽減により歳出の抑制を図った。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引き続き物価高騰による財政支出が見込まれることから、各公共施設の省エネ化を推進するとともに、施設等の適正化により不用となった財産の売却など歳入の確保に努める。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8FB105B-9AE4-4147-966C-E7200DDC279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7EB4EC54-690E-48B9-B70F-AC391AB880A5}"/>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BB660757-2FFC-4788-8EE5-AA249F1A94E9}"/>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B7F14B28-D40E-4D79-B6A2-1B0737D12BDC}"/>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9F15C4B4-DDE7-4269-AB9C-B7E0896BDCCF}"/>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C09F2E07-3CF8-4F0C-879C-3FF389F2993E}"/>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1B65C2A5-B920-4471-B93B-3AA18B9A7D05}"/>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98B1092-9535-4F7F-B025-0F06439D50B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5E9717ED-A019-43DC-8DAE-CCF7B71DD94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2457BD72-B858-4336-B22B-E762FD6B91BC}"/>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13A65D87-C042-4277-87B7-A3CD9CD1318A}"/>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6A0D7EBC-B79F-4F0B-9B8D-D4311FCF84C4}"/>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61D5B3F5-88D3-4B70-B255-6F5C2885F8EA}"/>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405C96B6-DDA6-4C28-8B72-8DAA1F79D373}"/>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2733D649-59A0-488C-AEC3-4F4CA975EE91}"/>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2929555E-2E0E-47F8-83A3-A069F962022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F0A0D1A-D65D-42A9-95C0-5065CE8D1C7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77DD8392-AFF8-4341-8C27-3135B82040A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920D03F6-9C60-4349-AB04-3A0D7B8FF91D}"/>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2E34F712-06AA-4CBB-B47C-BA0B6F4C6024}"/>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38AE4EC4-1775-4AB3-82A7-F477DBC72E6D}"/>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6D35EC50-56A8-4BA4-992C-6FDD71EE5EC3}"/>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99D54AE7-E2AB-44C7-B0F8-5B2F656D4439}"/>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2" name="直線コネクタ 71">
          <a:extLst>
            <a:ext uri="{FF2B5EF4-FFF2-40B4-BE49-F238E27FC236}">
              <a16:creationId xmlns:a16="http://schemas.microsoft.com/office/drawing/2014/main" id="{C77B126A-5899-401E-B04A-EDC78CA7E1AD}"/>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a:extLst>
            <a:ext uri="{FF2B5EF4-FFF2-40B4-BE49-F238E27FC236}">
              <a16:creationId xmlns:a16="http://schemas.microsoft.com/office/drawing/2014/main" id="{DBB0D3E4-B454-482D-B103-B13B4000C900}"/>
            </a:ext>
          </a:extLst>
        </xdr:cNvPr>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6283DE65-7186-442E-B233-2F6007A227D2}"/>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5" name="直線コネクタ 74">
          <a:extLst>
            <a:ext uri="{FF2B5EF4-FFF2-40B4-BE49-F238E27FC236}">
              <a16:creationId xmlns:a16="http://schemas.microsoft.com/office/drawing/2014/main" id="{B02562F1-F1C6-42B7-BAEC-414699425AB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0FCB0639-D494-43DC-994A-43BDA346740F}"/>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a:extLst>
            <a:ext uri="{FF2B5EF4-FFF2-40B4-BE49-F238E27FC236}">
              <a16:creationId xmlns:a16="http://schemas.microsoft.com/office/drawing/2014/main" id="{61B5DFBF-2EB2-4B9D-A779-E269626AA9FF}"/>
            </a:ext>
          </a:extLst>
        </xdr:cNvPr>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8" name="直線コネクタ 77">
          <a:extLst>
            <a:ext uri="{FF2B5EF4-FFF2-40B4-BE49-F238E27FC236}">
              <a16:creationId xmlns:a16="http://schemas.microsoft.com/office/drawing/2014/main" id="{5AA415A4-E807-49C8-A072-61A3C67C6B68}"/>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64CECCF4-D63A-4EB8-898C-60642E4A7C2A}"/>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854AFD49-6359-479A-9D80-C847F21A1D4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94721</xdr:rowOff>
    </xdr:to>
    <xdr:cxnSp macro="">
      <xdr:nvCxnSpPr>
        <xdr:cNvPr id="81" name="直線コネクタ 80">
          <a:extLst>
            <a:ext uri="{FF2B5EF4-FFF2-40B4-BE49-F238E27FC236}">
              <a16:creationId xmlns:a16="http://schemas.microsoft.com/office/drawing/2014/main" id="{084C6003-E299-4726-A4B2-1B7EA3DD169B}"/>
            </a:ext>
          </a:extLst>
        </xdr:cNvPr>
        <xdr:cNvCxnSpPr/>
      </xdr:nvCxnSpPr>
      <xdr:spPr>
        <a:xfrm flipV="1">
          <a:off x="1447800" y="76284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8A7953FD-9BD9-4C42-8DFA-3F750554CAFF}"/>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a:extLst>
            <a:ext uri="{FF2B5EF4-FFF2-40B4-BE49-F238E27FC236}">
              <a16:creationId xmlns:a16="http://schemas.microsoft.com/office/drawing/2014/main" id="{87476B68-34D6-4A5D-92E2-614200016E13}"/>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A0D7A4D6-FD69-46E7-A78A-34C0C0FD9414}"/>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33327F99-F667-4ECF-850B-563928554335}"/>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25797A2-DE40-4316-B1ED-7AF56FE75AC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6C1258A-9EF6-42D9-8C8A-EE502662338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5D3DF235-6D3F-408E-B37B-0A94186F645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BC2DBB3A-21C0-4CD8-B888-8D9255BB664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FDC4E8B1-DC64-474B-A23B-E3258F1D682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91" name="楕円 90">
          <a:extLst>
            <a:ext uri="{FF2B5EF4-FFF2-40B4-BE49-F238E27FC236}">
              <a16:creationId xmlns:a16="http://schemas.microsoft.com/office/drawing/2014/main" id="{BF41F129-8380-4F12-94F3-0789821BFF3A}"/>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2" name="財政力該当値テキスト">
          <a:extLst>
            <a:ext uri="{FF2B5EF4-FFF2-40B4-BE49-F238E27FC236}">
              <a16:creationId xmlns:a16="http://schemas.microsoft.com/office/drawing/2014/main" id="{438523FF-6149-4BB7-8DAD-F7723870F62F}"/>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3" name="楕円 92">
          <a:extLst>
            <a:ext uri="{FF2B5EF4-FFF2-40B4-BE49-F238E27FC236}">
              <a16:creationId xmlns:a16="http://schemas.microsoft.com/office/drawing/2014/main" id="{AC5A7938-38CD-4E4B-BE71-B173BDA9CD12}"/>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4" name="テキスト ボックス 93">
          <a:extLst>
            <a:ext uri="{FF2B5EF4-FFF2-40B4-BE49-F238E27FC236}">
              <a16:creationId xmlns:a16="http://schemas.microsoft.com/office/drawing/2014/main" id="{29D0F5C0-D0A0-4B1D-A918-F879528DFEB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5" name="楕円 94">
          <a:extLst>
            <a:ext uri="{FF2B5EF4-FFF2-40B4-BE49-F238E27FC236}">
              <a16:creationId xmlns:a16="http://schemas.microsoft.com/office/drawing/2014/main" id="{C803F1E2-11F4-45EF-B9CC-42B5C1AE9CDA}"/>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A8AAF41F-A0F7-4508-97C7-67B676AC26A5}"/>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7" name="楕円 96">
          <a:extLst>
            <a:ext uri="{FF2B5EF4-FFF2-40B4-BE49-F238E27FC236}">
              <a16:creationId xmlns:a16="http://schemas.microsoft.com/office/drawing/2014/main" id="{A140F808-DC74-4162-9F99-DCC5BCAEDE4F}"/>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B83F16E0-AFB5-479F-ACED-E453FD1AC836}"/>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43921</xdr:rowOff>
    </xdr:from>
    <xdr:to>
      <xdr:col>7</xdr:col>
      <xdr:colOff>31750</xdr:colOff>
      <xdr:row>44</xdr:row>
      <xdr:rowOff>145521</xdr:rowOff>
    </xdr:to>
    <xdr:sp macro="" textlink="">
      <xdr:nvSpPr>
        <xdr:cNvPr id="99" name="楕円 98">
          <a:extLst>
            <a:ext uri="{FF2B5EF4-FFF2-40B4-BE49-F238E27FC236}">
              <a16:creationId xmlns:a16="http://schemas.microsoft.com/office/drawing/2014/main" id="{BB3D865F-88D1-4046-A076-CFED081D077B}"/>
            </a:ext>
          </a:extLst>
        </xdr:cNvPr>
        <xdr:cNvSpPr/>
      </xdr:nvSpPr>
      <xdr:spPr>
        <a:xfrm>
          <a:off x="1397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130298</xdr:rowOff>
    </xdr:from>
    <xdr:ext cx="762000" cy="259045"/>
    <xdr:sp macro="" textlink="">
      <xdr:nvSpPr>
        <xdr:cNvPr id="100" name="テキスト ボックス 99">
          <a:extLst>
            <a:ext uri="{FF2B5EF4-FFF2-40B4-BE49-F238E27FC236}">
              <a16:creationId xmlns:a16="http://schemas.microsoft.com/office/drawing/2014/main" id="{2B0DA850-0FA6-4E57-9A7C-25470B4D975A}"/>
            </a:ext>
          </a:extLst>
        </xdr:cNvPr>
        <xdr:cNvSpPr txBox="1"/>
      </xdr:nvSpPr>
      <xdr:spPr>
        <a:xfrm>
          <a:off x="1066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B04206EE-D0E8-425E-916C-E723A438521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9681424-E262-4C1B-96BC-BC36E7BDA19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AB7F4CAA-877B-478B-BE7B-5DA32184FA6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3C0234D-3D26-421E-8AA2-B40D1EE5446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1A90CB96-B890-4A7D-B4FA-0D7B945AA4AE}"/>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4626F509-F68C-492D-B443-9D176647AE48}"/>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EBDC741A-BDB0-4291-8C87-CE6A1A6B455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30366D19-ECA0-452B-96FD-D2271D80094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4B964F1C-3893-4E2F-B6F4-6AD779C9928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4056831E-4355-468B-8A4E-F657DF8B5E9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888455F4-97C0-4769-9FF0-6590A7753A7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BE19A296-3914-41B8-8F19-D3F71027B3E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A4056871-884E-4820-8A22-EE55DC41780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経常収支比率は、前年度比</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88.7</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主な要因は、前年度と比べ過疎対策事業債などの公債費や施設型給付費、羽後町保育会などへの補助費等が増加したことなどによるものである。</a:t>
          </a:r>
        </a:p>
        <a:p>
          <a:r>
            <a:rPr kumimoji="1" lang="ja-JP" altLang="en-US" sz="1200">
              <a:latin typeface="ＭＳ Ｐゴシック" panose="020B0600070205080204" pitchFamily="50" charset="-128"/>
              <a:ea typeface="ＭＳ Ｐゴシック" panose="020B0600070205080204" pitchFamily="50" charset="-128"/>
            </a:rPr>
            <a:t>　類似団体平均を上回る状況が続いているが、これは病院や下水道事業などの公営企業会計に対する繰出が多額となっていることなどによるものである。</a:t>
          </a:r>
        </a:p>
        <a:p>
          <a:r>
            <a:rPr kumimoji="1" lang="ja-JP" altLang="en-US" sz="1200">
              <a:latin typeface="ＭＳ Ｐゴシック" panose="020B0600070205080204" pitchFamily="50" charset="-128"/>
              <a:ea typeface="ＭＳ Ｐゴシック" panose="020B0600070205080204" pitchFamily="50" charset="-128"/>
            </a:rPr>
            <a:t>　病院事業については令和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年度に病床数を削減しており、下水道事業については令和</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年度に一部の農業集落排水事業の施設を廃止し、公共下水道事業の施設に集約する計画を立てるなど経営の効率化を図っていく。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27DC18F1-2641-4092-B161-936FEDC0A96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A4E40824-21C8-4755-86B7-D180C5993DE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BE26FD2A-6FBA-45B7-BC21-E00C5979C68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FF85D0AC-BC94-472B-98F5-0E4A32A1F3A2}"/>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CA9EB1B1-B290-4100-8B3A-BB7E1D6D4137}"/>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1EA73089-812E-4C4E-AB4A-A937B6808EA6}"/>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7968F9CF-862C-4DBB-8531-C1382DC77217}"/>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1DBAABB6-5B01-45DB-A941-76B3931FAAEB}"/>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BACD6AF2-079F-430A-9999-BA3A8386BDD1}"/>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FFA570B7-167A-4D08-800B-B1E9DEF6D731}"/>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8F5ED14D-BA4A-4D8D-93A2-FD86CEA407C8}"/>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87DF7C83-F128-457C-9F01-CB0E1D85B094}"/>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A4F11DEB-A03D-4F98-9EBB-5711C052B9E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632ECE50-926C-4B51-989A-4AF29F44429C}"/>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D9E3F084-FEC3-415B-B4AD-E6E6808248AC}"/>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CED6AF3A-D6A5-4068-AA46-CC5223D6C2FD}"/>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BC751E34-82E1-422A-9745-CBCFB26B952B}"/>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C8F38E66-CEEE-4703-8175-8DDF7D100BAE}"/>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9C618670-497B-4A8D-927C-8FF32EEA9B52}"/>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64</xdr:row>
      <xdr:rowOff>762</xdr:rowOff>
    </xdr:to>
    <xdr:cxnSp macro="">
      <xdr:nvCxnSpPr>
        <xdr:cNvPr id="133" name="直線コネクタ 132">
          <a:extLst>
            <a:ext uri="{FF2B5EF4-FFF2-40B4-BE49-F238E27FC236}">
              <a16:creationId xmlns:a16="http://schemas.microsoft.com/office/drawing/2014/main" id="{35E6399E-4AD5-4E12-80AF-9427B55DEE0F}"/>
            </a:ext>
          </a:extLst>
        </xdr:cNvPr>
        <xdr:cNvCxnSpPr/>
      </xdr:nvCxnSpPr>
      <xdr:spPr>
        <a:xfrm>
          <a:off x="4114800" y="1090599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4" name="財政構造の弾力性平均値テキスト">
          <a:extLst>
            <a:ext uri="{FF2B5EF4-FFF2-40B4-BE49-F238E27FC236}">
              <a16:creationId xmlns:a16="http://schemas.microsoft.com/office/drawing/2014/main" id="{79791486-4A01-4098-B839-45200313B1A5}"/>
            </a:ext>
          </a:extLst>
        </xdr:cNvPr>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C54F061C-5B67-40D2-AC72-4B98AB6EAD2E}"/>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64</xdr:row>
      <xdr:rowOff>92456</xdr:rowOff>
    </xdr:to>
    <xdr:cxnSp macro="">
      <xdr:nvCxnSpPr>
        <xdr:cNvPr id="136" name="直線コネクタ 135">
          <a:extLst>
            <a:ext uri="{FF2B5EF4-FFF2-40B4-BE49-F238E27FC236}">
              <a16:creationId xmlns:a16="http://schemas.microsoft.com/office/drawing/2014/main" id="{5E4E1592-F91F-407C-9CA1-C17A911FC63C}"/>
            </a:ext>
          </a:extLst>
        </xdr:cNvPr>
        <xdr:cNvCxnSpPr/>
      </xdr:nvCxnSpPr>
      <xdr:spPr>
        <a:xfrm flipV="1">
          <a:off x="3225800" y="1090599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C8B14D94-EDF4-4A1B-9363-2C54A7528006}"/>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8" name="テキスト ボックス 137">
          <a:extLst>
            <a:ext uri="{FF2B5EF4-FFF2-40B4-BE49-F238E27FC236}">
              <a16:creationId xmlns:a16="http://schemas.microsoft.com/office/drawing/2014/main" id="{323764F7-0B55-46BA-905A-03CF4413095B}"/>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92456</xdr:rowOff>
    </xdr:from>
    <xdr:to>
      <xdr:col>15</xdr:col>
      <xdr:colOff>82550</xdr:colOff>
      <xdr:row>64</xdr:row>
      <xdr:rowOff>160020</xdr:rowOff>
    </xdr:to>
    <xdr:cxnSp macro="">
      <xdr:nvCxnSpPr>
        <xdr:cNvPr id="139" name="直線コネクタ 138">
          <a:extLst>
            <a:ext uri="{FF2B5EF4-FFF2-40B4-BE49-F238E27FC236}">
              <a16:creationId xmlns:a16="http://schemas.microsoft.com/office/drawing/2014/main" id="{5AF99857-CF32-4CA8-A547-331AA63351D0}"/>
            </a:ext>
          </a:extLst>
        </xdr:cNvPr>
        <xdr:cNvCxnSpPr/>
      </xdr:nvCxnSpPr>
      <xdr:spPr>
        <a:xfrm flipV="1">
          <a:off x="2336800" y="110652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D6322507-AC8C-4E08-B710-7772DF79A706}"/>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41" name="テキスト ボックス 140">
          <a:extLst>
            <a:ext uri="{FF2B5EF4-FFF2-40B4-BE49-F238E27FC236}">
              <a16:creationId xmlns:a16="http://schemas.microsoft.com/office/drawing/2014/main" id="{BE3CE94F-B637-4854-8C2A-7CB4B3C81FE5}"/>
            </a:ext>
          </a:extLst>
        </xdr:cNvPr>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12700</xdr:rowOff>
    </xdr:to>
    <xdr:cxnSp macro="">
      <xdr:nvCxnSpPr>
        <xdr:cNvPr id="142" name="直線コネクタ 141">
          <a:extLst>
            <a:ext uri="{FF2B5EF4-FFF2-40B4-BE49-F238E27FC236}">
              <a16:creationId xmlns:a16="http://schemas.microsoft.com/office/drawing/2014/main" id="{6A906502-981A-4298-982F-5FE172C94550}"/>
            </a:ext>
          </a:extLst>
        </xdr:cNvPr>
        <xdr:cNvCxnSpPr/>
      </xdr:nvCxnSpPr>
      <xdr:spPr>
        <a:xfrm flipV="1">
          <a:off x="1447800" y="1113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43" name="フローチャート: 判断 142">
          <a:extLst>
            <a:ext uri="{FF2B5EF4-FFF2-40B4-BE49-F238E27FC236}">
              <a16:creationId xmlns:a16="http://schemas.microsoft.com/office/drawing/2014/main" id="{603175F4-AE87-4140-9B61-597DBCC777D5}"/>
            </a:ext>
          </a:extLst>
        </xdr:cNvPr>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44" name="テキスト ボックス 143">
          <a:extLst>
            <a:ext uri="{FF2B5EF4-FFF2-40B4-BE49-F238E27FC236}">
              <a16:creationId xmlns:a16="http://schemas.microsoft.com/office/drawing/2014/main" id="{F3B759B1-6E12-43C0-8D9C-F2FC02D336F7}"/>
            </a:ext>
          </a:extLst>
        </xdr:cNvPr>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45" name="フローチャート: 判断 144">
          <a:extLst>
            <a:ext uri="{FF2B5EF4-FFF2-40B4-BE49-F238E27FC236}">
              <a16:creationId xmlns:a16="http://schemas.microsoft.com/office/drawing/2014/main" id="{FE62F940-237C-48AB-95F3-610ED5D1E03C}"/>
            </a:ext>
          </a:extLst>
        </xdr:cNvPr>
        <xdr:cNvSpPr/>
      </xdr:nvSpPr>
      <xdr:spPr>
        <a:xfrm>
          <a:off x="1397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13479</xdr:rowOff>
    </xdr:from>
    <xdr:ext cx="762000" cy="259045"/>
    <xdr:sp macro="" textlink="">
      <xdr:nvSpPr>
        <xdr:cNvPr id="146" name="テキスト ボックス 145">
          <a:extLst>
            <a:ext uri="{FF2B5EF4-FFF2-40B4-BE49-F238E27FC236}">
              <a16:creationId xmlns:a16="http://schemas.microsoft.com/office/drawing/2014/main" id="{DDBA7CD7-2AF0-4F6E-9149-2EFEBCF2BBB6}"/>
            </a:ext>
          </a:extLst>
        </xdr:cNvPr>
        <xdr:cNvSpPr txBox="1"/>
      </xdr:nvSpPr>
      <xdr:spPr>
        <a:xfrm>
          <a:off x="1066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BD78BDF-B263-4334-B43B-E157788C6E0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4B9DA32-7882-4802-BA95-B39EADC7F81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85F3F5B-8687-48EC-8F7F-5E3CEE375C5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FF2DD185-4486-4F4F-B8E1-EC822CC3E2D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7C0FAA0B-2728-4F05-9313-062CFAE68D6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52" name="楕円 151">
          <a:extLst>
            <a:ext uri="{FF2B5EF4-FFF2-40B4-BE49-F238E27FC236}">
              <a16:creationId xmlns:a16="http://schemas.microsoft.com/office/drawing/2014/main" id="{656BC8BB-6740-4448-80AB-EE7B1565DD3C}"/>
            </a:ext>
          </a:extLst>
        </xdr:cNvPr>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93489</xdr:rowOff>
    </xdr:from>
    <xdr:ext cx="762000" cy="259045"/>
    <xdr:sp macro="" textlink="">
      <xdr:nvSpPr>
        <xdr:cNvPr id="153" name="財政構造の弾力性該当値テキスト">
          <a:extLst>
            <a:ext uri="{FF2B5EF4-FFF2-40B4-BE49-F238E27FC236}">
              <a16:creationId xmlns:a16="http://schemas.microsoft.com/office/drawing/2014/main" id="{D7A557CE-2C7B-48CD-9889-D74381E21EA0}"/>
            </a:ext>
          </a:extLst>
        </xdr:cNvPr>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4" name="楕円 153">
          <a:extLst>
            <a:ext uri="{FF2B5EF4-FFF2-40B4-BE49-F238E27FC236}">
              <a16:creationId xmlns:a16="http://schemas.microsoft.com/office/drawing/2014/main" id="{8C165347-D01B-4D6B-A377-C74FCBF1484B}"/>
            </a:ext>
          </a:extLst>
        </xdr:cNvPr>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55" name="テキスト ボックス 154">
          <a:extLst>
            <a:ext uri="{FF2B5EF4-FFF2-40B4-BE49-F238E27FC236}">
              <a16:creationId xmlns:a16="http://schemas.microsoft.com/office/drawing/2014/main" id="{56650FA6-0B21-47D9-A7B9-4CBE94CB562E}"/>
            </a:ext>
          </a:extLst>
        </xdr:cNvPr>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41656</xdr:rowOff>
    </xdr:from>
    <xdr:to>
      <xdr:col>15</xdr:col>
      <xdr:colOff>133350</xdr:colOff>
      <xdr:row>64</xdr:row>
      <xdr:rowOff>143256</xdr:rowOff>
    </xdr:to>
    <xdr:sp macro="" textlink="">
      <xdr:nvSpPr>
        <xdr:cNvPr id="156" name="楕円 155">
          <a:extLst>
            <a:ext uri="{FF2B5EF4-FFF2-40B4-BE49-F238E27FC236}">
              <a16:creationId xmlns:a16="http://schemas.microsoft.com/office/drawing/2014/main" id="{95763F51-53BB-4E37-B8B8-8BE18F32145C}"/>
            </a:ext>
          </a:extLst>
        </xdr:cNvPr>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57" name="テキスト ボックス 156">
          <a:extLst>
            <a:ext uri="{FF2B5EF4-FFF2-40B4-BE49-F238E27FC236}">
              <a16:creationId xmlns:a16="http://schemas.microsoft.com/office/drawing/2014/main" id="{5937D1D1-3319-43C8-97FA-970F726EAED6}"/>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8" name="楕円 157">
          <a:extLst>
            <a:ext uri="{FF2B5EF4-FFF2-40B4-BE49-F238E27FC236}">
              <a16:creationId xmlns:a16="http://schemas.microsoft.com/office/drawing/2014/main" id="{0AD63BE9-2E26-4724-A9C8-E6DA45CA0D04}"/>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9" name="テキスト ボックス 158">
          <a:extLst>
            <a:ext uri="{FF2B5EF4-FFF2-40B4-BE49-F238E27FC236}">
              <a16:creationId xmlns:a16="http://schemas.microsoft.com/office/drawing/2014/main" id="{4BBC8F0F-3B3D-41F8-A961-B7E5EA74DAFF}"/>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60" name="楕円 159">
          <a:extLst>
            <a:ext uri="{FF2B5EF4-FFF2-40B4-BE49-F238E27FC236}">
              <a16:creationId xmlns:a16="http://schemas.microsoft.com/office/drawing/2014/main" id="{703FE351-D31C-4124-B7C2-DE943476D426}"/>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1" name="テキスト ボックス 160">
          <a:extLst>
            <a:ext uri="{FF2B5EF4-FFF2-40B4-BE49-F238E27FC236}">
              <a16:creationId xmlns:a16="http://schemas.microsoft.com/office/drawing/2014/main" id="{A3731FC1-1092-430E-81BD-D5FDD33CEECB}"/>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E564641B-AF77-469A-BE93-F03718EC520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61F6E074-826A-4C4D-AB9E-4478400E57E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69C1BD51-164E-4E38-AD1E-64D85EA8223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8C475EDF-3802-40C5-BC95-D3DBE61167B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95798B5D-BE38-413C-B556-74992898E35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47D40CB7-E127-49B1-A667-FB62FADE9A8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A5D63C92-5646-45CA-A5BD-EB3C6B11C41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BF3A68BA-1E10-43FD-8349-CAA010DDF585}"/>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6960DA0A-6701-49F9-9878-1B22DB330A8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7F7C970E-683D-45C2-8676-D407405635D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ED15CFCA-7C24-49C0-94A6-EA840FA7A96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899758-D9C3-4C66-8652-34DA562BDA6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B3B3836-8B87-4EAD-BFB1-41DCBA5D4E94}"/>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人当たり人件費・物件費等決算額は、前年度比</a:t>
          </a:r>
          <a:r>
            <a:rPr kumimoji="1" lang="en-US" altLang="ja-JP" sz="1200">
              <a:latin typeface="ＭＳ Ｐゴシック" panose="020B0600070205080204" pitchFamily="50" charset="-128"/>
              <a:ea typeface="ＭＳ Ｐゴシック" panose="020B0600070205080204" pitchFamily="50" charset="-128"/>
            </a:rPr>
            <a:t>11,924</a:t>
          </a:r>
          <a:r>
            <a:rPr kumimoji="1" lang="ja-JP" altLang="en-US" sz="1200">
              <a:latin typeface="ＭＳ Ｐゴシック" panose="020B0600070205080204" pitchFamily="50" charset="-128"/>
              <a:ea typeface="ＭＳ Ｐゴシック" panose="020B0600070205080204" pitchFamily="50" charset="-128"/>
            </a:rPr>
            <a:t>円の増であるものの、類似団体平均を</a:t>
          </a:r>
          <a:r>
            <a:rPr kumimoji="1" lang="en-US" altLang="ja-JP" sz="1200">
              <a:latin typeface="ＭＳ Ｐゴシック" panose="020B0600070205080204" pitchFamily="50" charset="-128"/>
              <a:ea typeface="ＭＳ Ｐゴシック" panose="020B0600070205080204" pitchFamily="50" charset="-128"/>
            </a:rPr>
            <a:t>35,044</a:t>
          </a:r>
          <a:r>
            <a:rPr kumimoji="1" lang="ja-JP" altLang="en-US" sz="1200">
              <a:latin typeface="ＭＳ Ｐゴシック" panose="020B0600070205080204" pitchFamily="50" charset="-128"/>
              <a:ea typeface="ＭＳ Ｐゴシック" panose="020B0600070205080204" pitchFamily="50" charset="-128"/>
            </a:rPr>
            <a:t>円下回った。</a:t>
          </a:r>
        </a:p>
        <a:p>
          <a:r>
            <a:rPr kumimoji="1" lang="ja-JP" altLang="en-US" sz="1200">
              <a:latin typeface="ＭＳ Ｐゴシック" panose="020B0600070205080204" pitchFamily="50" charset="-128"/>
              <a:ea typeface="ＭＳ Ｐゴシック" panose="020B0600070205080204" pitchFamily="50" charset="-128"/>
            </a:rPr>
            <a:t>　物件費については、緊急告知</a:t>
          </a:r>
          <a:r>
            <a:rPr kumimoji="1" lang="en-US" altLang="ja-JP" sz="1200">
              <a:latin typeface="ＭＳ Ｐゴシック" panose="020B0600070205080204" pitchFamily="50" charset="-128"/>
              <a:ea typeface="ＭＳ Ｐゴシック" panose="020B0600070205080204" pitchFamily="50" charset="-128"/>
            </a:rPr>
            <a:t>FM</a:t>
          </a:r>
          <a:r>
            <a:rPr kumimoji="1" lang="ja-JP" altLang="en-US" sz="1200">
              <a:latin typeface="ＭＳ Ｐゴシック" panose="020B0600070205080204" pitchFamily="50" charset="-128"/>
              <a:ea typeface="ＭＳ Ｐゴシック" panose="020B0600070205080204" pitchFamily="50" charset="-128"/>
            </a:rPr>
            <a:t>ラジオ整備事業や新型コロナウイルスワクチン接種事業などにより増加している。</a:t>
          </a:r>
        </a:p>
        <a:p>
          <a:r>
            <a:rPr kumimoji="1" lang="ja-JP" altLang="en-US" sz="1200">
              <a:latin typeface="ＭＳ Ｐゴシック" panose="020B0600070205080204" pitchFamily="50" charset="-128"/>
              <a:ea typeface="ＭＳ Ｐゴシック" panose="020B0600070205080204" pitchFamily="50" charset="-128"/>
            </a:rPr>
            <a:t>　人件費については、秋田県市町村総合事務組合に納付する退職手当支給事務に係る普通負担金の算定方法の変更に伴い減少となっている。引き続き第</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次羽後町総合発展計画に基づいて定員管理の適正化を図っていく。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2D2CF2E0-869C-4A22-8310-538D7C9ABBB1}"/>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F1E8DB4D-0F00-4540-AADC-84B7DC0F4E6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8D37A1E1-62EE-4945-9950-2E904EE8023A}"/>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85C6D046-D4BF-4FD0-8FD4-3DDE11C26F07}"/>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44E47E2E-0B1E-43CB-A863-5E49D8421681}"/>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E7302073-EEEC-4DB1-94B8-0A1CEC71B064}"/>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6A8C5791-83EE-4DEF-BA49-FD597124C5A7}"/>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A355322E-0169-41F9-A0F5-E75F8B8B2C9B}"/>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2F59DEDD-8E8C-4FD7-9DA8-3AC303C31CCC}"/>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A242C128-1728-4114-BDFD-9FE121028281}"/>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451B1898-A762-48F7-80C5-304D6E597C0F}"/>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EB780888-3518-421C-BAB0-C89325E850AC}"/>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AA265530-5CEF-4B89-86AB-0AF8DB255734}"/>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8930274E-6AE5-4334-B89A-3A6C5BE10D6D}"/>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64B5090D-B025-416A-ADBD-B3FCB367D055}"/>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5B9B43B2-8BA0-43DF-90A9-B326ADDBAD5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D66873EF-807E-4CC1-8D60-E6A8826CEE1A}"/>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B375C5D7-E97C-412A-8BCF-AA9563264FF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E1302C69-6A22-4B86-ACBD-0D4DB016BD4C}"/>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5843D13A-34CD-44E3-9900-19361110C0C9}"/>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C88A35B-B4E5-4B6F-B6E4-9F4D6BC8F923}"/>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4922B8DB-E510-44DA-A602-21F148B1BD84}"/>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EA3EFBD8-0007-48F9-906C-99C17C76CA12}"/>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83203</xdr:rowOff>
    </xdr:from>
    <xdr:to>
      <xdr:col>23</xdr:col>
      <xdr:colOff>133350</xdr:colOff>
      <xdr:row>81</xdr:row>
      <xdr:rowOff>124307</xdr:rowOff>
    </xdr:to>
    <xdr:cxnSp macro="">
      <xdr:nvCxnSpPr>
        <xdr:cNvPr id="198" name="直線コネクタ 197">
          <a:extLst>
            <a:ext uri="{FF2B5EF4-FFF2-40B4-BE49-F238E27FC236}">
              <a16:creationId xmlns:a16="http://schemas.microsoft.com/office/drawing/2014/main" id="{CCBB8E51-8979-4D0E-A7A1-1EDD5BFA6029}"/>
            </a:ext>
          </a:extLst>
        </xdr:cNvPr>
        <xdr:cNvCxnSpPr/>
      </xdr:nvCxnSpPr>
      <xdr:spPr>
        <a:xfrm>
          <a:off x="4114800" y="13970653"/>
          <a:ext cx="838200" cy="4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818FACA4-8BA3-4D62-AEBA-66C569CDCB0D}"/>
            </a:ext>
          </a:extLst>
        </xdr:cNvPr>
        <xdr:cNvSpPr txBox="1"/>
      </xdr:nvSpPr>
      <xdr:spPr>
        <a:xfrm>
          <a:off x="5041900" y="14053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71AC4368-CBE6-4E4A-9738-3C7F05F50008}"/>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83203</xdr:rowOff>
    </xdr:from>
    <xdr:to>
      <xdr:col>19</xdr:col>
      <xdr:colOff>133350</xdr:colOff>
      <xdr:row>81</xdr:row>
      <xdr:rowOff>96326</xdr:rowOff>
    </xdr:to>
    <xdr:cxnSp macro="">
      <xdr:nvCxnSpPr>
        <xdr:cNvPr id="201" name="直線コネクタ 200">
          <a:extLst>
            <a:ext uri="{FF2B5EF4-FFF2-40B4-BE49-F238E27FC236}">
              <a16:creationId xmlns:a16="http://schemas.microsoft.com/office/drawing/2014/main" id="{9928B489-84B7-47F7-B056-A80604E00CE9}"/>
            </a:ext>
          </a:extLst>
        </xdr:cNvPr>
        <xdr:cNvCxnSpPr/>
      </xdr:nvCxnSpPr>
      <xdr:spPr>
        <a:xfrm flipV="1">
          <a:off x="3225800" y="13970653"/>
          <a:ext cx="889000" cy="1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AE1AB7FD-6C1E-4E6F-B947-F3EAC41BA5A6}"/>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a:extLst>
            <a:ext uri="{FF2B5EF4-FFF2-40B4-BE49-F238E27FC236}">
              <a16:creationId xmlns:a16="http://schemas.microsoft.com/office/drawing/2014/main" id="{2115AB3C-C5EB-4006-9BAA-2A16F08CD011}"/>
            </a:ext>
          </a:extLst>
        </xdr:cNvPr>
        <xdr:cNvSpPr txBox="1"/>
      </xdr:nvSpPr>
      <xdr:spPr>
        <a:xfrm>
          <a:off x="3733800" y="141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60418</xdr:rowOff>
    </xdr:from>
    <xdr:to>
      <xdr:col>15</xdr:col>
      <xdr:colOff>82550</xdr:colOff>
      <xdr:row>81</xdr:row>
      <xdr:rowOff>96326</xdr:rowOff>
    </xdr:to>
    <xdr:cxnSp macro="">
      <xdr:nvCxnSpPr>
        <xdr:cNvPr id="204" name="直線コネクタ 203">
          <a:extLst>
            <a:ext uri="{FF2B5EF4-FFF2-40B4-BE49-F238E27FC236}">
              <a16:creationId xmlns:a16="http://schemas.microsoft.com/office/drawing/2014/main" id="{AC1DE910-5EA9-45EA-AFDD-47F40F206918}"/>
            </a:ext>
          </a:extLst>
        </xdr:cNvPr>
        <xdr:cNvCxnSpPr/>
      </xdr:nvCxnSpPr>
      <xdr:spPr>
        <a:xfrm>
          <a:off x="2336800" y="13947868"/>
          <a:ext cx="889000" cy="3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F48E0B5F-843C-42D9-ACDB-E66CEA8DB0FE}"/>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38F6E11F-703C-4542-AF0F-E18250357F81}"/>
            </a:ext>
          </a:extLst>
        </xdr:cNvPr>
        <xdr:cNvSpPr txBox="1"/>
      </xdr:nvSpPr>
      <xdr:spPr>
        <a:xfrm>
          <a:off x="2844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46698</xdr:rowOff>
    </xdr:from>
    <xdr:to>
      <xdr:col>11</xdr:col>
      <xdr:colOff>31750</xdr:colOff>
      <xdr:row>81</xdr:row>
      <xdr:rowOff>60418</xdr:rowOff>
    </xdr:to>
    <xdr:cxnSp macro="">
      <xdr:nvCxnSpPr>
        <xdr:cNvPr id="207" name="直線コネクタ 206">
          <a:extLst>
            <a:ext uri="{FF2B5EF4-FFF2-40B4-BE49-F238E27FC236}">
              <a16:creationId xmlns:a16="http://schemas.microsoft.com/office/drawing/2014/main" id="{39F433A0-6841-4547-93F1-99DE9C30ADF8}"/>
            </a:ext>
          </a:extLst>
        </xdr:cNvPr>
        <xdr:cNvCxnSpPr/>
      </xdr:nvCxnSpPr>
      <xdr:spPr>
        <a:xfrm>
          <a:off x="1447800" y="13934148"/>
          <a:ext cx="889000" cy="1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47650</xdr:rowOff>
    </xdr:from>
    <xdr:to>
      <xdr:col>11</xdr:col>
      <xdr:colOff>82550</xdr:colOff>
      <xdr:row>81</xdr:row>
      <xdr:rowOff>149250</xdr:rowOff>
    </xdr:to>
    <xdr:sp macro="" textlink="">
      <xdr:nvSpPr>
        <xdr:cNvPr id="208" name="フローチャート: 判断 207">
          <a:extLst>
            <a:ext uri="{FF2B5EF4-FFF2-40B4-BE49-F238E27FC236}">
              <a16:creationId xmlns:a16="http://schemas.microsoft.com/office/drawing/2014/main" id="{12349317-4BFE-4680-B8B6-9ED221A16577}"/>
            </a:ext>
          </a:extLst>
        </xdr:cNvPr>
        <xdr:cNvSpPr/>
      </xdr:nvSpPr>
      <xdr:spPr>
        <a:xfrm>
          <a:off x="2286000" y="139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134027</xdr:rowOff>
    </xdr:from>
    <xdr:ext cx="762000" cy="259045"/>
    <xdr:sp macro="" textlink="">
      <xdr:nvSpPr>
        <xdr:cNvPr id="209" name="テキスト ボックス 208">
          <a:extLst>
            <a:ext uri="{FF2B5EF4-FFF2-40B4-BE49-F238E27FC236}">
              <a16:creationId xmlns:a16="http://schemas.microsoft.com/office/drawing/2014/main" id="{4E760760-EA78-4451-90AF-4DDCAF1F8CE8}"/>
            </a:ext>
          </a:extLst>
        </xdr:cNvPr>
        <xdr:cNvSpPr txBox="1"/>
      </xdr:nvSpPr>
      <xdr:spPr>
        <a:xfrm>
          <a:off x="1955800" y="140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25340</xdr:rowOff>
    </xdr:from>
    <xdr:to>
      <xdr:col>7</xdr:col>
      <xdr:colOff>31750</xdr:colOff>
      <xdr:row>81</xdr:row>
      <xdr:rowOff>126940</xdr:rowOff>
    </xdr:to>
    <xdr:sp macro="" textlink="">
      <xdr:nvSpPr>
        <xdr:cNvPr id="210" name="フローチャート: 判断 209">
          <a:extLst>
            <a:ext uri="{FF2B5EF4-FFF2-40B4-BE49-F238E27FC236}">
              <a16:creationId xmlns:a16="http://schemas.microsoft.com/office/drawing/2014/main" id="{86D6DEA2-C33E-44DF-96B3-7A4D2169D77A}"/>
            </a:ext>
          </a:extLst>
        </xdr:cNvPr>
        <xdr:cNvSpPr/>
      </xdr:nvSpPr>
      <xdr:spPr>
        <a:xfrm>
          <a:off x="1397000" y="139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111717</xdr:rowOff>
    </xdr:from>
    <xdr:ext cx="762000" cy="259045"/>
    <xdr:sp macro="" textlink="">
      <xdr:nvSpPr>
        <xdr:cNvPr id="211" name="テキスト ボックス 210">
          <a:extLst>
            <a:ext uri="{FF2B5EF4-FFF2-40B4-BE49-F238E27FC236}">
              <a16:creationId xmlns:a16="http://schemas.microsoft.com/office/drawing/2014/main" id="{27DD74B6-C535-4825-ADE2-0946CA267C11}"/>
            </a:ext>
          </a:extLst>
        </xdr:cNvPr>
        <xdr:cNvSpPr txBox="1"/>
      </xdr:nvSpPr>
      <xdr:spPr>
        <a:xfrm>
          <a:off x="1066800" y="139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AB3CD1C-2A23-494C-AE1D-C8153C819BE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5731FAD0-04CD-4967-9B8B-6EB5D215366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FAE73AC5-26FD-4B33-A5BB-9944CB667FD4}"/>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5F7D82B7-8D40-455A-AFC2-B6C7B2CD113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BF6F7557-77F4-4DD5-B135-D48B60DF569E}"/>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73507</xdr:rowOff>
    </xdr:from>
    <xdr:to>
      <xdr:col>23</xdr:col>
      <xdr:colOff>184150</xdr:colOff>
      <xdr:row>82</xdr:row>
      <xdr:rowOff>3657</xdr:rowOff>
    </xdr:to>
    <xdr:sp macro="" textlink="">
      <xdr:nvSpPr>
        <xdr:cNvPr id="217" name="楕円 216">
          <a:extLst>
            <a:ext uri="{FF2B5EF4-FFF2-40B4-BE49-F238E27FC236}">
              <a16:creationId xmlns:a16="http://schemas.microsoft.com/office/drawing/2014/main" id="{534585E0-569E-4FF5-8D0B-D7571E26A197}"/>
            </a:ext>
          </a:extLst>
        </xdr:cNvPr>
        <xdr:cNvSpPr/>
      </xdr:nvSpPr>
      <xdr:spPr>
        <a:xfrm>
          <a:off x="4902200" y="1396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166234</xdr:rowOff>
    </xdr:from>
    <xdr:ext cx="762000" cy="259045"/>
    <xdr:sp macro="" textlink="">
      <xdr:nvSpPr>
        <xdr:cNvPr id="218" name="人件費・物件費等の状況該当値テキスト">
          <a:extLst>
            <a:ext uri="{FF2B5EF4-FFF2-40B4-BE49-F238E27FC236}">
              <a16:creationId xmlns:a16="http://schemas.microsoft.com/office/drawing/2014/main" id="{FA2894CE-0D7A-4912-A36E-BC2848CCAEAB}"/>
            </a:ext>
          </a:extLst>
        </xdr:cNvPr>
        <xdr:cNvSpPr txBox="1"/>
      </xdr:nvSpPr>
      <xdr:spPr>
        <a:xfrm>
          <a:off x="5041900" y="138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32403</xdr:rowOff>
    </xdr:from>
    <xdr:to>
      <xdr:col>19</xdr:col>
      <xdr:colOff>184150</xdr:colOff>
      <xdr:row>81</xdr:row>
      <xdr:rowOff>134003</xdr:rowOff>
    </xdr:to>
    <xdr:sp macro="" textlink="">
      <xdr:nvSpPr>
        <xdr:cNvPr id="219" name="楕円 218">
          <a:extLst>
            <a:ext uri="{FF2B5EF4-FFF2-40B4-BE49-F238E27FC236}">
              <a16:creationId xmlns:a16="http://schemas.microsoft.com/office/drawing/2014/main" id="{B96801F1-54DC-45EA-A2C7-65ED276ECA04}"/>
            </a:ext>
          </a:extLst>
        </xdr:cNvPr>
        <xdr:cNvSpPr/>
      </xdr:nvSpPr>
      <xdr:spPr>
        <a:xfrm>
          <a:off x="4064000" y="1391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144180</xdr:rowOff>
    </xdr:from>
    <xdr:ext cx="736600" cy="259045"/>
    <xdr:sp macro="" textlink="">
      <xdr:nvSpPr>
        <xdr:cNvPr id="220" name="テキスト ボックス 219">
          <a:extLst>
            <a:ext uri="{FF2B5EF4-FFF2-40B4-BE49-F238E27FC236}">
              <a16:creationId xmlns:a16="http://schemas.microsoft.com/office/drawing/2014/main" id="{0885F25D-EB98-4E1A-9351-87CC6B627A21}"/>
            </a:ext>
          </a:extLst>
        </xdr:cNvPr>
        <xdr:cNvSpPr txBox="1"/>
      </xdr:nvSpPr>
      <xdr:spPr>
        <a:xfrm>
          <a:off x="3733800" y="13688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45526</xdr:rowOff>
    </xdr:from>
    <xdr:to>
      <xdr:col>15</xdr:col>
      <xdr:colOff>133350</xdr:colOff>
      <xdr:row>81</xdr:row>
      <xdr:rowOff>147126</xdr:rowOff>
    </xdr:to>
    <xdr:sp macro="" textlink="">
      <xdr:nvSpPr>
        <xdr:cNvPr id="221" name="楕円 220">
          <a:extLst>
            <a:ext uri="{FF2B5EF4-FFF2-40B4-BE49-F238E27FC236}">
              <a16:creationId xmlns:a16="http://schemas.microsoft.com/office/drawing/2014/main" id="{1686CC7F-E688-4014-BD46-0245EF61552E}"/>
            </a:ext>
          </a:extLst>
        </xdr:cNvPr>
        <xdr:cNvSpPr/>
      </xdr:nvSpPr>
      <xdr:spPr>
        <a:xfrm>
          <a:off x="3175000" y="139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157303</xdr:rowOff>
    </xdr:from>
    <xdr:ext cx="762000" cy="259045"/>
    <xdr:sp macro="" textlink="">
      <xdr:nvSpPr>
        <xdr:cNvPr id="222" name="テキスト ボックス 221">
          <a:extLst>
            <a:ext uri="{FF2B5EF4-FFF2-40B4-BE49-F238E27FC236}">
              <a16:creationId xmlns:a16="http://schemas.microsoft.com/office/drawing/2014/main" id="{453954EA-35D9-4662-81F8-565C6940CA4F}"/>
            </a:ext>
          </a:extLst>
        </xdr:cNvPr>
        <xdr:cNvSpPr txBox="1"/>
      </xdr:nvSpPr>
      <xdr:spPr>
        <a:xfrm>
          <a:off x="2844800" y="1370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9618</xdr:rowOff>
    </xdr:from>
    <xdr:to>
      <xdr:col>11</xdr:col>
      <xdr:colOff>82550</xdr:colOff>
      <xdr:row>81</xdr:row>
      <xdr:rowOff>111218</xdr:rowOff>
    </xdr:to>
    <xdr:sp macro="" textlink="">
      <xdr:nvSpPr>
        <xdr:cNvPr id="223" name="楕円 222">
          <a:extLst>
            <a:ext uri="{FF2B5EF4-FFF2-40B4-BE49-F238E27FC236}">
              <a16:creationId xmlns:a16="http://schemas.microsoft.com/office/drawing/2014/main" id="{EDCDE947-8B49-44E1-BE21-582EDBA43CAA}"/>
            </a:ext>
          </a:extLst>
        </xdr:cNvPr>
        <xdr:cNvSpPr/>
      </xdr:nvSpPr>
      <xdr:spPr>
        <a:xfrm>
          <a:off x="2286000" y="1389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121395</xdr:rowOff>
    </xdr:from>
    <xdr:ext cx="762000" cy="259045"/>
    <xdr:sp macro="" textlink="">
      <xdr:nvSpPr>
        <xdr:cNvPr id="224" name="テキスト ボックス 223">
          <a:extLst>
            <a:ext uri="{FF2B5EF4-FFF2-40B4-BE49-F238E27FC236}">
              <a16:creationId xmlns:a16="http://schemas.microsoft.com/office/drawing/2014/main" id="{28D25EB4-0132-47CD-A905-69C09FC28E17}"/>
            </a:ext>
          </a:extLst>
        </xdr:cNvPr>
        <xdr:cNvSpPr txBox="1"/>
      </xdr:nvSpPr>
      <xdr:spPr>
        <a:xfrm>
          <a:off x="1955800" y="1366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167348</xdr:rowOff>
    </xdr:from>
    <xdr:to>
      <xdr:col>7</xdr:col>
      <xdr:colOff>31750</xdr:colOff>
      <xdr:row>81</xdr:row>
      <xdr:rowOff>97498</xdr:rowOff>
    </xdr:to>
    <xdr:sp macro="" textlink="">
      <xdr:nvSpPr>
        <xdr:cNvPr id="225" name="楕円 224">
          <a:extLst>
            <a:ext uri="{FF2B5EF4-FFF2-40B4-BE49-F238E27FC236}">
              <a16:creationId xmlns:a16="http://schemas.microsoft.com/office/drawing/2014/main" id="{22812105-4120-476E-B1C3-45AD8323CF79}"/>
            </a:ext>
          </a:extLst>
        </xdr:cNvPr>
        <xdr:cNvSpPr/>
      </xdr:nvSpPr>
      <xdr:spPr>
        <a:xfrm>
          <a:off x="1397000" y="1388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107675</xdr:rowOff>
    </xdr:from>
    <xdr:ext cx="762000" cy="259045"/>
    <xdr:sp macro="" textlink="">
      <xdr:nvSpPr>
        <xdr:cNvPr id="226" name="テキスト ボックス 225">
          <a:extLst>
            <a:ext uri="{FF2B5EF4-FFF2-40B4-BE49-F238E27FC236}">
              <a16:creationId xmlns:a16="http://schemas.microsoft.com/office/drawing/2014/main" id="{D9484708-E89D-41F7-9336-CDFCFBBB345D}"/>
            </a:ext>
          </a:extLst>
        </xdr:cNvPr>
        <xdr:cNvSpPr txBox="1"/>
      </xdr:nvSpPr>
      <xdr:spPr>
        <a:xfrm>
          <a:off x="1066800" y="136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67565268-4E4D-4A5C-9E77-386E5160372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CE06D72B-4B8F-42FD-B0E1-23FD889BD65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3A56E5BC-AAF2-4D90-B38A-1BE7239827B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A5D40B9-97DD-4437-9397-20E3CBDF94AA}"/>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E91356A-4797-4B65-AF7A-A434D63D14E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F2E0CFEF-BA14-43F0-8CE7-5E2370025C0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5E23299E-65B4-4EB6-84D6-979A9363E18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FCBB2AA8-DF16-4173-84C4-FD7155B3B43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FC706879-E3CF-4CB5-B56A-6BC6AE9E14A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5EB2D301-A8D6-4036-B90C-F40C32429EC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8908641B-ECF8-4AEC-B3C9-C46F6BCAA78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6FAD80C0-9618-4A03-AFE0-148FC6B16DAB}"/>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1261F965-4CF5-4706-A58C-F22496239EE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当町の給料表は、概ね秋田県に準拠し一定の給与水準を確保しながら、人事評価結果を昇給や勤勉手当に反映させ、職員の能力や結果に応じた給与となる取り組みを行っている。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63EA2547-EE54-4E59-BC42-679245CD44B4}"/>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707A40D0-5DFC-4104-812D-749B965EAC4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FD874CE4-80BC-457A-939F-5D1462D2B64A}"/>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952B2610-2DB2-46B1-8205-8D0B202DC8B8}"/>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68054370-CBB0-45DD-9CF9-8179144CA69F}"/>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709BED51-79BD-49A1-889F-DBC11F43E31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C831198-B939-447E-A4AD-3063FFEDE09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E39046D0-BB93-45B9-A21B-BC7989C9BB4B}"/>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72525BA8-D1DC-4CC3-9E25-CAE4BCC9AD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C42501F-41FD-46A0-A102-2F68EA3374ED}"/>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9E8AB949-2201-43E1-BD5F-86FB4087AB0C}"/>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98261D7B-248B-41EE-BBDE-CB2D401A72D4}"/>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C840E5B9-7298-42FB-8BA4-53A320F6499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DE15906A-74D2-4BFA-8D57-D3EBB0D58ECB}"/>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2A61353E-6645-4B7D-8D72-974FBEFFA8F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096695A4-2B4A-4CF9-8189-6AD136034B28}"/>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024039B6-8AB3-43A5-B5DE-637F3BDBF4EB}"/>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36E8565A-9129-47B2-83C8-7F71382194BA}"/>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8F158965-8A38-4ABD-8A99-8B3D7F23FD01}"/>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C4D23033-C8EB-45FC-8316-76A63D47B842}"/>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26105</xdr:rowOff>
    </xdr:from>
    <xdr:to>
      <xdr:col>81</xdr:col>
      <xdr:colOff>44450</xdr:colOff>
      <xdr:row>83</xdr:row>
      <xdr:rowOff>146755</xdr:rowOff>
    </xdr:to>
    <xdr:cxnSp macro="">
      <xdr:nvCxnSpPr>
        <xdr:cNvPr id="260" name="直線コネクタ 259">
          <a:extLst>
            <a:ext uri="{FF2B5EF4-FFF2-40B4-BE49-F238E27FC236}">
              <a16:creationId xmlns:a16="http://schemas.microsoft.com/office/drawing/2014/main" id="{8C77569C-7797-43B7-8B5E-5D772FCEBBB1}"/>
            </a:ext>
          </a:extLst>
        </xdr:cNvPr>
        <xdr:cNvCxnSpPr/>
      </xdr:nvCxnSpPr>
      <xdr:spPr>
        <a:xfrm flipV="1">
          <a:off x="16179800" y="1425645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61" name="給与水準   （国との比較）平均値テキスト">
          <a:extLst>
            <a:ext uri="{FF2B5EF4-FFF2-40B4-BE49-F238E27FC236}">
              <a16:creationId xmlns:a16="http://schemas.microsoft.com/office/drawing/2014/main" id="{62115D2F-57B3-47D2-ACC0-78D01553B3F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C6759F68-F86F-4A3C-BBE5-8506CF66953E}"/>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83</xdr:row>
      <xdr:rowOff>146755</xdr:rowOff>
    </xdr:to>
    <xdr:cxnSp macro="">
      <xdr:nvCxnSpPr>
        <xdr:cNvPr id="263" name="直線コネクタ 262">
          <a:extLst>
            <a:ext uri="{FF2B5EF4-FFF2-40B4-BE49-F238E27FC236}">
              <a16:creationId xmlns:a16="http://schemas.microsoft.com/office/drawing/2014/main" id="{F22AE1B5-DD61-4414-B792-D377C0C20704}"/>
            </a:ext>
          </a:extLst>
        </xdr:cNvPr>
        <xdr:cNvCxnSpPr/>
      </xdr:nvCxnSpPr>
      <xdr:spPr>
        <a:xfrm>
          <a:off x="15290800" y="143368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68F672BF-76BD-4B1A-A642-312ACDA0D202}"/>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65" name="テキスト ボックス 264">
          <a:extLst>
            <a:ext uri="{FF2B5EF4-FFF2-40B4-BE49-F238E27FC236}">
              <a16:creationId xmlns:a16="http://schemas.microsoft.com/office/drawing/2014/main" id="{AA46D231-1D9F-49B5-AF4D-6273B9F7E0CD}"/>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83</xdr:row>
      <xdr:rowOff>106539</xdr:rowOff>
    </xdr:to>
    <xdr:cxnSp macro="">
      <xdr:nvCxnSpPr>
        <xdr:cNvPr id="266" name="直線コネクタ 265">
          <a:extLst>
            <a:ext uri="{FF2B5EF4-FFF2-40B4-BE49-F238E27FC236}">
              <a16:creationId xmlns:a16="http://schemas.microsoft.com/office/drawing/2014/main" id="{6DC61C6E-CF03-4540-85EA-CCAD9CA81DC1}"/>
            </a:ext>
          </a:extLst>
        </xdr:cNvPr>
        <xdr:cNvCxnSpPr/>
      </xdr:nvCxnSpPr>
      <xdr:spPr>
        <a:xfrm>
          <a:off x="14401800" y="14336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7" name="フローチャート: 判断 266">
          <a:extLst>
            <a:ext uri="{FF2B5EF4-FFF2-40B4-BE49-F238E27FC236}">
              <a16:creationId xmlns:a16="http://schemas.microsoft.com/office/drawing/2014/main" id="{B76AAAC8-0810-4E36-A938-532CCEF255D3}"/>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130874B7-C567-4388-9FBF-B01F023B8C74}"/>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84</xdr:row>
      <xdr:rowOff>42334</xdr:rowOff>
    </xdr:to>
    <xdr:cxnSp macro="">
      <xdr:nvCxnSpPr>
        <xdr:cNvPr id="269" name="直線コネクタ 268">
          <a:extLst>
            <a:ext uri="{FF2B5EF4-FFF2-40B4-BE49-F238E27FC236}">
              <a16:creationId xmlns:a16="http://schemas.microsoft.com/office/drawing/2014/main" id="{58061481-8734-4001-A196-BF7730FCA628}"/>
            </a:ext>
          </a:extLst>
        </xdr:cNvPr>
        <xdr:cNvCxnSpPr/>
      </xdr:nvCxnSpPr>
      <xdr:spPr>
        <a:xfrm flipV="1">
          <a:off x="13512800" y="143368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5A641390-9D45-4009-A9D2-2B268655F67B}"/>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a:extLst>
            <a:ext uri="{FF2B5EF4-FFF2-40B4-BE49-F238E27FC236}">
              <a16:creationId xmlns:a16="http://schemas.microsoft.com/office/drawing/2014/main" id="{9B73B486-A1AC-4025-86F4-1F784525E644}"/>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2" name="フローチャート: 判断 271">
          <a:extLst>
            <a:ext uri="{FF2B5EF4-FFF2-40B4-BE49-F238E27FC236}">
              <a16:creationId xmlns:a16="http://schemas.microsoft.com/office/drawing/2014/main" id="{8A4E1871-2282-4FCE-8DA5-5BBCEA4F0245}"/>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3" name="テキスト ボックス 272">
          <a:extLst>
            <a:ext uri="{FF2B5EF4-FFF2-40B4-BE49-F238E27FC236}">
              <a16:creationId xmlns:a16="http://schemas.microsoft.com/office/drawing/2014/main" id="{BE4632BC-9051-4CA9-92D3-DC5732EF886A}"/>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7AB400F8-FD3E-4146-9B60-50FBD4B8566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45C2BF6-4B2B-44FF-9EE0-8DEBA367B8F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9F058F82-BE13-442A-9DB1-EAE0CBA4E43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C64EEA57-D4C4-4AAB-9334-C569EB0C10B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98C6C5B7-C6C4-4878-AEE1-38424A922A9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146755</xdr:rowOff>
    </xdr:from>
    <xdr:to>
      <xdr:col>81</xdr:col>
      <xdr:colOff>95250</xdr:colOff>
      <xdr:row>83</xdr:row>
      <xdr:rowOff>76905</xdr:rowOff>
    </xdr:to>
    <xdr:sp macro="" textlink="">
      <xdr:nvSpPr>
        <xdr:cNvPr id="279" name="楕円 278">
          <a:extLst>
            <a:ext uri="{FF2B5EF4-FFF2-40B4-BE49-F238E27FC236}">
              <a16:creationId xmlns:a16="http://schemas.microsoft.com/office/drawing/2014/main" id="{90DF3E95-2282-490E-A206-7A06204ECFD9}"/>
            </a:ext>
          </a:extLst>
        </xdr:cNvPr>
        <xdr:cNvSpPr/>
      </xdr:nvSpPr>
      <xdr:spPr>
        <a:xfrm>
          <a:off x="169672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163282</xdr:rowOff>
    </xdr:from>
    <xdr:ext cx="762000" cy="259045"/>
    <xdr:sp macro="" textlink="">
      <xdr:nvSpPr>
        <xdr:cNvPr id="280" name="給与水準   （国との比較）該当値テキスト">
          <a:extLst>
            <a:ext uri="{FF2B5EF4-FFF2-40B4-BE49-F238E27FC236}">
              <a16:creationId xmlns:a16="http://schemas.microsoft.com/office/drawing/2014/main" id="{A0667C39-EAB3-43F8-9EBD-A6B2529FD061}"/>
            </a:ext>
          </a:extLst>
        </xdr:cNvPr>
        <xdr:cNvSpPr txBox="1"/>
      </xdr:nvSpPr>
      <xdr:spPr>
        <a:xfrm>
          <a:off x="171069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95955</xdr:rowOff>
    </xdr:from>
    <xdr:to>
      <xdr:col>77</xdr:col>
      <xdr:colOff>95250</xdr:colOff>
      <xdr:row>84</xdr:row>
      <xdr:rowOff>26105</xdr:rowOff>
    </xdr:to>
    <xdr:sp macro="" textlink="">
      <xdr:nvSpPr>
        <xdr:cNvPr id="281" name="楕円 280">
          <a:extLst>
            <a:ext uri="{FF2B5EF4-FFF2-40B4-BE49-F238E27FC236}">
              <a16:creationId xmlns:a16="http://schemas.microsoft.com/office/drawing/2014/main" id="{363F8349-78F5-4AA3-8E51-7CD39CBBCB58}"/>
            </a:ext>
          </a:extLst>
        </xdr:cNvPr>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36282</xdr:rowOff>
    </xdr:from>
    <xdr:ext cx="736600" cy="259045"/>
    <xdr:sp macro="" textlink="">
      <xdr:nvSpPr>
        <xdr:cNvPr id="282" name="テキスト ボックス 281">
          <a:extLst>
            <a:ext uri="{FF2B5EF4-FFF2-40B4-BE49-F238E27FC236}">
              <a16:creationId xmlns:a16="http://schemas.microsoft.com/office/drawing/2014/main" id="{12FB7809-F1F1-4311-8249-902BADBC6F2F}"/>
            </a:ext>
          </a:extLst>
        </xdr:cNvPr>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55739</xdr:rowOff>
    </xdr:from>
    <xdr:to>
      <xdr:col>73</xdr:col>
      <xdr:colOff>44450</xdr:colOff>
      <xdr:row>83</xdr:row>
      <xdr:rowOff>157339</xdr:rowOff>
    </xdr:to>
    <xdr:sp macro="" textlink="">
      <xdr:nvSpPr>
        <xdr:cNvPr id="283" name="楕円 282">
          <a:extLst>
            <a:ext uri="{FF2B5EF4-FFF2-40B4-BE49-F238E27FC236}">
              <a16:creationId xmlns:a16="http://schemas.microsoft.com/office/drawing/2014/main" id="{81DEBB2F-C291-4712-B654-ED48B393D8A0}"/>
            </a:ext>
          </a:extLst>
        </xdr:cNvPr>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167516</xdr:rowOff>
    </xdr:from>
    <xdr:ext cx="762000" cy="259045"/>
    <xdr:sp macro="" textlink="">
      <xdr:nvSpPr>
        <xdr:cNvPr id="284" name="テキスト ボックス 283">
          <a:extLst>
            <a:ext uri="{FF2B5EF4-FFF2-40B4-BE49-F238E27FC236}">
              <a16:creationId xmlns:a16="http://schemas.microsoft.com/office/drawing/2014/main" id="{CD777A34-B2F0-4991-93EE-3D5953C10CB0}"/>
            </a:ext>
          </a:extLst>
        </xdr:cNvPr>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55739</xdr:rowOff>
    </xdr:from>
    <xdr:to>
      <xdr:col>68</xdr:col>
      <xdr:colOff>203200</xdr:colOff>
      <xdr:row>83</xdr:row>
      <xdr:rowOff>157339</xdr:rowOff>
    </xdr:to>
    <xdr:sp macro="" textlink="">
      <xdr:nvSpPr>
        <xdr:cNvPr id="285" name="楕円 284">
          <a:extLst>
            <a:ext uri="{FF2B5EF4-FFF2-40B4-BE49-F238E27FC236}">
              <a16:creationId xmlns:a16="http://schemas.microsoft.com/office/drawing/2014/main" id="{DB0E934A-0A33-4913-9034-EF68390A7FF6}"/>
            </a:ext>
          </a:extLst>
        </xdr:cNvPr>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86" name="テキスト ボックス 285">
          <a:extLst>
            <a:ext uri="{FF2B5EF4-FFF2-40B4-BE49-F238E27FC236}">
              <a16:creationId xmlns:a16="http://schemas.microsoft.com/office/drawing/2014/main" id="{2BC79C12-B050-4DFC-85DF-16B8F94547A9}"/>
            </a:ext>
          </a:extLst>
        </xdr:cNvPr>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7" name="楕円 286">
          <a:extLst>
            <a:ext uri="{FF2B5EF4-FFF2-40B4-BE49-F238E27FC236}">
              <a16:creationId xmlns:a16="http://schemas.microsoft.com/office/drawing/2014/main" id="{4003F7E8-4676-4929-9638-9F51C5785598}"/>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8" name="テキスト ボックス 287">
          <a:extLst>
            <a:ext uri="{FF2B5EF4-FFF2-40B4-BE49-F238E27FC236}">
              <a16:creationId xmlns:a16="http://schemas.microsoft.com/office/drawing/2014/main" id="{5BE6F5F8-B5AE-4309-9BF8-BD6147C22E06}"/>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253CD3C8-0C2C-44AA-9BCD-C97CEFAC8A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84E4591D-6A81-4F42-930D-4587FF118CE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30B6CE07-5169-450D-81C1-77533D41363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E2C12D9F-60A2-4FFF-A0A0-C5CA81632EF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357C80AB-C20B-4BF0-89F6-13A9EC8AF313}"/>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3A32F579-813E-498B-84E8-AE9F17CB266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9D70FDB6-750C-4977-8D77-B02EED5B4A74}"/>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9AFFB6FF-A5BF-459D-BF9C-E38638645DE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C933D1E-150F-46A0-BB7F-275EDAC13B8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4FB20DFE-0C6B-44B3-845E-5B60C6867BB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948A7CF3-93F9-49B2-851B-C3E890A486E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32403FB8-07E8-4424-A6D1-89580FD796D2}"/>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2DFDAC5E-B367-4588-BE82-AF2031B85A1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人当たりの職員数は、人口の減少などにより前年度と比べ</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人増加したものの、類似団体平均を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人下回った。</a:t>
          </a:r>
        </a:p>
        <a:p>
          <a:r>
            <a:rPr kumimoji="1" lang="ja-JP" altLang="en-US" sz="1300">
              <a:latin typeface="ＭＳ Ｐゴシック" panose="020B0600070205080204" pitchFamily="50" charset="-128"/>
              <a:ea typeface="ＭＳ Ｐゴシック" panose="020B0600070205080204" pitchFamily="50" charset="-128"/>
            </a:rPr>
            <a:t>　当町では継続的に職員数を削減してきており、第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次羽後町総合発展計画では医療職を除いた職員数について、令和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年度までに令和元年度の</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人まで削減することを目標としている。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年度には機構再編により課の数を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課減らし、定員管理の適正化と業務の効率化を図った。</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8DCD77D6-53F8-4929-9FC1-101829A40BD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DA291347-DB00-4D8A-A638-3A8E5CD6D73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8397826C-9462-4867-B1C6-95066368506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DC6C9F0D-134B-4E5D-8E5E-9EA0E9061B8F}"/>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AC5D7F98-5445-43D9-AFE2-E297CF879512}"/>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9F8D820-54B8-4253-9E79-8F06318BAF18}"/>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A6334095-377C-4711-AA9C-F67DB520C661}"/>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2FE15DCA-3932-49F2-82DD-E1ECF24D6E64}"/>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32D24B7E-0957-460E-B7D5-5AF0F5D90F8C}"/>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4B7444A8-1F20-4912-BD93-AA14DB1B9F8F}"/>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6F3EF579-B60B-4DA9-B570-B08C6A03386C}"/>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C4661B3F-9272-4176-AD63-6C2C3A7B8F2C}"/>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EFD2FD8C-2062-4EF7-A3C1-56AEF839B5BD}"/>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63BF9061-AE49-45E0-846D-3A7A3CB30FA4}"/>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A992E8F4-126D-438A-98E8-5F298477BE72}"/>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CDBA2CE8-B049-4908-B8D5-918300140FE1}"/>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E7D4BCB4-3991-40C0-8F96-745BF174E7E1}"/>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5581D357-F6B7-4B3D-AF01-C2D67C63126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85B6FEF9-241E-4A50-B010-580D36AC0E44}"/>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DCF3DB56-A43E-4355-840D-431B584EC53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CDFA1A16-89A4-4467-8A4C-5EA9F6540AF5}"/>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574BEEDA-DE4A-4C13-8697-D8D35993C3F7}"/>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21FFE408-CFC1-4D7B-A95A-EFAE992B9081}"/>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164677</xdr:rowOff>
    </xdr:from>
    <xdr:to>
      <xdr:col>81</xdr:col>
      <xdr:colOff>44450</xdr:colOff>
      <xdr:row>60</xdr:row>
      <xdr:rowOff>9313</xdr:rowOff>
    </xdr:to>
    <xdr:cxnSp macro="">
      <xdr:nvCxnSpPr>
        <xdr:cNvPr id="325" name="直線コネクタ 324">
          <a:extLst>
            <a:ext uri="{FF2B5EF4-FFF2-40B4-BE49-F238E27FC236}">
              <a16:creationId xmlns:a16="http://schemas.microsoft.com/office/drawing/2014/main" id="{C9F9E06A-4673-423B-905E-9F908897164D}"/>
            </a:ext>
          </a:extLst>
        </xdr:cNvPr>
        <xdr:cNvCxnSpPr/>
      </xdr:nvCxnSpPr>
      <xdr:spPr>
        <a:xfrm>
          <a:off x="16179800" y="102802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a16="http://schemas.microsoft.com/office/drawing/2014/main" id="{44C696F5-FF07-4723-A2CF-628E85135CDB}"/>
            </a:ext>
          </a:extLst>
        </xdr:cNvPr>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5DAC3B67-3107-439A-BFDE-27DC7CCCAECA}"/>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137099</xdr:rowOff>
    </xdr:from>
    <xdr:to>
      <xdr:col>77</xdr:col>
      <xdr:colOff>44450</xdr:colOff>
      <xdr:row>59</xdr:row>
      <xdr:rowOff>164677</xdr:rowOff>
    </xdr:to>
    <xdr:cxnSp macro="">
      <xdr:nvCxnSpPr>
        <xdr:cNvPr id="328" name="直線コネクタ 327">
          <a:extLst>
            <a:ext uri="{FF2B5EF4-FFF2-40B4-BE49-F238E27FC236}">
              <a16:creationId xmlns:a16="http://schemas.microsoft.com/office/drawing/2014/main" id="{14A11538-4A43-4501-B3E3-8051DCCEC291}"/>
            </a:ext>
          </a:extLst>
        </xdr:cNvPr>
        <xdr:cNvCxnSpPr/>
      </xdr:nvCxnSpPr>
      <xdr:spPr>
        <a:xfrm>
          <a:off x="15290800" y="10252649"/>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82F01D92-4F51-47E7-A8D7-9CCFBBBF4E6A}"/>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a16="http://schemas.microsoft.com/office/drawing/2014/main" id="{AF16A263-4579-40CC-BF28-A16F684F03A9}"/>
            </a:ext>
          </a:extLst>
        </xdr:cNvPr>
        <xdr:cNvSpPr txBox="1"/>
      </xdr:nvSpPr>
      <xdr:spPr>
        <a:xfrm>
          <a:off x="15798800" y="1048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137099</xdr:rowOff>
    </xdr:from>
    <xdr:to>
      <xdr:col>72</xdr:col>
      <xdr:colOff>203200</xdr:colOff>
      <xdr:row>59</xdr:row>
      <xdr:rowOff>139398</xdr:rowOff>
    </xdr:to>
    <xdr:cxnSp macro="">
      <xdr:nvCxnSpPr>
        <xdr:cNvPr id="331" name="直線コネクタ 330">
          <a:extLst>
            <a:ext uri="{FF2B5EF4-FFF2-40B4-BE49-F238E27FC236}">
              <a16:creationId xmlns:a16="http://schemas.microsoft.com/office/drawing/2014/main" id="{7B91FAF5-9065-4F29-87E3-32F24BE2DABB}"/>
            </a:ext>
          </a:extLst>
        </xdr:cNvPr>
        <xdr:cNvCxnSpPr/>
      </xdr:nvCxnSpPr>
      <xdr:spPr>
        <a:xfrm flipV="1">
          <a:off x="14401800" y="10252649"/>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7A2BF496-D3BA-4237-B9FA-3463420B9505}"/>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33" name="テキスト ボックス 332">
          <a:extLst>
            <a:ext uri="{FF2B5EF4-FFF2-40B4-BE49-F238E27FC236}">
              <a16:creationId xmlns:a16="http://schemas.microsoft.com/office/drawing/2014/main" id="{2B8E9981-4B82-4FB6-94F7-8020220D3ABE}"/>
            </a:ext>
          </a:extLst>
        </xdr:cNvPr>
        <xdr:cNvSpPr txBox="1"/>
      </xdr:nvSpPr>
      <xdr:spPr>
        <a:xfrm>
          <a:off x="14909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117566</xdr:rowOff>
    </xdr:from>
    <xdr:to>
      <xdr:col>68</xdr:col>
      <xdr:colOff>152400</xdr:colOff>
      <xdr:row>59</xdr:row>
      <xdr:rowOff>139398</xdr:rowOff>
    </xdr:to>
    <xdr:cxnSp macro="">
      <xdr:nvCxnSpPr>
        <xdr:cNvPr id="334" name="直線コネクタ 333">
          <a:extLst>
            <a:ext uri="{FF2B5EF4-FFF2-40B4-BE49-F238E27FC236}">
              <a16:creationId xmlns:a16="http://schemas.microsoft.com/office/drawing/2014/main" id="{99C7C7B8-74A5-43A6-ABE3-51483CDBF035}"/>
            </a:ext>
          </a:extLst>
        </xdr:cNvPr>
        <xdr:cNvCxnSpPr/>
      </xdr:nvCxnSpPr>
      <xdr:spPr>
        <a:xfrm>
          <a:off x="13512800" y="1023311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17114</xdr:rowOff>
    </xdr:from>
    <xdr:to>
      <xdr:col>68</xdr:col>
      <xdr:colOff>203200</xdr:colOff>
      <xdr:row>60</xdr:row>
      <xdr:rowOff>118714</xdr:rowOff>
    </xdr:to>
    <xdr:sp macro="" textlink="">
      <xdr:nvSpPr>
        <xdr:cNvPr id="335" name="フローチャート: 判断 334">
          <a:extLst>
            <a:ext uri="{FF2B5EF4-FFF2-40B4-BE49-F238E27FC236}">
              <a16:creationId xmlns:a16="http://schemas.microsoft.com/office/drawing/2014/main" id="{47EFD5E0-366E-499E-80B2-A6345054749E}"/>
            </a:ext>
          </a:extLst>
        </xdr:cNvPr>
        <xdr:cNvSpPr/>
      </xdr:nvSpPr>
      <xdr:spPr>
        <a:xfrm>
          <a:off x="14351000" y="103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103491</xdr:rowOff>
    </xdr:from>
    <xdr:ext cx="762000" cy="259045"/>
    <xdr:sp macro="" textlink="">
      <xdr:nvSpPr>
        <xdr:cNvPr id="336" name="テキスト ボックス 335">
          <a:extLst>
            <a:ext uri="{FF2B5EF4-FFF2-40B4-BE49-F238E27FC236}">
              <a16:creationId xmlns:a16="http://schemas.microsoft.com/office/drawing/2014/main" id="{072DED77-6CCD-4DDF-9891-9B25775996D6}"/>
            </a:ext>
          </a:extLst>
        </xdr:cNvPr>
        <xdr:cNvSpPr txBox="1"/>
      </xdr:nvSpPr>
      <xdr:spPr>
        <a:xfrm>
          <a:off x="14020800" y="1039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1028</xdr:rowOff>
    </xdr:from>
    <xdr:to>
      <xdr:col>64</xdr:col>
      <xdr:colOff>152400</xdr:colOff>
      <xdr:row>60</xdr:row>
      <xdr:rowOff>102628</xdr:rowOff>
    </xdr:to>
    <xdr:sp macro="" textlink="">
      <xdr:nvSpPr>
        <xdr:cNvPr id="337" name="フローチャート: 判断 336">
          <a:extLst>
            <a:ext uri="{FF2B5EF4-FFF2-40B4-BE49-F238E27FC236}">
              <a16:creationId xmlns:a16="http://schemas.microsoft.com/office/drawing/2014/main" id="{ACB23BD3-E432-4827-8CE2-20B7DBCE8847}"/>
            </a:ext>
          </a:extLst>
        </xdr:cNvPr>
        <xdr:cNvSpPr/>
      </xdr:nvSpPr>
      <xdr:spPr>
        <a:xfrm>
          <a:off x="13462000" y="1028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87405</xdr:rowOff>
    </xdr:from>
    <xdr:ext cx="762000" cy="259045"/>
    <xdr:sp macro="" textlink="">
      <xdr:nvSpPr>
        <xdr:cNvPr id="338" name="テキスト ボックス 337">
          <a:extLst>
            <a:ext uri="{FF2B5EF4-FFF2-40B4-BE49-F238E27FC236}">
              <a16:creationId xmlns:a16="http://schemas.microsoft.com/office/drawing/2014/main" id="{F815AD51-9EF3-4353-8245-CB779E93938F}"/>
            </a:ext>
          </a:extLst>
        </xdr:cNvPr>
        <xdr:cNvSpPr txBox="1"/>
      </xdr:nvSpPr>
      <xdr:spPr>
        <a:xfrm>
          <a:off x="13131800" y="1037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52EE987A-BD6D-4177-AAA0-BCA5CF96804F}"/>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2EC845A8-FA04-4F69-8BB7-B8F02E486D5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19AA76B8-B1ED-4BD3-BA20-380AB2261E2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97D30679-5F4E-41EE-89ED-D6763AAFE94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18EDC6FC-F23F-44D3-B586-01BB703ABA6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129963</xdr:rowOff>
    </xdr:from>
    <xdr:to>
      <xdr:col>81</xdr:col>
      <xdr:colOff>95250</xdr:colOff>
      <xdr:row>60</xdr:row>
      <xdr:rowOff>60113</xdr:rowOff>
    </xdr:to>
    <xdr:sp macro="" textlink="">
      <xdr:nvSpPr>
        <xdr:cNvPr id="344" name="楕円 343">
          <a:extLst>
            <a:ext uri="{FF2B5EF4-FFF2-40B4-BE49-F238E27FC236}">
              <a16:creationId xmlns:a16="http://schemas.microsoft.com/office/drawing/2014/main" id="{97610D0F-582B-41A8-B40B-47DC5A263E6D}"/>
            </a:ext>
          </a:extLst>
        </xdr:cNvPr>
        <xdr:cNvSpPr/>
      </xdr:nvSpPr>
      <xdr:spPr>
        <a:xfrm>
          <a:off x="16967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146490</xdr:rowOff>
    </xdr:from>
    <xdr:ext cx="762000" cy="259045"/>
    <xdr:sp macro="" textlink="">
      <xdr:nvSpPr>
        <xdr:cNvPr id="345" name="定員管理の状況該当値テキスト">
          <a:extLst>
            <a:ext uri="{FF2B5EF4-FFF2-40B4-BE49-F238E27FC236}">
              <a16:creationId xmlns:a16="http://schemas.microsoft.com/office/drawing/2014/main" id="{A04156CD-B71A-4FD4-A4F2-7D9B768D6E31}"/>
            </a:ext>
          </a:extLst>
        </xdr:cNvPr>
        <xdr:cNvSpPr txBox="1"/>
      </xdr:nvSpPr>
      <xdr:spPr>
        <a:xfrm>
          <a:off x="17106900" y="100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113877</xdr:rowOff>
    </xdr:from>
    <xdr:to>
      <xdr:col>77</xdr:col>
      <xdr:colOff>95250</xdr:colOff>
      <xdr:row>60</xdr:row>
      <xdr:rowOff>44027</xdr:rowOff>
    </xdr:to>
    <xdr:sp macro="" textlink="">
      <xdr:nvSpPr>
        <xdr:cNvPr id="346" name="楕円 345">
          <a:extLst>
            <a:ext uri="{FF2B5EF4-FFF2-40B4-BE49-F238E27FC236}">
              <a16:creationId xmlns:a16="http://schemas.microsoft.com/office/drawing/2014/main" id="{E0520E4A-7858-4664-B53A-9705449A0649}"/>
            </a:ext>
          </a:extLst>
        </xdr:cNvPr>
        <xdr:cNvSpPr/>
      </xdr:nvSpPr>
      <xdr:spPr>
        <a:xfrm>
          <a:off x="16129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54204</xdr:rowOff>
    </xdr:from>
    <xdr:ext cx="736600" cy="259045"/>
    <xdr:sp macro="" textlink="">
      <xdr:nvSpPr>
        <xdr:cNvPr id="347" name="テキスト ボックス 346">
          <a:extLst>
            <a:ext uri="{FF2B5EF4-FFF2-40B4-BE49-F238E27FC236}">
              <a16:creationId xmlns:a16="http://schemas.microsoft.com/office/drawing/2014/main" id="{7BD93979-CBD5-456B-AFAF-58BD5D293884}"/>
            </a:ext>
          </a:extLst>
        </xdr:cNvPr>
        <xdr:cNvSpPr txBox="1"/>
      </xdr:nvSpPr>
      <xdr:spPr>
        <a:xfrm>
          <a:off x="15798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86299</xdr:rowOff>
    </xdr:from>
    <xdr:to>
      <xdr:col>73</xdr:col>
      <xdr:colOff>44450</xdr:colOff>
      <xdr:row>60</xdr:row>
      <xdr:rowOff>16449</xdr:rowOff>
    </xdr:to>
    <xdr:sp macro="" textlink="">
      <xdr:nvSpPr>
        <xdr:cNvPr id="348" name="楕円 347">
          <a:extLst>
            <a:ext uri="{FF2B5EF4-FFF2-40B4-BE49-F238E27FC236}">
              <a16:creationId xmlns:a16="http://schemas.microsoft.com/office/drawing/2014/main" id="{2B5D099D-D9F4-4A1E-B165-1670724F536E}"/>
            </a:ext>
          </a:extLst>
        </xdr:cNvPr>
        <xdr:cNvSpPr/>
      </xdr:nvSpPr>
      <xdr:spPr>
        <a:xfrm>
          <a:off x="15240000" y="102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26626</xdr:rowOff>
    </xdr:from>
    <xdr:ext cx="762000" cy="259045"/>
    <xdr:sp macro="" textlink="">
      <xdr:nvSpPr>
        <xdr:cNvPr id="349" name="テキスト ボックス 348">
          <a:extLst>
            <a:ext uri="{FF2B5EF4-FFF2-40B4-BE49-F238E27FC236}">
              <a16:creationId xmlns:a16="http://schemas.microsoft.com/office/drawing/2014/main" id="{4FD750E9-A2DA-4E76-A9E3-B1654B639EE7}"/>
            </a:ext>
          </a:extLst>
        </xdr:cNvPr>
        <xdr:cNvSpPr txBox="1"/>
      </xdr:nvSpPr>
      <xdr:spPr>
        <a:xfrm>
          <a:off x="14909800" y="997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88598</xdr:rowOff>
    </xdr:from>
    <xdr:to>
      <xdr:col>68</xdr:col>
      <xdr:colOff>203200</xdr:colOff>
      <xdr:row>60</xdr:row>
      <xdr:rowOff>18748</xdr:rowOff>
    </xdr:to>
    <xdr:sp macro="" textlink="">
      <xdr:nvSpPr>
        <xdr:cNvPr id="350" name="楕円 349">
          <a:extLst>
            <a:ext uri="{FF2B5EF4-FFF2-40B4-BE49-F238E27FC236}">
              <a16:creationId xmlns:a16="http://schemas.microsoft.com/office/drawing/2014/main" id="{34204DFE-0B69-45CC-B1C3-D2E6923EF1FC}"/>
            </a:ext>
          </a:extLst>
        </xdr:cNvPr>
        <xdr:cNvSpPr/>
      </xdr:nvSpPr>
      <xdr:spPr>
        <a:xfrm>
          <a:off x="14351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28925</xdr:rowOff>
    </xdr:from>
    <xdr:ext cx="762000" cy="259045"/>
    <xdr:sp macro="" textlink="">
      <xdr:nvSpPr>
        <xdr:cNvPr id="351" name="テキスト ボックス 350">
          <a:extLst>
            <a:ext uri="{FF2B5EF4-FFF2-40B4-BE49-F238E27FC236}">
              <a16:creationId xmlns:a16="http://schemas.microsoft.com/office/drawing/2014/main" id="{1163EEB4-A9D4-4177-AED7-480BB0D7B960}"/>
            </a:ext>
          </a:extLst>
        </xdr:cNvPr>
        <xdr:cNvSpPr txBox="1"/>
      </xdr:nvSpPr>
      <xdr:spPr>
        <a:xfrm>
          <a:off x="14020800" y="99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66766</xdr:rowOff>
    </xdr:from>
    <xdr:to>
      <xdr:col>64</xdr:col>
      <xdr:colOff>152400</xdr:colOff>
      <xdr:row>59</xdr:row>
      <xdr:rowOff>168366</xdr:rowOff>
    </xdr:to>
    <xdr:sp macro="" textlink="">
      <xdr:nvSpPr>
        <xdr:cNvPr id="352" name="楕円 351">
          <a:extLst>
            <a:ext uri="{FF2B5EF4-FFF2-40B4-BE49-F238E27FC236}">
              <a16:creationId xmlns:a16="http://schemas.microsoft.com/office/drawing/2014/main" id="{4DB15A83-91E8-43CF-BAD8-054A542223BA}"/>
            </a:ext>
          </a:extLst>
        </xdr:cNvPr>
        <xdr:cNvSpPr/>
      </xdr:nvSpPr>
      <xdr:spPr>
        <a:xfrm>
          <a:off x="13462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7093</xdr:rowOff>
    </xdr:from>
    <xdr:ext cx="762000" cy="259045"/>
    <xdr:sp macro="" textlink="">
      <xdr:nvSpPr>
        <xdr:cNvPr id="353" name="テキスト ボックス 352">
          <a:extLst>
            <a:ext uri="{FF2B5EF4-FFF2-40B4-BE49-F238E27FC236}">
              <a16:creationId xmlns:a16="http://schemas.microsoft.com/office/drawing/2014/main" id="{92AF9C0E-E5DC-44CD-91D4-E2DC6FB62B31}"/>
            </a:ext>
          </a:extLst>
        </xdr:cNvPr>
        <xdr:cNvSpPr txBox="1"/>
      </xdr:nvSpPr>
      <xdr:spPr>
        <a:xfrm>
          <a:off x="13131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8AF19ED8-A54F-416C-864A-D000BDA424F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5864E140-1714-4BA1-AD66-69C248EF29F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84F45324-6CF9-4B57-B39C-5B6E5F85E14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67CA3D0A-F8F7-4F28-B450-6F09BD33C65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2A31F54E-CFCC-4A4D-BAA5-1CB47DE8C83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B4641647-6B64-4402-9A11-6C24EDBD04E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54012AC5-209A-4102-B80A-44811F281FD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12EC5086-ACC3-47E4-BB82-D02A30896FD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86D803B3-8624-4D3F-861E-86F39123A05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7FC26531-B064-4F8B-A53F-A1C9DCD1376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85F49946-9220-4259-8D2F-49665702D20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53D14F70-8381-4C97-A33C-BF02720F0EB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32790463-2E14-4524-9E75-8CA64B1D443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ポイント増加しており、類似団体平均を</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ポイント上回った。</a:t>
          </a:r>
        </a:p>
        <a:p>
          <a:r>
            <a:rPr kumimoji="1" lang="ja-JP" altLang="en-US" sz="1200">
              <a:latin typeface="ＭＳ Ｐゴシック" panose="020B0600070205080204" pitchFamily="50" charset="-128"/>
              <a:ea typeface="ＭＳ Ｐゴシック" panose="020B0600070205080204" pitchFamily="50" charset="-128"/>
            </a:rPr>
            <a:t>　前年度より増加した主な要因は、平成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年度に借入した学校給食共同調理場建築事業の過疎対策事業債の償還開始などの増によるものである。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年度から開始した学校給食共同調理場建築事業の過疎対策事業債の償還が年</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回となることなどから地方債償還額のピークを迎える見込みである。</a:t>
          </a:r>
        </a:p>
        <a:p>
          <a:r>
            <a:rPr kumimoji="1" lang="ja-JP" altLang="en-US" sz="1200">
              <a:latin typeface="ＭＳ Ｐゴシック" panose="020B0600070205080204" pitchFamily="50" charset="-128"/>
              <a:ea typeface="ＭＳ Ｐゴシック" panose="020B0600070205080204" pitchFamily="50" charset="-128"/>
            </a:rPr>
            <a:t>　事業の採択にあたっては緊急性や交付税算入を含めた将来負担を十分考慮し、比率の抑制に努める。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E4407D1D-D185-46DA-8C13-87DF3E06E79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4B9899E7-36AA-4558-B37F-B16833A1D48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1EC65C26-B460-435F-BB15-91623DA82F3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AE7B98D3-ABA1-4CD0-86DD-2109EB87E858}"/>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3C8CBACC-A946-4F79-A0EE-7CEE57F5C6FB}"/>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CFBD29EC-DFCF-4FA0-9D72-4ADF271FF97C}"/>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36DCBF07-FFC5-4907-AFA0-A974D77672AC}"/>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C05559D1-ECCA-47A3-9336-02EFF8C635DC}"/>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D060CD4D-1702-420C-970A-61C7060283B4}"/>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8D15E95A-8475-4F54-8C7F-F54B123CDFC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13D64852-B470-45EF-BA44-BC8C6C3906C6}"/>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57E96250-B7E3-4799-8DF4-1D7942B70E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B084A1BC-4594-44F8-B5BE-6F86C311FA8D}"/>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312F2D0E-191E-4480-BED6-2D09C2F33C77}"/>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13B9E70A-7B03-4874-9F79-2E9BF6BCCFAE}"/>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3805134-D424-41A2-B235-9037B4737FDE}"/>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6C90F8A4-F898-4761-91B5-7D45358336B6}"/>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A7CDC646-1B5F-4152-8875-B0DC890618E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C8FC4B87-860F-4032-B43B-50FDDADF3593}"/>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BF357319-6F69-4583-8000-69D2144A3FE9}"/>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E6AE1233-AA74-48C6-8181-DF7F238FD5CA}"/>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FC720342-0551-4632-BB05-6FEFA6657C85}"/>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DB4F56AC-7D90-41CE-8197-AA842FD3410B}"/>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D477A853-5CB3-4F8F-A8D5-41A4A63AFBE9}"/>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106363</xdr:rowOff>
    </xdr:from>
    <xdr:to>
      <xdr:col>81</xdr:col>
      <xdr:colOff>44450</xdr:colOff>
      <xdr:row>41</xdr:row>
      <xdr:rowOff>116417</xdr:rowOff>
    </xdr:to>
    <xdr:cxnSp macro="">
      <xdr:nvCxnSpPr>
        <xdr:cNvPr id="391" name="直線コネクタ 390">
          <a:extLst>
            <a:ext uri="{FF2B5EF4-FFF2-40B4-BE49-F238E27FC236}">
              <a16:creationId xmlns:a16="http://schemas.microsoft.com/office/drawing/2014/main" id="{A4EDAA6D-01FC-41B7-A10B-0834672B2AFD}"/>
            </a:ext>
          </a:extLst>
        </xdr:cNvPr>
        <xdr:cNvCxnSpPr/>
      </xdr:nvCxnSpPr>
      <xdr:spPr>
        <a:xfrm>
          <a:off x="16179800" y="7135813"/>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32402</xdr:rowOff>
    </xdr:from>
    <xdr:ext cx="762000" cy="259045"/>
    <xdr:sp macro="" textlink="">
      <xdr:nvSpPr>
        <xdr:cNvPr id="392" name="公債費負担の状況平均値テキスト">
          <a:extLst>
            <a:ext uri="{FF2B5EF4-FFF2-40B4-BE49-F238E27FC236}">
              <a16:creationId xmlns:a16="http://schemas.microsoft.com/office/drawing/2014/main" id="{2D28E35C-8B31-4D9C-BE4A-26FEEE9B6136}"/>
            </a:ext>
          </a:extLst>
        </xdr:cNvPr>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DF77B9B1-84BB-4D25-80FB-EAAFAE9FDFF5}"/>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86254</xdr:rowOff>
    </xdr:from>
    <xdr:to>
      <xdr:col>77</xdr:col>
      <xdr:colOff>44450</xdr:colOff>
      <xdr:row>41</xdr:row>
      <xdr:rowOff>106363</xdr:rowOff>
    </xdr:to>
    <xdr:cxnSp macro="">
      <xdr:nvCxnSpPr>
        <xdr:cNvPr id="394" name="直線コネクタ 393">
          <a:extLst>
            <a:ext uri="{FF2B5EF4-FFF2-40B4-BE49-F238E27FC236}">
              <a16:creationId xmlns:a16="http://schemas.microsoft.com/office/drawing/2014/main" id="{118F0F14-3020-4C5C-BEB9-9DF8486E4510}"/>
            </a:ext>
          </a:extLst>
        </xdr:cNvPr>
        <xdr:cNvCxnSpPr/>
      </xdr:nvCxnSpPr>
      <xdr:spPr>
        <a:xfrm>
          <a:off x="15290800" y="711570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02A94CE2-4FA8-47C6-952B-A7612DFCEEF3}"/>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a:extLst>
            <a:ext uri="{FF2B5EF4-FFF2-40B4-BE49-F238E27FC236}">
              <a16:creationId xmlns:a16="http://schemas.microsoft.com/office/drawing/2014/main" id="{773E493C-4A16-4A61-838B-6459166FA28B}"/>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56092</xdr:rowOff>
    </xdr:from>
    <xdr:to>
      <xdr:col>72</xdr:col>
      <xdr:colOff>203200</xdr:colOff>
      <xdr:row>41</xdr:row>
      <xdr:rowOff>86254</xdr:rowOff>
    </xdr:to>
    <xdr:cxnSp macro="">
      <xdr:nvCxnSpPr>
        <xdr:cNvPr id="397" name="直線コネクタ 396">
          <a:extLst>
            <a:ext uri="{FF2B5EF4-FFF2-40B4-BE49-F238E27FC236}">
              <a16:creationId xmlns:a16="http://schemas.microsoft.com/office/drawing/2014/main" id="{6331998D-1582-4641-B62E-85A5F90D8FD5}"/>
            </a:ext>
          </a:extLst>
        </xdr:cNvPr>
        <xdr:cNvCxnSpPr/>
      </xdr:nvCxnSpPr>
      <xdr:spPr>
        <a:xfrm>
          <a:off x="14401800" y="708554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6D99BAB6-FA01-4FE7-9164-BAFFCDC49873}"/>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9" name="テキスト ボックス 398">
          <a:extLst>
            <a:ext uri="{FF2B5EF4-FFF2-40B4-BE49-F238E27FC236}">
              <a16:creationId xmlns:a16="http://schemas.microsoft.com/office/drawing/2014/main" id="{8DDD8340-327C-4500-92C6-98B9582767CA}"/>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15875</xdr:rowOff>
    </xdr:from>
    <xdr:to>
      <xdr:col>68</xdr:col>
      <xdr:colOff>152400</xdr:colOff>
      <xdr:row>41</xdr:row>
      <xdr:rowOff>56092</xdr:rowOff>
    </xdr:to>
    <xdr:cxnSp macro="">
      <xdr:nvCxnSpPr>
        <xdr:cNvPr id="400" name="直線コネクタ 399">
          <a:extLst>
            <a:ext uri="{FF2B5EF4-FFF2-40B4-BE49-F238E27FC236}">
              <a16:creationId xmlns:a16="http://schemas.microsoft.com/office/drawing/2014/main" id="{5A652AD5-1B48-482A-93E0-EE4FAD3B2411}"/>
            </a:ext>
          </a:extLst>
        </xdr:cNvPr>
        <xdr:cNvCxnSpPr/>
      </xdr:nvCxnSpPr>
      <xdr:spPr>
        <a:xfrm>
          <a:off x="13512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56092</xdr:rowOff>
    </xdr:from>
    <xdr:to>
      <xdr:col>68</xdr:col>
      <xdr:colOff>203200</xdr:colOff>
      <xdr:row>40</xdr:row>
      <xdr:rowOff>157692</xdr:rowOff>
    </xdr:to>
    <xdr:sp macro="" textlink="">
      <xdr:nvSpPr>
        <xdr:cNvPr id="401" name="フローチャート: 判断 400">
          <a:extLst>
            <a:ext uri="{FF2B5EF4-FFF2-40B4-BE49-F238E27FC236}">
              <a16:creationId xmlns:a16="http://schemas.microsoft.com/office/drawing/2014/main" id="{C0C0ECDF-38F0-4DC0-8AA6-96174C9D940E}"/>
            </a:ext>
          </a:extLst>
        </xdr:cNvPr>
        <xdr:cNvSpPr/>
      </xdr:nvSpPr>
      <xdr:spPr>
        <a:xfrm>
          <a:off x="14351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167869</xdr:rowOff>
    </xdr:from>
    <xdr:ext cx="762000" cy="259045"/>
    <xdr:sp macro="" textlink="">
      <xdr:nvSpPr>
        <xdr:cNvPr id="402" name="テキスト ボックス 401">
          <a:extLst>
            <a:ext uri="{FF2B5EF4-FFF2-40B4-BE49-F238E27FC236}">
              <a16:creationId xmlns:a16="http://schemas.microsoft.com/office/drawing/2014/main" id="{C09BE691-5FDC-4036-A53A-83DC41A0DB4E}"/>
            </a:ext>
          </a:extLst>
        </xdr:cNvPr>
        <xdr:cNvSpPr txBox="1"/>
      </xdr:nvSpPr>
      <xdr:spPr>
        <a:xfrm>
          <a:off x="14020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66146</xdr:rowOff>
    </xdr:from>
    <xdr:to>
      <xdr:col>64</xdr:col>
      <xdr:colOff>152400</xdr:colOff>
      <xdr:row>40</xdr:row>
      <xdr:rowOff>167746</xdr:rowOff>
    </xdr:to>
    <xdr:sp macro="" textlink="">
      <xdr:nvSpPr>
        <xdr:cNvPr id="403" name="フローチャート: 判断 402">
          <a:extLst>
            <a:ext uri="{FF2B5EF4-FFF2-40B4-BE49-F238E27FC236}">
              <a16:creationId xmlns:a16="http://schemas.microsoft.com/office/drawing/2014/main" id="{7A3EDFC4-05E2-418C-83F0-F9AEA1D2EDC8}"/>
            </a:ext>
          </a:extLst>
        </xdr:cNvPr>
        <xdr:cNvSpPr/>
      </xdr:nvSpPr>
      <xdr:spPr>
        <a:xfrm>
          <a:off x="13462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6473</xdr:rowOff>
    </xdr:from>
    <xdr:ext cx="762000" cy="259045"/>
    <xdr:sp macro="" textlink="">
      <xdr:nvSpPr>
        <xdr:cNvPr id="404" name="テキスト ボックス 403">
          <a:extLst>
            <a:ext uri="{FF2B5EF4-FFF2-40B4-BE49-F238E27FC236}">
              <a16:creationId xmlns:a16="http://schemas.microsoft.com/office/drawing/2014/main" id="{29E1492B-ACE6-43B1-991B-E87A60F747DA}"/>
            </a:ext>
          </a:extLst>
        </xdr:cNvPr>
        <xdr:cNvSpPr txBox="1"/>
      </xdr:nvSpPr>
      <xdr:spPr>
        <a:xfrm>
          <a:off x="13131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CC51A2A1-9E91-4DE8-9566-85C487275BB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489BC8B1-B729-461D-B3D2-A145F3A5A338}"/>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7519816F-6B35-4D09-84AB-6B2E6819C96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84F5981E-47D4-45CD-9437-718D76CADAE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C7C722C3-510F-40FD-8315-50AA04EB668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10" name="楕円 409">
          <a:extLst>
            <a:ext uri="{FF2B5EF4-FFF2-40B4-BE49-F238E27FC236}">
              <a16:creationId xmlns:a16="http://schemas.microsoft.com/office/drawing/2014/main" id="{44164CB5-096D-4AE8-9053-C9B90776CD6F}"/>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11" name="公債費負担の状況該当値テキスト">
          <a:extLst>
            <a:ext uri="{FF2B5EF4-FFF2-40B4-BE49-F238E27FC236}">
              <a16:creationId xmlns:a16="http://schemas.microsoft.com/office/drawing/2014/main" id="{03AD1612-9DD3-4A25-8E17-17A2E22BB422}"/>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55563</xdr:rowOff>
    </xdr:from>
    <xdr:to>
      <xdr:col>77</xdr:col>
      <xdr:colOff>95250</xdr:colOff>
      <xdr:row>41</xdr:row>
      <xdr:rowOff>157163</xdr:rowOff>
    </xdr:to>
    <xdr:sp macro="" textlink="">
      <xdr:nvSpPr>
        <xdr:cNvPr id="412" name="楕円 411">
          <a:extLst>
            <a:ext uri="{FF2B5EF4-FFF2-40B4-BE49-F238E27FC236}">
              <a16:creationId xmlns:a16="http://schemas.microsoft.com/office/drawing/2014/main" id="{77791EF1-DE85-4A61-8B81-84B6E040CCE6}"/>
            </a:ext>
          </a:extLst>
        </xdr:cNvPr>
        <xdr:cNvSpPr/>
      </xdr:nvSpPr>
      <xdr:spPr>
        <a:xfrm>
          <a:off x="16129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141940</xdr:rowOff>
    </xdr:from>
    <xdr:ext cx="736600" cy="259045"/>
    <xdr:sp macro="" textlink="">
      <xdr:nvSpPr>
        <xdr:cNvPr id="413" name="テキスト ボックス 412">
          <a:extLst>
            <a:ext uri="{FF2B5EF4-FFF2-40B4-BE49-F238E27FC236}">
              <a16:creationId xmlns:a16="http://schemas.microsoft.com/office/drawing/2014/main" id="{E3A30024-0970-45EC-8B08-D688788AD89A}"/>
            </a:ext>
          </a:extLst>
        </xdr:cNvPr>
        <xdr:cNvSpPr txBox="1"/>
      </xdr:nvSpPr>
      <xdr:spPr>
        <a:xfrm>
          <a:off x="15798800" y="717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35454</xdr:rowOff>
    </xdr:from>
    <xdr:to>
      <xdr:col>73</xdr:col>
      <xdr:colOff>44450</xdr:colOff>
      <xdr:row>41</xdr:row>
      <xdr:rowOff>137054</xdr:rowOff>
    </xdr:to>
    <xdr:sp macro="" textlink="">
      <xdr:nvSpPr>
        <xdr:cNvPr id="414" name="楕円 413">
          <a:extLst>
            <a:ext uri="{FF2B5EF4-FFF2-40B4-BE49-F238E27FC236}">
              <a16:creationId xmlns:a16="http://schemas.microsoft.com/office/drawing/2014/main" id="{6BE01B52-0158-4C21-88F3-10A9B5393810}"/>
            </a:ext>
          </a:extLst>
        </xdr:cNvPr>
        <xdr:cNvSpPr/>
      </xdr:nvSpPr>
      <xdr:spPr>
        <a:xfrm>
          <a:off x="152400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121831</xdr:rowOff>
    </xdr:from>
    <xdr:ext cx="762000" cy="259045"/>
    <xdr:sp macro="" textlink="">
      <xdr:nvSpPr>
        <xdr:cNvPr id="415" name="テキスト ボックス 414">
          <a:extLst>
            <a:ext uri="{FF2B5EF4-FFF2-40B4-BE49-F238E27FC236}">
              <a16:creationId xmlns:a16="http://schemas.microsoft.com/office/drawing/2014/main" id="{49F6D72C-82EF-4ACB-BB44-9143EE161300}"/>
            </a:ext>
          </a:extLst>
        </xdr:cNvPr>
        <xdr:cNvSpPr txBox="1"/>
      </xdr:nvSpPr>
      <xdr:spPr>
        <a:xfrm>
          <a:off x="14909800" y="715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5292</xdr:rowOff>
    </xdr:from>
    <xdr:to>
      <xdr:col>68</xdr:col>
      <xdr:colOff>203200</xdr:colOff>
      <xdr:row>41</xdr:row>
      <xdr:rowOff>106892</xdr:rowOff>
    </xdr:to>
    <xdr:sp macro="" textlink="">
      <xdr:nvSpPr>
        <xdr:cNvPr id="416" name="楕円 415">
          <a:extLst>
            <a:ext uri="{FF2B5EF4-FFF2-40B4-BE49-F238E27FC236}">
              <a16:creationId xmlns:a16="http://schemas.microsoft.com/office/drawing/2014/main" id="{0DA4D10D-941F-4D18-B534-BF54692C0F3F}"/>
            </a:ext>
          </a:extLst>
        </xdr:cNvPr>
        <xdr:cNvSpPr/>
      </xdr:nvSpPr>
      <xdr:spPr>
        <a:xfrm>
          <a:off x="14351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91669</xdr:rowOff>
    </xdr:from>
    <xdr:ext cx="762000" cy="259045"/>
    <xdr:sp macro="" textlink="">
      <xdr:nvSpPr>
        <xdr:cNvPr id="417" name="テキスト ボックス 416">
          <a:extLst>
            <a:ext uri="{FF2B5EF4-FFF2-40B4-BE49-F238E27FC236}">
              <a16:creationId xmlns:a16="http://schemas.microsoft.com/office/drawing/2014/main" id="{272373CD-728A-40C2-99CE-1C00A2941051}"/>
            </a:ext>
          </a:extLst>
        </xdr:cNvPr>
        <xdr:cNvSpPr txBox="1"/>
      </xdr:nvSpPr>
      <xdr:spPr>
        <a:xfrm>
          <a:off x="14020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136525</xdr:rowOff>
    </xdr:from>
    <xdr:to>
      <xdr:col>64</xdr:col>
      <xdr:colOff>152400</xdr:colOff>
      <xdr:row>41</xdr:row>
      <xdr:rowOff>66675</xdr:rowOff>
    </xdr:to>
    <xdr:sp macro="" textlink="">
      <xdr:nvSpPr>
        <xdr:cNvPr id="418" name="楕円 417">
          <a:extLst>
            <a:ext uri="{FF2B5EF4-FFF2-40B4-BE49-F238E27FC236}">
              <a16:creationId xmlns:a16="http://schemas.microsoft.com/office/drawing/2014/main" id="{DC431521-94F7-4556-8A05-E7625C505919}"/>
            </a:ext>
          </a:extLst>
        </xdr:cNvPr>
        <xdr:cNvSpPr/>
      </xdr:nvSpPr>
      <xdr:spPr>
        <a:xfrm>
          <a:off x="13462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51452</xdr:rowOff>
    </xdr:from>
    <xdr:ext cx="762000" cy="259045"/>
    <xdr:sp macro="" textlink="">
      <xdr:nvSpPr>
        <xdr:cNvPr id="419" name="テキスト ボックス 418">
          <a:extLst>
            <a:ext uri="{FF2B5EF4-FFF2-40B4-BE49-F238E27FC236}">
              <a16:creationId xmlns:a16="http://schemas.microsoft.com/office/drawing/2014/main" id="{4CDDE4E0-65B6-4459-9D11-6CD9EB3E17A8}"/>
            </a:ext>
          </a:extLst>
        </xdr:cNvPr>
        <xdr:cNvSpPr txBox="1"/>
      </xdr:nvSpPr>
      <xdr:spPr>
        <a:xfrm>
          <a:off x="13131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4E2D4B68-0467-401C-B6CA-1D80AD7B7ED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11876A94-B8FA-4C38-8C8D-EEDEE962EB44}"/>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3DB17EAD-3DDC-4D75-86E8-506680F1E32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D0466260-3059-4F35-A04D-C5AD5B140B3A}"/>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5D417BDE-FBD4-4576-B55E-22A521A121E5}"/>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62E61E44-095C-498C-BE7C-157312E55A8E}"/>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BBB3B73A-1225-4940-B5B7-AB862BC15D64}"/>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A34B57B1-19D0-4B7B-BB85-393E44FB396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4EC86318-FB49-4FE6-BAB3-C77666E8AAA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42014EB9-351C-4283-AF0E-F6988095653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12C673F4-7D36-41B1-B82D-C0E2836571E6}"/>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E7B142C9-FA59-42EA-8FEE-E6F7DA2C494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341C60A1-43E0-4AC4-BAA0-206E32C8143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年度から引き続き比率なしとなった。</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年度では、新規借入額が</a:t>
          </a:r>
          <a:r>
            <a:rPr kumimoji="1" lang="en-US" altLang="ja-JP" sz="1200">
              <a:latin typeface="ＭＳ Ｐゴシック" panose="020B0600070205080204" pitchFamily="50" charset="-128"/>
              <a:ea typeface="ＭＳ Ｐゴシック" panose="020B0600070205080204" pitchFamily="50" charset="-128"/>
            </a:rPr>
            <a:t>317</a:t>
          </a:r>
          <a:r>
            <a:rPr kumimoji="1" lang="ja-JP" altLang="en-US" sz="1200">
              <a:latin typeface="ＭＳ Ｐゴシック" panose="020B0600070205080204" pitchFamily="50" charset="-128"/>
              <a:ea typeface="ＭＳ Ｐゴシック" panose="020B0600070205080204" pitchFamily="50" charset="-128"/>
            </a:rPr>
            <a:t>百万円に対し、元金償還額が</a:t>
          </a:r>
          <a:r>
            <a:rPr kumimoji="1" lang="en-US" altLang="ja-JP" sz="1200">
              <a:latin typeface="ＭＳ Ｐゴシック" panose="020B0600070205080204" pitchFamily="50" charset="-128"/>
              <a:ea typeface="ＭＳ Ｐゴシック" panose="020B0600070205080204" pitchFamily="50" charset="-128"/>
            </a:rPr>
            <a:t>896</a:t>
          </a:r>
          <a:r>
            <a:rPr kumimoji="1" lang="ja-JP" altLang="en-US" sz="1200">
              <a:latin typeface="ＭＳ Ｐゴシック" panose="020B0600070205080204" pitchFamily="50" charset="-128"/>
              <a:ea typeface="ＭＳ Ｐゴシック" panose="020B0600070205080204" pitchFamily="50" charset="-128"/>
            </a:rPr>
            <a:t>百万円と上回ったことにより地方債残高が減少したことと、財政調整基金や減債基金、公共施設解体基金に積立を行ったこと等により充当可能財源等が将来負担額を上回ったことなどによるものである。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から、一部事務組合で消防羽後分署の更新事業が開始されており、今後の町インフラの老朽化に伴う改修等の事業の採択に当たっては、その規模や必要性等も十分に検討し、将来負担比率の抑制に努める。</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14966878-6546-4088-A11C-522B800E624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DE11A456-F939-494E-8EE4-81BF092E2B8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FFB93857-524E-433F-86C0-6F6934F12331}"/>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E950E712-7E3C-4689-A036-902D9ADACB6F}"/>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42A5567B-384D-4CE3-A1F8-AE2ED47268E3}"/>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12FC5381-7EF1-4047-8F74-DE70FB9D97DE}"/>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41D2162D-CFEB-4BB3-A4F9-63984BCAA1DC}"/>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04A24AC1-4E67-41D8-BC2C-B28412280941}"/>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AE21593D-1347-4618-B93E-DB39DC29D179}"/>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DECF4B69-1840-4E25-8B98-174E63B55866}"/>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DBC3953E-C96F-40A1-8397-366B9DCFC721}"/>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7405F064-34F6-4A83-9A38-591A31952069}"/>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5C0838B7-1E61-4E12-BCEC-55760A7CCC8C}"/>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C2FBC411-D226-45A3-BBBA-742EEACCE46D}"/>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07A75ADC-4CBC-49BB-A80F-32287F0458D4}"/>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542B44C4-51F1-4407-B7F6-09116FE2BA6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E9341DD1-E98D-404F-9D4A-F2353126DF6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F55780AD-4484-46F4-8FA2-1B17373EEBB3}"/>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8A42C30A-095C-49DD-9CE9-757CB32CC23B}"/>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58B6687C-9990-4D88-AA34-5082ED442B7B}"/>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292B46BF-A237-4DA5-965E-886868D2F582}"/>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5CA18DBB-F201-494F-BEDA-6B621620DE0F}"/>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6894</xdr:rowOff>
    </xdr:from>
    <xdr:to>
      <xdr:col>72</xdr:col>
      <xdr:colOff>203200</xdr:colOff>
      <xdr:row>15</xdr:row>
      <xdr:rowOff>163165</xdr:rowOff>
    </xdr:to>
    <xdr:cxnSp macro="">
      <xdr:nvCxnSpPr>
        <xdr:cNvPr id="455" name="直線コネクタ 454">
          <a:extLst>
            <a:ext uri="{FF2B5EF4-FFF2-40B4-BE49-F238E27FC236}">
              <a16:creationId xmlns:a16="http://schemas.microsoft.com/office/drawing/2014/main" id="{F5549FD5-AFB0-4131-9672-ADB13A2E1D9C}"/>
            </a:ext>
          </a:extLst>
        </xdr:cNvPr>
        <xdr:cNvCxnSpPr/>
      </xdr:nvCxnSpPr>
      <xdr:spPr>
        <a:xfrm flipV="1">
          <a:off x="14401800" y="2578644"/>
          <a:ext cx="8890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6" name="将来負担の状況平均値テキスト">
          <a:extLst>
            <a:ext uri="{FF2B5EF4-FFF2-40B4-BE49-F238E27FC236}">
              <a16:creationId xmlns:a16="http://schemas.microsoft.com/office/drawing/2014/main" id="{AAEE60AE-94D1-4CE5-A6FB-BA7780991B25}"/>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a:extLst>
            <a:ext uri="{FF2B5EF4-FFF2-40B4-BE49-F238E27FC236}">
              <a16:creationId xmlns:a16="http://schemas.microsoft.com/office/drawing/2014/main" id="{DE7906A1-2993-4A97-A3AD-84F868507A91}"/>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163165</xdr:rowOff>
    </xdr:from>
    <xdr:to>
      <xdr:col>68</xdr:col>
      <xdr:colOff>152400</xdr:colOff>
      <xdr:row>16</xdr:row>
      <xdr:rowOff>91682</xdr:rowOff>
    </xdr:to>
    <xdr:cxnSp macro="">
      <xdr:nvCxnSpPr>
        <xdr:cNvPr id="458" name="直線コネクタ 457">
          <a:extLst>
            <a:ext uri="{FF2B5EF4-FFF2-40B4-BE49-F238E27FC236}">
              <a16:creationId xmlns:a16="http://schemas.microsoft.com/office/drawing/2014/main" id="{AE09784B-4F04-4BF8-8D3E-8C19D3EC1C97}"/>
            </a:ext>
          </a:extLst>
        </xdr:cNvPr>
        <xdr:cNvCxnSpPr/>
      </xdr:nvCxnSpPr>
      <xdr:spPr>
        <a:xfrm flipV="1">
          <a:off x="13512800" y="2734915"/>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a:extLst>
            <a:ext uri="{FF2B5EF4-FFF2-40B4-BE49-F238E27FC236}">
              <a16:creationId xmlns:a16="http://schemas.microsoft.com/office/drawing/2014/main" id="{F00F8CC9-24A6-412B-BC4B-4C324AF601C3}"/>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0" name="テキスト ボックス 459">
          <a:extLst>
            <a:ext uri="{FF2B5EF4-FFF2-40B4-BE49-F238E27FC236}">
              <a16:creationId xmlns:a16="http://schemas.microsoft.com/office/drawing/2014/main" id="{D7FF0B55-8964-407D-AB0C-FD0A35D76D5F}"/>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61" name="フローチャート: 判断 460">
          <a:extLst>
            <a:ext uri="{FF2B5EF4-FFF2-40B4-BE49-F238E27FC236}">
              <a16:creationId xmlns:a16="http://schemas.microsoft.com/office/drawing/2014/main" id="{92C77AF3-8ECC-4D2F-8D57-10AB0CDA270B}"/>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47067</xdr:rowOff>
    </xdr:from>
    <xdr:ext cx="762000" cy="259045"/>
    <xdr:sp macro="" textlink="">
      <xdr:nvSpPr>
        <xdr:cNvPr id="462" name="テキスト ボックス 461">
          <a:extLst>
            <a:ext uri="{FF2B5EF4-FFF2-40B4-BE49-F238E27FC236}">
              <a16:creationId xmlns:a16="http://schemas.microsoft.com/office/drawing/2014/main" id="{B3576F36-129E-419D-A979-ACED668C55E9}"/>
            </a:ext>
          </a:extLst>
        </xdr:cNvPr>
        <xdr:cNvSpPr txBox="1"/>
      </xdr:nvSpPr>
      <xdr:spPr>
        <a:xfrm>
          <a:off x="14909800" y="261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98576</xdr:rowOff>
    </xdr:from>
    <xdr:to>
      <xdr:col>68</xdr:col>
      <xdr:colOff>203200</xdr:colOff>
      <xdr:row>16</xdr:row>
      <xdr:rowOff>28726</xdr:rowOff>
    </xdr:to>
    <xdr:sp macro="" textlink="">
      <xdr:nvSpPr>
        <xdr:cNvPr id="463" name="フローチャート: 判断 462">
          <a:extLst>
            <a:ext uri="{FF2B5EF4-FFF2-40B4-BE49-F238E27FC236}">
              <a16:creationId xmlns:a16="http://schemas.microsoft.com/office/drawing/2014/main" id="{0215B769-4BF1-4F2B-8800-E895A19858BD}"/>
            </a:ext>
          </a:extLst>
        </xdr:cNvPr>
        <xdr:cNvSpPr/>
      </xdr:nvSpPr>
      <xdr:spPr>
        <a:xfrm>
          <a:off x="143510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38903</xdr:rowOff>
    </xdr:from>
    <xdr:ext cx="762000" cy="259045"/>
    <xdr:sp macro="" textlink="">
      <xdr:nvSpPr>
        <xdr:cNvPr id="464" name="テキスト ボックス 463">
          <a:extLst>
            <a:ext uri="{FF2B5EF4-FFF2-40B4-BE49-F238E27FC236}">
              <a16:creationId xmlns:a16="http://schemas.microsoft.com/office/drawing/2014/main" id="{BC00F57A-F962-416B-AED9-E950DE1A0691}"/>
            </a:ext>
          </a:extLst>
        </xdr:cNvPr>
        <xdr:cNvSpPr txBox="1"/>
      </xdr:nvSpPr>
      <xdr:spPr>
        <a:xfrm>
          <a:off x="14020800" y="243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5" name="フローチャート: 判断 464">
          <a:extLst>
            <a:ext uri="{FF2B5EF4-FFF2-40B4-BE49-F238E27FC236}">
              <a16:creationId xmlns:a16="http://schemas.microsoft.com/office/drawing/2014/main" id="{6BFC0318-EBB1-4635-8F79-1BBC67E6FB7A}"/>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6" name="テキスト ボックス 465">
          <a:extLst>
            <a:ext uri="{FF2B5EF4-FFF2-40B4-BE49-F238E27FC236}">
              <a16:creationId xmlns:a16="http://schemas.microsoft.com/office/drawing/2014/main" id="{36E589E0-55F9-44EF-8F1F-4FC5294CC8A1}"/>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AEF398CB-E70C-4241-8F30-B0CEE9B4C62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EB918F61-366E-485C-9BEC-B26684E6400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16810C76-1577-4F77-9AE8-EDD41081CC1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9CE52522-844B-4F6B-9B3E-576075C178D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655EDD2C-C881-4411-B652-45FDD4F8C2B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127544</xdr:rowOff>
    </xdr:from>
    <xdr:to>
      <xdr:col>73</xdr:col>
      <xdr:colOff>44450</xdr:colOff>
      <xdr:row>15</xdr:row>
      <xdr:rowOff>57694</xdr:rowOff>
    </xdr:to>
    <xdr:sp macro="" textlink="">
      <xdr:nvSpPr>
        <xdr:cNvPr id="472" name="楕円 471">
          <a:extLst>
            <a:ext uri="{FF2B5EF4-FFF2-40B4-BE49-F238E27FC236}">
              <a16:creationId xmlns:a16="http://schemas.microsoft.com/office/drawing/2014/main" id="{98F507FC-EDD6-4A83-ABC8-D2A1674759F9}"/>
            </a:ext>
          </a:extLst>
        </xdr:cNvPr>
        <xdr:cNvSpPr/>
      </xdr:nvSpPr>
      <xdr:spPr>
        <a:xfrm>
          <a:off x="152400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67871</xdr:rowOff>
    </xdr:from>
    <xdr:ext cx="762000" cy="259045"/>
    <xdr:sp macro="" textlink="">
      <xdr:nvSpPr>
        <xdr:cNvPr id="473" name="テキスト ボックス 472">
          <a:extLst>
            <a:ext uri="{FF2B5EF4-FFF2-40B4-BE49-F238E27FC236}">
              <a16:creationId xmlns:a16="http://schemas.microsoft.com/office/drawing/2014/main" id="{57566D8B-558F-447E-B495-EF35E34A4045}"/>
            </a:ext>
          </a:extLst>
        </xdr:cNvPr>
        <xdr:cNvSpPr txBox="1"/>
      </xdr:nvSpPr>
      <xdr:spPr>
        <a:xfrm>
          <a:off x="14909800" y="229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112365</xdr:rowOff>
    </xdr:from>
    <xdr:to>
      <xdr:col>68</xdr:col>
      <xdr:colOff>203200</xdr:colOff>
      <xdr:row>16</xdr:row>
      <xdr:rowOff>42515</xdr:rowOff>
    </xdr:to>
    <xdr:sp macro="" textlink="">
      <xdr:nvSpPr>
        <xdr:cNvPr id="474" name="楕円 473">
          <a:extLst>
            <a:ext uri="{FF2B5EF4-FFF2-40B4-BE49-F238E27FC236}">
              <a16:creationId xmlns:a16="http://schemas.microsoft.com/office/drawing/2014/main" id="{11578361-7F10-44A2-A258-A6D1D7DE262B}"/>
            </a:ext>
          </a:extLst>
        </xdr:cNvPr>
        <xdr:cNvSpPr/>
      </xdr:nvSpPr>
      <xdr:spPr>
        <a:xfrm>
          <a:off x="14351000" y="26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27292</xdr:rowOff>
    </xdr:from>
    <xdr:ext cx="762000" cy="259045"/>
    <xdr:sp macro="" textlink="">
      <xdr:nvSpPr>
        <xdr:cNvPr id="475" name="テキスト ボックス 474">
          <a:extLst>
            <a:ext uri="{FF2B5EF4-FFF2-40B4-BE49-F238E27FC236}">
              <a16:creationId xmlns:a16="http://schemas.microsoft.com/office/drawing/2014/main" id="{6B13A268-E868-425C-9495-0F928642944C}"/>
            </a:ext>
          </a:extLst>
        </xdr:cNvPr>
        <xdr:cNvSpPr txBox="1"/>
      </xdr:nvSpPr>
      <xdr:spPr>
        <a:xfrm>
          <a:off x="14020800" y="277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40882</xdr:rowOff>
    </xdr:from>
    <xdr:to>
      <xdr:col>64</xdr:col>
      <xdr:colOff>152400</xdr:colOff>
      <xdr:row>16</xdr:row>
      <xdr:rowOff>142482</xdr:rowOff>
    </xdr:to>
    <xdr:sp macro="" textlink="">
      <xdr:nvSpPr>
        <xdr:cNvPr id="476" name="楕円 475">
          <a:extLst>
            <a:ext uri="{FF2B5EF4-FFF2-40B4-BE49-F238E27FC236}">
              <a16:creationId xmlns:a16="http://schemas.microsoft.com/office/drawing/2014/main" id="{C4ED2445-F022-4C56-A4E8-B0B5FDD2D20E}"/>
            </a:ext>
          </a:extLst>
        </xdr:cNvPr>
        <xdr:cNvSpPr/>
      </xdr:nvSpPr>
      <xdr:spPr>
        <a:xfrm>
          <a:off x="13462000" y="27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127259</xdr:rowOff>
    </xdr:from>
    <xdr:ext cx="762000" cy="259045"/>
    <xdr:sp macro="" textlink="">
      <xdr:nvSpPr>
        <xdr:cNvPr id="477" name="テキスト ボックス 476">
          <a:extLst>
            <a:ext uri="{FF2B5EF4-FFF2-40B4-BE49-F238E27FC236}">
              <a16:creationId xmlns:a16="http://schemas.microsoft.com/office/drawing/2014/main" id="{16A343DD-B051-4DB4-A80C-81855196B7B4}"/>
            </a:ext>
          </a:extLst>
        </xdr:cNvPr>
        <xdr:cNvSpPr txBox="1"/>
      </xdr:nvSpPr>
      <xdr:spPr>
        <a:xfrm>
          <a:off x="13131800" y="287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13,642
13,544
230.78
9,073,769
8,633,688
387,435
5,515,141
6,928,757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人件費の比率は、前年度比</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ポイント減少し、類似団体平均を</a:t>
          </a:r>
          <a:r>
            <a:rPr kumimoji="1" lang="en-US" altLang="ja-JP" sz="1200">
              <a:latin typeface="ＭＳ Ｐゴシック" panose="020B0600070205080204" pitchFamily="50" charset="-128"/>
              <a:ea typeface="ＭＳ Ｐゴシック" panose="020B0600070205080204" pitchFamily="50" charset="-128"/>
            </a:rPr>
            <a:t>4.4</a:t>
          </a:r>
          <a:r>
            <a:rPr kumimoji="1" lang="ja-JP" altLang="en-US" sz="1200">
              <a:latin typeface="ＭＳ Ｐゴシック" panose="020B0600070205080204" pitchFamily="50" charset="-128"/>
              <a:ea typeface="ＭＳ Ｐゴシック" panose="020B0600070205080204" pitchFamily="50" charset="-128"/>
            </a:rPr>
            <a:t>ポイント下回った。</a:t>
          </a:r>
        </a:p>
        <a:p>
          <a:r>
            <a:rPr kumimoji="1" lang="ja-JP" altLang="en-US" sz="1200">
              <a:latin typeface="ＭＳ Ｐゴシック" panose="020B0600070205080204" pitchFamily="50" charset="-128"/>
              <a:ea typeface="ＭＳ Ｐゴシック" panose="020B0600070205080204" pitchFamily="50" charset="-128"/>
            </a:rPr>
            <a:t>　秋田県市町村総合事務組合に納付する退職手当支給事務に係る普通負担金の算定方法の変更に伴い減少したことなどが主な要因となっている。</a:t>
          </a:r>
        </a:p>
        <a:p>
          <a:r>
            <a:rPr kumimoji="1" lang="ja-JP" altLang="en-US" sz="1200">
              <a:latin typeface="ＭＳ Ｐゴシック" panose="020B0600070205080204" pitchFamily="50" charset="-128"/>
              <a:ea typeface="ＭＳ Ｐゴシック" panose="020B0600070205080204" pitchFamily="50" charset="-128"/>
            </a:rPr>
            <a:t>　今後も第</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次羽後町総合発展計画などに基づいて職員数の定員管理の適正化に努めていく。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563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xdr:rowOff>
    </xdr:from>
    <xdr:to>
      <xdr:col>19</xdr:col>
      <xdr:colOff>187325</xdr:colOff>
      <xdr:row>35</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17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35</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258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34</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2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137160</xdr:rowOff>
    </xdr:from>
    <xdr:to>
      <xdr:col>20</xdr:col>
      <xdr:colOff>38100</xdr:colOff>
      <xdr:row>35</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77487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物件費の比率は、前年度より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ポイント増となっているものの、類似団体平均では</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町内の全世帯に配布する緊急告知ＦＭラジオの整備事業の増が主な要因である。今後も第</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期羽後町行政改革大綱に基づき、業務の効率化などを通じて物件費の削減に努めていく。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132715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815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81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15</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815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121285</xdr:rowOff>
    </xdr:from>
    <xdr:to>
      <xdr:col>69</xdr:col>
      <xdr:colOff>92075</xdr:colOff>
      <xdr:row>15</xdr:row>
      <xdr:rowOff>161290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930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xdr:rowOff>
    </xdr:from>
    <xdr:to>
      <xdr:col>69</xdr:col>
      <xdr:colOff>142875</xdr:colOff>
      <xdr:row>15</xdr:row>
      <xdr:rowOff>103505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7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113682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4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xdr:rowOff>
    </xdr:from>
    <xdr:to>
      <xdr:col>65</xdr:col>
      <xdr:colOff>53975</xdr:colOff>
      <xdr:row>15</xdr:row>
      <xdr:rowOff>109220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119397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4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81915</xdr:rowOff>
    </xdr:from>
    <xdr:to>
      <xdr:col>82</xdr:col>
      <xdr:colOff>158750</xdr:colOff>
      <xdr:row>15</xdr:row>
      <xdr:rowOff>12065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98442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2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70485</xdr:rowOff>
    </xdr:from>
    <xdr:to>
      <xdr:col>65</xdr:col>
      <xdr:colOff>53975</xdr:colOff>
      <xdr:row>16</xdr:row>
      <xdr:rowOff>635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156862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扶助費の比率は、前年度比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これは、保育会運営費補助金の増や令和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月から、高校生までを福祉医療の対象とし、医療費の無償化など子育て支援策を拡充したことによる事業費の増が主な要因である。令和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年度以降、子育て環境の充実を図る上で、大幅な扶助費の減少は見込めないが、引き続き既存事業の見直しや給付の適正化を図っていく。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880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その他の比率は、前年度比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ポイント上回った。</a:t>
          </a:r>
        </a:p>
        <a:p>
          <a:r>
            <a:rPr kumimoji="1" lang="ja-JP" altLang="en-US" sz="1200">
              <a:latin typeface="ＭＳ Ｐゴシック" panose="020B0600070205080204" pitchFamily="50" charset="-128"/>
              <a:ea typeface="ＭＳ Ｐゴシック" panose="020B0600070205080204" pitchFamily="50" charset="-128"/>
            </a:rPr>
            <a:t>　　分子の病院事業会計や農業集落排水事業、公共下水道事業などの財源不足に対する繰出金が増加したものの、分母が普通交付税の再算定などにより一般財源が増加したことにより、比率は前年度と同水準となっている。当町は豪雪地帯であることから多額の除排雪経費により類似団体平均と比較して高い傾向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88900</xdr:rowOff>
    </xdr:from>
    <xdr:to>
      <xdr:col>82</xdr:col>
      <xdr:colOff>107950</xdr:colOff>
      <xdr:row>57</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61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83202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12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88900</xdr:rowOff>
    </xdr:from>
    <xdr:to>
      <xdr:col>78</xdr:col>
      <xdr:colOff>69850</xdr:colOff>
      <xdr:row>58</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615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3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155575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0330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28575</xdr:rowOff>
    </xdr:from>
    <xdr:to>
      <xdr:col>65</xdr:col>
      <xdr:colOff>53975</xdr:colOff>
      <xdr:row>57</xdr:row>
      <xdr:rowOff>130175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140352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7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48277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38100</xdr:rowOff>
    </xdr:from>
    <xdr:to>
      <xdr:col>78</xdr:col>
      <xdr:colOff>120650</xdr:colOff>
      <xdr:row>57</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124477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95250</xdr:rowOff>
    </xdr:from>
    <xdr:to>
      <xdr:col>74</xdr:col>
      <xdr:colOff>31750</xdr:colOff>
      <xdr:row>59</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104775</xdr:rowOff>
    </xdr:from>
    <xdr:to>
      <xdr:col>65</xdr:col>
      <xdr:colOff>53975</xdr:colOff>
      <xdr:row>59</xdr:row>
      <xdr:rowOff>34925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19702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補助費等の比率は、前年度比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ポイント減少し、類似団体平均を</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ポイント上回った。</a:t>
          </a:r>
        </a:p>
        <a:p>
          <a:r>
            <a:rPr kumimoji="1" lang="ja-JP" altLang="en-US" sz="1100">
              <a:latin typeface="ＭＳ Ｐゴシック" panose="020B0600070205080204" pitchFamily="50" charset="-128"/>
              <a:ea typeface="ＭＳ Ｐゴシック" panose="020B0600070205080204" pitchFamily="50" charset="-128"/>
            </a:rPr>
            <a:t>　当町は企業会計において病院事業を経営しており、一般会計から毎年</a:t>
          </a:r>
          <a:r>
            <a:rPr kumimoji="1" lang="en-US" altLang="ja-JP" sz="1100">
              <a:latin typeface="ＭＳ Ｐゴシック" panose="020B0600070205080204" pitchFamily="50" charset="-128"/>
              <a:ea typeface="ＭＳ Ｐゴシック" panose="020B0600070205080204" pitchFamily="50" charset="-128"/>
            </a:rPr>
            <a:t>300</a:t>
          </a:r>
          <a:r>
            <a:rPr kumimoji="1" lang="ja-JP" altLang="en-US" sz="1100">
              <a:latin typeface="ＭＳ Ｐゴシック" panose="020B0600070205080204" pitchFamily="50" charset="-128"/>
              <a:ea typeface="ＭＳ Ｐゴシック" panose="020B0600070205080204" pitchFamily="50" charset="-128"/>
            </a:rPr>
            <a:t>百万円を超える繰出をしている。令和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年度においては</a:t>
          </a:r>
          <a:r>
            <a:rPr kumimoji="1" lang="en-US" altLang="ja-JP" sz="1100">
              <a:latin typeface="ＭＳ Ｐゴシック" panose="020B0600070205080204" pitchFamily="50" charset="-128"/>
              <a:ea typeface="ＭＳ Ｐゴシック" panose="020B0600070205080204" pitchFamily="50" charset="-128"/>
            </a:rPr>
            <a:t>365</a:t>
          </a:r>
          <a:r>
            <a:rPr kumimoji="1" lang="ja-JP" altLang="en-US" sz="1100">
              <a:latin typeface="ＭＳ Ｐゴシック" panose="020B0600070205080204" pitchFamily="50" charset="-128"/>
              <a:ea typeface="ＭＳ Ｐゴシック" panose="020B0600070205080204" pitchFamily="50" charset="-128"/>
            </a:rPr>
            <a:t>百万円を繰出たことから類似団体より高い比率となっているが、前年度に引き続き本年度においても、普通交付税の再算定などにより分母の一般財源が増加したため比率は改善している。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期羽後町行政改革大綱に基づいて、事業評価シートによる事業のチェック体制を整え補助金などの適正な予算編成に努めていく。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157480</xdr:rowOff>
    </xdr:from>
    <xdr:to>
      <xdr:col>82</xdr:col>
      <xdr:colOff>107950</xdr:colOff>
      <xdr:row>37</xdr:row>
      <xdr:rowOff>1270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329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16510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8890</xdr:rowOff>
    </xdr:from>
    <xdr:to>
      <xdr:col>73</xdr:col>
      <xdr:colOff>180975</xdr:colOff>
      <xdr:row>37</xdr:row>
      <xdr:rowOff>16510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352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8890</xdr:rowOff>
    </xdr:from>
    <xdr:to>
      <xdr:col>69</xdr:col>
      <xdr:colOff>92075</xdr:colOff>
      <xdr:row>37</xdr:row>
      <xdr:rowOff>46990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35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78757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137160</xdr:rowOff>
    </xdr:from>
    <xdr:to>
      <xdr:col>74</xdr:col>
      <xdr:colOff>31750</xdr:colOff>
      <xdr:row>37</xdr:row>
      <xdr:rowOff>67310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52087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129540</xdr:rowOff>
    </xdr:from>
    <xdr:to>
      <xdr:col>69</xdr:col>
      <xdr:colOff>142875</xdr:colOff>
      <xdr:row>37</xdr:row>
      <xdr:rowOff>59690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公債費の比率は、前年度比</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ポイント上回った。</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年度に借入したごみ処理施設整備事業にかかる過疎対策事業債の償還額の増などにより指数も増加したことや、令和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年度からは学校給食共同調理場建築事業に係る地方債の元金償還が開始したことなどにより増加したものである。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なお、公債費は令和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年度にピークを迎え、令和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年度以降は減少する見込みである。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106426</xdr:rowOff>
    </xdr:from>
    <xdr:to>
      <xdr:col>24</xdr:col>
      <xdr:colOff>25400</xdr:colOff>
      <xdr:row>77</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3080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77</xdr:row>
      <xdr:rowOff>106426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303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101854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2897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88137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2715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64279</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55626</xdr:rowOff>
    </xdr:from>
    <xdr:to>
      <xdr:col>20</xdr:col>
      <xdr:colOff>38100</xdr:colOff>
      <xdr:row>77</xdr:row>
      <xdr:rowOff>157226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公債費以外の経常収支比率は、前年度比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ポイント増加しており、類似団体平均を</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ポイント上回った。</a:t>
          </a:r>
        </a:p>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ポイントの増は、分子の公債費以外の費目の合計で、扶助費と補助費等の増額が主な要因である。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第</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次羽後町総合発展計画及び第</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期羽後町行政改革大綱に基づいて、必要な行政サービスを提供しながらも定員管理の適正化と経費の削減に努めていく。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108713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114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65278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1148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143002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669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12700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344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25908</xdr:rowOff>
    </xdr:from>
    <xdr:to>
      <xdr:col>69</xdr:col>
      <xdr:colOff>142875</xdr:colOff>
      <xdr:row>76</xdr:row>
      <xdr:rowOff>127508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29990</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135428</xdr:rowOff>
    </xdr:from>
    <xdr:to>
      <xdr:col>29</xdr:col>
      <xdr:colOff>127000</xdr:colOff>
      <xdr:row>17</xdr:row>
      <xdr:rowOff>154516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7703"/>
          <a:ext cx="647700" cy="19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130589</xdr:rowOff>
    </xdr:from>
    <xdr:to>
      <xdr:col>26</xdr:col>
      <xdr:colOff>50800</xdr:colOff>
      <xdr:row>17</xdr:row>
      <xdr:rowOff>154516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92864"/>
          <a:ext cx="698500" cy="23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130589</xdr:rowOff>
    </xdr:from>
    <xdr:to>
      <xdr:col>22</xdr:col>
      <xdr:colOff>114300</xdr:colOff>
      <xdr:row>17</xdr:row>
      <xdr:rowOff>163614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92864"/>
          <a:ext cx="698500" cy="33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168721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163614</xdr:rowOff>
    </xdr:from>
    <xdr:to>
      <xdr:col>18</xdr:col>
      <xdr:colOff>177800</xdr:colOff>
      <xdr:row>18</xdr:row>
      <xdr:rowOff>19413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25889"/>
          <a:ext cx="698500" cy="27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138859</xdr:rowOff>
    </xdr:from>
    <xdr:to>
      <xdr:col>19</xdr:col>
      <xdr:colOff>38100</xdr:colOff>
      <xdr:row>18</xdr:row>
      <xdr:rowOff>69009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01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53786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8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142928</xdr:rowOff>
    </xdr:from>
    <xdr:to>
      <xdr:col>15</xdr:col>
      <xdr:colOff>101600</xdr:colOff>
      <xdr:row>18</xdr:row>
      <xdr:rowOff>73078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05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57855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9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84628</xdr:rowOff>
    </xdr:from>
    <xdr:to>
      <xdr:col>29</xdr:col>
      <xdr:colOff>177800</xdr:colOff>
      <xdr:row>18</xdr:row>
      <xdr:rowOff>14778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6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56705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103716</xdr:rowOff>
    </xdr:from>
    <xdr:to>
      <xdr:col>26</xdr:col>
      <xdr:colOff>101600</xdr:colOff>
      <xdr:row>18</xdr:row>
      <xdr:rowOff>33866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5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18643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52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79789</xdr:rowOff>
    </xdr:from>
    <xdr:to>
      <xdr:col>22</xdr:col>
      <xdr:colOff>165100</xdr:colOff>
      <xdr:row>18</xdr:row>
      <xdr:rowOff>9939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42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166166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2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112814</xdr:rowOff>
    </xdr:from>
    <xdr:to>
      <xdr:col>19</xdr:col>
      <xdr:colOff>38100</xdr:colOff>
      <xdr:row>18</xdr:row>
      <xdr:rowOff>42964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7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53141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4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140063</xdr:rowOff>
    </xdr:from>
    <xdr:to>
      <xdr:col>15</xdr:col>
      <xdr:colOff>101600</xdr:colOff>
      <xdr:row>18</xdr:row>
      <xdr:rowOff>70213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2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80390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7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237890</xdr:rowOff>
    </xdr:from>
    <xdr:to>
      <xdr:col>29</xdr:col>
      <xdr:colOff>127000</xdr:colOff>
      <xdr:row>35</xdr:row>
      <xdr:rowOff>243739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48240"/>
          <a:ext cx="647700" cy="5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311738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22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237890</xdr:rowOff>
    </xdr:from>
    <xdr:to>
      <xdr:col>26</xdr:col>
      <xdr:colOff>50800</xdr:colOff>
      <xdr:row>35</xdr:row>
      <xdr:rowOff>280505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48240"/>
          <a:ext cx="698500" cy="42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117200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7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280505</xdr:rowOff>
    </xdr:from>
    <xdr:to>
      <xdr:col>22</xdr:col>
      <xdr:colOff>114300</xdr:colOff>
      <xdr:row>36</xdr:row>
      <xdr:rowOff>6700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90855"/>
          <a:ext cx="698500" cy="69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157624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6700</xdr:rowOff>
    </xdr:from>
    <xdr:to>
      <xdr:col>18</xdr:col>
      <xdr:colOff>177800</xdr:colOff>
      <xdr:row>36</xdr:row>
      <xdr:rowOff>52305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59950"/>
          <a:ext cx="698500" cy="45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116967</xdr:rowOff>
    </xdr:from>
    <xdr:to>
      <xdr:col>19</xdr:col>
      <xdr:colOff>38100</xdr:colOff>
      <xdr:row>37</xdr:row>
      <xdr:rowOff>47117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70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31894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5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93611</xdr:rowOff>
    </xdr:from>
    <xdr:to>
      <xdr:col>15</xdr:col>
      <xdr:colOff>101600</xdr:colOff>
      <xdr:row>37</xdr:row>
      <xdr:rowOff>23761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46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8538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192939</xdr:rowOff>
    </xdr:from>
    <xdr:to>
      <xdr:col>29</xdr:col>
      <xdr:colOff>177800</xdr:colOff>
      <xdr:row>35</xdr:row>
      <xdr:rowOff>294539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03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38016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4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187090</xdr:rowOff>
    </xdr:from>
    <xdr:to>
      <xdr:col>26</xdr:col>
      <xdr:colOff>101600</xdr:colOff>
      <xdr:row>35</xdr:row>
      <xdr:rowOff>288690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97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298867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6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229705</xdr:rowOff>
    </xdr:from>
    <xdr:to>
      <xdr:col>22</xdr:col>
      <xdr:colOff>165100</xdr:colOff>
      <xdr:row>35</xdr:row>
      <xdr:rowOff>331305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4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341482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298800</xdr:rowOff>
    </xdr:from>
    <xdr:to>
      <xdr:col>19</xdr:col>
      <xdr:colOff>38100</xdr:colOff>
      <xdr:row>36</xdr:row>
      <xdr:rowOff>57500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09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67677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1505</xdr:rowOff>
    </xdr:from>
    <xdr:to>
      <xdr:col>15</xdr:col>
      <xdr:colOff>101600</xdr:colOff>
      <xdr:row>36</xdr:row>
      <xdr:rowOff>103105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5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113282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2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13,642
13,544
230.78
9,073,769
8,633,688
387,435
5,515,141
6,928,757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21056</xdr:rowOff>
    </xdr:from>
    <xdr:to>
      <xdr:col>24</xdr:col>
      <xdr:colOff>63500</xdr:colOff>
      <xdr:row>37</xdr:row>
      <xdr:rowOff>30467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64706"/>
          <a:ext cx="8382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146495</xdr:rowOff>
    </xdr:from>
    <xdr:to>
      <xdr:col>19</xdr:col>
      <xdr:colOff>177800</xdr:colOff>
      <xdr:row>37</xdr:row>
      <xdr:rowOff>21056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18695"/>
          <a:ext cx="889000" cy="4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146495</xdr:rowOff>
    </xdr:from>
    <xdr:to>
      <xdr:col>15</xdr:col>
      <xdr:colOff>50800</xdr:colOff>
      <xdr:row>38</xdr:row>
      <xdr:rowOff>21349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8695"/>
          <a:ext cx="889000" cy="2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130827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21349</xdr:rowOff>
    </xdr:from>
    <xdr:to>
      <xdr:col>10</xdr:col>
      <xdr:colOff>114300</xdr:colOff>
      <xdr:row>38</xdr:row>
      <xdr:rowOff>52083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36449"/>
          <a:ext cx="8890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44793</xdr:rowOff>
    </xdr:from>
    <xdr:to>
      <xdr:col>10</xdr:col>
      <xdr:colOff>165100</xdr:colOff>
      <xdr:row>37</xdr:row>
      <xdr:rowOff>146393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162920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58852</xdr:rowOff>
    </xdr:from>
    <xdr:to>
      <xdr:col>6</xdr:col>
      <xdr:colOff>38100</xdr:colOff>
      <xdr:row>37</xdr:row>
      <xdr:rowOff>160452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5529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151117</xdr:rowOff>
    </xdr:from>
    <xdr:to>
      <xdr:col>24</xdr:col>
      <xdr:colOff>114300</xdr:colOff>
      <xdr:row>37</xdr:row>
      <xdr:rowOff>81267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129544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141706</xdr:rowOff>
    </xdr:from>
    <xdr:to>
      <xdr:col>20</xdr:col>
      <xdr:colOff>38100</xdr:colOff>
      <xdr:row>37</xdr:row>
      <xdr:rowOff>71856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62983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95695</xdr:rowOff>
    </xdr:from>
    <xdr:to>
      <xdr:col>15</xdr:col>
      <xdr:colOff>101600</xdr:colOff>
      <xdr:row>37</xdr:row>
      <xdr:rowOff>25845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16972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6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141999</xdr:rowOff>
    </xdr:from>
    <xdr:to>
      <xdr:col>10</xdr:col>
      <xdr:colOff>165100</xdr:colOff>
      <xdr:row>38</xdr:row>
      <xdr:rowOff>72149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63276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1283</xdr:rowOff>
    </xdr:from>
    <xdr:to>
      <xdr:col>6</xdr:col>
      <xdr:colOff>38100</xdr:colOff>
      <xdr:row>38</xdr:row>
      <xdr:rowOff>102883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94010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0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87609</xdr:rowOff>
    </xdr:from>
    <xdr:to>
      <xdr:col>24</xdr:col>
      <xdr:colOff>63500</xdr:colOff>
      <xdr:row>57</xdr:row>
      <xdr:rowOff>131387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60259"/>
          <a:ext cx="838200" cy="4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125774</xdr:rowOff>
    </xdr:from>
    <xdr:to>
      <xdr:col>19</xdr:col>
      <xdr:colOff>177800</xdr:colOff>
      <xdr:row>57</xdr:row>
      <xdr:rowOff>131387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98424"/>
          <a:ext cx="889000" cy="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84782</xdr:rowOff>
    </xdr:from>
    <xdr:to>
      <xdr:col>15</xdr:col>
      <xdr:colOff>50800</xdr:colOff>
      <xdr:row>57</xdr:row>
      <xdr:rowOff>125774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57432"/>
          <a:ext cx="889000" cy="4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84782</xdr:rowOff>
    </xdr:from>
    <xdr:to>
      <xdr:col>10</xdr:col>
      <xdr:colOff>114300</xdr:colOff>
      <xdr:row>57</xdr:row>
      <xdr:rowOff>108447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57432"/>
          <a:ext cx="889000" cy="2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5785</xdr:rowOff>
    </xdr:from>
    <xdr:to>
      <xdr:col>10</xdr:col>
      <xdr:colOff>165100</xdr:colOff>
      <xdr:row>57</xdr:row>
      <xdr:rowOff>107385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7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123912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5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26134</xdr:rowOff>
    </xdr:from>
    <xdr:to>
      <xdr:col>6</xdr:col>
      <xdr:colOff>38100</xdr:colOff>
      <xdr:row>57</xdr:row>
      <xdr:rowOff>127734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9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144261</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36809</xdr:rowOff>
    </xdr:from>
    <xdr:to>
      <xdr:col>24</xdr:col>
      <xdr:colOff>114300</xdr:colOff>
      <xdr:row>57</xdr:row>
      <xdr:rowOff>138409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0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123186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2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80587</xdr:rowOff>
    </xdr:from>
    <xdr:to>
      <xdr:col>20</xdr:col>
      <xdr:colOff>38100</xdr:colOff>
      <xdr:row>58</xdr:row>
      <xdr:rowOff>10737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1864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74974</xdr:rowOff>
    </xdr:from>
    <xdr:to>
      <xdr:col>15</xdr:col>
      <xdr:colOff>101600</xdr:colOff>
      <xdr:row>58</xdr:row>
      <xdr:rowOff>5124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167701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33982</xdr:rowOff>
    </xdr:from>
    <xdr:to>
      <xdr:col>10</xdr:col>
      <xdr:colOff>165100</xdr:colOff>
      <xdr:row>57</xdr:row>
      <xdr:rowOff>135582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0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126709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57647</xdr:rowOff>
    </xdr:from>
    <xdr:to>
      <xdr:col>6</xdr:col>
      <xdr:colOff>38100</xdr:colOff>
      <xdr:row>57</xdr:row>
      <xdr:rowOff>159247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150374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2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113085</xdr:rowOff>
    </xdr:from>
    <xdr:to>
      <xdr:col>24</xdr:col>
      <xdr:colOff>63500</xdr:colOff>
      <xdr:row>76</xdr:row>
      <xdr:rowOff>159262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143285"/>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72911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113085</xdr:rowOff>
    </xdr:from>
    <xdr:to>
      <xdr:col>19</xdr:col>
      <xdr:colOff>177800</xdr:colOff>
      <xdr:row>76</xdr:row>
      <xdr:rowOff>127160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143285"/>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162718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127160</xdr:rowOff>
    </xdr:from>
    <xdr:to>
      <xdr:col>15</xdr:col>
      <xdr:colOff>50800</xdr:colOff>
      <xdr:row>77</xdr:row>
      <xdr:rowOff>149008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157360"/>
          <a:ext cx="889000" cy="19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164450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3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151358</xdr:rowOff>
    </xdr:from>
    <xdr:to>
      <xdr:col>10</xdr:col>
      <xdr:colOff>114300</xdr:colOff>
      <xdr:row>77</xdr:row>
      <xdr:rowOff>149008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181558"/>
          <a:ext cx="889000" cy="16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14475</xdr:rowOff>
    </xdr:from>
    <xdr:to>
      <xdr:col>10</xdr:col>
      <xdr:colOff>165100</xdr:colOff>
      <xdr:row>78</xdr:row>
      <xdr:rowOff>116075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107202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8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167244</xdr:rowOff>
    </xdr:from>
    <xdr:to>
      <xdr:col>6</xdr:col>
      <xdr:colOff>38100</xdr:colOff>
      <xdr:row>78</xdr:row>
      <xdr:rowOff>97394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88521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108462</xdr:rowOff>
    </xdr:from>
    <xdr:to>
      <xdr:col>24</xdr:col>
      <xdr:colOff>114300</xdr:colOff>
      <xdr:row>77</xdr:row>
      <xdr:rowOff>38612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131339</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99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62285</xdr:rowOff>
    </xdr:from>
    <xdr:to>
      <xdr:col>20</xdr:col>
      <xdr:colOff>38100</xdr:colOff>
      <xdr:row>76</xdr:row>
      <xdr:rowOff>163885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8962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76360</xdr:rowOff>
    </xdr:from>
    <xdr:to>
      <xdr:col>15</xdr:col>
      <xdr:colOff>101600</xdr:colOff>
      <xdr:row>77</xdr:row>
      <xdr:rowOff>6510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0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23037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88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98208</xdr:rowOff>
    </xdr:from>
    <xdr:to>
      <xdr:col>10</xdr:col>
      <xdr:colOff>165100</xdr:colOff>
      <xdr:row>78</xdr:row>
      <xdr:rowOff>28358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9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44885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07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100558</xdr:rowOff>
    </xdr:from>
    <xdr:to>
      <xdr:col>6</xdr:col>
      <xdr:colOff>38100</xdr:colOff>
      <xdr:row>77</xdr:row>
      <xdr:rowOff>30708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47236</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90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26250</xdr:rowOff>
    </xdr:from>
    <xdr:to>
      <xdr:col>24</xdr:col>
      <xdr:colOff>63500</xdr:colOff>
      <xdr:row>94</xdr:row>
      <xdr:rowOff>19979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5971100"/>
          <a:ext cx="838200" cy="16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35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26250</xdr:rowOff>
    </xdr:from>
    <xdr:to>
      <xdr:col>19</xdr:col>
      <xdr:colOff>177800</xdr:colOff>
      <xdr:row>95</xdr:row>
      <xdr:rowOff>143994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971100"/>
          <a:ext cx="889000" cy="46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88603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143994</xdr:rowOff>
    </xdr:from>
    <xdr:to>
      <xdr:col>15</xdr:col>
      <xdr:colOff>50800</xdr:colOff>
      <xdr:row>96</xdr:row>
      <xdr:rowOff>75447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431744"/>
          <a:ext cx="889000" cy="10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77190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75447</xdr:rowOff>
    </xdr:from>
    <xdr:to>
      <xdr:col>10</xdr:col>
      <xdr:colOff>114300</xdr:colOff>
      <xdr:row>96</xdr:row>
      <xdr:rowOff>107435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34647"/>
          <a:ext cx="889000" cy="3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39294</xdr:rowOff>
    </xdr:from>
    <xdr:to>
      <xdr:col>10</xdr:col>
      <xdr:colOff>165100</xdr:colOff>
      <xdr:row>97</xdr:row>
      <xdr:rowOff>140894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132021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82107</xdr:rowOff>
    </xdr:from>
    <xdr:to>
      <xdr:col>6</xdr:col>
      <xdr:colOff>38100</xdr:colOff>
      <xdr:row>98</xdr:row>
      <xdr:rowOff>12257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3384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8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140629</xdr:rowOff>
    </xdr:from>
    <xdr:to>
      <xdr:col>24</xdr:col>
      <xdr:colOff>114300</xdr:colOff>
      <xdr:row>94</xdr:row>
      <xdr:rowOff>70779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08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163506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93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146900</xdr:rowOff>
    </xdr:from>
    <xdr:to>
      <xdr:col>20</xdr:col>
      <xdr:colOff>38100</xdr:colOff>
      <xdr:row>93</xdr:row>
      <xdr:rowOff>77050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9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93577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69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93194</xdr:rowOff>
    </xdr:from>
    <xdr:to>
      <xdr:col>15</xdr:col>
      <xdr:colOff>101600</xdr:colOff>
      <xdr:row>96</xdr:row>
      <xdr:rowOff>23344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39871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15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24647</xdr:rowOff>
    </xdr:from>
    <xdr:to>
      <xdr:col>10</xdr:col>
      <xdr:colOff>165100</xdr:colOff>
      <xdr:row>96</xdr:row>
      <xdr:rowOff>126247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142774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25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56635</xdr:rowOff>
    </xdr:from>
    <xdr:to>
      <xdr:col>6</xdr:col>
      <xdr:colOff>38100</xdr:colOff>
      <xdr:row>96</xdr:row>
      <xdr:rowOff>158235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1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3312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29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32734</xdr:rowOff>
    </xdr:from>
    <xdr:to>
      <xdr:col>55</xdr:col>
      <xdr:colOff>0</xdr:colOff>
      <xdr:row>35</xdr:row>
      <xdr:rowOff>69469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033484"/>
          <a:ext cx="838200" cy="3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37088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37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131406</xdr:rowOff>
    </xdr:from>
    <xdr:to>
      <xdr:col>50</xdr:col>
      <xdr:colOff>114300</xdr:colOff>
      <xdr:row>35</xdr:row>
      <xdr:rowOff>69469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617806"/>
          <a:ext cx="889000" cy="45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24606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19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131406</xdr:rowOff>
    </xdr:from>
    <xdr:to>
      <xdr:col>45</xdr:col>
      <xdr:colOff>177800</xdr:colOff>
      <xdr:row>36</xdr:row>
      <xdr:rowOff>38892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617806"/>
          <a:ext cx="889000" cy="59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45432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170588</xdr:rowOff>
    </xdr:from>
    <xdr:to>
      <xdr:col>41</xdr:col>
      <xdr:colOff>50800</xdr:colOff>
      <xdr:row>36</xdr:row>
      <xdr:rowOff>38892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171338"/>
          <a:ext cx="889000" cy="3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24051</xdr:rowOff>
    </xdr:from>
    <xdr:to>
      <xdr:col>41</xdr:col>
      <xdr:colOff>101600</xdr:colOff>
      <xdr:row>36</xdr:row>
      <xdr:rowOff>125651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116778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158500</xdr:rowOff>
    </xdr:from>
    <xdr:to>
      <xdr:col>36</xdr:col>
      <xdr:colOff>165100</xdr:colOff>
      <xdr:row>36</xdr:row>
      <xdr:rowOff>88650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79777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153384</xdr:rowOff>
    </xdr:from>
    <xdr:to>
      <xdr:col>55</xdr:col>
      <xdr:colOff>50800</xdr:colOff>
      <xdr:row>35</xdr:row>
      <xdr:rowOff>83534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4811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3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18669</xdr:rowOff>
    </xdr:from>
    <xdr:to>
      <xdr:col>50</xdr:col>
      <xdr:colOff>165100</xdr:colOff>
      <xdr:row>35</xdr:row>
      <xdr:rowOff>120269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1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136796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79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80606</xdr:rowOff>
    </xdr:from>
    <xdr:to>
      <xdr:col>46</xdr:col>
      <xdr:colOff>38100</xdr:colOff>
      <xdr:row>33</xdr:row>
      <xdr:rowOff>10756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56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27283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4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159542</xdr:rowOff>
    </xdr:from>
    <xdr:to>
      <xdr:col>41</xdr:col>
      <xdr:colOff>101600</xdr:colOff>
      <xdr:row>36</xdr:row>
      <xdr:rowOff>89692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106219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59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119788</xdr:rowOff>
    </xdr:from>
    <xdr:to>
      <xdr:col>36</xdr:col>
      <xdr:colOff>165100</xdr:colOff>
      <xdr:row>36</xdr:row>
      <xdr:rowOff>49938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2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66465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89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125099</xdr:rowOff>
    </xdr:from>
    <xdr:to>
      <xdr:col>55</xdr:col>
      <xdr:colOff>0</xdr:colOff>
      <xdr:row>58</xdr:row>
      <xdr:rowOff>160542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69199"/>
          <a:ext cx="838200" cy="3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107467</xdr:rowOff>
    </xdr:from>
    <xdr:to>
      <xdr:col>50</xdr:col>
      <xdr:colOff>114300</xdr:colOff>
      <xdr:row>58</xdr:row>
      <xdr:rowOff>125099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51567"/>
          <a:ext cx="8890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153667</xdr:rowOff>
    </xdr:from>
    <xdr:to>
      <xdr:col>45</xdr:col>
      <xdr:colOff>177800</xdr:colOff>
      <xdr:row>58</xdr:row>
      <xdr:rowOff>107467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26317"/>
          <a:ext cx="889000" cy="12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95596</xdr:rowOff>
    </xdr:from>
    <xdr:to>
      <xdr:col>41</xdr:col>
      <xdr:colOff>50800</xdr:colOff>
      <xdr:row>57</xdr:row>
      <xdr:rowOff>153667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68246"/>
          <a:ext cx="889000" cy="5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119588</xdr:rowOff>
    </xdr:from>
    <xdr:to>
      <xdr:col>41</xdr:col>
      <xdr:colOff>101600</xdr:colOff>
      <xdr:row>58</xdr:row>
      <xdr:rowOff>49738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9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40865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98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75961</xdr:rowOff>
    </xdr:from>
    <xdr:to>
      <xdr:col>36</xdr:col>
      <xdr:colOff>165100</xdr:colOff>
      <xdr:row>58</xdr:row>
      <xdr:rowOff>6111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168688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109742</xdr:rowOff>
    </xdr:from>
    <xdr:to>
      <xdr:col>55</xdr:col>
      <xdr:colOff>50800</xdr:colOff>
      <xdr:row>59</xdr:row>
      <xdr:rowOff>39892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5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24669</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6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74299</xdr:rowOff>
    </xdr:from>
    <xdr:to>
      <xdr:col>50</xdr:col>
      <xdr:colOff>165100</xdr:colOff>
      <xdr:row>59</xdr:row>
      <xdr:rowOff>4449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1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167026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1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56667</xdr:rowOff>
    </xdr:from>
    <xdr:to>
      <xdr:col>46</xdr:col>
      <xdr:colOff>38100</xdr:colOff>
      <xdr:row>58</xdr:row>
      <xdr:rowOff>158267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149394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9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102867</xdr:rowOff>
    </xdr:from>
    <xdr:to>
      <xdr:col>41</xdr:col>
      <xdr:colOff>101600</xdr:colOff>
      <xdr:row>58</xdr:row>
      <xdr:rowOff>33017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7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49544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6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44796</xdr:rowOff>
    </xdr:from>
    <xdr:to>
      <xdr:col>36</xdr:col>
      <xdr:colOff>165100</xdr:colOff>
      <xdr:row>57</xdr:row>
      <xdr:rowOff>146396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1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162923</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59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129335</xdr:rowOff>
    </xdr:from>
    <xdr:to>
      <xdr:col>55</xdr:col>
      <xdr:colOff>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02435"/>
          <a:ext cx="8382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102908</xdr:rowOff>
    </xdr:from>
    <xdr:to>
      <xdr:col>50</xdr:col>
      <xdr:colOff>114300</xdr:colOff>
      <xdr:row>78</xdr:row>
      <xdr:rowOff>129335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76008"/>
          <a:ext cx="8890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102908</xdr:rowOff>
    </xdr:from>
    <xdr:to>
      <xdr:col>45</xdr:col>
      <xdr:colOff>177800</xdr:colOff>
      <xdr:row>78</xdr:row>
      <xdr:rowOff>136491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76008"/>
          <a:ext cx="889000" cy="3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119602</xdr:rowOff>
    </xdr:from>
    <xdr:to>
      <xdr:col>41</xdr:col>
      <xdr:colOff>50800</xdr:colOff>
      <xdr:row>78</xdr:row>
      <xdr:rowOff>136491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92702"/>
          <a:ext cx="889000" cy="1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113488</xdr:rowOff>
    </xdr:from>
    <xdr:to>
      <xdr:col>41</xdr:col>
      <xdr:colOff>101600</xdr:colOff>
      <xdr:row>78</xdr:row>
      <xdr:rowOff>43638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60165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51442</xdr:rowOff>
    </xdr:from>
    <xdr:to>
      <xdr:col>36</xdr:col>
      <xdr:colOff>165100</xdr:colOff>
      <xdr:row>77</xdr:row>
      <xdr:rowOff>153042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169569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2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78535</xdr:rowOff>
    </xdr:from>
    <xdr:to>
      <xdr:col>50</xdr:col>
      <xdr:colOff>165100</xdr:colOff>
      <xdr:row>79</xdr:row>
      <xdr:rowOff>8685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5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171262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4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52108</xdr:rowOff>
    </xdr:from>
    <xdr:to>
      <xdr:col>46</xdr:col>
      <xdr:colOff>38100</xdr:colOff>
      <xdr:row>78</xdr:row>
      <xdr:rowOff>153708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144835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1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85691</xdr:rowOff>
    </xdr:from>
    <xdr:to>
      <xdr:col>41</xdr:col>
      <xdr:colOff>101600</xdr:colOff>
      <xdr:row>79</xdr:row>
      <xdr:rowOff>15841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5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6968</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2017" y="1355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68802</xdr:rowOff>
    </xdr:from>
    <xdr:to>
      <xdr:col>36</xdr:col>
      <xdr:colOff>165100</xdr:colOff>
      <xdr:row>78</xdr:row>
      <xdr:rowOff>170402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161529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3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154440</xdr:rowOff>
    </xdr:from>
    <xdr:to>
      <xdr:col>55</xdr:col>
      <xdr:colOff>0</xdr:colOff>
      <xdr:row>98</xdr:row>
      <xdr:rowOff>5649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85090"/>
          <a:ext cx="838200" cy="2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154440</xdr:rowOff>
    </xdr:from>
    <xdr:to>
      <xdr:col>50</xdr:col>
      <xdr:colOff>114300</xdr:colOff>
      <xdr:row>98</xdr:row>
      <xdr:rowOff>9444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85090"/>
          <a:ext cx="889000" cy="2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144862</xdr:rowOff>
    </xdr:from>
    <xdr:to>
      <xdr:col>45</xdr:col>
      <xdr:colOff>177800</xdr:colOff>
      <xdr:row>98</xdr:row>
      <xdr:rowOff>9444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04062"/>
          <a:ext cx="889000" cy="20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144862</xdr:rowOff>
    </xdr:from>
    <xdr:to>
      <xdr:col>41</xdr:col>
      <xdr:colOff>50800</xdr:colOff>
      <xdr:row>97</xdr:row>
      <xdr:rowOff>30671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04062"/>
          <a:ext cx="889000" cy="5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77932</xdr:rowOff>
    </xdr:from>
    <xdr:to>
      <xdr:col>41</xdr:col>
      <xdr:colOff>101600</xdr:colOff>
      <xdr:row>98</xdr:row>
      <xdr:rowOff>8082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170659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0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96535</xdr:rowOff>
    </xdr:from>
    <xdr:to>
      <xdr:col>36</xdr:col>
      <xdr:colOff>165100</xdr:colOff>
      <xdr:row>98</xdr:row>
      <xdr:rowOff>26685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17812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126299</xdr:rowOff>
    </xdr:from>
    <xdr:to>
      <xdr:col>55</xdr:col>
      <xdr:colOff>50800</xdr:colOff>
      <xdr:row>98</xdr:row>
      <xdr:rowOff>56449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5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41226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7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103640</xdr:rowOff>
    </xdr:from>
    <xdr:to>
      <xdr:col>50</xdr:col>
      <xdr:colOff>165100</xdr:colOff>
      <xdr:row>98</xdr:row>
      <xdr:rowOff>33790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24917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130094</xdr:rowOff>
    </xdr:from>
    <xdr:to>
      <xdr:col>46</xdr:col>
      <xdr:colOff>38100</xdr:colOff>
      <xdr:row>98</xdr:row>
      <xdr:rowOff>60244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51371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94062</xdr:rowOff>
    </xdr:from>
    <xdr:to>
      <xdr:col>41</xdr:col>
      <xdr:colOff>101600</xdr:colOff>
      <xdr:row>97</xdr:row>
      <xdr:rowOff>24212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40739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3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151321</xdr:rowOff>
    </xdr:from>
    <xdr:to>
      <xdr:col>36</xdr:col>
      <xdr:colOff>165100</xdr:colOff>
      <xdr:row>97</xdr:row>
      <xdr:rowOff>81471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97998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3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96054</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2604"/>
          <a:ext cx="8890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96054</xdr:rowOff>
    </xdr:from>
    <xdr:to>
      <xdr:col>76</xdr:col>
      <xdr:colOff>114300</xdr:colOff>
      <xdr:row>39</xdr:row>
      <xdr:rowOff>97948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82604"/>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97948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84498"/>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18798</xdr:rowOff>
    </xdr:from>
    <xdr:to>
      <xdr:col>72</xdr:col>
      <xdr:colOff>38100</xdr:colOff>
      <xdr:row>39</xdr:row>
      <xdr:rowOff>120398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136925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4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23299</xdr:rowOff>
    </xdr:from>
    <xdr:to>
      <xdr:col>67</xdr:col>
      <xdr:colOff>101600</xdr:colOff>
      <xdr:row>39</xdr:row>
      <xdr:rowOff>124899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141426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8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165598</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45254</xdr:rowOff>
    </xdr:from>
    <xdr:to>
      <xdr:col>76</xdr:col>
      <xdr:colOff>165100</xdr:colOff>
      <xdr:row>39</xdr:row>
      <xdr:rowOff>146854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137981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82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47148</xdr:rowOff>
    </xdr:from>
    <xdr:to>
      <xdr:col>72</xdr:col>
      <xdr:colOff>38100</xdr:colOff>
      <xdr:row>39</xdr:row>
      <xdr:rowOff>148748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139875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82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50005</xdr:rowOff>
    </xdr:from>
    <xdr:to>
      <xdr:col>85</xdr:col>
      <xdr:colOff>127000</xdr:colOff>
      <xdr:row>76</xdr:row>
      <xdr:rowOff>83136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080205"/>
          <a:ext cx="838200" cy="3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157799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301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83136</xdr:rowOff>
    </xdr:from>
    <xdr:to>
      <xdr:col>81</xdr:col>
      <xdr:colOff>50800</xdr:colOff>
      <xdr:row>76</xdr:row>
      <xdr:rowOff>114562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113336"/>
          <a:ext cx="889000" cy="3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114562</xdr:rowOff>
    </xdr:from>
    <xdr:to>
      <xdr:col>76</xdr:col>
      <xdr:colOff>114300</xdr:colOff>
      <xdr:row>76</xdr:row>
      <xdr:rowOff>144149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144762"/>
          <a:ext cx="8890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144149</xdr:rowOff>
    </xdr:from>
    <xdr:to>
      <xdr:col>71</xdr:col>
      <xdr:colOff>177800</xdr:colOff>
      <xdr:row>76</xdr:row>
      <xdr:rowOff>144873</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17434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86302</xdr:rowOff>
    </xdr:from>
    <xdr:to>
      <xdr:col>72</xdr:col>
      <xdr:colOff>38100</xdr:colOff>
      <xdr:row>77</xdr:row>
      <xdr:rowOff>16452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11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32979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9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84182</xdr:rowOff>
    </xdr:from>
    <xdr:to>
      <xdr:col>67</xdr:col>
      <xdr:colOff>101600</xdr:colOff>
      <xdr:row>77</xdr:row>
      <xdr:rowOff>14332</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30860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170655</xdr:rowOff>
    </xdr:from>
    <xdr:to>
      <xdr:col>85</xdr:col>
      <xdr:colOff>177800</xdr:colOff>
      <xdr:row>76</xdr:row>
      <xdr:rowOff>100805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22082</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8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32336</xdr:rowOff>
    </xdr:from>
    <xdr:to>
      <xdr:col>81</xdr:col>
      <xdr:colOff>101600</xdr:colOff>
      <xdr:row>76</xdr:row>
      <xdr:rowOff>133936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06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125063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1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63762</xdr:rowOff>
    </xdr:from>
    <xdr:to>
      <xdr:col>76</xdr:col>
      <xdr:colOff>165100</xdr:colOff>
      <xdr:row>76</xdr:row>
      <xdr:rowOff>165362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09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156489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1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93349</xdr:rowOff>
    </xdr:from>
    <xdr:to>
      <xdr:col>72</xdr:col>
      <xdr:colOff>38100</xdr:colOff>
      <xdr:row>77</xdr:row>
      <xdr:rowOff>23499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12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14626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21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94073</xdr:rowOff>
    </xdr:from>
    <xdr:to>
      <xdr:col>67</xdr:col>
      <xdr:colOff>101600</xdr:colOff>
      <xdr:row>77</xdr:row>
      <xdr:rowOff>24223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12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15350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21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29442</xdr:rowOff>
    </xdr:from>
    <xdr:to>
      <xdr:col>85</xdr:col>
      <xdr:colOff>127000</xdr:colOff>
      <xdr:row>97</xdr:row>
      <xdr:rowOff>97262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660092"/>
          <a:ext cx="838200" cy="6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29442</xdr:rowOff>
    </xdr:from>
    <xdr:to>
      <xdr:col>81</xdr:col>
      <xdr:colOff>50800</xdr:colOff>
      <xdr:row>98</xdr:row>
      <xdr:rowOff>43762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660092"/>
          <a:ext cx="889000" cy="18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123069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43762</xdr:rowOff>
    </xdr:from>
    <xdr:to>
      <xdr:col>76</xdr:col>
      <xdr:colOff>114300</xdr:colOff>
      <xdr:row>98</xdr:row>
      <xdr:rowOff>84635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845862"/>
          <a:ext cx="8890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84635</xdr:rowOff>
    </xdr:from>
    <xdr:to>
      <xdr:col>71</xdr:col>
      <xdr:colOff>177800</xdr:colOff>
      <xdr:row>98</xdr:row>
      <xdr:rowOff>92393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886735"/>
          <a:ext cx="889000" cy="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18952</xdr:rowOff>
    </xdr:from>
    <xdr:to>
      <xdr:col>72</xdr:col>
      <xdr:colOff>38100</xdr:colOff>
      <xdr:row>98</xdr:row>
      <xdr:rowOff>120552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9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169523</xdr:rowOff>
    </xdr:from>
    <xdr:to>
      <xdr:col>67</xdr:col>
      <xdr:colOff>101600</xdr:colOff>
      <xdr:row>98</xdr:row>
      <xdr:rowOff>99673</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0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116200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7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46462</xdr:rowOff>
    </xdr:from>
    <xdr:to>
      <xdr:col>85</xdr:col>
      <xdr:colOff>177800</xdr:colOff>
      <xdr:row>97</xdr:row>
      <xdr:rowOff>148062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24889</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5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150092</xdr:rowOff>
    </xdr:from>
    <xdr:to>
      <xdr:col>81</xdr:col>
      <xdr:colOff>101600</xdr:colOff>
      <xdr:row>97</xdr:row>
      <xdr:rowOff>80242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96769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38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164412</xdr:rowOff>
    </xdr:from>
    <xdr:to>
      <xdr:col>76</xdr:col>
      <xdr:colOff>165100</xdr:colOff>
      <xdr:row>98</xdr:row>
      <xdr:rowOff>94562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9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85689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88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33835</xdr:rowOff>
    </xdr:from>
    <xdr:to>
      <xdr:col>72</xdr:col>
      <xdr:colOff>38100</xdr:colOff>
      <xdr:row>98</xdr:row>
      <xdr:rowOff>135435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126562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9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41593</xdr:rowOff>
    </xdr:from>
    <xdr:to>
      <xdr:col>67</xdr:col>
      <xdr:colOff>101600</xdr:colOff>
      <xdr:row>98</xdr:row>
      <xdr:rowOff>143193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134320</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9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23795</xdr:rowOff>
    </xdr:from>
    <xdr:to>
      <xdr:col>102</xdr:col>
      <xdr:colOff>165100</xdr:colOff>
      <xdr:row>38</xdr:row>
      <xdr:rowOff>125395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3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141922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1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19611</xdr:rowOff>
    </xdr:from>
    <xdr:to>
      <xdr:col>98</xdr:col>
      <xdr:colOff>38100</xdr:colOff>
      <xdr:row>38</xdr:row>
      <xdr:rowOff>121211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137738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75565</xdr:rowOff>
    </xdr:from>
    <xdr:to>
      <xdr:col>102</xdr:col>
      <xdr:colOff>165100</xdr:colOff>
      <xdr:row>59</xdr:row>
      <xdr:rowOff>5715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1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22242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9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42685</xdr:rowOff>
    </xdr:from>
    <xdr:to>
      <xdr:col>98</xdr:col>
      <xdr:colOff>38100</xdr:colOff>
      <xdr:row>58</xdr:row>
      <xdr:rowOff>144285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8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160812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6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110260</xdr:rowOff>
    </xdr:from>
    <xdr:to>
      <xdr:col>116</xdr:col>
      <xdr:colOff>63500</xdr:colOff>
      <xdr:row>74</xdr:row>
      <xdr:rowOff>166544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797560"/>
          <a:ext cx="838200" cy="5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21215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879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166544</xdr:rowOff>
    </xdr:from>
    <xdr:to>
      <xdr:col>111</xdr:col>
      <xdr:colOff>177800</xdr:colOff>
      <xdr:row>75</xdr:row>
      <xdr:rowOff>3797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853844"/>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169267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3797</xdr:rowOff>
    </xdr:from>
    <xdr:to>
      <xdr:col>107</xdr:col>
      <xdr:colOff>50800</xdr:colOff>
      <xdr:row>75</xdr:row>
      <xdr:rowOff>31213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2862547"/>
          <a:ext cx="889000" cy="2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31213</xdr:rowOff>
    </xdr:from>
    <xdr:to>
      <xdr:col>102</xdr:col>
      <xdr:colOff>114300</xdr:colOff>
      <xdr:row>75</xdr:row>
      <xdr:rowOff>62302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889963"/>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144973</xdr:rowOff>
    </xdr:from>
    <xdr:to>
      <xdr:col>102</xdr:col>
      <xdr:colOff>165100</xdr:colOff>
      <xdr:row>76</xdr:row>
      <xdr:rowOff>75123</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300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66250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9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130342</xdr:rowOff>
    </xdr:from>
    <xdr:to>
      <xdr:col>98</xdr:col>
      <xdr:colOff>38100</xdr:colOff>
      <xdr:row>76</xdr:row>
      <xdr:rowOff>60492</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98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51619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8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59460</xdr:rowOff>
    </xdr:from>
    <xdr:to>
      <xdr:col>116</xdr:col>
      <xdr:colOff>114300</xdr:colOff>
      <xdr:row>74</xdr:row>
      <xdr:rowOff>161060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7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82337</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59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115744</xdr:rowOff>
    </xdr:from>
    <xdr:to>
      <xdr:col>112</xdr:col>
      <xdr:colOff>38100</xdr:colOff>
      <xdr:row>75</xdr:row>
      <xdr:rowOff>45894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8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62421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57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124447</xdr:rowOff>
    </xdr:from>
    <xdr:to>
      <xdr:col>107</xdr:col>
      <xdr:colOff>101600</xdr:colOff>
      <xdr:row>75</xdr:row>
      <xdr:rowOff>54597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8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71124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151863</xdr:rowOff>
    </xdr:from>
    <xdr:to>
      <xdr:col>102</xdr:col>
      <xdr:colOff>165100</xdr:colOff>
      <xdr:row>75</xdr:row>
      <xdr:rowOff>82013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8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98540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6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11502</xdr:rowOff>
    </xdr:from>
    <xdr:to>
      <xdr:col>98</xdr:col>
      <xdr:colOff>38100</xdr:colOff>
      <xdr:row>75</xdr:row>
      <xdr:rowOff>113102</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87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129629</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64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歳出決算額における住民一人当たりのコストは</a:t>
          </a:r>
          <a:r>
            <a:rPr kumimoji="1" lang="en-US" altLang="ja-JP" sz="1100">
              <a:latin typeface="ＭＳ Ｐゴシック" panose="020B0600070205080204" pitchFamily="50" charset="-128"/>
              <a:ea typeface="ＭＳ Ｐゴシック" panose="020B0600070205080204" pitchFamily="50" charset="-128"/>
            </a:rPr>
            <a:t>632,876</a:t>
          </a:r>
          <a:r>
            <a:rPr kumimoji="1" lang="ja-JP" altLang="en-US" sz="1100">
              <a:latin typeface="ＭＳ Ｐゴシック" panose="020B0600070205080204" pitchFamily="50" charset="-128"/>
              <a:ea typeface="ＭＳ Ｐゴシック" panose="020B0600070205080204" pitchFamily="50" charset="-128"/>
            </a:rPr>
            <a:t>円である。</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88,108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円の減となった。秋田県市町村総合事務組合に納付する退職手当支給事務に係る普通負担金の算定方法の変更に伴い減少となっている。</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78,672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11,490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円の増となった。緊急</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FM</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ラジオ整備事業や新型コロナウイルスワクチン接種事業費などにより増加した。</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97,332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10,116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円の減となった。電力・ガス・食料品等価格高騰緊急支援事業費の増があったものの、住民税非課税世帯等に対する臨時特別給付事業や子育て世帯への臨時特別給付事業などの終了により減少となっている。</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135,896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8,035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円の増となった。羽後町生活応援発行事業などの新型コロナウイルス感染症対応地方創生臨時交付金事業などにより増加した。</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積立金は住民一人当たり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46,782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14,834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円の減となった。前年度に比して公共施設解体基金の積み立てを減額したことによる。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82B8920-1234-4884-A6DE-9A953B847F1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8079D2B4-ADB9-4F08-A81F-2DAF73D3FF1C}"/>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CEFF32DC-57C3-4229-89C0-9850DCFA011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2ADEDDF-A04D-4572-8F0C-31867D1459E1}"/>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04CD0C-2CF5-430A-8618-56B6B04C954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E05D613-1DE5-472A-A532-5C9C5129F6C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303FD6-C933-4540-AB25-13DBAFB13FB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75358CE-6C27-4904-A4AC-ACAC76110B8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72DA59D-5A2D-47CD-8520-F45C7CDF8E7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49CF71F-1965-4B05-B8C4-35E5E67A238B}"/>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13,642
13,544
230.78
9,073,769
8,633,688
387,435
5,515,141
6,928,757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6BCC482-3F0D-4738-BA32-89CE5394951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267364B-982A-400F-AF58-EE0DCF6F5F8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BBA282-4792-4F1B-B766-A21B0AB41E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7E44A7D-2FC9-49BE-B0AC-3C594E3CA92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025491-94CD-4EDA-B709-033B4246375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A7D0D05-6ADF-407E-A4A1-BD43C089565E}"/>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1AAECF1-8888-4328-B1AD-B4569AE8ED59}"/>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0B35F38-1AB6-4B0E-BFD4-B49EB395CB1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C382706-8291-4849-8F83-31B7646EC7A7}"/>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30CD764-0584-4B7A-8CA2-5C68D70992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8089FE9-C0EE-492A-9E4A-6EA8EB61BA3E}"/>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853CBAD-B12D-4BC7-9A32-F242E6DB774A}"/>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E9202F6-18B3-4760-A5C3-FE57E6324FD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3F1CDA6-53C8-48D3-9EDE-FA1B4CEA3AD5}"/>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752AA11-96A7-4D5D-9990-1CC71E2B6A8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3341A03B-C585-47F1-8F77-AA643795AEE2}"/>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1F5C485-2C10-4DB4-8005-71F31516918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9AA7DCC-8BE6-43CF-ACBA-76C22E0CE223}"/>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17CB84F4-6FCC-4DDA-B971-6B86AA85264C}"/>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F340AB46-6AB4-48FD-8969-6566089C3B54}"/>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2B126F8-B2F6-4674-9731-8BBB8CD41346}"/>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F666FD0-3121-437D-B024-507B25590E61}"/>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C138004-592A-4DDB-997B-22B1E8B1B5A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A78BA2C-EF9D-458F-8F53-CC100878D81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82B9906-BC00-4A70-9B46-819E0265C81E}"/>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EBAB26E0-7EF6-4121-AD34-820DEEBD6F6B}"/>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AFEFD19-310B-46BD-8169-053866BE49F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C5D1B7A-2CE9-4984-82C1-D3DD50CB11C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32721EA9-ECB3-47EE-89CE-206E63D6480C}"/>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0C11DD7-FE48-4D3B-A8D1-C76784745196}"/>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AABFD575-6FE9-4BDD-AB94-B72ED976B356}"/>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2C30DC7C-17BF-49A4-89B8-236007DFD038}"/>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C7608DB5-9701-44EC-9B26-280A33B4A722}"/>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E222DE37-FBCB-4234-8A8A-C53F191E49AF}"/>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1990C02B-112D-4F7E-8BE7-EBE9E04F30DE}"/>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5D0CF17E-249A-431E-89C5-30D159F99CE1}"/>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2144324C-5CAC-4B99-9AFB-F3FFAF37E897}"/>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ED010783-7659-40D2-BBBC-AE4F9643CE79}"/>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4EBDA514-9284-490D-B470-65B09C648E91}"/>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BEDC60F0-793A-4301-9CEF-F7F26AAB521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ECCAF71A-8469-42DF-AF2B-33DBBA4B873E}"/>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5F66EEC0-938C-4DC5-A015-835365477B76}"/>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D5C5C610-5D9D-448D-849A-C10E6C765D85}"/>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3797E84A-8247-4FE4-994F-07775ED8E6B9}"/>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B999F83C-2B6F-4805-B11F-F0ED142D3ABC}"/>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C1358FAF-687E-4E0A-B14F-B389E10D65E4}"/>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87C88F06-5624-48D4-9156-A579A129175A}"/>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D0F3C5DB-527A-440B-A4C8-018283248716}"/>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A0B40A36-556D-4906-9A37-C092A465FDB5}"/>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3FF6E20-7F4D-4964-8EB3-3FA185B048A6}"/>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988D9018-9C62-43E5-A8F1-2ECA3B7D1C02}"/>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119452</xdr:rowOff>
    </xdr:from>
    <xdr:to>
      <xdr:col>24</xdr:col>
      <xdr:colOff>63500</xdr:colOff>
      <xdr:row>36</xdr:row>
      <xdr:rowOff>16256</xdr:rowOff>
    </xdr:to>
    <xdr:cxnSp macro="">
      <xdr:nvCxnSpPr>
        <xdr:cNvPr id="63" name="直線コネクタ 62">
          <a:extLst>
            <a:ext uri="{FF2B5EF4-FFF2-40B4-BE49-F238E27FC236}">
              <a16:creationId xmlns:a16="http://schemas.microsoft.com/office/drawing/2014/main" id="{5BC85CDC-009C-44FC-9CCE-7B196BE26467}"/>
            </a:ext>
          </a:extLst>
        </xdr:cNvPr>
        <xdr:cNvCxnSpPr/>
      </xdr:nvCxnSpPr>
      <xdr:spPr>
        <a:xfrm flipV="1">
          <a:off x="3797300" y="6120202"/>
          <a:ext cx="8382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99005</xdr:rowOff>
    </xdr:from>
    <xdr:ext cx="469744" cy="259045"/>
    <xdr:sp macro="" textlink="">
      <xdr:nvSpPr>
        <xdr:cNvPr id="64" name="議会費平均値テキスト">
          <a:extLst>
            <a:ext uri="{FF2B5EF4-FFF2-40B4-BE49-F238E27FC236}">
              <a16:creationId xmlns:a16="http://schemas.microsoft.com/office/drawing/2014/main" id="{1CC642F7-40A1-407C-B30A-EEDD12796FA5}"/>
            </a:ext>
          </a:extLst>
        </xdr:cNvPr>
        <xdr:cNvSpPr txBox="1"/>
      </xdr:nvSpPr>
      <xdr:spPr>
        <a:xfrm>
          <a:off x="4686300" y="6271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7E8DAAB0-7964-418B-9713-BF864C093FCC}"/>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137577</xdr:rowOff>
    </xdr:from>
    <xdr:to>
      <xdr:col>19</xdr:col>
      <xdr:colOff>177800</xdr:colOff>
      <xdr:row>36</xdr:row>
      <xdr:rowOff>16256</xdr:rowOff>
    </xdr:to>
    <xdr:cxnSp macro="">
      <xdr:nvCxnSpPr>
        <xdr:cNvPr id="66" name="直線コネクタ 65">
          <a:extLst>
            <a:ext uri="{FF2B5EF4-FFF2-40B4-BE49-F238E27FC236}">
              <a16:creationId xmlns:a16="http://schemas.microsoft.com/office/drawing/2014/main" id="{FFF4F4A1-524C-4598-8E58-09EA75B7C4A6}"/>
            </a:ext>
          </a:extLst>
        </xdr:cNvPr>
        <xdr:cNvCxnSpPr/>
      </xdr:nvCxnSpPr>
      <xdr:spPr>
        <a:xfrm>
          <a:off x="2908300" y="6138327"/>
          <a:ext cx="8890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917912DC-030C-4F0D-ADC0-EE1FF461E848}"/>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a:extLst>
            <a:ext uri="{FF2B5EF4-FFF2-40B4-BE49-F238E27FC236}">
              <a16:creationId xmlns:a16="http://schemas.microsoft.com/office/drawing/2014/main" id="{9F7DDB7C-5A8C-42DD-8909-5C60C8D09AD4}"/>
            </a:ext>
          </a:extLst>
        </xdr:cNvPr>
        <xdr:cNvSpPr txBox="1"/>
      </xdr:nvSpPr>
      <xdr:spPr>
        <a:xfrm>
          <a:off x="3562428"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127943</xdr:rowOff>
    </xdr:from>
    <xdr:to>
      <xdr:col>15</xdr:col>
      <xdr:colOff>50800</xdr:colOff>
      <xdr:row>35</xdr:row>
      <xdr:rowOff>137577</xdr:rowOff>
    </xdr:to>
    <xdr:cxnSp macro="">
      <xdr:nvCxnSpPr>
        <xdr:cNvPr id="69" name="直線コネクタ 68">
          <a:extLst>
            <a:ext uri="{FF2B5EF4-FFF2-40B4-BE49-F238E27FC236}">
              <a16:creationId xmlns:a16="http://schemas.microsoft.com/office/drawing/2014/main" id="{F6BD6A70-E2E8-4F98-9364-689DBC59AA9C}"/>
            </a:ext>
          </a:extLst>
        </xdr:cNvPr>
        <xdr:cNvCxnSpPr/>
      </xdr:nvCxnSpPr>
      <xdr:spPr>
        <a:xfrm>
          <a:off x="2019300" y="6128693"/>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921B17FA-7BBB-4865-A663-A754AFDD6979}"/>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70266</xdr:rowOff>
    </xdr:from>
    <xdr:ext cx="469744" cy="259045"/>
    <xdr:sp macro="" textlink="">
      <xdr:nvSpPr>
        <xdr:cNvPr id="71" name="テキスト ボックス 70">
          <a:extLst>
            <a:ext uri="{FF2B5EF4-FFF2-40B4-BE49-F238E27FC236}">
              <a16:creationId xmlns:a16="http://schemas.microsoft.com/office/drawing/2014/main" id="{ADA0A46C-18A7-4084-8B5D-B132746AB3D7}"/>
            </a:ext>
          </a:extLst>
        </xdr:cNvPr>
        <xdr:cNvSpPr txBox="1"/>
      </xdr:nvSpPr>
      <xdr:spPr>
        <a:xfrm>
          <a:off x="2673428" y="641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115044</xdr:rowOff>
    </xdr:from>
    <xdr:to>
      <xdr:col>10</xdr:col>
      <xdr:colOff>114300</xdr:colOff>
      <xdr:row>35</xdr:row>
      <xdr:rowOff>127943</xdr:rowOff>
    </xdr:to>
    <xdr:cxnSp macro="">
      <xdr:nvCxnSpPr>
        <xdr:cNvPr id="72" name="直線コネクタ 71">
          <a:extLst>
            <a:ext uri="{FF2B5EF4-FFF2-40B4-BE49-F238E27FC236}">
              <a16:creationId xmlns:a16="http://schemas.microsoft.com/office/drawing/2014/main" id="{113FE3D8-FFCE-4FA4-B70B-D22A97E32DF1}"/>
            </a:ext>
          </a:extLst>
        </xdr:cNvPr>
        <xdr:cNvCxnSpPr/>
      </xdr:nvCxnSpPr>
      <xdr:spPr>
        <a:xfrm>
          <a:off x="1130300" y="6115794"/>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101963</xdr:rowOff>
    </xdr:from>
    <xdr:to>
      <xdr:col>10</xdr:col>
      <xdr:colOff>165100</xdr:colOff>
      <xdr:row>38</xdr:row>
      <xdr:rowOff>32113</xdr:rowOff>
    </xdr:to>
    <xdr:sp macro="" textlink="">
      <xdr:nvSpPr>
        <xdr:cNvPr id="73" name="フローチャート: 判断 72">
          <a:extLst>
            <a:ext uri="{FF2B5EF4-FFF2-40B4-BE49-F238E27FC236}">
              <a16:creationId xmlns:a16="http://schemas.microsoft.com/office/drawing/2014/main" id="{64BCC1A9-2DFB-4226-9885-8ACE3705ADC0}"/>
            </a:ext>
          </a:extLst>
        </xdr:cNvPr>
        <xdr:cNvSpPr/>
      </xdr:nvSpPr>
      <xdr:spPr>
        <a:xfrm>
          <a:off x="1968500" y="644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23240</xdr:rowOff>
    </xdr:from>
    <xdr:ext cx="469744" cy="259045"/>
    <xdr:sp macro="" textlink="">
      <xdr:nvSpPr>
        <xdr:cNvPr id="74" name="テキスト ボックス 73">
          <a:extLst>
            <a:ext uri="{FF2B5EF4-FFF2-40B4-BE49-F238E27FC236}">
              <a16:creationId xmlns:a16="http://schemas.microsoft.com/office/drawing/2014/main" id="{935F4D6F-B531-4FA8-89D1-528350AB169A}"/>
            </a:ext>
          </a:extLst>
        </xdr:cNvPr>
        <xdr:cNvSpPr txBox="1"/>
      </xdr:nvSpPr>
      <xdr:spPr>
        <a:xfrm>
          <a:off x="1784428" y="653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89880</xdr:rowOff>
    </xdr:from>
    <xdr:to>
      <xdr:col>6</xdr:col>
      <xdr:colOff>38100</xdr:colOff>
      <xdr:row>38</xdr:row>
      <xdr:rowOff>20030</xdr:rowOff>
    </xdr:to>
    <xdr:sp macro="" textlink="">
      <xdr:nvSpPr>
        <xdr:cNvPr id="75" name="フローチャート: 判断 74">
          <a:extLst>
            <a:ext uri="{FF2B5EF4-FFF2-40B4-BE49-F238E27FC236}">
              <a16:creationId xmlns:a16="http://schemas.microsoft.com/office/drawing/2014/main" id="{B05ECE38-F0D2-4C69-B220-F9DA58C1DE91}"/>
            </a:ext>
          </a:extLst>
        </xdr:cNvPr>
        <xdr:cNvSpPr/>
      </xdr:nvSpPr>
      <xdr:spPr>
        <a:xfrm>
          <a:off x="1079500" y="643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11157</xdr:rowOff>
    </xdr:from>
    <xdr:ext cx="469744" cy="259045"/>
    <xdr:sp macro="" textlink="">
      <xdr:nvSpPr>
        <xdr:cNvPr id="76" name="テキスト ボックス 75">
          <a:extLst>
            <a:ext uri="{FF2B5EF4-FFF2-40B4-BE49-F238E27FC236}">
              <a16:creationId xmlns:a16="http://schemas.microsoft.com/office/drawing/2014/main" id="{22508353-9426-43A9-94B5-96485739BA0B}"/>
            </a:ext>
          </a:extLst>
        </xdr:cNvPr>
        <xdr:cNvSpPr txBox="1"/>
      </xdr:nvSpPr>
      <xdr:spPr>
        <a:xfrm>
          <a:off x="895428" y="652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85FE898-937D-468F-8FAA-DF0248A3DF7C}"/>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2E490F3B-BADA-43FA-BA31-C5D0ED155EF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2C66764-F2CF-40AB-82B7-4F94CDB8CCA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BA5C8FB4-1654-4B54-ACF3-6F1F38F1C58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C34811FF-6B90-4763-AE97-609A3FDB65E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68652</xdr:rowOff>
    </xdr:from>
    <xdr:to>
      <xdr:col>24</xdr:col>
      <xdr:colOff>114300</xdr:colOff>
      <xdr:row>35</xdr:row>
      <xdr:rowOff>170252</xdr:rowOff>
    </xdr:to>
    <xdr:sp macro="" textlink="">
      <xdr:nvSpPr>
        <xdr:cNvPr id="82" name="楕円 81">
          <a:extLst>
            <a:ext uri="{FF2B5EF4-FFF2-40B4-BE49-F238E27FC236}">
              <a16:creationId xmlns:a16="http://schemas.microsoft.com/office/drawing/2014/main" id="{05B17A48-3878-4CBA-8687-C836D38F4769}"/>
            </a:ext>
          </a:extLst>
        </xdr:cNvPr>
        <xdr:cNvSpPr/>
      </xdr:nvSpPr>
      <xdr:spPr>
        <a:xfrm>
          <a:off x="4584700" y="606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91529</xdr:rowOff>
    </xdr:from>
    <xdr:ext cx="469744" cy="259045"/>
    <xdr:sp macro="" textlink="">
      <xdr:nvSpPr>
        <xdr:cNvPr id="83" name="議会費該当値テキスト">
          <a:extLst>
            <a:ext uri="{FF2B5EF4-FFF2-40B4-BE49-F238E27FC236}">
              <a16:creationId xmlns:a16="http://schemas.microsoft.com/office/drawing/2014/main" id="{A82F67CE-8EE4-4C6C-BF7B-1FE05639760B}"/>
            </a:ext>
          </a:extLst>
        </xdr:cNvPr>
        <xdr:cNvSpPr txBox="1"/>
      </xdr:nvSpPr>
      <xdr:spPr>
        <a:xfrm>
          <a:off x="4686300" y="59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136906</xdr:rowOff>
    </xdr:from>
    <xdr:to>
      <xdr:col>20</xdr:col>
      <xdr:colOff>38100</xdr:colOff>
      <xdr:row>36</xdr:row>
      <xdr:rowOff>67056</xdr:rowOff>
    </xdr:to>
    <xdr:sp macro="" textlink="">
      <xdr:nvSpPr>
        <xdr:cNvPr id="84" name="楕円 83">
          <a:extLst>
            <a:ext uri="{FF2B5EF4-FFF2-40B4-BE49-F238E27FC236}">
              <a16:creationId xmlns:a16="http://schemas.microsoft.com/office/drawing/2014/main" id="{101547E2-977A-4C5B-BDD0-EEE6742A4661}"/>
            </a:ext>
          </a:extLst>
        </xdr:cNvPr>
        <xdr:cNvSpPr/>
      </xdr:nvSpPr>
      <xdr:spPr>
        <a:xfrm>
          <a:off x="3746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83583</xdr:rowOff>
    </xdr:from>
    <xdr:ext cx="469744" cy="259045"/>
    <xdr:sp macro="" textlink="">
      <xdr:nvSpPr>
        <xdr:cNvPr id="85" name="テキスト ボックス 84">
          <a:extLst>
            <a:ext uri="{FF2B5EF4-FFF2-40B4-BE49-F238E27FC236}">
              <a16:creationId xmlns:a16="http://schemas.microsoft.com/office/drawing/2014/main" id="{F6BA74DC-1BCA-4BC6-833B-3ABFDE976524}"/>
            </a:ext>
          </a:extLst>
        </xdr:cNvPr>
        <xdr:cNvSpPr txBox="1"/>
      </xdr:nvSpPr>
      <xdr:spPr>
        <a:xfrm>
          <a:off x="3562428" y="591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86777</xdr:rowOff>
    </xdr:from>
    <xdr:to>
      <xdr:col>15</xdr:col>
      <xdr:colOff>101600</xdr:colOff>
      <xdr:row>36</xdr:row>
      <xdr:rowOff>16927</xdr:rowOff>
    </xdr:to>
    <xdr:sp macro="" textlink="">
      <xdr:nvSpPr>
        <xdr:cNvPr id="86" name="楕円 85">
          <a:extLst>
            <a:ext uri="{FF2B5EF4-FFF2-40B4-BE49-F238E27FC236}">
              <a16:creationId xmlns:a16="http://schemas.microsoft.com/office/drawing/2014/main" id="{33203027-59C0-4C25-9F73-2AA8CAA8F082}"/>
            </a:ext>
          </a:extLst>
        </xdr:cNvPr>
        <xdr:cNvSpPr/>
      </xdr:nvSpPr>
      <xdr:spPr>
        <a:xfrm>
          <a:off x="2857500" y="60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33454</xdr:rowOff>
    </xdr:from>
    <xdr:ext cx="469744" cy="259045"/>
    <xdr:sp macro="" textlink="">
      <xdr:nvSpPr>
        <xdr:cNvPr id="87" name="テキスト ボックス 86">
          <a:extLst>
            <a:ext uri="{FF2B5EF4-FFF2-40B4-BE49-F238E27FC236}">
              <a16:creationId xmlns:a16="http://schemas.microsoft.com/office/drawing/2014/main" id="{7965AABA-9A35-4FD8-AD13-EF2C03BCA40B}"/>
            </a:ext>
          </a:extLst>
        </xdr:cNvPr>
        <xdr:cNvSpPr txBox="1"/>
      </xdr:nvSpPr>
      <xdr:spPr>
        <a:xfrm>
          <a:off x="2673428" y="586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77143</xdr:rowOff>
    </xdr:from>
    <xdr:to>
      <xdr:col>10</xdr:col>
      <xdr:colOff>165100</xdr:colOff>
      <xdr:row>36</xdr:row>
      <xdr:rowOff>7293</xdr:rowOff>
    </xdr:to>
    <xdr:sp macro="" textlink="">
      <xdr:nvSpPr>
        <xdr:cNvPr id="88" name="楕円 87">
          <a:extLst>
            <a:ext uri="{FF2B5EF4-FFF2-40B4-BE49-F238E27FC236}">
              <a16:creationId xmlns:a16="http://schemas.microsoft.com/office/drawing/2014/main" id="{7822DB7C-B2CD-440A-8503-F997F0504D74}"/>
            </a:ext>
          </a:extLst>
        </xdr:cNvPr>
        <xdr:cNvSpPr/>
      </xdr:nvSpPr>
      <xdr:spPr>
        <a:xfrm>
          <a:off x="1968500" y="607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23820</xdr:rowOff>
    </xdr:from>
    <xdr:ext cx="469744" cy="259045"/>
    <xdr:sp macro="" textlink="">
      <xdr:nvSpPr>
        <xdr:cNvPr id="89" name="テキスト ボックス 88">
          <a:extLst>
            <a:ext uri="{FF2B5EF4-FFF2-40B4-BE49-F238E27FC236}">
              <a16:creationId xmlns:a16="http://schemas.microsoft.com/office/drawing/2014/main" id="{F5ACCE0B-32B2-48DD-95BC-6AF21D116B40}"/>
            </a:ext>
          </a:extLst>
        </xdr:cNvPr>
        <xdr:cNvSpPr txBox="1"/>
      </xdr:nvSpPr>
      <xdr:spPr>
        <a:xfrm>
          <a:off x="1784428" y="585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64244</xdr:rowOff>
    </xdr:from>
    <xdr:to>
      <xdr:col>6</xdr:col>
      <xdr:colOff>38100</xdr:colOff>
      <xdr:row>35</xdr:row>
      <xdr:rowOff>165844</xdr:rowOff>
    </xdr:to>
    <xdr:sp macro="" textlink="">
      <xdr:nvSpPr>
        <xdr:cNvPr id="90" name="楕円 89">
          <a:extLst>
            <a:ext uri="{FF2B5EF4-FFF2-40B4-BE49-F238E27FC236}">
              <a16:creationId xmlns:a16="http://schemas.microsoft.com/office/drawing/2014/main" id="{840341BE-1C05-436A-AA7C-E9C53B7402F7}"/>
            </a:ext>
          </a:extLst>
        </xdr:cNvPr>
        <xdr:cNvSpPr/>
      </xdr:nvSpPr>
      <xdr:spPr>
        <a:xfrm>
          <a:off x="1079500" y="606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10921</xdr:rowOff>
    </xdr:from>
    <xdr:ext cx="469744" cy="259045"/>
    <xdr:sp macro="" textlink="">
      <xdr:nvSpPr>
        <xdr:cNvPr id="91" name="テキスト ボックス 90">
          <a:extLst>
            <a:ext uri="{FF2B5EF4-FFF2-40B4-BE49-F238E27FC236}">
              <a16:creationId xmlns:a16="http://schemas.microsoft.com/office/drawing/2014/main" id="{49868D70-CDBC-4FC5-A2A1-86E44538A11A}"/>
            </a:ext>
          </a:extLst>
        </xdr:cNvPr>
        <xdr:cNvSpPr txBox="1"/>
      </xdr:nvSpPr>
      <xdr:spPr>
        <a:xfrm>
          <a:off x="895428" y="584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9E47B10D-3308-48F5-84C1-63E468C3B94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1F72820F-6CB9-461B-A284-12366428AF9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26409533-7855-4952-9893-CC66C5407B78}"/>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47B2F997-7AD6-43B9-A4A1-0932461F2B19}"/>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3040D66C-5270-4AD0-8D14-E993161ED5B6}"/>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40AFB21B-3077-47DE-95E7-A745FA3E8F77}"/>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65B74210-3BF2-4617-AC3D-5D8AC8ED4FD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720E2FA0-676D-4C48-A622-99F873936F59}"/>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5E360D4C-80A0-42C4-85ED-06565293626D}"/>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2800806F-7790-464C-AE71-4C670BF1E91E}"/>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5199C337-9EA1-44A5-B99D-0A98A618911E}"/>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6496FD7-88B7-492C-A6B5-620B7EBF9348}"/>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B33B9FCC-8688-4B3F-99FA-814E2D8F6D05}"/>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FB1CDE50-5900-4FD5-B36B-C7E7D126295B}"/>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9852CD0B-317F-4DB2-A3D7-1AFE502E672C}"/>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72811F86-FE8C-4CA1-81E4-98B481ED616F}"/>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B78EAA05-20B5-4016-93DD-1DA0AE9356E6}"/>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B70B29ED-4D76-47F2-95A8-6E717C4E5A89}"/>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BE7F8656-8DB7-4E1A-BF09-5BCE36FC9277}"/>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A0A4C61B-BF11-4A7A-A2D0-400EEE8BED6A}"/>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12F9641-1889-4150-AC16-D7889611E10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5A0BE708-3735-4679-96BC-FE1058B3FA23}"/>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2B48A44D-157F-4397-8CE2-9A0C55BDE5FA}"/>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A0B5BE2A-871D-4C1D-85FE-941CF65145DD}"/>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D1F66B17-0CCA-4EF7-8222-C7F9F91F6086}"/>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ACA1E7D5-4DA9-4350-B766-000B5AA7B803}"/>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988A408F-C4A4-4D32-8972-F5391756D0E4}"/>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64D30A58-2875-4F5E-8881-21A4F73BDE7C}"/>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111613</xdr:rowOff>
    </xdr:from>
    <xdr:to>
      <xdr:col>24</xdr:col>
      <xdr:colOff>63500</xdr:colOff>
      <xdr:row>56</xdr:row>
      <xdr:rowOff>161382</xdr:rowOff>
    </xdr:to>
    <xdr:cxnSp macro="">
      <xdr:nvCxnSpPr>
        <xdr:cNvPr id="120" name="直線コネクタ 119">
          <a:extLst>
            <a:ext uri="{FF2B5EF4-FFF2-40B4-BE49-F238E27FC236}">
              <a16:creationId xmlns:a16="http://schemas.microsoft.com/office/drawing/2014/main" id="{906A7A51-6B2F-442F-B521-FCDFCFAC0264}"/>
            </a:ext>
          </a:extLst>
        </xdr:cNvPr>
        <xdr:cNvCxnSpPr/>
      </xdr:nvCxnSpPr>
      <xdr:spPr>
        <a:xfrm>
          <a:off x="3797300" y="9712813"/>
          <a:ext cx="8382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5D7E05A9-ECFF-4368-B437-0FCA14434176}"/>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6346DA7-5FE5-446B-8E5B-98B9E7A706B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35375</xdr:rowOff>
    </xdr:from>
    <xdr:to>
      <xdr:col>19</xdr:col>
      <xdr:colOff>177800</xdr:colOff>
      <xdr:row>56</xdr:row>
      <xdr:rowOff>111613</xdr:rowOff>
    </xdr:to>
    <xdr:cxnSp macro="">
      <xdr:nvCxnSpPr>
        <xdr:cNvPr id="123" name="直線コネクタ 122">
          <a:extLst>
            <a:ext uri="{FF2B5EF4-FFF2-40B4-BE49-F238E27FC236}">
              <a16:creationId xmlns:a16="http://schemas.microsoft.com/office/drawing/2014/main" id="{7C8BE30B-60BC-413A-9B58-B28F698E1DE1}"/>
            </a:ext>
          </a:extLst>
        </xdr:cNvPr>
        <xdr:cNvCxnSpPr/>
      </xdr:nvCxnSpPr>
      <xdr:spPr>
        <a:xfrm>
          <a:off x="2908300" y="9465125"/>
          <a:ext cx="889000" cy="24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1D56D02A-A60E-493D-99CC-A0F88F253CA6}"/>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CCBF26F0-9B6A-4527-B09A-68296322D639}"/>
            </a:ext>
          </a:extLst>
        </xdr:cNvPr>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35375</xdr:rowOff>
    </xdr:from>
    <xdr:to>
      <xdr:col>15</xdr:col>
      <xdr:colOff>50800</xdr:colOff>
      <xdr:row>57</xdr:row>
      <xdr:rowOff>119156</xdr:rowOff>
    </xdr:to>
    <xdr:cxnSp macro="">
      <xdr:nvCxnSpPr>
        <xdr:cNvPr id="126" name="直線コネクタ 125">
          <a:extLst>
            <a:ext uri="{FF2B5EF4-FFF2-40B4-BE49-F238E27FC236}">
              <a16:creationId xmlns:a16="http://schemas.microsoft.com/office/drawing/2014/main" id="{1FC4671F-12AE-4B4D-87C3-0E63C47D10DC}"/>
            </a:ext>
          </a:extLst>
        </xdr:cNvPr>
        <xdr:cNvCxnSpPr/>
      </xdr:nvCxnSpPr>
      <xdr:spPr>
        <a:xfrm flipV="1">
          <a:off x="2019300" y="9465125"/>
          <a:ext cx="889000" cy="4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4F035044-C458-48A3-A0B7-5C702F4E3BA4}"/>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230074FD-43DB-467A-A2A2-6963C1F1043A}"/>
            </a:ext>
          </a:extLst>
        </xdr:cNvPr>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119156</xdr:rowOff>
    </xdr:from>
    <xdr:to>
      <xdr:col>10</xdr:col>
      <xdr:colOff>114300</xdr:colOff>
      <xdr:row>57</xdr:row>
      <xdr:rowOff>120787</xdr:rowOff>
    </xdr:to>
    <xdr:cxnSp macro="">
      <xdr:nvCxnSpPr>
        <xdr:cNvPr id="129" name="直線コネクタ 128">
          <a:extLst>
            <a:ext uri="{FF2B5EF4-FFF2-40B4-BE49-F238E27FC236}">
              <a16:creationId xmlns:a16="http://schemas.microsoft.com/office/drawing/2014/main" id="{AEA49CEB-C823-4DAA-976A-34C05BA5D347}"/>
            </a:ext>
          </a:extLst>
        </xdr:cNvPr>
        <xdr:cNvCxnSpPr/>
      </xdr:nvCxnSpPr>
      <xdr:spPr>
        <a:xfrm flipV="1">
          <a:off x="1130300" y="9891806"/>
          <a:ext cx="8890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158364</xdr:rowOff>
    </xdr:from>
    <xdr:to>
      <xdr:col>10</xdr:col>
      <xdr:colOff>165100</xdr:colOff>
      <xdr:row>57</xdr:row>
      <xdr:rowOff>88514</xdr:rowOff>
    </xdr:to>
    <xdr:sp macro="" textlink="">
      <xdr:nvSpPr>
        <xdr:cNvPr id="130" name="フローチャート: 判断 129">
          <a:extLst>
            <a:ext uri="{FF2B5EF4-FFF2-40B4-BE49-F238E27FC236}">
              <a16:creationId xmlns:a16="http://schemas.microsoft.com/office/drawing/2014/main" id="{F5C49622-BC39-4CC0-9DDA-28041B44AA22}"/>
            </a:ext>
          </a:extLst>
        </xdr:cNvPr>
        <xdr:cNvSpPr/>
      </xdr:nvSpPr>
      <xdr:spPr>
        <a:xfrm>
          <a:off x="1968500" y="97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105041</xdr:rowOff>
    </xdr:from>
    <xdr:ext cx="534377" cy="259045"/>
    <xdr:sp macro="" textlink="">
      <xdr:nvSpPr>
        <xdr:cNvPr id="131" name="テキスト ボックス 130">
          <a:extLst>
            <a:ext uri="{FF2B5EF4-FFF2-40B4-BE49-F238E27FC236}">
              <a16:creationId xmlns:a16="http://schemas.microsoft.com/office/drawing/2014/main" id="{3B6C63CF-46E6-4F09-B31F-3F0A4F0C90C4}"/>
            </a:ext>
          </a:extLst>
        </xdr:cNvPr>
        <xdr:cNvSpPr txBox="1"/>
      </xdr:nvSpPr>
      <xdr:spPr>
        <a:xfrm>
          <a:off x="1752111" y="95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118058</xdr:rowOff>
    </xdr:from>
    <xdr:to>
      <xdr:col>6</xdr:col>
      <xdr:colOff>38100</xdr:colOff>
      <xdr:row>57</xdr:row>
      <xdr:rowOff>48208</xdr:rowOff>
    </xdr:to>
    <xdr:sp macro="" textlink="">
      <xdr:nvSpPr>
        <xdr:cNvPr id="132" name="フローチャート: 判断 131">
          <a:extLst>
            <a:ext uri="{FF2B5EF4-FFF2-40B4-BE49-F238E27FC236}">
              <a16:creationId xmlns:a16="http://schemas.microsoft.com/office/drawing/2014/main" id="{086B6643-D4CB-4C60-B113-6855C9B0D66D}"/>
            </a:ext>
          </a:extLst>
        </xdr:cNvPr>
        <xdr:cNvSpPr/>
      </xdr:nvSpPr>
      <xdr:spPr>
        <a:xfrm>
          <a:off x="1079500" y="97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64735</xdr:rowOff>
    </xdr:from>
    <xdr:ext cx="599010" cy="259045"/>
    <xdr:sp macro="" textlink="">
      <xdr:nvSpPr>
        <xdr:cNvPr id="133" name="テキスト ボックス 132">
          <a:extLst>
            <a:ext uri="{FF2B5EF4-FFF2-40B4-BE49-F238E27FC236}">
              <a16:creationId xmlns:a16="http://schemas.microsoft.com/office/drawing/2014/main" id="{185E89DF-1E02-4BBB-AC2B-FA8FCEF78BFF}"/>
            </a:ext>
          </a:extLst>
        </xdr:cNvPr>
        <xdr:cNvSpPr txBox="1"/>
      </xdr:nvSpPr>
      <xdr:spPr>
        <a:xfrm>
          <a:off x="830795" y="949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A4602EFB-6779-467A-B1BB-E26413CD750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8BE409C6-F314-4FD7-81C1-0B11A246D325}"/>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B2B6151B-8987-4FC9-B062-399A0DA8B411}"/>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583D802A-BD42-4F46-934B-5259E6DD16A6}"/>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44EA6466-CD70-440E-8D06-A28E2F56DE6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110582</xdr:rowOff>
    </xdr:from>
    <xdr:to>
      <xdr:col>24</xdr:col>
      <xdr:colOff>114300</xdr:colOff>
      <xdr:row>57</xdr:row>
      <xdr:rowOff>40732</xdr:rowOff>
    </xdr:to>
    <xdr:sp macro="" textlink="">
      <xdr:nvSpPr>
        <xdr:cNvPr id="139" name="楕円 138">
          <a:extLst>
            <a:ext uri="{FF2B5EF4-FFF2-40B4-BE49-F238E27FC236}">
              <a16:creationId xmlns:a16="http://schemas.microsoft.com/office/drawing/2014/main" id="{F0C7156A-DBDD-49BD-BAE6-AB08D7639BB1}"/>
            </a:ext>
          </a:extLst>
        </xdr:cNvPr>
        <xdr:cNvSpPr/>
      </xdr:nvSpPr>
      <xdr:spPr>
        <a:xfrm>
          <a:off x="4584700" y="971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89009</xdr:rowOff>
    </xdr:from>
    <xdr:ext cx="599010" cy="259045"/>
    <xdr:sp macro="" textlink="">
      <xdr:nvSpPr>
        <xdr:cNvPr id="140" name="総務費該当値テキスト">
          <a:extLst>
            <a:ext uri="{FF2B5EF4-FFF2-40B4-BE49-F238E27FC236}">
              <a16:creationId xmlns:a16="http://schemas.microsoft.com/office/drawing/2014/main" id="{909E63E5-306E-406A-93C6-FF59F0FFDE41}"/>
            </a:ext>
          </a:extLst>
        </xdr:cNvPr>
        <xdr:cNvSpPr txBox="1"/>
      </xdr:nvSpPr>
      <xdr:spPr>
        <a:xfrm>
          <a:off x="4686300" y="96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60813</xdr:rowOff>
    </xdr:from>
    <xdr:to>
      <xdr:col>20</xdr:col>
      <xdr:colOff>38100</xdr:colOff>
      <xdr:row>56</xdr:row>
      <xdr:rowOff>162413</xdr:rowOff>
    </xdr:to>
    <xdr:sp macro="" textlink="">
      <xdr:nvSpPr>
        <xdr:cNvPr id="141" name="楕円 140">
          <a:extLst>
            <a:ext uri="{FF2B5EF4-FFF2-40B4-BE49-F238E27FC236}">
              <a16:creationId xmlns:a16="http://schemas.microsoft.com/office/drawing/2014/main" id="{E59CF3A6-2C0E-4B14-B3A5-79EA3C2DF71C}"/>
            </a:ext>
          </a:extLst>
        </xdr:cNvPr>
        <xdr:cNvSpPr/>
      </xdr:nvSpPr>
      <xdr:spPr>
        <a:xfrm>
          <a:off x="3746500" y="96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153540</xdr:rowOff>
    </xdr:from>
    <xdr:ext cx="599010" cy="259045"/>
    <xdr:sp macro="" textlink="">
      <xdr:nvSpPr>
        <xdr:cNvPr id="142" name="テキスト ボックス 141">
          <a:extLst>
            <a:ext uri="{FF2B5EF4-FFF2-40B4-BE49-F238E27FC236}">
              <a16:creationId xmlns:a16="http://schemas.microsoft.com/office/drawing/2014/main" id="{54AA932E-CDAC-4AAD-A9DC-FAF533D2A510}"/>
            </a:ext>
          </a:extLst>
        </xdr:cNvPr>
        <xdr:cNvSpPr txBox="1"/>
      </xdr:nvSpPr>
      <xdr:spPr>
        <a:xfrm>
          <a:off x="3497795" y="975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156025</xdr:rowOff>
    </xdr:from>
    <xdr:to>
      <xdr:col>15</xdr:col>
      <xdr:colOff>101600</xdr:colOff>
      <xdr:row>55</xdr:row>
      <xdr:rowOff>86175</xdr:rowOff>
    </xdr:to>
    <xdr:sp macro="" textlink="">
      <xdr:nvSpPr>
        <xdr:cNvPr id="143" name="楕円 142">
          <a:extLst>
            <a:ext uri="{FF2B5EF4-FFF2-40B4-BE49-F238E27FC236}">
              <a16:creationId xmlns:a16="http://schemas.microsoft.com/office/drawing/2014/main" id="{9083877A-AF91-4686-8D91-97C7C4A0B2BA}"/>
            </a:ext>
          </a:extLst>
        </xdr:cNvPr>
        <xdr:cNvSpPr/>
      </xdr:nvSpPr>
      <xdr:spPr>
        <a:xfrm>
          <a:off x="2857500" y="94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77302</xdr:rowOff>
    </xdr:from>
    <xdr:ext cx="599010" cy="259045"/>
    <xdr:sp macro="" textlink="">
      <xdr:nvSpPr>
        <xdr:cNvPr id="144" name="テキスト ボックス 143">
          <a:extLst>
            <a:ext uri="{FF2B5EF4-FFF2-40B4-BE49-F238E27FC236}">
              <a16:creationId xmlns:a16="http://schemas.microsoft.com/office/drawing/2014/main" id="{02213DA0-D4DE-4832-8234-0332B6D11FED}"/>
            </a:ext>
          </a:extLst>
        </xdr:cNvPr>
        <xdr:cNvSpPr txBox="1"/>
      </xdr:nvSpPr>
      <xdr:spPr>
        <a:xfrm>
          <a:off x="2608795" y="950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68356</xdr:rowOff>
    </xdr:from>
    <xdr:to>
      <xdr:col>10</xdr:col>
      <xdr:colOff>165100</xdr:colOff>
      <xdr:row>57</xdr:row>
      <xdr:rowOff>169956</xdr:rowOff>
    </xdr:to>
    <xdr:sp macro="" textlink="">
      <xdr:nvSpPr>
        <xdr:cNvPr id="145" name="楕円 144">
          <a:extLst>
            <a:ext uri="{FF2B5EF4-FFF2-40B4-BE49-F238E27FC236}">
              <a16:creationId xmlns:a16="http://schemas.microsoft.com/office/drawing/2014/main" id="{7CAC5ECB-7EE3-4587-B6EA-84D8D8E4154A}"/>
            </a:ext>
          </a:extLst>
        </xdr:cNvPr>
        <xdr:cNvSpPr/>
      </xdr:nvSpPr>
      <xdr:spPr>
        <a:xfrm>
          <a:off x="1968500" y="98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161083</xdr:rowOff>
    </xdr:from>
    <xdr:ext cx="534377" cy="259045"/>
    <xdr:sp macro="" textlink="">
      <xdr:nvSpPr>
        <xdr:cNvPr id="146" name="テキスト ボックス 145">
          <a:extLst>
            <a:ext uri="{FF2B5EF4-FFF2-40B4-BE49-F238E27FC236}">
              <a16:creationId xmlns:a16="http://schemas.microsoft.com/office/drawing/2014/main" id="{4A85BA0F-D843-4958-A145-EEC678C8A56F}"/>
            </a:ext>
          </a:extLst>
        </xdr:cNvPr>
        <xdr:cNvSpPr txBox="1"/>
      </xdr:nvSpPr>
      <xdr:spPr>
        <a:xfrm>
          <a:off x="1752111" y="99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69987</xdr:rowOff>
    </xdr:from>
    <xdr:to>
      <xdr:col>6</xdr:col>
      <xdr:colOff>38100</xdr:colOff>
      <xdr:row>58</xdr:row>
      <xdr:rowOff>137</xdr:rowOff>
    </xdr:to>
    <xdr:sp macro="" textlink="">
      <xdr:nvSpPr>
        <xdr:cNvPr id="147" name="楕円 146">
          <a:extLst>
            <a:ext uri="{FF2B5EF4-FFF2-40B4-BE49-F238E27FC236}">
              <a16:creationId xmlns:a16="http://schemas.microsoft.com/office/drawing/2014/main" id="{D554D81A-19B9-46CF-BA01-B1620B2DA5D3}"/>
            </a:ext>
          </a:extLst>
        </xdr:cNvPr>
        <xdr:cNvSpPr/>
      </xdr:nvSpPr>
      <xdr:spPr>
        <a:xfrm>
          <a:off x="1079500" y="984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162714</xdr:rowOff>
    </xdr:from>
    <xdr:ext cx="534377" cy="259045"/>
    <xdr:sp macro="" textlink="">
      <xdr:nvSpPr>
        <xdr:cNvPr id="148" name="テキスト ボックス 147">
          <a:extLst>
            <a:ext uri="{FF2B5EF4-FFF2-40B4-BE49-F238E27FC236}">
              <a16:creationId xmlns:a16="http://schemas.microsoft.com/office/drawing/2014/main" id="{F28BC43E-DD62-4D46-B82C-FEC9744C64C5}"/>
            </a:ext>
          </a:extLst>
        </xdr:cNvPr>
        <xdr:cNvSpPr txBox="1"/>
      </xdr:nvSpPr>
      <xdr:spPr>
        <a:xfrm>
          <a:off x="863111" y="993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B1F40A50-11B7-4D8F-9191-84E7C9D9DCE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CAC9A7BE-542A-4712-B438-0EB01C39B68B}"/>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3AA7F08C-2CFB-4126-8ED8-479D540251D3}"/>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B9FB20AE-97EC-44FA-AF53-6FA8E8BAEC1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8449117-3FCF-4F31-80B7-C9BDE0E01D5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A95F5A-8714-45B0-A010-9A5FEC2EB6B2}"/>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BE106664-BA5C-4861-A767-B2FD1CE0033C}"/>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4AE448B8-CF30-4970-A338-24500A92188A}"/>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4728D551-3793-43A7-B277-FC1220B0D78B}"/>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C593774-F86B-4890-A706-1D6EC626AC54}"/>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A92A385A-DBFA-4C5B-B22E-052C1D691707}"/>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38CEF25B-E5A1-4298-B67C-5EECED870D47}"/>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50BA650C-05DF-40FA-9D85-D80D445AD57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B5D9BA6F-FCAC-4284-B3D1-74282EF7F884}"/>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64D11BC6-57E1-4B7F-95FC-1F4A5D6B09D2}"/>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AC408D3A-D57C-4A6C-B5B5-0F21B6736103}"/>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5CACA505-F720-4D42-9284-E27D0355123A}"/>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453E593-A476-4C2D-89F3-25ED52D90B05}"/>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7D1785DA-665D-4433-AECA-1F3CF2FAC37F}"/>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39C492C9-9CC9-4B05-85B8-41D5274682A3}"/>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1E5B214-34DD-49ED-852D-1A966B5D8045}"/>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2A3AA498-D674-4CFC-9FB9-04969A90E9CB}"/>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BF1717E2-166F-4C13-A336-753C1038F097}"/>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D4A1F179-88E5-4FA9-8F1E-760AE6C337CB}"/>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a16="http://schemas.microsoft.com/office/drawing/2014/main" id="{8B61C844-AE28-425A-A86A-DC73F663D728}"/>
            </a:ext>
          </a:extLst>
        </xdr:cNvPr>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a16="http://schemas.microsoft.com/office/drawing/2014/main" id="{A6734100-FD68-4CE2-81C4-B9FCDD7C9630}"/>
            </a:ext>
          </a:extLst>
        </xdr:cNvPr>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a16="http://schemas.microsoft.com/office/drawing/2014/main" id="{95A0D38D-3211-438F-970D-F70A59D2C00A}"/>
            </a:ext>
          </a:extLst>
        </xdr:cNvPr>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a16="http://schemas.microsoft.com/office/drawing/2014/main" id="{DF582F94-F08C-4647-9FAB-745E05917C1E}"/>
            </a:ext>
          </a:extLst>
        </xdr:cNvPr>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a16="http://schemas.microsoft.com/office/drawing/2014/main" id="{75298541-5319-4025-8543-EADB1318F950}"/>
            </a:ext>
          </a:extLst>
        </xdr:cNvPr>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89395</xdr:rowOff>
    </xdr:from>
    <xdr:to>
      <xdr:col>24</xdr:col>
      <xdr:colOff>63500</xdr:colOff>
      <xdr:row>75</xdr:row>
      <xdr:rowOff>55207</xdr:rowOff>
    </xdr:to>
    <xdr:cxnSp macro="">
      <xdr:nvCxnSpPr>
        <xdr:cNvPr id="178" name="直線コネクタ 177">
          <a:extLst>
            <a:ext uri="{FF2B5EF4-FFF2-40B4-BE49-F238E27FC236}">
              <a16:creationId xmlns:a16="http://schemas.microsoft.com/office/drawing/2014/main" id="{F17F48C4-C5C3-4EE6-AA04-2C9CC2A89EAD}"/>
            </a:ext>
          </a:extLst>
        </xdr:cNvPr>
        <xdr:cNvCxnSpPr/>
      </xdr:nvCxnSpPr>
      <xdr:spPr>
        <a:xfrm>
          <a:off x="3797300" y="12776695"/>
          <a:ext cx="838200" cy="1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73703</xdr:rowOff>
    </xdr:from>
    <xdr:ext cx="599010" cy="259045"/>
    <xdr:sp macro="" textlink="">
      <xdr:nvSpPr>
        <xdr:cNvPr id="179" name="民生費平均値テキスト">
          <a:extLst>
            <a:ext uri="{FF2B5EF4-FFF2-40B4-BE49-F238E27FC236}">
              <a16:creationId xmlns:a16="http://schemas.microsoft.com/office/drawing/2014/main" id="{19264C3F-89D7-48BC-944A-3B93658FFABF}"/>
            </a:ext>
          </a:extLst>
        </xdr:cNvPr>
        <xdr:cNvSpPr txBox="1"/>
      </xdr:nvSpPr>
      <xdr:spPr>
        <a:xfrm>
          <a:off x="4686300" y="12932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a:extLst>
            <a:ext uri="{FF2B5EF4-FFF2-40B4-BE49-F238E27FC236}">
              <a16:creationId xmlns:a16="http://schemas.microsoft.com/office/drawing/2014/main" id="{3291AE08-5EB5-4180-B83F-5BCD1DFBFDD7}"/>
            </a:ext>
          </a:extLst>
        </xdr:cNvPr>
        <xdr:cNvSpPr/>
      </xdr:nvSpPr>
      <xdr:spPr>
        <a:xfrm>
          <a:off x="4584700" y="129540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89395</xdr:rowOff>
    </xdr:from>
    <xdr:to>
      <xdr:col>19</xdr:col>
      <xdr:colOff>177800</xdr:colOff>
      <xdr:row>76</xdr:row>
      <xdr:rowOff>77381</xdr:rowOff>
    </xdr:to>
    <xdr:cxnSp macro="">
      <xdr:nvCxnSpPr>
        <xdr:cNvPr id="181" name="直線コネクタ 180">
          <a:extLst>
            <a:ext uri="{FF2B5EF4-FFF2-40B4-BE49-F238E27FC236}">
              <a16:creationId xmlns:a16="http://schemas.microsoft.com/office/drawing/2014/main" id="{D3F524E0-5796-4A35-B040-8E4D76219829}"/>
            </a:ext>
          </a:extLst>
        </xdr:cNvPr>
        <xdr:cNvCxnSpPr/>
      </xdr:nvCxnSpPr>
      <xdr:spPr>
        <a:xfrm flipV="1">
          <a:off x="2908300" y="12776695"/>
          <a:ext cx="889000" cy="3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3EACA27E-A188-4598-837B-65206D2F6EFB}"/>
            </a:ext>
          </a:extLst>
        </xdr:cNvPr>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43832</xdr:rowOff>
    </xdr:from>
    <xdr:ext cx="599010" cy="259045"/>
    <xdr:sp macro="" textlink="">
      <xdr:nvSpPr>
        <xdr:cNvPr id="183" name="テキスト ボックス 182">
          <a:extLst>
            <a:ext uri="{FF2B5EF4-FFF2-40B4-BE49-F238E27FC236}">
              <a16:creationId xmlns:a16="http://schemas.microsoft.com/office/drawing/2014/main" id="{6B27C65E-B9D5-4A17-A1BB-D200300F7440}"/>
            </a:ext>
          </a:extLst>
        </xdr:cNvPr>
        <xdr:cNvSpPr txBox="1"/>
      </xdr:nvSpPr>
      <xdr:spPr>
        <a:xfrm>
          <a:off x="3497795" y="1290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77381</xdr:rowOff>
    </xdr:from>
    <xdr:to>
      <xdr:col>15</xdr:col>
      <xdr:colOff>50800</xdr:colOff>
      <xdr:row>76</xdr:row>
      <xdr:rowOff>139370</xdr:rowOff>
    </xdr:to>
    <xdr:cxnSp macro="">
      <xdr:nvCxnSpPr>
        <xdr:cNvPr id="184" name="直線コネクタ 183">
          <a:extLst>
            <a:ext uri="{FF2B5EF4-FFF2-40B4-BE49-F238E27FC236}">
              <a16:creationId xmlns:a16="http://schemas.microsoft.com/office/drawing/2014/main" id="{1969E655-BB7B-4C75-9B01-2898A3EACE2A}"/>
            </a:ext>
          </a:extLst>
        </xdr:cNvPr>
        <xdr:cNvCxnSpPr/>
      </xdr:nvCxnSpPr>
      <xdr:spPr>
        <a:xfrm flipV="1">
          <a:off x="2019300" y="13107581"/>
          <a:ext cx="889000" cy="6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a:extLst>
            <a:ext uri="{FF2B5EF4-FFF2-40B4-BE49-F238E27FC236}">
              <a16:creationId xmlns:a16="http://schemas.microsoft.com/office/drawing/2014/main" id="{588F954A-7782-4346-8B2C-3D2BC1D87F26}"/>
            </a:ext>
          </a:extLst>
        </xdr:cNvPr>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26091</xdr:rowOff>
    </xdr:from>
    <xdr:ext cx="599010" cy="259045"/>
    <xdr:sp macro="" textlink="">
      <xdr:nvSpPr>
        <xdr:cNvPr id="186" name="テキスト ボックス 185">
          <a:extLst>
            <a:ext uri="{FF2B5EF4-FFF2-40B4-BE49-F238E27FC236}">
              <a16:creationId xmlns:a16="http://schemas.microsoft.com/office/drawing/2014/main" id="{EEC6E028-C5D9-4E8B-A8C8-0712AC23E3B8}"/>
            </a:ext>
          </a:extLst>
        </xdr:cNvPr>
        <xdr:cNvSpPr txBox="1"/>
      </xdr:nvSpPr>
      <xdr:spPr>
        <a:xfrm>
          <a:off x="2608795" y="1322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139370</xdr:rowOff>
    </xdr:from>
    <xdr:to>
      <xdr:col>10</xdr:col>
      <xdr:colOff>114300</xdr:colOff>
      <xdr:row>76</xdr:row>
      <xdr:rowOff>141757</xdr:rowOff>
    </xdr:to>
    <xdr:cxnSp macro="">
      <xdr:nvCxnSpPr>
        <xdr:cNvPr id="187" name="直線コネクタ 186">
          <a:extLst>
            <a:ext uri="{FF2B5EF4-FFF2-40B4-BE49-F238E27FC236}">
              <a16:creationId xmlns:a16="http://schemas.microsoft.com/office/drawing/2014/main" id="{91A3BF56-FF5C-4B8D-84F2-9660BA7C2AA5}"/>
            </a:ext>
          </a:extLst>
        </xdr:cNvPr>
        <xdr:cNvCxnSpPr/>
      </xdr:nvCxnSpPr>
      <xdr:spPr>
        <a:xfrm flipV="1">
          <a:off x="1130300" y="13169570"/>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55829</xdr:rowOff>
    </xdr:from>
    <xdr:to>
      <xdr:col>10</xdr:col>
      <xdr:colOff>165100</xdr:colOff>
      <xdr:row>77</xdr:row>
      <xdr:rowOff>157429</xdr:rowOff>
    </xdr:to>
    <xdr:sp macro="" textlink="">
      <xdr:nvSpPr>
        <xdr:cNvPr id="188" name="フローチャート: 判断 187">
          <a:extLst>
            <a:ext uri="{FF2B5EF4-FFF2-40B4-BE49-F238E27FC236}">
              <a16:creationId xmlns:a16="http://schemas.microsoft.com/office/drawing/2014/main" id="{91FED2F7-E372-44E9-A70B-649FF97CEF90}"/>
            </a:ext>
          </a:extLst>
        </xdr:cNvPr>
        <xdr:cNvSpPr/>
      </xdr:nvSpPr>
      <xdr:spPr>
        <a:xfrm>
          <a:off x="1968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148556</xdr:rowOff>
    </xdr:from>
    <xdr:ext cx="599010" cy="259045"/>
    <xdr:sp macro="" textlink="">
      <xdr:nvSpPr>
        <xdr:cNvPr id="189" name="テキスト ボックス 188">
          <a:extLst>
            <a:ext uri="{FF2B5EF4-FFF2-40B4-BE49-F238E27FC236}">
              <a16:creationId xmlns:a16="http://schemas.microsoft.com/office/drawing/2014/main" id="{FFA0A6B9-7DB7-4E21-8078-4CA247E6358C}"/>
            </a:ext>
          </a:extLst>
        </xdr:cNvPr>
        <xdr:cNvSpPr txBox="1"/>
      </xdr:nvSpPr>
      <xdr:spPr>
        <a:xfrm>
          <a:off x="1719795" y="1335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146596</xdr:rowOff>
    </xdr:from>
    <xdr:to>
      <xdr:col>6</xdr:col>
      <xdr:colOff>38100</xdr:colOff>
      <xdr:row>78</xdr:row>
      <xdr:rowOff>76746</xdr:rowOff>
    </xdr:to>
    <xdr:sp macro="" textlink="">
      <xdr:nvSpPr>
        <xdr:cNvPr id="190" name="フローチャート: 判断 189">
          <a:extLst>
            <a:ext uri="{FF2B5EF4-FFF2-40B4-BE49-F238E27FC236}">
              <a16:creationId xmlns:a16="http://schemas.microsoft.com/office/drawing/2014/main" id="{CE7CB606-2A81-4354-AB74-672C1BDF9007}"/>
            </a:ext>
          </a:extLst>
        </xdr:cNvPr>
        <xdr:cNvSpPr/>
      </xdr:nvSpPr>
      <xdr:spPr>
        <a:xfrm>
          <a:off x="1079500" y="1334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67873</xdr:rowOff>
    </xdr:from>
    <xdr:ext cx="599010" cy="259045"/>
    <xdr:sp macro="" textlink="">
      <xdr:nvSpPr>
        <xdr:cNvPr id="191" name="テキスト ボックス 190">
          <a:extLst>
            <a:ext uri="{FF2B5EF4-FFF2-40B4-BE49-F238E27FC236}">
              <a16:creationId xmlns:a16="http://schemas.microsoft.com/office/drawing/2014/main" id="{A9DA909F-30CB-4157-BF81-7E61B7A5E629}"/>
            </a:ext>
          </a:extLst>
        </xdr:cNvPr>
        <xdr:cNvSpPr txBox="1"/>
      </xdr:nvSpPr>
      <xdr:spPr>
        <a:xfrm>
          <a:off x="830795" y="1344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F9E43BF-4AA6-407C-B626-488C25601C53}"/>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F44BBF59-7FC8-4939-AA1B-9FE0B5A74318}"/>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DF777404-5B96-4975-9D51-EF18000FBB71}"/>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E2DF2105-FFB3-4776-83E7-9894EC60005A}"/>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5CAD4B4F-7031-4943-804C-5A8EF3206982}"/>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4407</xdr:rowOff>
    </xdr:from>
    <xdr:to>
      <xdr:col>24</xdr:col>
      <xdr:colOff>114300</xdr:colOff>
      <xdr:row>75</xdr:row>
      <xdr:rowOff>106007</xdr:rowOff>
    </xdr:to>
    <xdr:sp macro="" textlink="">
      <xdr:nvSpPr>
        <xdr:cNvPr id="197" name="楕円 196">
          <a:extLst>
            <a:ext uri="{FF2B5EF4-FFF2-40B4-BE49-F238E27FC236}">
              <a16:creationId xmlns:a16="http://schemas.microsoft.com/office/drawing/2014/main" id="{5C1D1026-FBF1-448D-A3BC-8FADD1F53DC8}"/>
            </a:ext>
          </a:extLst>
        </xdr:cNvPr>
        <xdr:cNvSpPr/>
      </xdr:nvSpPr>
      <xdr:spPr>
        <a:xfrm>
          <a:off x="4584700" y="128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27284</xdr:rowOff>
    </xdr:from>
    <xdr:ext cx="599010" cy="259045"/>
    <xdr:sp macro="" textlink="">
      <xdr:nvSpPr>
        <xdr:cNvPr id="198" name="民生費該当値テキスト">
          <a:extLst>
            <a:ext uri="{FF2B5EF4-FFF2-40B4-BE49-F238E27FC236}">
              <a16:creationId xmlns:a16="http://schemas.microsoft.com/office/drawing/2014/main" id="{21357C3C-2EA9-4EBD-8C5C-4F220296F873}"/>
            </a:ext>
          </a:extLst>
        </xdr:cNvPr>
        <xdr:cNvSpPr txBox="1"/>
      </xdr:nvSpPr>
      <xdr:spPr>
        <a:xfrm>
          <a:off x="4686300" y="1271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38595</xdr:rowOff>
    </xdr:from>
    <xdr:to>
      <xdr:col>20</xdr:col>
      <xdr:colOff>38100</xdr:colOff>
      <xdr:row>74</xdr:row>
      <xdr:rowOff>140195</xdr:rowOff>
    </xdr:to>
    <xdr:sp macro="" textlink="">
      <xdr:nvSpPr>
        <xdr:cNvPr id="199" name="楕円 198">
          <a:extLst>
            <a:ext uri="{FF2B5EF4-FFF2-40B4-BE49-F238E27FC236}">
              <a16:creationId xmlns:a16="http://schemas.microsoft.com/office/drawing/2014/main" id="{83879C1B-6D1D-4FDA-BB6D-C5AEE3FA32C6}"/>
            </a:ext>
          </a:extLst>
        </xdr:cNvPr>
        <xdr:cNvSpPr/>
      </xdr:nvSpPr>
      <xdr:spPr>
        <a:xfrm>
          <a:off x="3746500" y="127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156722</xdr:rowOff>
    </xdr:from>
    <xdr:ext cx="599010" cy="259045"/>
    <xdr:sp macro="" textlink="">
      <xdr:nvSpPr>
        <xdr:cNvPr id="200" name="テキスト ボックス 199">
          <a:extLst>
            <a:ext uri="{FF2B5EF4-FFF2-40B4-BE49-F238E27FC236}">
              <a16:creationId xmlns:a16="http://schemas.microsoft.com/office/drawing/2014/main" id="{A514F4FE-583E-4FA1-BF39-8ED601BDAFCB}"/>
            </a:ext>
          </a:extLst>
        </xdr:cNvPr>
        <xdr:cNvSpPr txBox="1"/>
      </xdr:nvSpPr>
      <xdr:spPr>
        <a:xfrm>
          <a:off x="3497795" y="1250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26581</xdr:rowOff>
    </xdr:from>
    <xdr:to>
      <xdr:col>15</xdr:col>
      <xdr:colOff>101600</xdr:colOff>
      <xdr:row>76</xdr:row>
      <xdr:rowOff>128181</xdr:rowOff>
    </xdr:to>
    <xdr:sp macro="" textlink="">
      <xdr:nvSpPr>
        <xdr:cNvPr id="201" name="楕円 200">
          <a:extLst>
            <a:ext uri="{FF2B5EF4-FFF2-40B4-BE49-F238E27FC236}">
              <a16:creationId xmlns:a16="http://schemas.microsoft.com/office/drawing/2014/main" id="{43248E48-D214-44A2-80FE-C049C65B8833}"/>
            </a:ext>
          </a:extLst>
        </xdr:cNvPr>
        <xdr:cNvSpPr/>
      </xdr:nvSpPr>
      <xdr:spPr>
        <a:xfrm>
          <a:off x="2857500" y="130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144708</xdr:rowOff>
    </xdr:from>
    <xdr:ext cx="599010" cy="259045"/>
    <xdr:sp macro="" textlink="">
      <xdr:nvSpPr>
        <xdr:cNvPr id="202" name="テキスト ボックス 201">
          <a:extLst>
            <a:ext uri="{FF2B5EF4-FFF2-40B4-BE49-F238E27FC236}">
              <a16:creationId xmlns:a16="http://schemas.microsoft.com/office/drawing/2014/main" id="{C0D4C7C6-7565-44DC-A546-C618B8AAE981}"/>
            </a:ext>
          </a:extLst>
        </xdr:cNvPr>
        <xdr:cNvSpPr txBox="1"/>
      </xdr:nvSpPr>
      <xdr:spPr>
        <a:xfrm>
          <a:off x="2608795" y="1283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88570</xdr:rowOff>
    </xdr:from>
    <xdr:to>
      <xdr:col>10</xdr:col>
      <xdr:colOff>165100</xdr:colOff>
      <xdr:row>77</xdr:row>
      <xdr:rowOff>18720</xdr:rowOff>
    </xdr:to>
    <xdr:sp macro="" textlink="">
      <xdr:nvSpPr>
        <xdr:cNvPr id="203" name="楕円 202">
          <a:extLst>
            <a:ext uri="{FF2B5EF4-FFF2-40B4-BE49-F238E27FC236}">
              <a16:creationId xmlns:a16="http://schemas.microsoft.com/office/drawing/2014/main" id="{E78C39E9-8CE8-4E3F-A55A-6C7AD405C2CA}"/>
            </a:ext>
          </a:extLst>
        </xdr:cNvPr>
        <xdr:cNvSpPr/>
      </xdr:nvSpPr>
      <xdr:spPr>
        <a:xfrm>
          <a:off x="1968500" y="131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35247</xdr:rowOff>
    </xdr:from>
    <xdr:ext cx="599010" cy="259045"/>
    <xdr:sp macro="" textlink="">
      <xdr:nvSpPr>
        <xdr:cNvPr id="204" name="テキスト ボックス 203">
          <a:extLst>
            <a:ext uri="{FF2B5EF4-FFF2-40B4-BE49-F238E27FC236}">
              <a16:creationId xmlns:a16="http://schemas.microsoft.com/office/drawing/2014/main" id="{CA430018-C565-4942-A1C9-035B09AE34D7}"/>
            </a:ext>
          </a:extLst>
        </xdr:cNvPr>
        <xdr:cNvSpPr txBox="1"/>
      </xdr:nvSpPr>
      <xdr:spPr>
        <a:xfrm>
          <a:off x="1719795" y="1289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90957</xdr:rowOff>
    </xdr:from>
    <xdr:to>
      <xdr:col>6</xdr:col>
      <xdr:colOff>38100</xdr:colOff>
      <xdr:row>77</xdr:row>
      <xdr:rowOff>21107</xdr:rowOff>
    </xdr:to>
    <xdr:sp macro="" textlink="">
      <xdr:nvSpPr>
        <xdr:cNvPr id="205" name="楕円 204">
          <a:extLst>
            <a:ext uri="{FF2B5EF4-FFF2-40B4-BE49-F238E27FC236}">
              <a16:creationId xmlns:a16="http://schemas.microsoft.com/office/drawing/2014/main" id="{0AA3CAC3-6B5A-4A32-865E-581B93B56E55}"/>
            </a:ext>
          </a:extLst>
        </xdr:cNvPr>
        <xdr:cNvSpPr/>
      </xdr:nvSpPr>
      <xdr:spPr>
        <a:xfrm>
          <a:off x="1079500" y="1312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37634</xdr:rowOff>
    </xdr:from>
    <xdr:ext cx="599010" cy="259045"/>
    <xdr:sp macro="" textlink="">
      <xdr:nvSpPr>
        <xdr:cNvPr id="206" name="テキスト ボックス 205">
          <a:extLst>
            <a:ext uri="{FF2B5EF4-FFF2-40B4-BE49-F238E27FC236}">
              <a16:creationId xmlns:a16="http://schemas.microsoft.com/office/drawing/2014/main" id="{1B98A8D0-7D90-4911-AB52-0E9CFB83F8CB}"/>
            </a:ext>
          </a:extLst>
        </xdr:cNvPr>
        <xdr:cNvSpPr txBox="1"/>
      </xdr:nvSpPr>
      <xdr:spPr>
        <a:xfrm>
          <a:off x="830795" y="1289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170038AB-E719-444A-8048-E77C9814C901}"/>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EF98329C-C902-4C23-A1C8-3149C30FA018}"/>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859876F6-7D6D-4F10-A2E3-F33EF82FB1D2}"/>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609DAC3B-BB36-4435-AEF6-1F5DDE9699D2}"/>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4EEE60E6-C2EB-47A0-85F9-E7D64D78F0BD}"/>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8EE16027-B781-4EEA-9985-172849B3C0DA}"/>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53D8B274-8126-4346-919D-49D7369AECE5}"/>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81B21FA5-4155-4F81-964F-32FCA5FED069}"/>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E61B679D-6A66-42F4-913C-D56249F68883}"/>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877F3F23-5D7D-4C43-86DA-69A44C3759F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26EFF9CC-613D-4CE1-8B4D-780419E07618}"/>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AC8A513B-FB05-4213-AEE2-F28865D1BCCD}"/>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5988DC27-8E7F-4640-B8E9-3E5809AFD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9C0B8588-4E2D-4C69-940E-DCD2E0CD8F2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9F8667D6-3029-4478-B1C1-58C0D02DF367}"/>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CB120A01-F1CC-41B7-9B44-0D3A36E3CCB9}"/>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7833F105-3458-4B76-BB2C-E8CB47CE0B13}"/>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BFF38A91-97CE-4A44-9163-292719FD2A19}"/>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93E02760-61AD-4210-88D5-ED071ACC4BCD}"/>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CD4EA7C8-C185-431A-A1D9-50C81523410E}"/>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9CFAA5F2-3896-4A30-A397-9B908DB0858E}"/>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A862432B-EADF-436B-BCB4-DD8E6882EC74}"/>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2CF47C34-9C0B-4809-8130-82466AAADFE6}"/>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1CED8C42-6242-4DFE-A3C8-AA9C3CD7B81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E30107AA-F599-48AF-86E7-4238EE9C8057}"/>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3CD2F2D4-592D-4354-A8EA-48DC44DC569E}"/>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823FDD03-6F14-4A2F-A717-31426551D844}"/>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77F4E4BC-6473-4CE2-9C77-3F38276C4311}"/>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258F73A0-59E6-42DC-9BA4-ACA95E03C0E6}"/>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47625</xdr:rowOff>
    </xdr:from>
    <xdr:to>
      <xdr:col>24</xdr:col>
      <xdr:colOff>63500</xdr:colOff>
      <xdr:row>96</xdr:row>
      <xdr:rowOff>154356</xdr:rowOff>
    </xdr:to>
    <xdr:cxnSp macro="">
      <xdr:nvCxnSpPr>
        <xdr:cNvPr id="236" name="直線コネクタ 235">
          <a:extLst>
            <a:ext uri="{FF2B5EF4-FFF2-40B4-BE49-F238E27FC236}">
              <a16:creationId xmlns:a16="http://schemas.microsoft.com/office/drawing/2014/main" id="{E44D1204-4A31-4DC0-8F5D-FB582C452178}"/>
            </a:ext>
          </a:extLst>
        </xdr:cNvPr>
        <xdr:cNvCxnSpPr/>
      </xdr:nvCxnSpPr>
      <xdr:spPr>
        <a:xfrm flipV="1">
          <a:off x="3797300" y="16506825"/>
          <a:ext cx="838200" cy="1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93997</xdr:rowOff>
    </xdr:from>
    <xdr:ext cx="534377" cy="259045"/>
    <xdr:sp macro="" textlink="">
      <xdr:nvSpPr>
        <xdr:cNvPr id="237" name="衛生費平均値テキスト">
          <a:extLst>
            <a:ext uri="{FF2B5EF4-FFF2-40B4-BE49-F238E27FC236}">
              <a16:creationId xmlns:a16="http://schemas.microsoft.com/office/drawing/2014/main" id="{36480BDB-92C4-41CE-9D5B-D5F2C1F61F13}"/>
            </a:ext>
          </a:extLst>
        </xdr:cNvPr>
        <xdr:cNvSpPr txBox="1"/>
      </xdr:nvSpPr>
      <xdr:spPr>
        <a:xfrm>
          <a:off x="4686300" y="1655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7A80EC21-7384-4A96-B53D-B4C736757AB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122186</xdr:rowOff>
    </xdr:from>
    <xdr:to>
      <xdr:col>19</xdr:col>
      <xdr:colOff>177800</xdr:colOff>
      <xdr:row>96</xdr:row>
      <xdr:rowOff>154356</xdr:rowOff>
    </xdr:to>
    <xdr:cxnSp macro="">
      <xdr:nvCxnSpPr>
        <xdr:cNvPr id="239" name="直線コネクタ 238">
          <a:extLst>
            <a:ext uri="{FF2B5EF4-FFF2-40B4-BE49-F238E27FC236}">
              <a16:creationId xmlns:a16="http://schemas.microsoft.com/office/drawing/2014/main" id="{2BC4808C-C2F3-44FD-A5D4-2EF31EF4B4E3}"/>
            </a:ext>
          </a:extLst>
        </xdr:cNvPr>
        <xdr:cNvCxnSpPr/>
      </xdr:nvCxnSpPr>
      <xdr:spPr>
        <a:xfrm>
          <a:off x="2908300" y="16581386"/>
          <a:ext cx="889000" cy="3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A8F0ED7F-8E9E-4623-B5C6-0C47888099C9}"/>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50601</xdr:rowOff>
    </xdr:from>
    <xdr:ext cx="534377" cy="259045"/>
    <xdr:sp macro="" textlink="">
      <xdr:nvSpPr>
        <xdr:cNvPr id="241" name="テキスト ボックス 240">
          <a:extLst>
            <a:ext uri="{FF2B5EF4-FFF2-40B4-BE49-F238E27FC236}">
              <a16:creationId xmlns:a16="http://schemas.microsoft.com/office/drawing/2014/main" id="{AA3CCF82-CF08-443D-9330-2CB0287399FA}"/>
            </a:ext>
          </a:extLst>
        </xdr:cNvPr>
        <xdr:cNvSpPr txBox="1"/>
      </xdr:nvSpPr>
      <xdr:spPr>
        <a:xfrm>
          <a:off x="3530111" y="166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122186</xdr:rowOff>
    </xdr:from>
    <xdr:to>
      <xdr:col>15</xdr:col>
      <xdr:colOff>50800</xdr:colOff>
      <xdr:row>98</xdr:row>
      <xdr:rowOff>6592</xdr:rowOff>
    </xdr:to>
    <xdr:cxnSp macro="">
      <xdr:nvCxnSpPr>
        <xdr:cNvPr id="242" name="直線コネクタ 241">
          <a:extLst>
            <a:ext uri="{FF2B5EF4-FFF2-40B4-BE49-F238E27FC236}">
              <a16:creationId xmlns:a16="http://schemas.microsoft.com/office/drawing/2014/main" id="{787D7909-B038-4F1A-BA69-CD9D3B434841}"/>
            </a:ext>
          </a:extLst>
        </xdr:cNvPr>
        <xdr:cNvCxnSpPr/>
      </xdr:nvCxnSpPr>
      <xdr:spPr>
        <a:xfrm flipV="1">
          <a:off x="2019300" y="16581386"/>
          <a:ext cx="889000" cy="2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21CB7416-4789-43B3-B255-0FB58FAEDB45}"/>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156087</xdr:rowOff>
    </xdr:from>
    <xdr:ext cx="534377" cy="259045"/>
    <xdr:sp macro="" textlink="">
      <xdr:nvSpPr>
        <xdr:cNvPr id="244" name="テキスト ボックス 243">
          <a:extLst>
            <a:ext uri="{FF2B5EF4-FFF2-40B4-BE49-F238E27FC236}">
              <a16:creationId xmlns:a16="http://schemas.microsoft.com/office/drawing/2014/main" id="{D3E4C4EF-FEA8-4C29-8E75-C3D9B5D149AF}"/>
            </a:ext>
          </a:extLst>
        </xdr:cNvPr>
        <xdr:cNvSpPr txBox="1"/>
      </xdr:nvSpPr>
      <xdr:spPr>
        <a:xfrm>
          <a:off x="2641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6592</xdr:rowOff>
    </xdr:from>
    <xdr:to>
      <xdr:col>10</xdr:col>
      <xdr:colOff>114300</xdr:colOff>
      <xdr:row>98</xdr:row>
      <xdr:rowOff>11531</xdr:rowOff>
    </xdr:to>
    <xdr:cxnSp macro="">
      <xdr:nvCxnSpPr>
        <xdr:cNvPr id="245" name="直線コネクタ 244">
          <a:extLst>
            <a:ext uri="{FF2B5EF4-FFF2-40B4-BE49-F238E27FC236}">
              <a16:creationId xmlns:a16="http://schemas.microsoft.com/office/drawing/2014/main" id="{BF374606-EED7-4B20-9ADF-B088E59A826D}"/>
            </a:ext>
          </a:extLst>
        </xdr:cNvPr>
        <xdr:cNvCxnSpPr/>
      </xdr:nvCxnSpPr>
      <xdr:spPr>
        <a:xfrm flipV="1">
          <a:off x="1130300" y="16808692"/>
          <a:ext cx="889000" cy="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167463</xdr:rowOff>
    </xdr:from>
    <xdr:to>
      <xdr:col>10</xdr:col>
      <xdr:colOff>165100</xdr:colOff>
      <xdr:row>98</xdr:row>
      <xdr:rowOff>97613</xdr:rowOff>
    </xdr:to>
    <xdr:sp macro="" textlink="">
      <xdr:nvSpPr>
        <xdr:cNvPr id="246" name="フローチャート: 判断 245">
          <a:extLst>
            <a:ext uri="{FF2B5EF4-FFF2-40B4-BE49-F238E27FC236}">
              <a16:creationId xmlns:a16="http://schemas.microsoft.com/office/drawing/2014/main" id="{0220E895-A24C-4A56-BD31-F95477E85B1D}"/>
            </a:ext>
          </a:extLst>
        </xdr:cNvPr>
        <xdr:cNvSpPr/>
      </xdr:nvSpPr>
      <xdr:spPr>
        <a:xfrm>
          <a:off x="1968500" y="1679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88740</xdr:rowOff>
    </xdr:from>
    <xdr:ext cx="534377" cy="259045"/>
    <xdr:sp macro="" textlink="">
      <xdr:nvSpPr>
        <xdr:cNvPr id="247" name="テキスト ボックス 246">
          <a:extLst>
            <a:ext uri="{FF2B5EF4-FFF2-40B4-BE49-F238E27FC236}">
              <a16:creationId xmlns:a16="http://schemas.microsoft.com/office/drawing/2014/main" id="{532B10EA-016B-430C-B472-72B74DB92E32}"/>
            </a:ext>
          </a:extLst>
        </xdr:cNvPr>
        <xdr:cNvSpPr txBox="1"/>
      </xdr:nvSpPr>
      <xdr:spPr>
        <a:xfrm>
          <a:off x="1752111" y="168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17895</xdr:rowOff>
    </xdr:from>
    <xdr:to>
      <xdr:col>6</xdr:col>
      <xdr:colOff>38100</xdr:colOff>
      <xdr:row>98</xdr:row>
      <xdr:rowOff>119495</xdr:rowOff>
    </xdr:to>
    <xdr:sp macro="" textlink="">
      <xdr:nvSpPr>
        <xdr:cNvPr id="248" name="フローチャート: 判断 247">
          <a:extLst>
            <a:ext uri="{FF2B5EF4-FFF2-40B4-BE49-F238E27FC236}">
              <a16:creationId xmlns:a16="http://schemas.microsoft.com/office/drawing/2014/main" id="{C49A0FB4-F47E-4F6E-961C-04B52AA8F720}"/>
            </a:ext>
          </a:extLst>
        </xdr:cNvPr>
        <xdr:cNvSpPr/>
      </xdr:nvSpPr>
      <xdr:spPr>
        <a:xfrm>
          <a:off x="1079500" y="168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110622</xdr:rowOff>
    </xdr:from>
    <xdr:ext cx="534377" cy="259045"/>
    <xdr:sp macro="" textlink="">
      <xdr:nvSpPr>
        <xdr:cNvPr id="249" name="テキスト ボックス 248">
          <a:extLst>
            <a:ext uri="{FF2B5EF4-FFF2-40B4-BE49-F238E27FC236}">
              <a16:creationId xmlns:a16="http://schemas.microsoft.com/office/drawing/2014/main" id="{360DF2B2-ED5F-4738-85AB-C543ECD40F81}"/>
            </a:ext>
          </a:extLst>
        </xdr:cNvPr>
        <xdr:cNvSpPr txBox="1"/>
      </xdr:nvSpPr>
      <xdr:spPr>
        <a:xfrm>
          <a:off x="863111" y="1691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15604FD-391A-4414-B880-3C35A0A4BA5A}"/>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7E4FEDAD-6B77-4B9D-A842-C2143ABB861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59888AE9-3D3A-4D0A-AE41-9CD1224DD67C}"/>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8F13208D-0387-4DC6-981E-1FB3A5BD98F4}"/>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D7BDF756-7E09-4476-B2DA-5CABB9B77E7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168275</xdr:rowOff>
    </xdr:from>
    <xdr:to>
      <xdr:col>24</xdr:col>
      <xdr:colOff>114300</xdr:colOff>
      <xdr:row>96</xdr:row>
      <xdr:rowOff>98425</xdr:rowOff>
    </xdr:to>
    <xdr:sp macro="" textlink="">
      <xdr:nvSpPr>
        <xdr:cNvPr id="255" name="楕円 254">
          <a:extLst>
            <a:ext uri="{FF2B5EF4-FFF2-40B4-BE49-F238E27FC236}">
              <a16:creationId xmlns:a16="http://schemas.microsoft.com/office/drawing/2014/main" id="{5F2EB367-451F-4752-B073-83406E373B4C}"/>
            </a:ext>
          </a:extLst>
        </xdr:cNvPr>
        <xdr:cNvSpPr/>
      </xdr:nvSpPr>
      <xdr:spPr>
        <a:xfrm>
          <a:off x="4584700" y="164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19702</xdr:rowOff>
    </xdr:from>
    <xdr:ext cx="534377" cy="259045"/>
    <xdr:sp macro="" textlink="">
      <xdr:nvSpPr>
        <xdr:cNvPr id="256" name="衛生費該当値テキスト">
          <a:extLst>
            <a:ext uri="{FF2B5EF4-FFF2-40B4-BE49-F238E27FC236}">
              <a16:creationId xmlns:a16="http://schemas.microsoft.com/office/drawing/2014/main" id="{7C4005A4-59EC-45D6-9A1D-098E203ABB39}"/>
            </a:ext>
          </a:extLst>
        </xdr:cNvPr>
        <xdr:cNvSpPr txBox="1"/>
      </xdr:nvSpPr>
      <xdr:spPr>
        <a:xfrm>
          <a:off x="4686300" y="1630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103556</xdr:rowOff>
    </xdr:from>
    <xdr:to>
      <xdr:col>20</xdr:col>
      <xdr:colOff>38100</xdr:colOff>
      <xdr:row>97</xdr:row>
      <xdr:rowOff>33706</xdr:rowOff>
    </xdr:to>
    <xdr:sp macro="" textlink="">
      <xdr:nvSpPr>
        <xdr:cNvPr id="257" name="楕円 256">
          <a:extLst>
            <a:ext uri="{FF2B5EF4-FFF2-40B4-BE49-F238E27FC236}">
              <a16:creationId xmlns:a16="http://schemas.microsoft.com/office/drawing/2014/main" id="{1354BA10-AC0F-4FD9-905C-AD1376B18E8E}"/>
            </a:ext>
          </a:extLst>
        </xdr:cNvPr>
        <xdr:cNvSpPr/>
      </xdr:nvSpPr>
      <xdr:spPr>
        <a:xfrm>
          <a:off x="3746500" y="165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50233</xdr:rowOff>
    </xdr:from>
    <xdr:ext cx="534377" cy="259045"/>
    <xdr:sp macro="" textlink="">
      <xdr:nvSpPr>
        <xdr:cNvPr id="258" name="テキスト ボックス 257">
          <a:extLst>
            <a:ext uri="{FF2B5EF4-FFF2-40B4-BE49-F238E27FC236}">
              <a16:creationId xmlns:a16="http://schemas.microsoft.com/office/drawing/2014/main" id="{FB54A7AB-68F1-48BD-91FB-6647B5F7365F}"/>
            </a:ext>
          </a:extLst>
        </xdr:cNvPr>
        <xdr:cNvSpPr txBox="1"/>
      </xdr:nvSpPr>
      <xdr:spPr>
        <a:xfrm>
          <a:off x="3530111" y="1633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71386</xdr:rowOff>
    </xdr:from>
    <xdr:to>
      <xdr:col>15</xdr:col>
      <xdr:colOff>101600</xdr:colOff>
      <xdr:row>97</xdr:row>
      <xdr:rowOff>1536</xdr:rowOff>
    </xdr:to>
    <xdr:sp macro="" textlink="">
      <xdr:nvSpPr>
        <xdr:cNvPr id="259" name="楕円 258">
          <a:extLst>
            <a:ext uri="{FF2B5EF4-FFF2-40B4-BE49-F238E27FC236}">
              <a16:creationId xmlns:a16="http://schemas.microsoft.com/office/drawing/2014/main" id="{6333EE47-9031-4320-88AD-5DFD36C8EFC0}"/>
            </a:ext>
          </a:extLst>
        </xdr:cNvPr>
        <xdr:cNvSpPr/>
      </xdr:nvSpPr>
      <xdr:spPr>
        <a:xfrm>
          <a:off x="2857500" y="165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18063</xdr:rowOff>
    </xdr:from>
    <xdr:ext cx="534377" cy="259045"/>
    <xdr:sp macro="" textlink="">
      <xdr:nvSpPr>
        <xdr:cNvPr id="260" name="テキスト ボックス 259">
          <a:extLst>
            <a:ext uri="{FF2B5EF4-FFF2-40B4-BE49-F238E27FC236}">
              <a16:creationId xmlns:a16="http://schemas.microsoft.com/office/drawing/2014/main" id="{E266788F-02EC-4B6F-B050-64BB59F00909}"/>
            </a:ext>
          </a:extLst>
        </xdr:cNvPr>
        <xdr:cNvSpPr txBox="1"/>
      </xdr:nvSpPr>
      <xdr:spPr>
        <a:xfrm>
          <a:off x="2641111" y="1630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127242</xdr:rowOff>
    </xdr:from>
    <xdr:to>
      <xdr:col>10</xdr:col>
      <xdr:colOff>165100</xdr:colOff>
      <xdr:row>98</xdr:row>
      <xdr:rowOff>57392</xdr:rowOff>
    </xdr:to>
    <xdr:sp macro="" textlink="">
      <xdr:nvSpPr>
        <xdr:cNvPr id="261" name="楕円 260">
          <a:extLst>
            <a:ext uri="{FF2B5EF4-FFF2-40B4-BE49-F238E27FC236}">
              <a16:creationId xmlns:a16="http://schemas.microsoft.com/office/drawing/2014/main" id="{EEFE3035-D2C5-41B9-B327-1E7616BABF96}"/>
            </a:ext>
          </a:extLst>
        </xdr:cNvPr>
        <xdr:cNvSpPr/>
      </xdr:nvSpPr>
      <xdr:spPr>
        <a:xfrm>
          <a:off x="1968500" y="167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73919</xdr:rowOff>
    </xdr:from>
    <xdr:ext cx="534377" cy="259045"/>
    <xdr:sp macro="" textlink="">
      <xdr:nvSpPr>
        <xdr:cNvPr id="262" name="テキスト ボックス 261">
          <a:extLst>
            <a:ext uri="{FF2B5EF4-FFF2-40B4-BE49-F238E27FC236}">
              <a16:creationId xmlns:a16="http://schemas.microsoft.com/office/drawing/2014/main" id="{C56CA411-550B-4527-96B9-2798F1C417DC}"/>
            </a:ext>
          </a:extLst>
        </xdr:cNvPr>
        <xdr:cNvSpPr txBox="1"/>
      </xdr:nvSpPr>
      <xdr:spPr>
        <a:xfrm>
          <a:off x="1752111" y="165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132181</xdr:rowOff>
    </xdr:from>
    <xdr:to>
      <xdr:col>6</xdr:col>
      <xdr:colOff>38100</xdr:colOff>
      <xdr:row>98</xdr:row>
      <xdr:rowOff>62331</xdr:rowOff>
    </xdr:to>
    <xdr:sp macro="" textlink="">
      <xdr:nvSpPr>
        <xdr:cNvPr id="263" name="楕円 262">
          <a:extLst>
            <a:ext uri="{FF2B5EF4-FFF2-40B4-BE49-F238E27FC236}">
              <a16:creationId xmlns:a16="http://schemas.microsoft.com/office/drawing/2014/main" id="{8EEF89B0-DC99-4F81-815A-9A3610B0D272}"/>
            </a:ext>
          </a:extLst>
        </xdr:cNvPr>
        <xdr:cNvSpPr/>
      </xdr:nvSpPr>
      <xdr:spPr>
        <a:xfrm>
          <a:off x="1079500" y="167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78858</xdr:rowOff>
    </xdr:from>
    <xdr:ext cx="534377" cy="259045"/>
    <xdr:sp macro="" textlink="">
      <xdr:nvSpPr>
        <xdr:cNvPr id="264" name="テキスト ボックス 263">
          <a:extLst>
            <a:ext uri="{FF2B5EF4-FFF2-40B4-BE49-F238E27FC236}">
              <a16:creationId xmlns:a16="http://schemas.microsoft.com/office/drawing/2014/main" id="{2A98C31B-F852-4E74-85D6-A155A5AB6A6F}"/>
            </a:ext>
          </a:extLst>
        </xdr:cNvPr>
        <xdr:cNvSpPr txBox="1"/>
      </xdr:nvSpPr>
      <xdr:spPr>
        <a:xfrm>
          <a:off x="863111" y="1653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BC12DF3A-3CA0-47C0-A203-041048268CBF}"/>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8D597E1-9E00-4BC1-BB99-B7EE56ED480E}"/>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4E4062B4-D218-46B3-BDDE-CA5434ACBDE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18ADCDB3-0DA1-42F4-A6FA-87CFA783C279}"/>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F7B99C3-0C52-479F-ABEF-3E073DAABC5C}"/>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75CF2360-D848-4BFB-A477-FA27786D73AE}"/>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D4F91A21-0904-4BBD-A2D0-0FC5EFCE7BDD}"/>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CC311247-0E4D-490A-949C-B8396C4325DF}"/>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3B90C30E-5879-4055-8B00-AE11734E626C}"/>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D4089678-E3B2-4354-978D-F188E32945C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3DA91255-93F5-4BCD-AE3A-F0D5997D325D}"/>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141CD027-43C7-481A-8187-2ECA3458962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3ED8980C-E2A5-4C66-90E1-688EA3920F17}"/>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AEFD58F1-8AE3-4879-81EE-602266116B23}"/>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F096663E-F40C-4115-A5A0-806BB73E18A4}"/>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B829471E-08ED-43A8-B12C-7F91A7892A58}"/>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7DDDD357-0F8E-455A-917B-BEA302532496}"/>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ECB312B-078A-4F64-9C27-DA5F5395166C}"/>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6F6655CC-3542-4295-BF17-3AD1F3594C53}"/>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62330887-61D8-4CD9-B8A2-6CDC6CDD525F}"/>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7DF59421-15DD-4A56-9963-BD28F5DB91DD}"/>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4D7163BA-F163-4E9B-BAAD-454066A5C74F}"/>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1B444B18-9532-4B9C-8AC9-DA01DEF13514}"/>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944D168B-4687-40AB-A33F-93DB89CD2D3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47E0FADC-0B1C-49F1-A693-73383C71F1D6}"/>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75073C09-B4D6-4A6F-AA0D-389D76025F18}"/>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136957</xdr:rowOff>
    </xdr:from>
    <xdr:to>
      <xdr:col>55</xdr:col>
      <xdr:colOff>0</xdr:colOff>
      <xdr:row>38</xdr:row>
      <xdr:rowOff>136957</xdr:rowOff>
    </xdr:to>
    <xdr:cxnSp macro="">
      <xdr:nvCxnSpPr>
        <xdr:cNvPr id="291" name="直線コネクタ 290">
          <a:extLst>
            <a:ext uri="{FF2B5EF4-FFF2-40B4-BE49-F238E27FC236}">
              <a16:creationId xmlns:a16="http://schemas.microsoft.com/office/drawing/2014/main" id="{8E4C4C22-FFBB-438E-8603-ED9F162171F4}"/>
            </a:ext>
          </a:extLst>
        </xdr:cNvPr>
        <xdr:cNvCxnSpPr/>
      </xdr:nvCxnSpPr>
      <xdr:spPr>
        <a:xfrm>
          <a:off x="9639300" y="6652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2" name="労働費平均値テキスト">
          <a:extLst>
            <a:ext uri="{FF2B5EF4-FFF2-40B4-BE49-F238E27FC236}">
              <a16:creationId xmlns:a16="http://schemas.microsoft.com/office/drawing/2014/main" id="{984E61CC-51F1-4914-97CE-1593961FF7B4}"/>
            </a:ext>
          </a:extLst>
        </xdr:cNvPr>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2BC9D385-B134-4CB9-907E-288FBE409F22}"/>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136957</xdr:rowOff>
    </xdr:from>
    <xdr:to>
      <xdr:col>50</xdr:col>
      <xdr:colOff>114300</xdr:colOff>
      <xdr:row>38</xdr:row>
      <xdr:rowOff>137414</xdr:rowOff>
    </xdr:to>
    <xdr:cxnSp macro="">
      <xdr:nvCxnSpPr>
        <xdr:cNvPr id="294" name="直線コネクタ 293">
          <a:extLst>
            <a:ext uri="{FF2B5EF4-FFF2-40B4-BE49-F238E27FC236}">
              <a16:creationId xmlns:a16="http://schemas.microsoft.com/office/drawing/2014/main" id="{DBDA4CC0-8779-4487-A69D-B86C590A5F2C}"/>
            </a:ext>
          </a:extLst>
        </xdr:cNvPr>
        <xdr:cNvCxnSpPr/>
      </xdr:nvCxnSpPr>
      <xdr:spPr>
        <a:xfrm flipV="1">
          <a:off x="8750300" y="665205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45C5ACBB-01A9-4285-BF76-A3793B111A3B}"/>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6" name="テキスト ボックス 295">
          <a:extLst>
            <a:ext uri="{FF2B5EF4-FFF2-40B4-BE49-F238E27FC236}">
              <a16:creationId xmlns:a16="http://schemas.microsoft.com/office/drawing/2014/main" id="{77E98940-68CE-4B27-BEAA-03B5FAD35361}"/>
            </a:ext>
          </a:extLst>
        </xdr:cNvPr>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136957</xdr:rowOff>
    </xdr:from>
    <xdr:to>
      <xdr:col>45</xdr:col>
      <xdr:colOff>177800</xdr:colOff>
      <xdr:row>38</xdr:row>
      <xdr:rowOff>137414</xdr:rowOff>
    </xdr:to>
    <xdr:cxnSp macro="">
      <xdr:nvCxnSpPr>
        <xdr:cNvPr id="297" name="直線コネクタ 296">
          <a:extLst>
            <a:ext uri="{FF2B5EF4-FFF2-40B4-BE49-F238E27FC236}">
              <a16:creationId xmlns:a16="http://schemas.microsoft.com/office/drawing/2014/main" id="{7D86764C-BE33-4D52-A872-8EDCDF2ACECB}"/>
            </a:ext>
          </a:extLst>
        </xdr:cNvPr>
        <xdr:cNvCxnSpPr/>
      </xdr:nvCxnSpPr>
      <xdr:spPr>
        <a:xfrm>
          <a:off x="7861300" y="665205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AD8F6059-B908-44AD-85C4-A2961FDC1371}"/>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299" name="テキスト ボックス 298">
          <a:extLst>
            <a:ext uri="{FF2B5EF4-FFF2-40B4-BE49-F238E27FC236}">
              <a16:creationId xmlns:a16="http://schemas.microsoft.com/office/drawing/2014/main" id="{03AD10B1-27DB-445B-A83C-4B90FDBAE5AE}"/>
            </a:ext>
          </a:extLst>
        </xdr:cNvPr>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135586</xdr:rowOff>
    </xdr:from>
    <xdr:to>
      <xdr:col>41</xdr:col>
      <xdr:colOff>50800</xdr:colOff>
      <xdr:row>38</xdr:row>
      <xdr:rowOff>136957</xdr:rowOff>
    </xdr:to>
    <xdr:cxnSp macro="">
      <xdr:nvCxnSpPr>
        <xdr:cNvPr id="300" name="直線コネクタ 299">
          <a:extLst>
            <a:ext uri="{FF2B5EF4-FFF2-40B4-BE49-F238E27FC236}">
              <a16:creationId xmlns:a16="http://schemas.microsoft.com/office/drawing/2014/main" id="{0D3667C7-A4CC-4ABB-AF26-504FE96A3528}"/>
            </a:ext>
          </a:extLst>
        </xdr:cNvPr>
        <xdr:cNvCxnSpPr/>
      </xdr:nvCxnSpPr>
      <xdr:spPr>
        <a:xfrm>
          <a:off x="6972300" y="665068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91643</xdr:rowOff>
    </xdr:from>
    <xdr:to>
      <xdr:col>41</xdr:col>
      <xdr:colOff>101600</xdr:colOff>
      <xdr:row>38</xdr:row>
      <xdr:rowOff>21793</xdr:rowOff>
    </xdr:to>
    <xdr:sp macro="" textlink="">
      <xdr:nvSpPr>
        <xdr:cNvPr id="301" name="フローチャート: 判断 300">
          <a:extLst>
            <a:ext uri="{FF2B5EF4-FFF2-40B4-BE49-F238E27FC236}">
              <a16:creationId xmlns:a16="http://schemas.microsoft.com/office/drawing/2014/main" id="{7626CCB8-A44B-4595-ABA2-2B9A3AEF6F53}"/>
            </a:ext>
          </a:extLst>
        </xdr:cNvPr>
        <xdr:cNvSpPr/>
      </xdr:nvSpPr>
      <xdr:spPr>
        <a:xfrm>
          <a:off x="7810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38320</xdr:rowOff>
    </xdr:from>
    <xdr:ext cx="378565" cy="259045"/>
    <xdr:sp macro="" textlink="">
      <xdr:nvSpPr>
        <xdr:cNvPr id="302" name="テキスト ボックス 301">
          <a:extLst>
            <a:ext uri="{FF2B5EF4-FFF2-40B4-BE49-F238E27FC236}">
              <a16:creationId xmlns:a16="http://schemas.microsoft.com/office/drawing/2014/main" id="{B5CF1A90-FD6C-470C-812C-36E9DF98A9C8}"/>
            </a:ext>
          </a:extLst>
        </xdr:cNvPr>
        <xdr:cNvSpPr txBox="1"/>
      </xdr:nvSpPr>
      <xdr:spPr>
        <a:xfrm>
          <a:off x="7672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3" name="フローチャート: 判断 302">
          <a:extLst>
            <a:ext uri="{FF2B5EF4-FFF2-40B4-BE49-F238E27FC236}">
              <a16:creationId xmlns:a16="http://schemas.microsoft.com/office/drawing/2014/main" id="{F54182DE-C847-4E72-84D2-B4117FC4C703}"/>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4" name="テキスト ボックス 303">
          <a:extLst>
            <a:ext uri="{FF2B5EF4-FFF2-40B4-BE49-F238E27FC236}">
              <a16:creationId xmlns:a16="http://schemas.microsoft.com/office/drawing/2014/main" id="{9E19084C-F1F6-4C77-AB95-A5A31D42D7E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A8F2E57A-B387-4825-928F-549AED9AFC3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70BFC523-4089-47A1-B986-727F39FA113D}"/>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1E4CFB50-7B31-415E-B180-DA3BBE647BA5}"/>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48EA677-31DE-4B05-8FE5-9CB628A712D3}"/>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30CE1E09-F818-48F1-92AA-9C244042C8B8}"/>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310" name="楕円 309">
          <a:extLst>
            <a:ext uri="{FF2B5EF4-FFF2-40B4-BE49-F238E27FC236}">
              <a16:creationId xmlns:a16="http://schemas.microsoft.com/office/drawing/2014/main" id="{9A2DBD0C-AB38-4A80-8876-FBF54F68B389}"/>
            </a:ext>
          </a:extLst>
        </xdr:cNvPr>
        <xdr:cNvSpPr/>
      </xdr:nvSpPr>
      <xdr:spPr>
        <a:xfrm>
          <a:off x="10426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1084</xdr:rowOff>
    </xdr:from>
    <xdr:ext cx="249299" cy="259045"/>
    <xdr:sp macro="" textlink="">
      <xdr:nvSpPr>
        <xdr:cNvPr id="311" name="労働費該当値テキスト">
          <a:extLst>
            <a:ext uri="{FF2B5EF4-FFF2-40B4-BE49-F238E27FC236}">
              <a16:creationId xmlns:a16="http://schemas.microsoft.com/office/drawing/2014/main" id="{712D8BD4-316D-42A4-ADF5-060FADC98215}"/>
            </a:ext>
          </a:extLst>
        </xdr:cNvPr>
        <xdr:cNvSpPr txBox="1"/>
      </xdr:nvSpPr>
      <xdr:spPr>
        <a:xfrm>
          <a:off x="10528300" y="651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86157</xdr:rowOff>
    </xdr:from>
    <xdr:to>
      <xdr:col>50</xdr:col>
      <xdr:colOff>165100</xdr:colOff>
      <xdr:row>39</xdr:row>
      <xdr:rowOff>16307</xdr:rowOff>
    </xdr:to>
    <xdr:sp macro="" textlink="">
      <xdr:nvSpPr>
        <xdr:cNvPr id="312" name="楕円 311">
          <a:extLst>
            <a:ext uri="{FF2B5EF4-FFF2-40B4-BE49-F238E27FC236}">
              <a16:creationId xmlns:a16="http://schemas.microsoft.com/office/drawing/2014/main" id="{47D95B98-5431-438D-A3F1-403AC8AECF25}"/>
            </a:ext>
          </a:extLst>
        </xdr:cNvPr>
        <xdr:cNvSpPr/>
      </xdr:nvSpPr>
      <xdr:spPr>
        <a:xfrm>
          <a:off x="9588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7434</xdr:rowOff>
    </xdr:from>
    <xdr:ext cx="249299" cy="259045"/>
    <xdr:sp macro="" textlink="">
      <xdr:nvSpPr>
        <xdr:cNvPr id="313" name="テキスト ボックス 312">
          <a:extLst>
            <a:ext uri="{FF2B5EF4-FFF2-40B4-BE49-F238E27FC236}">
              <a16:creationId xmlns:a16="http://schemas.microsoft.com/office/drawing/2014/main" id="{6C6C6369-F8B9-4F3E-8C57-7E16450ECFA5}"/>
            </a:ext>
          </a:extLst>
        </xdr:cNvPr>
        <xdr:cNvSpPr txBox="1"/>
      </xdr:nvSpPr>
      <xdr:spPr>
        <a:xfrm>
          <a:off x="9514650"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86614</xdr:rowOff>
    </xdr:from>
    <xdr:to>
      <xdr:col>46</xdr:col>
      <xdr:colOff>38100</xdr:colOff>
      <xdr:row>39</xdr:row>
      <xdr:rowOff>16764</xdr:rowOff>
    </xdr:to>
    <xdr:sp macro="" textlink="">
      <xdr:nvSpPr>
        <xdr:cNvPr id="314" name="楕円 313">
          <a:extLst>
            <a:ext uri="{FF2B5EF4-FFF2-40B4-BE49-F238E27FC236}">
              <a16:creationId xmlns:a16="http://schemas.microsoft.com/office/drawing/2014/main" id="{A0D05A17-79DC-4B1C-882C-11B1364F8AFE}"/>
            </a:ext>
          </a:extLst>
        </xdr:cNvPr>
        <xdr:cNvSpPr/>
      </xdr:nvSpPr>
      <xdr:spPr>
        <a:xfrm>
          <a:off x="8699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7891</xdr:rowOff>
    </xdr:from>
    <xdr:ext cx="249299" cy="259045"/>
    <xdr:sp macro="" textlink="">
      <xdr:nvSpPr>
        <xdr:cNvPr id="315" name="テキスト ボックス 314">
          <a:extLst>
            <a:ext uri="{FF2B5EF4-FFF2-40B4-BE49-F238E27FC236}">
              <a16:creationId xmlns:a16="http://schemas.microsoft.com/office/drawing/2014/main" id="{55CB51B9-87CB-4750-80C1-A3D7683941AA}"/>
            </a:ext>
          </a:extLst>
        </xdr:cNvPr>
        <xdr:cNvSpPr txBox="1"/>
      </xdr:nvSpPr>
      <xdr:spPr>
        <a:xfrm>
          <a:off x="8625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86157</xdr:rowOff>
    </xdr:from>
    <xdr:to>
      <xdr:col>41</xdr:col>
      <xdr:colOff>101600</xdr:colOff>
      <xdr:row>39</xdr:row>
      <xdr:rowOff>16307</xdr:rowOff>
    </xdr:to>
    <xdr:sp macro="" textlink="">
      <xdr:nvSpPr>
        <xdr:cNvPr id="316" name="楕円 315">
          <a:extLst>
            <a:ext uri="{FF2B5EF4-FFF2-40B4-BE49-F238E27FC236}">
              <a16:creationId xmlns:a16="http://schemas.microsoft.com/office/drawing/2014/main" id="{045AF96B-918E-4794-9F06-4AA97EA65B48}"/>
            </a:ext>
          </a:extLst>
        </xdr:cNvPr>
        <xdr:cNvSpPr/>
      </xdr:nvSpPr>
      <xdr:spPr>
        <a:xfrm>
          <a:off x="7810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7434</xdr:rowOff>
    </xdr:from>
    <xdr:ext cx="249299" cy="259045"/>
    <xdr:sp macro="" textlink="">
      <xdr:nvSpPr>
        <xdr:cNvPr id="317" name="テキスト ボックス 316">
          <a:extLst>
            <a:ext uri="{FF2B5EF4-FFF2-40B4-BE49-F238E27FC236}">
              <a16:creationId xmlns:a16="http://schemas.microsoft.com/office/drawing/2014/main" id="{BDDBD57C-F7C2-4CF2-800E-181C7C5276FD}"/>
            </a:ext>
          </a:extLst>
        </xdr:cNvPr>
        <xdr:cNvSpPr txBox="1"/>
      </xdr:nvSpPr>
      <xdr:spPr>
        <a:xfrm>
          <a:off x="7736650"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84786</xdr:rowOff>
    </xdr:from>
    <xdr:to>
      <xdr:col>36</xdr:col>
      <xdr:colOff>165100</xdr:colOff>
      <xdr:row>39</xdr:row>
      <xdr:rowOff>14936</xdr:rowOff>
    </xdr:to>
    <xdr:sp macro="" textlink="">
      <xdr:nvSpPr>
        <xdr:cNvPr id="318" name="楕円 317">
          <a:extLst>
            <a:ext uri="{FF2B5EF4-FFF2-40B4-BE49-F238E27FC236}">
              <a16:creationId xmlns:a16="http://schemas.microsoft.com/office/drawing/2014/main" id="{65171276-EB06-4CDF-96F7-B9E52C7F4492}"/>
            </a:ext>
          </a:extLst>
        </xdr:cNvPr>
        <xdr:cNvSpPr/>
      </xdr:nvSpPr>
      <xdr:spPr>
        <a:xfrm>
          <a:off x="6921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6063</xdr:rowOff>
    </xdr:from>
    <xdr:ext cx="249299" cy="259045"/>
    <xdr:sp macro="" textlink="">
      <xdr:nvSpPr>
        <xdr:cNvPr id="319" name="テキスト ボックス 318">
          <a:extLst>
            <a:ext uri="{FF2B5EF4-FFF2-40B4-BE49-F238E27FC236}">
              <a16:creationId xmlns:a16="http://schemas.microsoft.com/office/drawing/2014/main" id="{693B908B-D2FA-4949-88B0-9AEEA16F4636}"/>
            </a:ext>
          </a:extLst>
        </xdr:cNvPr>
        <xdr:cNvSpPr txBox="1"/>
      </xdr:nvSpPr>
      <xdr:spPr>
        <a:xfrm>
          <a:off x="6847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54BAE60B-0DB1-4618-BF5D-6A463AFAE2EC}"/>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D67F758D-E22A-42C1-9607-9EC4030851C9}"/>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ACF6B15C-9DA9-4320-8E49-222F826790EB}"/>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5B59093E-EACC-4476-BC21-DBFF178DE86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FFC83E52-99F8-4B7B-A57C-80F1B2D0CC4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7C8F5B3E-2E1B-4412-A100-9DF8DF7D686F}"/>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B7BAA984-A977-4800-AF61-FC9099407BA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391B12A8-6A06-4C76-8781-368CF5E3A671}"/>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4E401A8F-2D1F-4B1B-8CC0-DFC42A95066E}"/>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D10B248F-B61D-48F4-9454-0B362FE2B87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1ACCF1CE-E3DD-40DB-9728-982695BC2216}"/>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4D501A08-802D-4F3A-BB65-E4AFD1FFA6F2}"/>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ACB9F4B7-6B87-4A84-AB0D-A5223E3C58C5}"/>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D503C5E7-6154-447E-BE37-7A2291B03D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66CA5E45-32F5-4A62-AA9B-38BD2DF16B5B}"/>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BD5AD541-B76A-4E7C-A61B-49732A945F09}"/>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C6777467-8B18-4BBF-9E7A-7F986162165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A69DB355-1FA8-4303-B70D-0B7858D81397}"/>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9A547384-1BE2-4234-8098-C3DB345DE00A}"/>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64AA3AE5-D277-4175-AFDB-B61791856A82}"/>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4E10F4C7-BF2D-403C-87F4-8EED9B82AE6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5656ED7C-253F-49A1-9E25-9C50A294BD7A}"/>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28C5A7F5-C4D7-433D-A02A-486CF0EA468C}"/>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EF83FD50-94D1-4FF9-BD7F-244EF54C36A2}"/>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D4F16057-3756-4D56-84ED-C2D30576ABB4}"/>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FD56447D-0A3C-40CD-9FC0-99E08B3F4A12}"/>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3B3A4050-5E15-43B7-9951-6FA0F7251A2E}"/>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E61B534E-999E-4C62-9EE4-01CF9748EDF1}"/>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147975</xdr:rowOff>
    </xdr:from>
    <xdr:to>
      <xdr:col>55</xdr:col>
      <xdr:colOff>0</xdr:colOff>
      <xdr:row>57</xdr:row>
      <xdr:rowOff>48321</xdr:rowOff>
    </xdr:to>
    <xdr:cxnSp macro="">
      <xdr:nvCxnSpPr>
        <xdr:cNvPr id="348" name="直線コネクタ 347">
          <a:extLst>
            <a:ext uri="{FF2B5EF4-FFF2-40B4-BE49-F238E27FC236}">
              <a16:creationId xmlns:a16="http://schemas.microsoft.com/office/drawing/2014/main" id="{109FC7EE-76AF-4BB5-8A3B-3026242A5BE0}"/>
            </a:ext>
          </a:extLst>
        </xdr:cNvPr>
        <xdr:cNvCxnSpPr/>
      </xdr:nvCxnSpPr>
      <xdr:spPr>
        <a:xfrm>
          <a:off x="9639300" y="9749175"/>
          <a:ext cx="838200" cy="7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12829</xdr:rowOff>
    </xdr:from>
    <xdr:ext cx="534377" cy="259045"/>
    <xdr:sp macro="" textlink="">
      <xdr:nvSpPr>
        <xdr:cNvPr id="349" name="農林水産業費平均値テキスト">
          <a:extLst>
            <a:ext uri="{FF2B5EF4-FFF2-40B4-BE49-F238E27FC236}">
              <a16:creationId xmlns:a16="http://schemas.microsoft.com/office/drawing/2014/main" id="{E2D0DF93-457F-4CDA-9CB2-D19F1123F67D}"/>
            </a:ext>
          </a:extLst>
        </xdr:cNvPr>
        <xdr:cNvSpPr txBox="1"/>
      </xdr:nvSpPr>
      <xdr:spPr>
        <a:xfrm>
          <a:off x="10528300" y="978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460E109F-40BE-4E4E-AB5A-CD5781D0C7B4}"/>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147975</xdr:rowOff>
    </xdr:from>
    <xdr:to>
      <xdr:col>50</xdr:col>
      <xdr:colOff>114300</xdr:colOff>
      <xdr:row>57</xdr:row>
      <xdr:rowOff>23061</xdr:rowOff>
    </xdr:to>
    <xdr:cxnSp macro="">
      <xdr:nvCxnSpPr>
        <xdr:cNvPr id="351" name="直線コネクタ 350">
          <a:extLst>
            <a:ext uri="{FF2B5EF4-FFF2-40B4-BE49-F238E27FC236}">
              <a16:creationId xmlns:a16="http://schemas.microsoft.com/office/drawing/2014/main" id="{1CB2B2CD-39E6-48A7-9D3B-52A91AC5C544}"/>
            </a:ext>
          </a:extLst>
        </xdr:cNvPr>
        <xdr:cNvCxnSpPr/>
      </xdr:nvCxnSpPr>
      <xdr:spPr>
        <a:xfrm flipV="1">
          <a:off x="8750300" y="9749175"/>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5FFC65A0-EE33-46D5-BAFB-42332774F48E}"/>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134131</xdr:rowOff>
    </xdr:from>
    <xdr:ext cx="534377" cy="259045"/>
    <xdr:sp macro="" textlink="">
      <xdr:nvSpPr>
        <xdr:cNvPr id="353" name="テキスト ボックス 352">
          <a:extLst>
            <a:ext uri="{FF2B5EF4-FFF2-40B4-BE49-F238E27FC236}">
              <a16:creationId xmlns:a16="http://schemas.microsoft.com/office/drawing/2014/main" id="{61A0E107-5AAA-492E-BAAB-F4A5ABEF3A6A}"/>
            </a:ext>
          </a:extLst>
        </xdr:cNvPr>
        <xdr:cNvSpPr txBox="1"/>
      </xdr:nvSpPr>
      <xdr:spPr>
        <a:xfrm>
          <a:off x="9372111" y="990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521</xdr:rowOff>
    </xdr:from>
    <xdr:to>
      <xdr:col>45</xdr:col>
      <xdr:colOff>177800</xdr:colOff>
      <xdr:row>57</xdr:row>
      <xdr:rowOff>23061</xdr:rowOff>
    </xdr:to>
    <xdr:cxnSp macro="">
      <xdr:nvCxnSpPr>
        <xdr:cNvPr id="354" name="直線コネクタ 353">
          <a:extLst>
            <a:ext uri="{FF2B5EF4-FFF2-40B4-BE49-F238E27FC236}">
              <a16:creationId xmlns:a16="http://schemas.microsoft.com/office/drawing/2014/main" id="{552260F5-12C3-4E9D-8A43-A546581D6C2D}"/>
            </a:ext>
          </a:extLst>
        </xdr:cNvPr>
        <xdr:cNvCxnSpPr/>
      </xdr:nvCxnSpPr>
      <xdr:spPr>
        <a:xfrm>
          <a:off x="7861300" y="9773171"/>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EAEF52B6-109A-420B-B570-AAD8C0F8CD36}"/>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150537</xdr:rowOff>
    </xdr:from>
    <xdr:ext cx="534377" cy="259045"/>
    <xdr:sp macro="" textlink="">
      <xdr:nvSpPr>
        <xdr:cNvPr id="356" name="テキスト ボックス 355">
          <a:extLst>
            <a:ext uri="{FF2B5EF4-FFF2-40B4-BE49-F238E27FC236}">
              <a16:creationId xmlns:a16="http://schemas.microsoft.com/office/drawing/2014/main" id="{5FB82B0A-2976-4DD5-8034-04B7EC0A5567}"/>
            </a:ext>
          </a:extLst>
        </xdr:cNvPr>
        <xdr:cNvSpPr txBox="1"/>
      </xdr:nvSpPr>
      <xdr:spPr>
        <a:xfrm>
          <a:off x="8483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108580</xdr:rowOff>
    </xdr:from>
    <xdr:to>
      <xdr:col>41</xdr:col>
      <xdr:colOff>50800</xdr:colOff>
      <xdr:row>57</xdr:row>
      <xdr:rowOff>521</xdr:rowOff>
    </xdr:to>
    <xdr:cxnSp macro="">
      <xdr:nvCxnSpPr>
        <xdr:cNvPr id="357" name="直線コネクタ 356">
          <a:extLst>
            <a:ext uri="{FF2B5EF4-FFF2-40B4-BE49-F238E27FC236}">
              <a16:creationId xmlns:a16="http://schemas.microsoft.com/office/drawing/2014/main" id="{1BBDAA21-F636-475A-8E1D-D2CBCB355E98}"/>
            </a:ext>
          </a:extLst>
        </xdr:cNvPr>
        <xdr:cNvCxnSpPr/>
      </xdr:nvCxnSpPr>
      <xdr:spPr>
        <a:xfrm>
          <a:off x="6972300" y="9538330"/>
          <a:ext cx="889000" cy="23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91422</xdr:rowOff>
    </xdr:from>
    <xdr:to>
      <xdr:col>41</xdr:col>
      <xdr:colOff>101600</xdr:colOff>
      <xdr:row>58</xdr:row>
      <xdr:rowOff>21572</xdr:rowOff>
    </xdr:to>
    <xdr:sp macro="" textlink="">
      <xdr:nvSpPr>
        <xdr:cNvPr id="358" name="フローチャート: 判断 357">
          <a:extLst>
            <a:ext uri="{FF2B5EF4-FFF2-40B4-BE49-F238E27FC236}">
              <a16:creationId xmlns:a16="http://schemas.microsoft.com/office/drawing/2014/main" id="{7064DC26-4545-458A-A15A-38F646A368DB}"/>
            </a:ext>
          </a:extLst>
        </xdr:cNvPr>
        <xdr:cNvSpPr/>
      </xdr:nvSpPr>
      <xdr:spPr>
        <a:xfrm>
          <a:off x="7810500" y="98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12699</xdr:rowOff>
    </xdr:from>
    <xdr:ext cx="534377" cy="259045"/>
    <xdr:sp macro="" textlink="">
      <xdr:nvSpPr>
        <xdr:cNvPr id="359" name="テキスト ボックス 358">
          <a:extLst>
            <a:ext uri="{FF2B5EF4-FFF2-40B4-BE49-F238E27FC236}">
              <a16:creationId xmlns:a16="http://schemas.microsoft.com/office/drawing/2014/main" id="{E2352977-66B5-424A-A35A-0C2802C897FC}"/>
            </a:ext>
          </a:extLst>
        </xdr:cNvPr>
        <xdr:cNvSpPr txBox="1"/>
      </xdr:nvSpPr>
      <xdr:spPr>
        <a:xfrm>
          <a:off x="7594111" y="995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74185</xdr:rowOff>
    </xdr:from>
    <xdr:to>
      <xdr:col>36</xdr:col>
      <xdr:colOff>165100</xdr:colOff>
      <xdr:row>58</xdr:row>
      <xdr:rowOff>4335</xdr:rowOff>
    </xdr:to>
    <xdr:sp macro="" textlink="">
      <xdr:nvSpPr>
        <xdr:cNvPr id="360" name="フローチャート: 判断 359">
          <a:extLst>
            <a:ext uri="{FF2B5EF4-FFF2-40B4-BE49-F238E27FC236}">
              <a16:creationId xmlns:a16="http://schemas.microsoft.com/office/drawing/2014/main" id="{4598E7F4-90E3-4A38-93DC-CA2E9D424BBA}"/>
            </a:ext>
          </a:extLst>
        </xdr:cNvPr>
        <xdr:cNvSpPr/>
      </xdr:nvSpPr>
      <xdr:spPr>
        <a:xfrm>
          <a:off x="6921500" y="98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166912</xdr:rowOff>
    </xdr:from>
    <xdr:ext cx="534377" cy="259045"/>
    <xdr:sp macro="" textlink="">
      <xdr:nvSpPr>
        <xdr:cNvPr id="361" name="テキスト ボックス 360">
          <a:extLst>
            <a:ext uri="{FF2B5EF4-FFF2-40B4-BE49-F238E27FC236}">
              <a16:creationId xmlns:a16="http://schemas.microsoft.com/office/drawing/2014/main" id="{A3E1D469-66F9-4BEE-8710-5E1389EDE68D}"/>
            </a:ext>
          </a:extLst>
        </xdr:cNvPr>
        <xdr:cNvSpPr txBox="1"/>
      </xdr:nvSpPr>
      <xdr:spPr>
        <a:xfrm>
          <a:off x="6705111" y="993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EAF2052C-D3EE-4806-BFD3-C0B68070121B}"/>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BC79FBE8-5582-4BD6-B7F3-672B49710D9E}"/>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D95F26C-7468-4390-BC86-9B4CB80E904B}"/>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E6AD7E60-62B1-4B89-AB37-033F83A0528F}"/>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78FC19F0-4DE4-4B63-8AB9-3803D557C3CC}"/>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168971</xdr:rowOff>
    </xdr:from>
    <xdr:to>
      <xdr:col>55</xdr:col>
      <xdr:colOff>50800</xdr:colOff>
      <xdr:row>57</xdr:row>
      <xdr:rowOff>99121</xdr:rowOff>
    </xdr:to>
    <xdr:sp macro="" textlink="">
      <xdr:nvSpPr>
        <xdr:cNvPr id="367" name="楕円 366">
          <a:extLst>
            <a:ext uri="{FF2B5EF4-FFF2-40B4-BE49-F238E27FC236}">
              <a16:creationId xmlns:a16="http://schemas.microsoft.com/office/drawing/2014/main" id="{5BDBDCF7-C245-47C3-A251-DFEC4D42814D}"/>
            </a:ext>
          </a:extLst>
        </xdr:cNvPr>
        <xdr:cNvSpPr/>
      </xdr:nvSpPr>
      <xdr:spPr>
        <a:xfrm>
          <a:off x="10426700" y="97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20398</xdr:rowOff>
    </xdr:from>
    <xdr:ext cx="534377" cy="259045"/>
    <xdr:sp macro="" textlink="">
      <xdr:nvSpPr>
        <xdr:cNvPr id="368" name="農林水産業費該当値テキスト">
          <a:extLst>
            <a:ext uri="{FF2B5EF4-FFF2-40B4-BE49-F238E27FC236}">
              <a16:creationId xmlns:a16="http://schemas.microsoft.com/office/drawing/2014/main" id="{87BDA6C7-4AF8-4F7E-BA0A-E92DC91A641A}"/>
            </a:ext>
          </a:extLst>
        </xdr:cNvPr>
        <xdr:cNvSpPr txBox="1"/>
      </xdr:nvSpPr>
      <xdr:spPr>
        <a:xfrm>
          <a:off x="10528300" y="962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97175</xdr:rowOff>
    </xdr:from>
    <xdr:to>
      <xdr:col>50</xdr:col>
      <xdr:colOff>165100</xdr:colOff>
      <xdr:row>57</xdr:row>
      <xdr:rowOff>27325</xdr:rowOff>
    </xdr:to>
    <xdr:sp macro="" textlink="">
      <xdr:nvSpPr>
        <xdr:cNvPr id="369" name="楕円 368">
          <a:extLst>
            <a:ext uri="{FF2B5EF4-FFF2-40B4-BE49-F238E27FC236}">
              <a16:creationId xmlns:a16="http://schemas.microsoft.com/office/drawing/2014/main" id="{51BA5B39-0B32-4124-AF1B-4C887F2B4E53}"/>
            </a:ext>
          </a:extLst>
        </xdr:cNvPr>
        <xdr:cNvSpPr/>
      </xdr:nvSpPr>
      <xdr:spPr>
        <a:xfrm>
          <a:off x="9588500" y="969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43852</xdr:rowOff>
    </xdr:from>
    <xdr:ext cx="534377" cy="259045"/>
    <xdr:sp macro="" textlink="">
      <xdr:nvSpPr>
        <xdr:cNvPr id="370" name="テキスト ボックス 369">
          <a:extLst>
            <a:ext uri="{FF2B5EF4-FFF2-40B4-BE49-F238E27FC236}">
              <a16:creationId xmlns:a16="http://schemas.microsoft.com/office/drawing/2014/main" id="{72331052-FEEB-4841-B0CD-2537A1237355}"/>
            </a:ext>
          </a:extLst>
        </xdr:cNvPr>
        <xdr:cNvSpPr txBox="1"/>
      </xdr:nvSpPr>
      <xdr:spPr>
        <a:xfrm>
          <a:off x="9372111" y="947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143711</xdr:rowOff>
    </xdr:from>
    <xdr:to>
      <xdr:col>46</xdr:col>
      <xdr:colOff>38100</xdr:colOff>
      <xdr:row>57</xdr:row>
      <xdr:rowOff>73861</xdr:rowOff>
    </xdr:to>
    <xdr:sp macro="" textlink="">
      <xdr:nvSpPr>
        <xdr:cNvPr id="371" name="楕円 370">
          <a:extLst>
            <a:ext uri="{FF2B5EF4-FFF2-40B4-BE49-F238E27FC236}">
              <a16:creationId xmlns:a16="http://schemas.microsoft.com/office/drawing/2014/main" id="{1694C216-BC0D-4FA4-923D-094C1D09BF4F}"/>
            </a:ext>
          </a:extLst>
        </xdr:cNvPr>
        <xdr:cNvSpPr/>
      </xdr:nvSpPr>
      <xdr:spPr>
        <a:xfrm>
          <a:off x="8699500" y="97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90388</xdr:rowOff>
    </xdr:from>
    <xdr:ext cx="534377" cy="259045"/>
    <xdr:sp macro="" textlink="">
      <xdr:nvSpPr>
        <xdr:cNvPr id="372" name="テキスト ボックス 371">
          <a:extLst>
            <a:ext uri="{FF2B5EF4-FFF2-40B4-BE49-F238E27FC236}">
              <a16:creationId xmlns:a16="http://schemas.microsoft.com/office/drawing/2014/main" id="{700A96BC-9FE3-4447-9831-3695F7D750F7}"/>
            </a:ext>
          </a:extLst>
        </xdr:cNvPr>
        <xdr:cNvSpPr txBox="1"/>
      </xdr:nvSpPr>
      <xdr:spPr>
        <a:xfrm>
          <a:off x="8483111" y="952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121171</xdr:rowOff>
    </xdr:from>
    <xdr:to>
      <xdr:col>41</xdr:col>
      <xdr:colOff>101600</xdr:colOff>
      <xdr:row>57</xdr:row>
      <xdr:rowOff>51321</xdr:rowOff>
    </xdr:to>
    <xdr:sp macro="" textlink="">
      <xdr:nvSpPr>
        <xdr:cNvPr id="373" name="楕円 372">
          <a:extLst>
            <a:ext uri="{FF2B5EF4-FFF2-40B4-BE49-F238E27FC236}">
              <a16:creationId xmlns:a16="http://schemas.microsoft.com/office/drawing/2014/main" id="{4B5E7BDC-783A-4824-B4EF-86186F353CBE}"/>
            </a:ext>
          </a:extLst>
        </xdr:cNvPr>
        <xdr:cNvSpPr/>
      </xdr:nvSpPr>
      <xdr:spPr>
        <a:xfrm>
          <a:off x="7810500" y="972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67848</xdr:rowOff>
    </xdr:from>
    <xdr:ext cx="534377" cy="259045"/>
    <xdr:sp macro="" textlink="">
      <xdr:nvSpPr>
        <xdr:cNvPr id="374" name="テキスト ボックス 373">
          <a:extLst>
            <a:ext uri="{FF2B5EF4-FFF2-40B4-BE49-F238E27FC236}">
              <a16:creationId xmlns:a16="http://schemas.microsoft.com/office/drawing/2014/main" id="{06FDF647-746C-4D9A-8E0E-0FA8E6320083}"/>
            </a:ext>
          </a:extLst>
        </xdr:cNvPr>
        <xdr:cNvSpPr txBox="1"/>
      </xdr:nvSpPr>
      <xdr:spPr>
        <a:xfrm>
          <a:off x="7594111" y="94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57780</xdr:rowOff>
    </xdr:from>
    <xdr:to>
      <xdr:col>36</xdr:col>
      <xdr:colOff>165100</xdr:colOff>
      <xdr:row>55</xdr:row>
      <xdr:rowOff>159380</xdr:rowOff>
    </xdr:to>
    <xdr:sp macro="" textlink="">
      <xdr:nvSpPr>
        <xdr:cNvPr id="375" name="楕円 374">
          <a:extLst>
            <a:ext uri="{FF2B5EF4-FFF2-40B4-BE49-F238E27FC236}">
              <a16:creationId xmlns:a16="http://schemas.microsoft.com/office/drawing/2014/main" id="{6335DD94-843E-407D-B10A-1AF966CD0606}"/>
            </a:ext>
          </a:extLst>
        </xdr:cNvPr>
        <xdr:cNvSpPr/>
      </xdr:nvSpPr>
      <xdr:spPr>
        <a:xfrm>
          <a:off x="6921500" y="948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4457</xdr:rowOff>
    </xdr:from>
    <xdr:ext cx="534377" cy="259045"/>
    <xdr:sp macro="" textlink="">
      <xdr:nvSpPr>
        <xdr:cNvPr id="376" name="テキスト ボックス 375">
          <a:extLst>
            <a:ext uri="{FF2B5EF4-FFF2-40B4-BE49-F238E27FC236}">
              <a16:creationId xmlns:a16="http://schemas.microsoft.com/office/drawing/2014/main" id="{D61BD885-B799-4B57-A591-B348E85289E3}"/>
            </a:ext>
          </a:extLst>
        </xdr:cNvPr>
        <xdr:cNvSpPr txBox="1"/>
      </xdr:nvSpPr>
      <xdr:spPr>
        <a:xfrm>
          <a:off x="6705111" y="926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F19CAEC7-5CD8-458C-B49A-975C23A50069}"/>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6B46CD4C-84DA-4D6F-9582-7E34E0E51298}"/>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DA761AEF-DD76-46AB-A455-CB9CD08FC8B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27344CBB-6697-4161-9103-2335ADE0F49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7C40F1EA-FC25-4EF9-B64D-725D67BC020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E74B3FB4-06F1-40BE-9DD2-F2BCA2AAEB3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41D26632-E657-487D-8A43-1CECEFDCAD8B}"/>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901B0B55-AFDC-4A6B-8E31-35A006CEFF34}"/>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61F9C44-60CF-4E67-9532-2ED05B5AE77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57A83FEF-51FC-46A1-B561-1A5C5F4C00DC}"/>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49C6E398-217A-4315-8606-7E8AC3581727}"/>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F523BDBE-2D15-4CB6-8404-1FDA415A337E}"/>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4F1B39EA-D473-4633-BE60-8F99CE551AA2}"/>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386BA5F3-60EC-4EF0-AD3D-DEA68FC1CE0C}"/>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E4F78F9B-8663-4227-8F01-628F2FC65714}"/>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2175CAE4-A627-4C00-979E-BF2F9AB942D7}"/>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B4893D30-C5C1-43E5-974A-CC12853D0B88}"/>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B35DC650-F464-4742-9F8E-5B70E3B923F2}"/>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9F0C7C34-D48F-4B7A-9FD0-5C9A6398F4AB}"/>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5E073EC8-CC7A-46C5-9C7F-17F3FD1E233D}"/>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3BBB1ACF-FF29-4EB7-93C5-4A53C98485DD}"/>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66BF10EC-04D8-496F-AD19-4184542EDA02}"/>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83EC9F9-E36B-43B7-9DC2-2B453DD0F72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3F7D75DA-F002-487C-A387-EA669FF2E4C9}"/>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591A25B6-F4FA-4020-8E66-509CEB7E59C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8109EB66-D04A-4543-9D83-6C91B6EE9AD1}"/>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DC1E3527-FA65-416B-933D-AFB0F1E854FB}"/>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35635355-A2CE-434D-84FB-F7EA9E0F9F4C}"/>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048F01F6-42F3-4B1A-84A1-984A6323A4D7}"/>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54D744E9-53B5-44DB-B32F-62B6F98C0063}"/>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54890</xdr:rowOff>
    </xdr:from>
    <xdr:to>
      <xdr:col>55</xdr:col>
      <xdr:colOff>0</xdr:colOff>
      <xdr:row>77</xdr:row>
      <xdr:rowOff>157220</xdr:rowOff>
    </xdr:to>
    <xdr:cxnSp macro="">
      <xdr:nvCxnSpPr>
        <xdr:cNvPr id="407" name="直線コネクタ 406">
          <a:extLst>
            <a:ext uri="{FF2B5EF4-FFF2-40B4-BE49-F238E27FC236}">
              <a16:creationId xmlns:a16="http://schemas.microsoft.com/office/drawing/2014/main" id="{10ADE543-DF66-4AC2-A858-254AB4182C40}"/>
            </a:ext>
          </a:extLst>
        </xdr:cNvPr>
        <xdr:cNvCxnSpPr/>
      </xdr:nvCxnSpPr>
      <xdr:spPr>
        <a:xfrm flipV="1">
          <a:off x="9639300" y="13256540"/>
          <a:ext cx="838200" cy="10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08" name="商工費平均値テキスト">
          <a:extLst>
            <a:ext uri="{FF2B5EF4-FFF2-40B4-BE49-F238E27FC236}">
              <a16:creationId xmlns:a16="http://schemas.microsoft.com/office/drawing/2014/main" id="{D1C38421-326A-46C4-850C-A7145B4C8F3B}"/>
            </a:ext>
          </a:extLst>
        </xdr:cNvPr>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3371C2A3-9D4E-4534-AD80-858779BEA914}"/>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23571</xdr:rowOff>
    </xdr:from>
    <xdr:to>
      <xdr:col>50</xdr:col>
      <xdr:colOff>114300</xdr:colOff>
      <xdr:row>77</xdr:row>
      <xdr:rowOff>157220</xdr:rowOff>
    </xdr:to>
    <xdr:cxnSp macro="">
      <xdr:nvCxnSpPr>
        <xdr:cNvPr id="410" name="直線コネクタ 409">
          <a:extLst>
            <a:ext uri="{FF2B5EF4-FFF2-40B4-BE49-F238E27FC236}">
              <a16:creationId xmlns:a16="http://schemas.microsoft.com/office/drawing/2014/main" id="{9639969F-3A89-4595-8891-45797F979499}"/>
            </a:ext>
          </a:extLst>
        </xdr:cNvPr>
        <xdr:cNvCxnSpPr/>
      </xdr:nvCxnSpPr>
      <xdr:spPr>
        <a:xfrm>
          <a:off x="8750300" y="13225221"/>
          <a:ext cx="889000" cy="13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349D0564-4E08-4C79-9B28-E8BADAF71016}"/>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2" name="テキスト ボックス 411">
          <a:extLst>
            <a:ext uri="{FF2B5EF4-FFF2-40B4-BE49-F238E27FC236}">
              <a16:creationId xmlns:a16="http://schemas.microsoft.com/office/drawing/2014/main" id="{A2194EF8-6B43-4757-925D-C8421E15B2CD}"/>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23571</xdr:rowOff>
    </xdr:from>
    <xdr:to>
      <xdr:col>45</xdr:col>
      <xdr:colOff>177800</xdr:colOff>
      <xdr:row>78</xdr:row>
      <xdr:rowOff>99597</xdr:rowOff>
    </xdr:to>
    <xdr:cxnSp macro="">
      <xdr:nvCxnSpPr>
        <xdr:cNvPr id="413" name="直線コネクタ 412">
          <a:extLst>
            <a:ext uri="{FF2B5EF4-FFF2-40B4-BE49-F238E27FC236}">
              <a16:creationId xmlns:a16="http://schemas.microsoft.com/office/drawing/2014/main" id="{FADF5638-D18C-4232-8EDD-BB48B966E1E6}"/>
            </a:ext>
          </a:extLst>
        </xdr:cNvPr>
        <xdr:cNvCxnSpPr/>
      </xdr:nvCxnSpPr>
      <xdr:spPr>
        <a:xfrm flipV="1">
          <a:off x="7861300" y="13225221"/>
          <a:ext cx="889000" cy="24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AF0ED48F-8BE0-40D8-9CBD-1498CF98B6E7}"/>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5" name="テキスト ボックス 414">
          <a:extLst>
            <a:ext uri="{FF2B5EF4-FFF2-40B4-BE49-F238E27FC236}">
              <a16:creationId xmlns:a16="http://schemas.microsoft.com/office/drawing/2014/main" id="{F9742E3B-E498-4953-BC11-E9AC3B54C4EB}"/>
            </a:ext>
          </a:extLst>
        </xdr:cNvPr>
        <xdr:cNvSpPr txBox="1"/>
      </xdr:nvSpPr>
      <xdr:spPr>
        <a:xfrm>
          <a:off x="8483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98357</xdr:rowOff>
    </xdr:from>
    <xdr:to>
      <xdr:col>41</xdr:col>
      <xdr:colOff>50800</xdr:colOff>
      <xdr:row>78</xdr:row>
      <xdr:rowOff>99597</xdr:rowOff>
    </xdr:to>
    <xdr:cxnSp macro="">
      <xdr:nvCxnSpPr>
        <xdr:cNvPr id="416" name="直線コネクタ 415">
          <a:extLst>
            <a:ext uri="{FF2B5EF4-FFF2-40B4-BE49-F238E27FC236}">
              <a16:creationId xmlns:a16="http://schemas.microsoft.com/office/drawing/2014/main" id="{4BA19008-5A42-44C6-AFE1-1E50B362B769}"/>
            </a:ext>
          </a:extLst>
        </xdr:cNvPr>
        <xdr:cNvCxnSpPr/>
      </xdr:nvCxnSpPr>
      <xdr:spPr>
        <a:xfrm>
          <a:off x="6972300" y="13471457"/>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150279</xdr:rowOff>
    </xdr:from>
    <xdr:to>
      <xdr:col>41</xdr:col>
      <xdr:colOff>101600</xdr:colOff>
      <xdr:row>78</xdr:row>
      <xdr:rowOff>80429</xdr:rowOff>
    </xdr:to>
    <xdr:sp macro="" textlink="">
      <xdr:nvSpPr>
        <xdr:cNvPr id="417" name="フローチャート: 判断 416">
          <a:extLst>
            <a:ext uri="{FF2B5EF4-FFF2-40B4-BE49-F238E27FC236}">
              <a16:creationId xmlns:a16="http://schemas.microsoft.com/office/drawing/2014/main" id="{5EB41211-A644-4E1A-B660-487F246B0B50}"/>
            </a:ext>
          </a:extLst>
        </xdr:cNvPr>
        <xdr:cNvSpPr/>
      </xdr:nvSpPr>
      <xdr:spPr>
        <a:xfrm>
          <a:off x="7810500" y="1335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96956</xdr:rowOff>
    </xdr:from>
    <xdr:ext cx="534377" cy="259045"/>
    <xdr:sp macro="" textlink="">
      <xdr:nvSpPr>
        <xdr:cNvPr id="418" name="テキスト ボックス 417">
          <a:extLst>
            <a:ext uri="{FF2B5EF4-FFF2-40B4-BE49-F238E27FC236}">
              <a16:creationId xmlns:a16="http://schemas.microsoft.com/office/drawing/2014/main" id="{B888E8C3-8243-4E15-825C-72A9603A11FE}"/>
            </a:ext>
          </a:extLst>
        </xdr:cNvPr>
        <xdr:cNvSpPr txBox="1"/>
      </xdr:nvSpPr>
      <xdr:spPr>
        <a:xfrm>
          <a:off x="7594111" y="131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127908</xdr:rowOff>
    </xdr:from>
    <xdr:to>
      <xdr:col>36</xdr:col>
      <xdr:colOff>165100</xdr:colOff>
      <xdr:row>78</xdr:row>
      <xdr:rowOff>58058</xdr:rowOff>
    </xdr:to>
    <xdr:sp macro="" textlink="">
      <xdr:nvSpPr>
        <xdr:cNvPr id="419" name="フローチャート: 判断 418">
          <a:extLst>
            <a:ext uri="{FF2B5EF4-FFF2-40B4-BE49-F238E27FC236}">
              <a16:creationId xmlns:a16="http://schemas.microsoft.com/office/drawing/2014/main" id="{3C3B6575-8BBE-4821-A379-016BB3103C71}"/>
            </a:ext>
          </a:extLst>
        </xdr:cNvPr>
        <xdr:cNvSpPr/>
      </xdr:nvSpPr>
      <xdr:spPr>
        <a:xfrm>
          <a:off x="6921500" y="1332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74585</xdr:rowOff>
    </xdr:from>
    <xdr:ext cx="534377" cy="259045"/>
    <xdr:sp macro="" textlink="">
      <xdr:nvSpPr>
        <xdr:cNvPr id="420" name="テキスト ボックス 419">
          <a:extLst>
            <a:ext uri="{FF2B5EF4-FFF2-40B4-BE49-F238E27FC236}">
              <a16:creationId xmlns:a16="http://schemas.microsoft.com/office/drawing/2014/main" id="{18205008-F89E-420D-B380-2C9A6D0B6C71}"/>
            </a:ext>
          </a:extLst>
        </xdr:cNvPr>
        <xdr:cNvSpPr txBox="1"/>
      </xdr:nvSpPr>
      <xdr:spPr>
        <a:xfrm>
          <a:off x="6705111" y="13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BC60C9A1-1074-4DD9-8819-28C736C464F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CB50BD18-3352-436E-9A65-80FA8CC136D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BB4C206A-C78C-481D-8F98-65BD6BC2F68D}"/>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C819426C-C910-4C60-9CB7-77BC9521D06B}"/>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7B6183CC-CC97-48E2-8AC7-7B33B24C8584}"/>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4090</xdr:rowOff>
    </xdr:from>
    <xdr:to>
      <xdr:col>55</xdr:col>
      <xdr:colOff>50800</xdr:colOff>
      <xdr:row>77</xdr:row>
      <xdr:rowOff>105690</xdr:rowOff>
    </xdr:to>
    <xdr:sp macro="" textlink="">
      <xdr:nvSpPr>
        <xdr:cNvPr id="426" name="楕円 425">
          <a:extLst>
            <a:ext uri="{FF2B5EF4-FFF2-40B4-BE49-F238E27FC236}">
              <a16:creationId xmlns:a16="http://schemas.microsoft.com/office/drawing/2014/main" id="{3227BE63-73F7-47B8-A37A-67D98486AA98}"/>
            </a:ext>
          </a:extLst>
        </xdr:cNvPr>
        <xdr:cNvSpPr/>
      </xdr:nvSpPr>
      <xdr:spPr>
        <a:xfrm>
          <a:off x="10426700" y="132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153967</xdr:rowOff>
    </xdr:from>
    <xdr:ext cx="534377" cy="259045"/>
    <xdr:sp macro="" textlink="">
      <xdr:nvSpPr>
        <xdr:cNvPr id="427" name="商工費該当値テキスト">
          <a:extLst>
            <a:ext uri="{FF2B5EF4-FFF2-40B4-BE49-F238E27FC236}">
              <a16:creationId xmlns:a16="http://schemas.microsoft.com/office/drawing/2014/main" id="{860BD180-0380-44A9-A675-1760891213CF}"/>
            </a:ext>
          </a:extLst>
        </xdr:cNvPr>
        <xdr:cNvSpPr txBox="1"/>
      </xdr:nvSpPr>
      <xdr:spPr>
        <a:xfrm>
          <a:off x="10528300" y="1318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106420</xdr:rowOff>
    </xdr:from>
    <xdr:to>
      <xdr:col>50</xdr:col>
      <xdr:colOff>165100</xdr:colOff>
      <xdr:row>78</xdr:row>
      <xdr:rowOff>36570</xdr:rowOff>
    </xdr:to>
    <xdr:sp macro="" textlink="">
      <xdr:nvSpPr>
        <xdr:cNvPr id="428" name="楕円 427">
          <a:extLst>
            <a:ext uri="{FF2B5EF4-FFF2-40B4-BE49-F238E27FC236}">
              <a16:creationId xmlns:a16="http://schemas.microsoft.com/office/drawing/2014/main" id="{3A4A65E1-6121-4875-B588-AA74EFF886E2}"/>
            </a:ext>
          </a:extLst>
        </xdr:cNvPr>
        <xdr:cNvSpPr/>
      </xdr:nvSpPr>
      <xdr:spPr>
        <a:xfrm>
          <a:off x="9588500" y="133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27697</xdr:rowOff>
    </xdr:from>
    <xdr:ext cx="534377" cy="259045"/>
    <xdr:sp macro="" textlink="">
      <xdr:nvSpPr>
        <xdr:cNvPr id="429" name="テキスト ボックス 428">
          <a:extLst>
            <a:ext uri="{FF2B5EF4-FFF2-40B4-BE49-F238E27FC236}">
              <a16:creationId xmlns:a16="http://schemas.microsoft.com/office/drawing/2014/main" id="{D0183378-C18F-4DC5-85F0-8C850BD78EEF}"/>
            </a:ext>
          </a:extLst>
        </xdr:cNvPr>
        <xdr:cNvSpPr txBox="1"/>
      </xdr:nvSpPr>
      <xdr:spPr>
        <a:xfrm>
          <a:off x="9372111" y="134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144221</xdr:rowOff>
    </xdr:from>
    <xdr:to>
      <xdr:col>46</xdr:col>
      <xdr:colOff>38100</xdr:colOff>
      <xdr:row>77</xdr:row>
      <xdr:rowOff>74371</xdr:rowOff>
    </xdr:to>
    <xdr:sp macro="" textlink="">
      <xdr:nvSpPr>
        <xdr:cNvPr id="430" name="楕円 429">
          <a:extLst>
            <a:ext uri="{FF2B5EF4-FFF2-40B4-BE49-F238E27FC236}">
              <a16:creationId xmlns:a16="http://schemas.microsoft.com/office/drawing/2014/main" id="{188DA849-1B51-466E-815B-FDD14CA7029C}"/>
            </a:ext>
          </a:extLst>
        </xdr:cNvPr>
        <xdr:cNvSpPr/>
      </xdr:nvSpPr>
      <xdr:spPr>
        <a:xfrm>
          <a:off x="8699500" y="131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65498</xdr:rowOff>
    </xdr:from>
    <xdr:ext cx="534377" cy="259045"/>
    <xdr:sp macro="" textlink="">
      <xdr:nvSpPr>
        <xdr:cNvPr id="431" name="テキスト ボックス 430">
          <a:extLst>
            <a:ext uri="{FF2B5EF4-FFF2-40B4-BE49-F238E27FC236}">
              <a16:creationId xmlns:a16="http://schemas.microsoft.com/office/drawing/2014/main" id="{058D2CD1-E6BF-4881-A054-98F64A6B1B20}"/>
            </a:ext>
          </a:extLst>
        </xdr:cNvPr>
        <xdr:cNvSpPr txBox="1"/>
      </xdr:nvSpPr>
      <xdr:spPr>
        <a:xfrm>
          <a:off x="8483111" y="132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48797</xdr:rowOff>
    </xdr:from>
    <xdr:to>
      <xdr:col>41</xdr:col>
      <xdr:colOff>101600</xdr:colOff>
      <xdr:row>78</xdr:row>
      <xdr:rowOff>150397</xdr:rowOff>
    </xdr:to>
    <xdr:sp macro="" textlink="">
      <xdr:nvSpPr>
        <xdr:cNvPr id="432" name="楕円 431">
          <a:extLst>
            <a:ext uri="{FF2B5EF4-FFF2-40B4-BE49-F238E27FC236}">
              <a16:creationId xmlns:a16="http://schemas.microsoft.com/office/drawing/2014/main" id="{D6644586-AA8D-4C0E-A438-C74A5C4F374A}"/>
            </a:ext>
          </a:extLst>
        </xdr:cNvPr>
        <xdr:cNvSpPr/>
      </xdr:nvSpPr>
      <xdr:spPr>
        <a:xfrm>
          <a:off x="7810500" y="1342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141524</xdr:rowOff>
    </xdr:from>
    <xdr:ext cx="534377" cy="259045"/>
    <xdr:sp macro="" textlink="">
      <xdr:nvSpPr>
        <xdr:cNvPr id="433" name="テキスト ボックス 432">
          <a:extLst>
            <a:ext uri="{FF2B5EF4-FFF2-40B4-BE49-F238E27FC236}">
              <a16:creationId xmlns:a16="http://schemas.microsoft.com/office/drawing/2014/main" id="{18E2280A-FD98-46B1-91A7-632437E08E5A}"/>
            </a:ext>
          </a:extLst>
        </xdr:cNvPr>
        <xdr:cNvSpPr txBox="1"/>
      </xdr:nvSpPr>
      <xdr:spPr>
        <a:xfrm>
          <a:off x="7594111" y="135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47557</xdr:rowOff>
    </xdr:from>
    <xdr:to>
      <xdr:col>36</xdr:col>
      <xdr:colOff>165100</xdr:colOff>
      <xdr:row>78</xdr:row>
      <xdr:rowOff>149157</xdr:rowOff>
    </xdr:to>
    <xdr:sp macro="" textlink="">
      <xdr:nvSpPr>
        <xdr:cNvPr id="434" name="楕円 433">
          <a:extLst>
            <a:ext uri="{FF2B5EF4-FFF2-40B4-BE49-F238E27FC236}">
              <a16:creationId xmlns:a16="http://schemas.microsoft.com/office/drawing/2014/main" id="{29894D0C-1462-4F16-AC67-9AC732655C78}"/>
            </a:ext>
          </a:extLst>
        </xdr:cNvPr>
        <xdr:cNvSpPr/>
      </xdr:nvSpPr>
      <xdr:spPr>
        <a:xfrm>
          <a:off x="6921500" y="134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140284</xdr:rowOff>
    </xdr:from>
    <xdr:ext cx="534377" cy="259045"/>
    <xdr:sp macro="" textlink="">
      <xdr:nvSpPr>
        <xdr:cNvPr id="435" name="テキスト ボックス 434">
          <a:extLst>
            <a:ext uri="{FF2B5EF4-FFF2-40B4-BE49-F238E27FC236}">
              <a16:creationId xmlns:a16="http://schemas.microsoft.com/office/drawing/2014/main" id="{540B0281-8AC0-4C6B-BED7-E3399DBFC0DF}"/>
            </a:ext>
          </a:extLst>
        </xdr:cNvPr>
        <xdr:cNvSpPr txBox="1"/>
      </xdr:nvSpPr>
      <xdr:spPr>
        <a:xfrm>
          <a:off x="6705111" y="1351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92830AB6-224E-47C5-817C-D9E3C9FEF02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FF4264B7-3EAA-4BAB-8119-9A96F86695A4}"/>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3FC89DD7-3C74-4F96-8392-6E555F7A46EE}"/>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AA4218EC-79A5-4C07-B510-8BD21039B1C2}"/>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BAA64D1D-C044-4C33-9533-BDB14EE2F4BB}"/>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48C6E843-4728-4C11-8B18-FE94CE16569E}"/>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5C6C2249-853F-427C-A6D4-1A85C0294335}"/>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D1B0E1CB-2EAC-4E81-A97F-7ABE4B587C6D}"/>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1EB19764-C67B-4351-A9D8-6F631E81F7FB}"/>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68504ECE-972F-49E0-8A23-6799C536683F}"/>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3C9FFBBC-76BD-44B9-A42C-35A9B11ED2C3}"/>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A79C3EED-58CB-4CC3-BFE3-80F818C07297}"/>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3453883F-B5D0-41CA-99C4-F3C99EF4BA74}"/>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EF8A296F-E361-4672-ADF8-8BCB76888112}"/>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FC7DE6F2-706B-4831-8D4F-08C9AF946698}"/>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83858757-2FB8-4CCF-93F4-CA5D2F704CCF}"/>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ECD786-AFE9-4605-8C96-CD6681DA1E83}"/>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40783E46-B020-44E4-BEA2-078452445EAE}"/>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FEDBB8C2-07A6-4BFB-A3A2-20F2C4E28A46}"/>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DA170BAB-2373-48F8-B04D-DFD4827AE3CC}"/>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8FBBB147-B60D-4716-B8D3-0072F7ABD38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AAC52DD4-0DDA-4A08-B6F4-1FEEF3B33625}"/>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2F4E19DD-9BCF-4F9A-A647-3D673A6ED65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a16="http://schemas.microsoft.com/office/drawing/2014/main" id="{CBEC5970-490B-4C51-AF2A-98465D827FDF}"/>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a16="http://schemas.microsoft.com/office/drawing/2014/main" id="{1E922042-E024-4DAE-8203-DA2DFC4DFBD7}"/>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a16="http://schemas.microsoft.com/office/drawing/2014/main" id="{1A52B983-8EDF-45CB-8480-02950C4C3A86}"/>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a16="http://schemas.microsoft.com/office/drawing/2014/main" id="{E9618259-BC8F-4916-AF6C-754F0574213C}"/>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a16="http://schemas.microsoft.com/office/drawing/2014/main" id="{DEC53048-8EFF-4042-BEC8-2557A9E1F65B}"/>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152895</xdr:rowOff>
    </xdr:from>
    <xdr:to>
      <xdr:col>55</xdr:col>
      <xdr:colOff>0</xdr:colOff>
      <xdr:row>97</xdr:row>
      <xdr:rowOff>163779</xdr:rowOff>
    </xdr:to>
    <xdr:cxnSp macro="">
      <xdr:nvCxnSpPr>
        <xdr:cNvPr id="464" name="直線コネクタ 463">
          <a:extLst>
            <a:ext uri="{FF2B5EF4-FFF2-40B4-BE49-F238E27FC236}">
              <a16:creationId xmlns:a16="http://schemas.microsoft.com/office/drawing/2014/main" id="{8E3FA0B3-45C9-480D-93D4-9D220070CB51}"/>
            </a:ext>
          </a:extLst>
        </xdr:cNvPr>
        <xdr:cNvCxnSpPr/>
      </xdr:nvCxnSpPr>
      <xdr:spPr>
        <a:xfrm>
          <a:off x="9639300" y="16783545"/>
          <a:ext cx="8382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5" name="土木費平均値テキスト">
          <a:extLst>
            <a:ext uri="{FF2B5EF4-FFF2-40B4-BE49-F238E27FC236}">
              <a16:creationId xmlns:a16="http://schemas.microsoft.com/office/drawing/2014/main" id="{5A0E0312-D2AB-411B-8E51-AE6879EAA942}"/>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a16="http://schemas.microsoft.com/office/drawing/2014/main" id="{D45EC854-042C-4DCD-B22D-7363673BF974}"/>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152895</xdr:rowOff>
    </xdr:from>
    <xdr:to>
      <xdr:col>50</xdr:col>
      <xdr:colOff>114300</xdr:colOff>
      <xdr:row>98</xdr:row>
      <xdr:rowOff>11219</xdr:rowOff>
    </xdr:to>
    <xdr:cxnSp macro="">
      <xdr:nvCxnSpPr>
        <xdr:cNvPr id="467" name="直線コネクタ 466">
          <a:extLst>
            <a:ext uri="{FF2B5EF4-FFF2-40B4-BE49-F238E27FC236}">
              <a16:creationId xmlns:a16="http://schemas.microsoft.com/office/drawing/2014/main" id="{9CB9E85B-0DB0-40A1-A8D4-70437D2E1BF9}"/>
            </a:ext>
          </a:extLst>
        </xdr:cNvPr>
        <xdr:cNvCxnSpPr/>
      </xdr:nvCxnSpPr>
      <xdr:spPr>
        <a:xfrm flipV="1">
          <a:off x="8750300" y="16783545"/>
          <a:ext cx="889000" cy="2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a16="http://schemas.microsoft.com/office/drawing/2014/main" id="{6AB4C3AC-9DE3-4753-9090-AFC7655AC836}"/>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69" name="テキスト ボックス 468">
          <a:extLst>
            <a:ext uri="{FF2B5EF4-FFF2-40B4-BE49-F238E27FC236}">
              <a16:creationId xmlns:a16="http://schemas.microsoft.com/office/drawing/2014/main" id="{E1D64F96-9F65-4095-8578-34FDB406784C}"/>
            </a:ext>
          </a:extLst>
        </xdr:cNvPr>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11219</xdr:rowOff>
    </xdr:from>
    <xdr:to>
      <xdr:col>45</xdr:col>
      <xdr:colOff>177800</xdr:colOff>
      <xdr:row>98</xdr:row>
      <xdr:rowOff>46991</xdr:rowOff>
    </xdr:to>
    <xdr:cxnSp macro="">
      <xdr:nvCxnSpPr>
        <xdr:cNvPr id="470" name="直線コネクタ 469">
          <a:extLst>
            <a:ext uri="{FF2B5EF4-FFF2-40B4-BE49-F238E27FC236}">
              <a16:creationId xmlns:a16="http://schemas.microsoft.com/office/drawing/2014/main" id="{4D949C3C-1D6E-4A42-8CFC-909D0CC7DBE2}"/>
            </a:ext>
          </a:extLst>
        </xdr:cNvPr>
        <xdr:cNvCxnSpPr/>
      </xdr:nvCxnSpPr>
      <xdr:spPr>
        <a:xfrm flipV="1">
          <a:off x="7861300" y="16813319"/>
          <a:ext cx="889000" cy="3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a:extLst>
            <a:ext uri="{FF2B5EF4-FFF2-40B4-BE49-F238E27FC236}">
              <a16:creationId xmlns:a16="http://schemas.microsoft.com/office/drawing/2014/main" id="{47B64167-1876-449E-82E7-90442D7A16EB}"/>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25930</xdr:rowOff>
    </xdr:from>
    <xdr:ext cx="534377" cy="259045"/>
    <xdr:sp macro="" textlink="">
      <xdr:nvSpPr>
        <xdr:cNvPr id="472" name="テキスト ボックス 471">
          <a:extLst>
            <a:ext uri="{FF2B5EF4-FFF2-40B4-BE49-F238E27FC236}">
              <a16:creationId xmlns:a16="http://schemas.microsoft.com/office/drawing/2014/main" id="{088EFAC6-6BCA-4B6D-9218-CC539C1295CE}"/>
            </a:ext>
          </a:extLst>
        </xdr:cNvPr>
        <xdr:cNvSpPr txBox="1"/>
      </xdr:nvSpPr>
      <xdr:spPr>
        <a:xfrm>
          <a:off x="8483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46554</xdr:rowOff>
    </xdr:from>
    <xdr:to>
      <xdr:col>41</xdr:col>
      <xdr:colOff>50800</xdr:colOff>
      <xdr:row>98</xdr:row>
      <xdr:rowOff>46991</xdr:rowOff>
    </xdr:to>
    <xdr:cxnSp macro="">
      <xdr:nvCxnSpPr>
        <xdr:cNvPr id="473" name="直線コネクタ 472">
          <a:extLst>
            <a:ext uri="{FF2B5EF4-FFF2-40B4-BE49-F238E27FC236}">
              <a16:creationId xmlns:a16="http://schemas.microsoft.com/office/drawing/2014/main" id="{7A731377-ABB3-4431-9AAF-658A737A677B}"/>
            </a:ext>
          </a:extLst>
        </xdr:cNvPr>
        <xdr:cNvCxnSpPr/>
      </xdr:nvCxnSpPr>
      <xdr:spPr>
        <a:xfrm>
          <a:off x="6972300" y="16848654"/>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90900</xdr:rowOff>
    </xdr:from>
    <xdr:to>
      <xdr:col>41</xdr:col>
      <xdr:colOff>101600</xdr:colOff>
      <xdr:row>98</xdr:row>
      <xdr:rowOff>21050</xdr:rowOff>
    </xdr:to>
    <xdr:sp macro="" textlink="">
      <xdr:nvSpPr>
        <xdr:cNvPr id="474" name="フローチャート: 判断 473">
          <a:extLst>
            <a:ext uri="{FF2B5EF4-FFF2-40B4-BE49-F238E27FC236}">
              <a16:creationId xmlns:a16="http://schemas.microsoft.com/office/drawing/2014/main" id="{7BB09092-8796-49E0-AB5E-7AE41CA07EAA}"/>
            </a:ext>
          </a:extLst>
        </xdr:cNvPr>
        <xdr:cNvSpPr/>
      </xdr:nvSpPr>
      <xdr:spPr>
        <a:xfrm>
          <a:off x="7810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37577</xdr:rowOff>
    </xdr:from>
    <xdr:ext cx="534377" cy="259045"/>
    <xdr:sp macro="" textlink="">
      <xdr:nvSpPr>
        <xdr:cNvPr id="475" name="テキスト ボックス 474">
          <a:extLst>
            <a:ext uri="{FF2B5EF4-FFF2-40B4-BE49-F238E27FC236}">
              <a16:creationId xmlns:a16="http://schemas.microsoft.com/office/drawing/2014/main" id="{F95D14D8-EF12-4125-843D-0F601A8ED5F9}"/>
            </a:ext>
          </a:extLst>
        </xdr:cNvPr>
        <xdr:cNvSpPr txBox="1"/>
      </xdr:nvSpPr>
      <xdr:spPr>
        <a:xfrm>
          <a:off x="7594111" y="1649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14350</xdr:rowOff>
    </xdr:from>
    <xdr:to>
      <xdr:col>36</xdr:col>
      <xdr:colOff>165100</xdr:colOff>
      <xdr:row>97</xdr:row>
      <xdr:rowOff>115950</xdr:rowOff>
    </xdr:to>
    <xdr:sp macro="" textlink="">
      <xdr:nvSpPr>
        <xdr:cNvPr id="476" name="フローチャート: 判断 475">
          <a:extLst>
            <a:ext uri="{FF2B5EF4-FFF2-40B4-BE49-F238E27FC236}">
              <a16:creationId xmlns:a16="http://schemas.microsoft.com/office/drawing/2014/main" id="{BE631FBE-9237-4923-AF6A-1143362D9EEC}"/>
            </a:ext>
          </a:extLst>
        </xdr:cNvPr>
        <xdr:cNvSpPr/>
      </xdr:nvSpPr>
      <xdr:spPr>
        <a:xfrm>
          <a:off x="6921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132477</xdr:rowOff>
    </xdr:from>
    <xdr:ext cx="534377" cy="259045"/>
    <xdr:sp macro="" textlink="">
      <xdr:nvSpPr>
        <xdr:cNvPr id="477" name="テキスト ボックス 476">
          <a:extLst>
            <a:ext uri="{FF2B5EF4-FFF2-40B4-BE49-F238E27FC236}">
              <a16:creationId xmlns:a16="http://schemas.microsoft.com/office/drawing/2014/main" id="{47C4A5E7-0D46-42D2-8AA4-DBF721BB2138}"/>
            </a:ext>
          </a:extLst>
        </xdr:cNvPr>
        <xdr:cNvSpPr txBox="1"/>
      </xdr:nvSpPr>
      <xdr:spPr>
        <a:xfrm>
          <a:off x="6705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F2DE6A23-2DAE-4009-A0B9-F1FEEAEDB2DA}"/>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5D00B8B4-3B4F-4FF2-B308-A875DABC932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47E65DA4-D04C-4E0C-B44A-89BBA4ED24CE}"/>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644E7337-88D1-4898-B378-4F84C701DA5F}"/>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908E6F1F-0AC1-458A-9A18-A5C72B135428}"/>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112979</xdr:rowOff>
    </xdr:from>
    <xdr:to>
      <xdr:col>55</xdr:col>
      <xdr:colOff>50800</xdr:colOff>
      <xdr:row>98</xdr:row>
      <xdr:rowOff>43129</xdr:rowOff>
    </xdr:to>
    <xdr:sp macro="" textlink="">
      <xdr:nvSpPr>
        <xdr:cNvPr id="483" name="楕円 482">
          <a:extLst>
            <a:ext uri="{FF2B5EF4-FFF2-40B4-BE49-F238E27FC236}">
              <a16:creationId xmlns:a16="http://schemas.microsoft.com/office/drawing/2014/main" id="{5CDE7D22-3D8E-4F21-9163-86C2F2F7B417}"/>
            </a:ext>
          </a:extLst>
        </xdr:cNvPr>
        <xdr:cNvSpPr/>
      </xdr:nvSpPr>
      <xdr:spPr>
        <a:xfrm>
          <a:off x="10426700" y="167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91406</xdr:rowOff>
    </xdr:from>
    <xdr:ext cx="534377" cy="259045"/>
    <xdr:sp macro="" textlink="">
      <xdr:nvSpPr>
        <xdr:cNvPr id="484" name="土木費該当値テキスト">
          <a:extLst>
            <a:ext uri="{FF2B5EF4-FFF2-40B4-BE49-F238E27FC236}">
              <a16:creationId xmlns:a16="http://schemas.microsoft.com/office/drawing/2014/main" id="{4AA33082-C45C-4EDA-95F3-D1BCB673A25D}"/>
            </a:ext>
          </a:extLst>
        </xdr:cNvPr>
        <xdr:cNvSpPr txBox="1"/>
      </xdr:nvSpPr>
      <xdr:spPr>
        <a:xfrm>
          <a:off x="10528300" y="1672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102095</xdr:rowOff>
    </xdr:from>
    <xdr:to>
      <xdr:col>50</xdr:col>
      <xdr:colOff>165100</xdr:colOff>
      <xdr:row>98</xdr:row>
      <xdr:rowOff>32245</xdr:rowOff>
    </xdr:to>
    <xdr:sp macro="" textlink="">
      <xdr:nvSpPr>
        <xdr:cNvPr id="485" name="楕円 484">
          <a:extLst>
            <a:ext uri="{FF2B5EF4-FFF2-40B4-BE49-F238E27FC236}">
              <a16:creationId xmlns:a16="http://schemas.microsoft.com/office/drawing/2014/main" id="{5F6494DB-7048-4057-A00A-C83A3B07A37D}"/>
            </a:ext>
          </a:extLst>
        </xdr:cNvPr>
        <xdr:cNvSpPr/>
      </xdr:nvSpPr>
      <xdr:spPr>
        <a:xfrm>
          <a:off x="9588500" y="167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23372</xdr:rowOff>
    </xdr:from>
    <xdr:ext cx="534377" cy="259045"/>
    <xdr:sp macro="" textlink="">
      <xdr:nvSpPr>
        <xdr:cNvPr id="486" name="テキスト ボックス 485">
          <a:extLst>
            <a:ext uri="{FF2B5EF4-FFF2-40B4-BE49-F238E27FC236}">
              <a16:creationId xmlns:a16="http://schemas.microsoft.com/office/drawing/2014/main" id="{25E08FA9-B2A5-4214-B8A1-C6411AAD8C64}"/>
            </a:ext>
          </a:extLst>
        </xdr:cNvPr>
        <xdr:cNvSpPr txBox="1"/>
      </xdr:nvSpPr>
      <xdr:spPr>
        <a:xfrm>
          <a:off x="9372111" y="1682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131869</xdr:rowOff>
    </xdr:from>
    <xdr:to>
      <xdr:col>46</xdr:col>
      <xdr:colOff>38100</xdr:colOff>
      <xdr:row>98</xdr:row>
      <xdr:rowOff>62019</xdr:rowOff>
    </xdr:to>
    <xdr:sp macro="" textlink="">
      <xdr:nvSpPr>
        <xdr:cNvPr id="487" name="楕円 486">
          <a:extLst>
            <a:ext uri="{FF2B5EF4-FFF2-40B4-BE49-F238E27FC236}">
              <a16:creationId xmlns:a16="http://schemas.microsoft.com/office/drawing/2014/main" id="{B1DB437F-841E-4A5A-8672-609037F34421}"/>
            </a:ext>
          </a:extLst>
        </xdr:cNvPr>
        <xdr:cNvSpPr/>
      </xdr:nvSpPr>
      <xdr:spPr>
        <a:xfrm>
          <a:off x="8699500" y="167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53146</xdr:rowOff>
    </xdr:from>
    <xdr:ext cx="534377" cy="259045"/>
    <xdr:sp macro="" textlink="">
      <xdr:nvSpPr>
        <xdr:cNvPr id="488" name="テキスト ボックス 487">
          <a:extLst>
            <a:ext uri="{FF2B5EF4-FFF2-40B4-BE49-F238E27FC236}">
              <a16:creationId xmlns:a16="http://schemas.microsoft.com/office/drawing/2014/main" id="{08384830-9E62-4500-A5E8-AE5082468F06}"/>
            </a:ext>
          </a:extLst>
        </xdr:cNvPr>
        <xdr:cNvSpPr txBox="1"/>
      </xdr:nvSpPr>
      <xdr:spPr>
        <a:xfrm>
          <a:off x="8483111" y="1685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167641</xdr:rowOff>
    </xdr:from>
    <xdr:to>
      <xdr:col>41</xdr:col>
      <xdr:colOff>101600</xdr:colOff>
      <xdr:row>98</xdr:row>
      <xdr:rowOff>97791</xdr:rowOff>
    </xdr:to>
    <xdr:sp macro="" textlink="">
      <xdr:nvSpPr>
        <xdr:cNvPr id="489" name="楕円 488">
          <a:extLst>
            <a:ext uri="{FF2B5EF4-FFF2-40B4-BE49-F238E27FC236}">
              <a16:creationId xmlns:a16="http://schemas.microsoft.com/office/drawing/2014/main" id="{C4E7B7B0-01DA-4DDE-B6C2-204D66EB85CB}"/>
            </a:ext>
          </a:extLst>
        </xdr:cNvPr>
        <xdr:cNvSpPr/>
      </xdr:nvSpPr>
      <xdr:spPr>
        <a:xfrm>
          <a:off x="7810500" y="1679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88918</xdr:rowOff>
    </xdr:from>
    <xdr:ext cx="534377" cy="259045"/>
    <xdr:sp macro="" textlink="">
      <xdr:nvSpPr>
        <xdr:cNvPr id="490" name="テキスト ボックス 489">
          <a:extLst>
            <a:ext uri="{FF2B5EF4-FFF2-40B4-BE49-F238E27FC236}">
              <a16:creationId xmlns:a16="http://schemas.microsoft.com/office/drawing/2014/main" id="{C1246AC8-7AAA-49A1-B417-D8368D0022E6}"/>
            </a:ext>
          </a:extLst>
        </xdr:cNvPr>
        <xdr:cNvSpPr txBox="1"/>
      </xdr:nvSpPr>
      <xdr:spPr>
        <a:xfrm>
          <a:off x="7594111" y="1689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167204</xdr:rowOff>
    </xdr:from>
    <xdr:to>
      <xdr:col>36</xdr:col>
      <xdr:colOff>165100</xdr:colOff>
      <xdr:row>98</xdr:row>
      <xdr:rowOff>97354</xdr:rowOff>
    </xdr:to>
    <xdr:sp macro="" textlink="">
      <xdr:nvSpPr>
        <xdr:cNvPr id="491" name="楕円 490">
          <a:extLst>
            <a:ext uri="{FF2B5EF4-FFF2-40B4-BE49-F238E27FC236}">
              <a16:creationId xmlns:a16="http://schemas.microsoft.com/office/drawing/2014/main" id="{CAF09DEF-05EA-4335-BC1B-5E2F60903FF1}"/>
            </a:ext>
          </a:extLst>
        </xdr:cNvPr>
        <xdr:cNvSpPr/>
      </xdr:nvSpPr>
      <xdr:spPr>
        <a:xfrm>
          <a:off x="6921500" y="167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88481</xdr:rowOff>
    </xdr:from>
    <xdr:ext cx="534377" cy="259045"/>
    <xdr:sp macro="" textlink="">
      <xdr:nvSpPr>
        <xdr:cNvPr id="492" name="テキスト ボックス 491">
          <a:extLst>
            <a:ext uri="{FF2B5EF4-FFF2-40B4-BE49-F238E27FC236}">
              <a16:creationId xmlns:a16="http://schemas.microsoft.com/office/drawing/2014/main" id="{D93D9075-9575-4543-8F6E-D9E9678F2414}"/>
            </a:ext>
          </a:extLst>
        </xdr:cNvPr>
        <xdr:cNvSpPr txBox="1"/>
      </xdr:nvSpPr>
      <xdr:spPr>
        <a:xfrm>
          <a:off x="6705111" y="1689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B90A5F17-D7AD-4EC4-8470-8865491EABA8}"/>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D6DD0EBA-62F3-4E4C-B9DC-9612FCFE3466}"/>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F3407728-ECEA-4A6B-AF8D-8B63331C47E4}"/>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B43F5209-4EAD-4944-AC14-D0A7062AE123}"/>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BE77F3D4-1385-49A4-9DA7-F6CEFCA4EF04}"/>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47444AFE-C409-41C7-8396-BA71C5C3CE5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6C81106E-04B8-4C26-873B-73AC63132E71}"/>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19FBDDC8-C231-409F-AB83-140C404DF98F}"/>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2908E6C0-FBB1-4ECE-A413-44296FB9A1D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FD79B142-EE4F-417F-964D-38E0D890BDB1}"/>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29407A2D-34BB-4BF0-AE43-0782CA8DF807}"/>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42657B4C-A065-409C-AEE5-2BCF1CEE06D4}"/>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49D6D3F8-8E42-4006-A27D-996D2507E87D}"/>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D2BD5819-9FDC-4859-A1D6-30CEA3CC4C73}"/>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168ADC6C-BB86-43B8-BC7C-BD7993FB0408}"/>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FCF25C91-867E-405D-971C-50982C431F7B}"/>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E3AE5141-2C60-4A17-81CF-A594A0C8174A}"/>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D9E1C9AE-8B4D-4130-8E30-652C7085E7EC}"/>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D7D87E9C-607A-40D2-9831-A61C980706D7}"/>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D05791F2-47F2-4EF4-86A6-6E691FDC5A5A}"/>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13C4BFFB-711F-42C0-B2EB-21107700C20C}"/>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9B34C178-7212-4A62-A9D7-8A505453F786}"/>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17D42CDD-EC1A-4EC4-BA15-BB37564F2881}"/>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57196F49-C1E1-440A-82C1-61FE09A67476}"/>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a16="http://schemas.microsoft.com/office/drawing/2014/main" id="{7FCD91DC-5C6D-41EA-8BB5-4760A94E1747}"/>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a16="http://schemas.microsoft.com/office/drawing/2014/main" id="{198759C7-A919-4D44-B619-0D5ECE23AEDA}"/>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a16="http://schemas.microsoft.com/office/drawing/2014/main" id="{674CF1FF-8F38-46B4-BF58-E612185F90A8}"/>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a16="http://schemas.microsoft.com/office/drawing/2014/main" id="{5C41D103-E820-4289-B453-2B507646C3B6}"/>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a16="http://schemas.microsoft.com/office/drawing/2014/main" id="{51446345-333D-4431-9ED1-74BA12E4BC48}"/>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34658</xdr:rowOff>
    </xdr:from>
    <xdr:to>
      <xdr:col>85</xdr:col>
      <xdr:colOff>127000</xdr:colOff>
      <xdr:row>39</xdr:row>
      <xdr:rowOff>15780</xdr:rowOff>
    </xdr:to>
    <xdr:cxnSp macro="">
      <xdr:nvCxnSpPr>
        <xdr:cNvPr id="522" name="直線コネクタ 521">
          <a:extLst>
            <a:ext uri="{FF2B5EF4-FFF2-40B4-BE49-F238E27FC236}">
              <a16:creationId xmlns:a16="http://schemas.microsoft.com/office/drawing/2014/main" id="{6599DEC5-E961-4FD0-92C4-D0B293C98899}"/>
            </a:ext>
          </a:extLst>
        </xdr:cNvPr>
        <xdr:cNvCxnSpPr/>
      </xdr:nvCxnSpPr>
      <xdr:spPr>
        <a:xfrm flipV="1">
          <a:off x="15481300" y="6549758"/>
          <a:ext cx="838200" cy="15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167206</xdr:rowOff>
    </xdr:from>
    <xdr:ext cx="534377" cy="259045"/>
    <xdr:sp macro="" textlink="">
      <xdr:nvSpPr>
        <xdr:cNvPr id="523" name="消防費平均値テキスト">
          <a:extLst>
            <a:ext uri="{FF2B5EF4-FFF2-40B4-BE49-F238E27FC236}">
              <a16:creationId xmlns:a16="http://schemas.microsoft.com/office/drawing/2014/main" id="{CA240A7E-4A58-492F-AA3B-BCD82B353D4F}"/>
            </a:ext>
          </a:extLst>
        </xdr:cNvPr>
        <xdr:cNvSpPr txBox="1"/>
      </xdr:nvSpPr>
      <xdr:spPr>
        <a:xfrm>
          <a:off x="16370300" y="65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a16="http://schemas.microsoft.com/office/drawing/2014/main" id="{012878FD-6C67-4BC7-8103-0739C59EA343}"/>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164274</xdr:rowOff>
    </xdr:from>
    <xdr:to>
      <xdr:col>81</xdr:col>
      <xdr:colOff>50800</xdr:colOff>
      <xdr:row>39</xdr:row>
      <xdr:rowOff>15780</xdr:rowOff>
    </xdr:to>
    <xdr:cxnSp macro="">
      <xdr:nvCxnSpPr>
        <xdr:cNvPr id="525" name="直線コネクタ 524">
          <a:extLst>
            <a:ext uri="{FF2B5EF4-FFF2-40B4-BE49-F238E27FC236}">
              <a16:creationId xmlns:a16="http://schemas.microsoft.com/office/drawing/2014/main" id="{CC7A5C53-C849-4643-B555-09DA5B23F725}"/>
            </a:ext>
          </a:extLst>
        </xdr:cNvPr>
        <xdr:cNvCxnSpPr/>
      </xdr:nvCxnSpPr>
      <xdr:spPr>
        <a:xfrm>
          <a:off x="14592300" y="6679374"/>
          <a:ext cx="889000" cy="2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a16="http://schemas.microsoft.com/office/drawing/2014/main" id="{3AA6E50D-2D66-4FDB-873A-B794B32BDFDF}"/>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a:extLst>
            <a:ext uri="{FF2B5EF4-FFF2-40B4-BE49-F238E27FC236}">
              <a16:creationId xmlns:a16="http://schemas.microsoft.com/office/drawing/2014/main" id="{E2D46676-38EF-4A72-8DB4-6E1DB5847853}"/>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164274</xdr:rowOff>
    </xdr:from>
    <xdr:to>
      <xdr:col>76</xdr:col>
      <xdr:colOff>114300</xdr:colOff>
      <xdr:row>39</xdr:row>
      <xdr:rowOff>16828</xdr:rowOff>
    </xdr:to>
    <xdr:cxnSp macro="">
      <xdr:nvCxnSpPr>
        <xdr:cNvPr id="528" name="直線コネクタ 527">
          <a:extLst>
            <a:ext uri="{FF2B5EF4-FFF2-40B4-BE49-F238E27FC236}">
              <a16:creationId xmlns:a16="http://schemas.microsoft.com/office/drawing/2014/main" id="{D1A63F7E-64A5-4695-9BEB-A1B830E8493B}"/>
            </a:ext>
          </a:extLst>
        </xdr:cNvPr>
        <xdr:cNvCxnSpPr/>
      </xdr:nvCxnSpPr>
      <xdr:spPr>
        <a:xfrm flipV="1">
          <a:off x="13703300" y="6679374"/>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a:extLst>
            <a:ext uri="{FF2B5EF4-FFF2-40B4-BE49-F238E27FC236}">
              <a16:creationId xmlns:a16="http://schemas.microsoft.com/office/drawing/2014/main" id="{A64C29EC-AFE7-4D1F-8FBD-35A477CD873D}"/>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0" name="テキスト ボックス 529">
          <a:extLst>
            <a:ext uri="{FF2B5EF4-FFF2-40B4-BE49-F238E27FC236}">
              <a16:creationId xmlns:a16="http://schemas.microsoft.com/office/drawing/2014/main" id="{26E5BD6B-DBD4-4347-822E-61F660CC1BC9}"/>
            </a:ext>
          </a:extLst>
        </xdr:cNvPr>
        <xdr:cNvSpPr txBox="1"/>
      </xdr:nvSpPr>
      <xdr:spPr>
        <a:xfrm>
          <a:off x="14325111" y="62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15399</xdr:rowOff>
    </xdr:from>
    <xdr:to>
      <xdr:col>71</xdr:col>
      <xdr:colOff>177800</xdr:colOff>
      <xdr:row>39</xdr:row>
      <xdr:rowOff>16828</xdr:rowOff>
    </xdr:to>
    <xdr:cxnSp macro="">
      <xdr:nvCxnSpPr>
        <xdr:cNvPr id="531" name="直線コネクタ 530">
          <a:extLst>
            <a:ext uri="{FF2B5EF4-FFF2-40B4-BE49-F238E27FC236}">
              <a16:creationId xmlns:a16="http://schemas.microsoft.com/office/drawing/2014/main" id="{60C96EC0-40CC-4773-865A-66E5F7752EDB}"/>
            </a:ext>
          </a:extLst>
        </xdr:cNvPr>
        <xdr:cNvCxnSpPr/>
      </xdr:nvCxnSpPr>
      <xdr:spPr>
        <a:xfrm>
          <a:off x="12814300" y="6701949"/>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19310</xdr:rowOff>
    </xdr:from>
    <xdr:to>
      <xdr:col>72</xdr:col>
      <xdr:colOff>38100</xdr:colOff>
      <xdr:row>38</xdr:row>
      <xdr:rowOff>120910</xdr:rowOff>
    </xdr:to>
    <xdr:sp macro="" textlink="">
      <xdr:nvSpPr>
        <xdr:cNvPr id="532" name="フローチャート: 判断 531">
          <a:extLst>
            <a:ext uri="{FF2B5EF4-FFF2-40B4-BE49-F238E27FC236}">
              <a16:creationId xmlns:a16="http://schemas.microsoft.com/office/drawing/2014/main" id="{F39F5839-19E7-4FCC-9BAB-A1D9C4BCF69E}"/>
            </a:ext>
          </a:extLst>
        </xdr:cNvPr>
        <xdr:cNvSpPr/>
      </xdr:nvSpPr>
      <xdr:spPr>
        <a:xfrm>
          <a:off x="13652500" y="653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137437</xdr:rowOff>
    </xdr:from>
    <xdr:ext cx="534377" cy="259045"/>
    <xdr:sp macro="" textlink="">
      <xdr:nvSpPr>
        <xdr:cNvPr id="533" name="テキスト ボックス 532">
          <a:extLst>
            <a:ext uri="{FF2B5EF4-FFF2-40B4-BE49-F238E27FC236}">
              <a16:creationId xmlns:a16="http://schemas.microsoft.com/office/drawing/2014/main" id="{A9EEA867-4280-411C-A7BD-3468A2201D8B}"/>
            </a:ext>
          </a:extLst>
        </xdr:cNvPr>
        <xdr:cNvSpPr txBox="1"/>
      </xdr:nvSpPr>
      <xdr:spPr>
        <a:xfrm>
          <a:off x="13436111" y="630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43790</xdr:rowOff>
    </xdr:from>
    <xdr:to>
      <xdr:col>67</xdr:col>
      <xdr:colOff>101600</xdr:colOff>
      <xdr:row>38</xdr:row>
      <xdr:rowOff>145390</xdr:rowOff>
    </xdr:to>
    <xdr:sp macro="" textlink="">
      <xdr:nvSpPr>
        <xdr:cNvPr id="534" name="フローチャート: 判断 533">
          <a:extLst>
            <a:ext uri="{FF2B5EF4-FFF2-40B4-BE49-F238E27FC236}">
              <a16:creationId xmlns:a16="http://schemas.microsoft.com/office/drawing/2014/main" id="{177D27F6-DE2B-499A-AB37-BBBEFF458801}"/>
            </a:ext>
          </a:extLst>
        </xdr:cNvPr>
        <xdr:cNvSpPr/>
      </xdr:nvSpPr>
      <xdr:spPr>
        <a:xfrm>
          <a:off x="12763500" y="65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161917</xdr:rowOff>
    </xdr:from>
    <xdr:ext cx="534377" cy="259045"/>
    <xdr:sp macro="" textlink="">
      <xdr:nvSpPr>
        <xdr:cNvPr id="535" name="テキスト ボックス 534">
          <a:extLst>
            <a:ext uri="{FF2B5EF4-FFF2-40B4-BE49-F238E27FC236}">
              <a16:creationId xmlns:a16="http://schemas.microsoft.com/office/drawing/2014/main" id="{8E4FAD19-BD41-4F0F-8601-8EEBDCFB9769}"/>
            </a:ext>
          </a:extLst>
        </xdr:cNvPr>
        <xdr:cNvSpPr txBox="1"/>
      </xdr:nvSpPr>
      <xdr:spPr>
        <a:xfrm>
          <a:off x="12547111" y="63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C06EA75E-0373-407E-BF09-553D5381A4A4}"/>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61A28725-6C47-4391-8DE3-DA4679184D7F}"/>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BB9A2F2C-C9E9-47BB-B255-114EA91145CF}"/>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13A71CEA-5067-4C8A-A6E2-4DD32270BD7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C574F19E-56C9-4827-BC52-44707D7B353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155308</xdr:rowOff>
    </xdr:from>
    <xdr:to>
      <xdr:col>85</xdr:col>
      <xdr:colOff>177800</xdr:colOff>
      <xdr:row>38</xdr:row>
      <xdr:rowOff>85458</xdr:rowOff>
    </xdr:to>
    <xdr:sp macro="" textlink="">
      <xdr:nvSpPr>
        <xdr:cNvPr id="541" name="楕円 540">
          <a:extLst>
            <a:ext uri="{FF2B5EF4-FFF2-40B4-BE49-F238E27FC236}">
              <a16:creationId xmlns:a16="http://schemas.microsoft.com/office/drawing/2014/main" id="{95C683A1-E487-42D8-9FB2-E970CB41F528}"/>
            </a:ext>
          </a:extLst>
        </xdr:cNvPr>
        <xdr:cNvSpPr/>
      </xdr:nvSpPr>
      <xdr:spPr>
        <a:xfrm>
          <a:off x="16268700" y="64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6735</xdr:rowOff>
    </xdr:from>
    <xdr:ext cx="534377" cy="259045"/>
    <xdr:sp macro="" textlink="">
      <xdr:nvSpPr>
        <xdr:cNvPr id="542" name="消防費該当値テキスト">
          <a:extLst>
            <a:ext uri="{FF2B5EF4-FFF2-40B4-BE49-F238E27FC236}">
              <a16:creationId xmlns:a16="http://schemas.microsoft.com/office/drawing/2014/main" id="{05D09BA1-B385-4062-9315-E09ECE3C2417}"/>
            </a:ext>
          </a:extLst>
        </xdr:cNvPr>
        <xdr:cNvSpPr txBox="1"/>
      </xdr:nvSpPr>
      <xdr:spPr>
        <a:xfrm>
          <a:off x="16370300" y="635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136430</xdr:rowOff>
    </xdr:from>
    <xdr:to>
      <xdr:col>81</xdr:col>
      <xdr:colOff>101600</xdr:colOff>
      <xdr:row>39</xdr:row>
      <xdr:rowOff>66580</xdr:rowOff>
    </xdr:to>
    <xdr:sp macro="" textlink="">
      <xdr:nvSpPr>
        <xdr:cNvPr id="543" name="楕円 542">
          <a:extLst>
            <a:ext uri="{FF2B5EF4-FFF2-40B4-BE49-F238E27FC236}">
              <a16:creationId xmlns:a16="http://schemas.microsoft.com/office/drawing/2014/main" id="{2217AA4F-F0B7-4B8C-B206-F309A1EE4C7E}"/>
            </a:ext>
          </a:extLst>
        </xdr:cNvPr>
        <xdr:cNvSpPr/>
      </xdr:nvSpPr>
      <xdr:spPr>
        <a:xfrm>
          <a:off x="15430500" y="66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57707</xdr:rowOff>
    </xdr:from>
    <xdr:ext cx="534377" cy="259045"/>
    <xdr:sp macro="" textlink="">
      <xdr:nvSpPr>
        <xdr:cNvPr id="544" name="テキスト ボックス 543">
          <a:extLst>
            <a:ext uri="{FF2B5EF4-FFF2-40B4-BE49-F238E27FC236}">
              <a16:creationId xmlns:a16="http://schemas.microsoft.com/office/drawing/2014/main" id="{80C68FEA-1502-4694-9417-2535BFA7A130}"/>
            </a:ext>
          </a:extLst>
        </xdr:cNvPr>
        <xdr:cNvSpPr txBox="1"/>
      </xdr:nvSpPr>
      <xdr:spPr>
        <a:xfrm>
          <a:off x="15214111" y="674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113474</xdr:rowOff>
    </xdr:from>
    <xdr:to>
      <xdr:col>76</xdr:col>
      <xdr:colOff>165100</xdr:colOff>
      <xdr:row>39</xdr:row>
      <xdr:rowOff>43624</xdr:rowOff>
    </xdr:to>
    <xdr:sp macro="" textlink="">
      <xdr:nvSpPr>
        <xdr:cNvPr id="545" name="楕円 544">
          <a:extLst>
            <a:ext uri="{FF2B5EF4-FFF2-40B4-BE49-F238E27FC236}">
              <a16:creationId xmlns:a16="http://schemas.microsoft.com/office/drawing/2014/main" id="{AEB30A1B-05E5-414A-90AF-B58CAC828CB6}"/>
            </a:ext>
          </a:extLst>
        </xdr:cNvPr>
        <xdr:cNvSpPr/>
      </xdr:nvSpPr>
      <xdr:spPr>
        <a:xfrm>
          <a:off x="14541500" y="66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34751</xdr:rowOff>
    </xdr:from>
    <xdr:ext cx="534377" cy="259045"/>
    <xdr:sp macro="" textlink="">
      <xdr:nvSpPr>
        <xdr:cNvPr id="546" name="テキスト ボックス 545">
          <a:extLst>
            <a:ext uri="{FF2B5EF4-FFF2-40B4-BE49-F238E27FC236}">
              <a16:creationId xmlns:a16="http://schemas.microsoft.com/office/drawing/2014/main" id="{4142E02E-84F0-4214-9D26-4D9883E4FDF9}"/>
            </a:ext>
          </a:extLst>
        </xdr:cNvPr>
        <xdr:cNvSpPr txBox="1"/>
      </xdr:nvSpPr>
      <xdr:spPr>
        <a:xfrm>
          <a:off x="14325111" y="67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137478</xdr:rowOff>
    </xdr:from>
    <xdr:to>
      <xdr:col>72</xdr:col>
      <xdr:colOff>38100</xdr:colOff>
      <xdr:row>39</xdr:row>
      <xdr:rowOff>67628</xdr:rowOff>
    </xdr:to>
    <xdr:sp macro="" textlink="">
      <xdr:nvSpPr>
        <xdr:cNvPr id="547" name="楕円 546">
          <a:extLst>
            <a:ext uri="{FF2B5EF4-FFF2-40B4-BE49-F238E27FC236}">
              <a16:creationId xmlns:a16="http://schemas.microsoft.com/office/drawing/2014/main" id="{065BD083-8C51-43A4-9E79-C4B9FACBDF03}"/>
            </a:ext>
          </a:extLst>
        </xdr:cNvPr>
        <xdr:cNvSpPr/>
      </xdr:nvSpPr>
      <xdr:spPr>
        <a:xfrm>
          <a:off x="13652500" y="6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58755</xdr:rowOff>
    </xdr:from>
    <xdr:ext cx="534377" cy="259045"/>
    <xdr:sp macro="" textlink="">
      <xdr:nvSpPr>
        <xdr:cNvPr id="548" name="テキスト ボックス 547">
          <a:extLst>
            <a:ext uri="{FF2B5EF4-FFF2-40B4-BE49-F238E27FC236}">
              <a16:creationId xmlns:a16="http://schemas.microsoft.com/office/drawing/2014/main" id="{6301DADB-2779-4484-A5A6-1C23CBDAB328}"/>
            </a:ext>
          </a:extLst>
        </xdr:cNvPr>
        <xdr:cNvSpPr txBox="1"/>
      </xdr:nvSpPr>
      <xdr:spPr>
        <a:xfrm>
          <a:off x="13436111" y="67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136049</xdr:rowOff>
    </xdr:from>
    <xdr:to>
      <xdr:col>67</xdr:col>
      <xdr:colOff>101600</xdr:colOff>
      <xdr:row>39</xdr:row>
      <xdr:rowOff>66199</xdr:rowOff>
    </xdr:to>
    <xdr:sp macro="" textlink="">
      <xdr:nvSpPr>
        <xdr:cNvPr id="549" name="楕円 548">
          <a:extLst>
            <a:ext uri="{FF2B5EF4-FFF2-40B4-BE49-F238E27FC236}">
              <a16:creationId xmlns:a16="http://schemas.microsoft.com/office/drawing/2014/main" id="{EDC79A62-D48D-4116-91C5-08816DA7B4D4}"/>
            </a:ext>
          </a:extLst>
        </xdr:cNvPr>
        <xdr:cNvSpPr/>
      </xdr:nvSpPr>
      <xdr:spPr>
        <a:xfrm>
          <a:off x="12763500" y="66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57326</xdr:rowOff>
    </xdr:from>
    <xdr:ext cx="534377" cy="259045"/>
    <xdr:sp macro="" textlink="">
      <xdr:nvSpPr>
        <xdr:cNvPr id="550" name="テキスト ボックス 549">
          <a:extLst>
            <a:ext uri="{FF2B5EF4-FFF2-40B4-BE49-F238E27FC236}">
              <a16:creationId xmlns:a16="http://schemas.microsoft.com/office/drawing/2014/main" id="{E6250CE5-82BF-46DD-AE30-F05BBE14B749}"/>
            </a:ext>
          </a:extLst>
        </xdr:cNvPr>
        <xdr:cNvSpPr txBox="1"/>
      </xdr:nvSpPr>
      <xdr:spPr>
        <a:xfrm>
          <a:off x="12547111" y="674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C3952A3B-5F94-4D15-9627-909CC849604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385CECA7-9EC1-4306-8DBE-67AB861ECC4D}"/>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B97AB47A-6915-44D2-BC26-CD275D281774}"/>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1769C53D-03CD-42A0-929C-AD0A5A77A818}"/>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DC1E0293-35C8-4C2A-8820-79D10B194D3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D3B48043-8CD4-49FD-9DCA-823EF98F677A}"/>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B8EA1051-9C2F-4BC0-9F36-796A8335DDFD}"/>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4BEB68CA-028F-4BB7-B1ED-E671939DA97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8FFF9416-072F-4A43-B43B-ED18203A81A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8C019E87-8D1C-42D2-895D-87B8FDD9A261}"/>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25CAD700-2692-4FD0-A8A2-F4C832044F39}"/>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C57864BB-EAE0-46DB-B63E-8C282B0F31B4}"/>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FEEAF8D1-8C5C-4437-9ACA-93E38D02D75C}"/>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1482615-E474-4330-901C-A2B29C039535}"/>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795CB70D-0E77-4299-B712-B610304F5B72}"/>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929803DD-D6C6-446D-B40B-3DC34755A18F}"/>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8441C8D7-91E5-4DB3-81E7-B0A653556344}"/>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45CFB28D-B1B6-4BB2-94E1-06CDE39B4284}"/>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DD279CE6-FA09-465E-875F-7489FFE73585}"/>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6F6C7139-8344-4DDC-9235-5B98617016E6}"/>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E72F2994-BB24-400F-879E-C93CD838B278}"/>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a:extLst>
            <a:ext uri="{FF2B5EF4-FFF2-40B4-BE49-F238E27FC236}">
              <a16:creationId xmlns:a16="http://schemas.microsoft.com/office/drawing/2014/main" id="{41D785C4-FF88-4A11-8042-A80B8234051D}"/>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a:extLst>
            <a:ext uri="{FF2B5EF4-FFF2-40B4-BE49-F238E27FC236}">
              <a16:creationId xmlns:a16="http://schemas.microsoft.com/office/drawing/2014/main" id="{40E57713-B566-4B73-815C-765EEDDD66A5}"/>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a:extLst>
            <a:ext uri="{FF2B5EF4-FFF2-40B4-BE49-F238E27FC236}">
              <a16:creationId xmlns:a16="http://schemas.microsoft.com/office/drawing/2014/main" id="{05225F1A-EC54-484A-A72E-22570F37E87C}"/>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a:extLst>
            <a:ext uri="{FF2B5EF4-FFF2-40B4-BE49-F238E27FC236}">
              <a16:creationId xmlns:a16="http://schemas.microsoft.com/office/drawing/2014/main" id="{3DB94B05-ACD3-4368-B504-8EAF2B4634F3}"/>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a:extLst>
            <a:ext uri="{FF2B5EF4-FFF2-40B4-BE49-F238E27FC236}">
              <a16:creationId xmlns:a16="http://schemas.microsoft.com/office/drawing/2014/main" id="{EBC966A5-1E86-456A-8972-38328B553325}"/>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55731</xdr:rowOff>
    </xdr:from>
    <xdr:to>
      <xdr:col>85</xdr:col>
      <xdr:colOff>127000</xdr:colOff>
      <xdr:row>57</xdr:row>
      <xdr:rowOff>64568</xdr:rowOff>
    </xdr:to>
    <xdr:cxnSp macro="">
      <xdr:nvCxnSpPr>
        <xdr:cNvPr id="577" name="直線コネクタ 576">
          <a:extLst>
            <a:ext uri="{FF2B5EF4-FFF2-40B4-BE49-F238E27FC236}">
              <a16:creationId xmlns:a16="http://schemas.microsoft.com/office/drawing/2014/main" id="{00323C28-E01B-466F-A578-B48F2A86EBEE}"/>
            </a:ext>
          </a:extLst>
        </xdr:cNvPr>
        <xdr:cNvCxnSpPr/>
      </xdr:nvCxnSpPr>
      <xdr:spPr>
        <a:xfrm>
          <a:off x="15481300" y="9828381"/>
          <a:ext cx="838200" cy="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78" name="教育費平均値テキスト">
          <a:extLst>
            <a:ext uri="{FF2B5EF4-FFF2-40B4-BE49-F238E27FC236}">
              <a16:creationId xmlns:a16="http://schemas.microsoft.com/office/drawing/2014/main" id="{88057038-7B26-4AB3-B6C6-A80FCF48A191}"/>
            </a:ext>
          </a:extLst>
        </xdr:cNvPr>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9" name="フローチャート: 判断 578">
          <a:extLst>
            <a:ext uri="{FF2B5EF4-FFF2-40B4-BE49-F238E27FC236}">
              <a16:creationId xmlns:a16="http://schemas.microsoft.com/office/drawing/2014/main" id="{CAE4ADC5-CC43-43AB-BA57-31E60240AA96}"/>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44849</xdr:rowOff>
    </xdr:from>
    <xdr:to>
      <xdr:col>81</xdr:col>
      <xdr:colOff>50800</xdr:colOff>
      <xdr:row>57</xdr:row>
      <xdr:rowOff>55731</xdr:rowOff>
    </xdr:to>
    <xdr:cxnSp macro="">
      <xdr:nvCxnSpPr>
        <xdr:cNvPr id="580" name="直線コネクタ 579">
          <a:extLst>
            <a:ext uri="{FF2B5EF4-FFF2-40B4-BE49-F238E27FC236}">
              <a16:creationId xmlns:a16="http://schemas.microsoft.com/office/drawing/2014/main" id="{D5A344FF-8785-4594-858A-D3B1C2AD9037}"/>
            </a:ext>
          </a:extLst>
        </xdr:cNvPr>
        <xdr:cNvCxnSpPr/>
      </xdr:nvCxnSpPr>
      <xdr:spPr>
        <a:xfrm>
          <a:off x="14592300" y="9817499"/>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a:extLst>
            <a:ext uri="{FF2B5EF4-FFF2-40B4-BE49-F238E27FC236}">
              <a16:creationId xmlns:a16="http://schemas.microsoft.com/office/drawing/2014/main" id="{342CF916-B8DA-4FD8-BDFC-6B0F1AB19C52}"/>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2" name="テキスト ボックス 581">
          <a:extLst>
            <a:ext uri="{FF2B5EF4-FFF2-40B4-BE49-F238E27FC236}">
              <a16:creationId xmlns:a16="http://schemas.microsoft.com/office/drawing/2014/main" id="{D78C1E83-D4A3-4898-A8E0-861758049237}"/>
            </a:ext>
          </a:extLst>
        </xdr:cNvPr>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47524</xdr:rowOff>
    </xdr:from>
    <xdr:to>
      <xdr:col>76</xdr:col>
      <xdr:colOff>114300</xdr:colOff>
      <xdr:row>57</xdr:row>
      <xdr:rowOff>44849</xdr:rowOff>
    </xdr:to>
    <xdr:cxnSp macro="">
      <xdr:nvCxnSpPr>
        <xdr:cNvPr id="583" name="直線コネクタ 582">
          <a:extLst>
            <a:ext uri="{FF2B5EF4-FFF2-40B4-BE49-F238E27FC236}">
              <a16:creationId xmlns:a16="http://schemas.microsoft.com/office/drawing/2014/main" id="{5E40F8C5-CC1A-42DE-8444-AB3A23FA26F4}"/>
            </a:ext>
          </a:extLst>
        </xdr:cNvPr>
        <xdr:cNvCxnSpPr/>
      </xdr:nvCxnSpPr>
      <xdr:spPr>
        <a:xfrm>
          <a:off x="13703300" y="9648724"/>
          <a:ext cx="889000" cy="16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a:extLst>
            <a:ext uri="{FF2B5EF4-FFF2-40B4-BE49-F238E27FC236}">
              <a16:creationId xmlns:a16="http://schemas.microsoft.com/office/drawing/2014/main" id="{9F5CC21D-0CBE-4248-AF63-257D021A7009}"/>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5" name="テキスト ボックス 584">
          <a:extLst>
            <a:ext uri="{FF2B5EF4-FFF2-40B4-BE49-F238E27FC236}">
              <a16:creationId xmlns:a16="http://schemas.microsoft.com/office/drawing/2014/main" id="{318915BB-460D-4BFE-B906-53C16E8D3A7F}"/>
            </a:ext>
          </a:extLst>
        </xdr:cNvPr>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47524</xdr:rowOff>
    </xdr:from>
    <xdr:to>
      <xdr:col>71</xdr:col>
      <xdr:colOff>177800</xdr:colOff>
      <xdr:row>56</xdr:row>
      <xdr:rowOff>105579</xdr:rowOff>
    </xdr:to>
    <xdr:cxnSp macro="">
      <xdr:nvCxnSpPr>
        <xdr:cNvPr id="586" name="直線コネクタ 585">
          <a:extLst>
            <a:ext uri="{FF2B5EF4-FFF2-40B4-BE49-F238E27FC236}">
              <a16:creationId xmlns:a16="http://schemas.microsoft.com/office/drawing/2014/main" id="{16A603AF-8D85-4C62-949E-04BFF2905FDD}"/>
            </a:ext>
          </a:extLst>
        </xdr:cNvPr>
        <xdr:cNvCxnSpPr/>
      </xdr:nvCxnSpPr>
      <xdr:spPr>
        <a:xfrm flipV="1">
          <a:off x="12814300" y="9648724"/>
          <a:ext cx="889000" cy="5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140106</xdr:rowOff>
    </xdr:from>
    <xdr:to>
      <xdr:col>72</xdr:col>
      <xdr:colOff>38100</xdr:colOff>
      <xdr:row>57</xdr:row>
      <xdr:rowOff>70256</xdr:rowOff>
    </xdr:to>
    <xdr:sp macro="" textlink="">
      <xdr:nvSpPr>
        <xdr:cNvPr id="587" name="フローチャート: 判断 586">
          <a:extLst>
            <a:ext uri="{FF2B5EF4-FFF2-40B4-BE49-F238E27FC236}">
              <a16:creationId xmlns:a16="http://schemas.microsoft.com/office/drawing/2014/main" id="{799FAD40-D232-4007-B608-A7ADEB3764A6}"/>
            </a:ext>
          </a:extLst>
        </xdr:cNvPr>
        <xdr:cNvSpPr/>
      </xdr:nvSpPr>
      <xdr:spPr>
        <a:xfrm>
          <a:off x="13652500" y="974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61383</xdr:rowOff>
    </xdr:from>
    <xdr:ext cx="534377" cy="259045"/>
    <xdr:sp macro="" textlink="">
      <xdr:nvSpPr>
        <xdr:cNvPr id="588" name="テキスト ボックス 587">
          <a:extLst>
            <a:ext uri="{FF2B5EF4-FFF2-40B4-BE49-F238E27FC236}">
              <a16:creationId xmlns:a16="http://schemas.microsoft.com/office/drawing/2014/main" id="{CA2D885D-B8BF-4E04-87C3-85C8A76C3A03}"/>
            </a:ext>
          </a:extLst>
        </xdr:cNvPr>
        <xdr:cNvSpPr txBox="1"/>
      </xdr:nvSpPr>
      <xdr:spPr>
        <a:xfrm>
          <a:off x="13436111" y="98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162235</xdr:rowOff>
    </xdr:from>
    <xdr:to>
      <xdr:col>67</xdr:col>
      <xdr:colOff>101600</xdr:colOff>
      <xdr:row>57</xdr:row>
      <xdr:rowOff>92385</xdr:rowOff>
    </xdr:to>
    <xdr:sp macro="" textlink="">
      <xdr:nvSpPr>
        <xdr:cNvPr id="589" name="フローチャート: 判断 588">
          <a:extLst>
            <a:ext uri="{FF2B5EF4-FFF2-40B4-BE49-F238E27FC236}">
              <a16:creationId xmlns:a16="http://schemas.microsoft.com/office/drawing/2014/main" id="{99699598-B67A-4152-8F98-85502D748EBA}"/>
            </a:ext>
          </a:extLst>
        </xdr:cNvPr>
        <xdr:cNvSpPr/>
      </xdr:nvSpPr>
      <xdr:spPr>
        <a:xfrm>
          <a:off x="12763500" y="97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83512</xdr:rowOff>
    </xdr:from>
    <xdr:ext cx="534377" cy="259045"/>
    <xdr:sp macro="" textlink="">
      <xdr:nvSpPr>
        <xdr:cNvPr id="590" name="テキスト ボックス 589">
          <a:extLst>
            <a:ext uri="{FF2B5EF4-FFF2-40B4-BE49-F238E27FC236}">
              <a16:creationId xmlns:a16="http://schemas.microsoft.com/office/drawing/2014/main" id="{AC22C4EA-0067-45FF-B9F2-E9A14BFF45CE}"/>
            </a:ext>
          </a:extLst>
        </xdr:cNvPr>
        <xdr:cNvSpPr txBox="1"/>
      </xdr:nvSpPr>
      <xdr:spPr>
        <a:xfrm>
          <a:off x="12547111" y="985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5232A9D4-89CC-44ED-A8BA-F0D0C3BA6C92}"/>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8A4FF06E-CB98-477F-85F5-50B838E2C926}"/>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85D0B7C8-40FE-4481-BBFF-F5BE61CB5658}"/>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3252847B-4DAF-42BD-8FAA-84AC2E5F45EB}"/>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197E1E6C-1B4C-4B51-ADC6-6DAA2884864B}"/>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13768</xdr:rowOff>
    </xdr:from>
    <xdr:to>
      <xdr:col>85</xdr:col>
      <xdr:colOff>177800</xdr:colOff>
      <xdr:row>57</xdr:row>
      <xdr:rowOff>115368</xdr:rowOff>
    </xdr:to>
    <xdr:sp macro="" textlink="">
      <xdr:nvSpPr>
        <xdr:cNvPr id="596" name="楕円 595">
          <a:extLst>
            <a:ext uri="{FF2B5EF4-FFF2-40B4-BE49-F238E27FC236}">
              <a16:creationId xmlns:a16="http://schemas.microsoft.com/office/drawing/2014/main" id="{F5D69BCA-C20C-4697-899D-793DBF592A2C}"/>
            </a:ext>
          </a:extLst>
        </xdr:cNvPr>
        <xdr:cNvSpPr/>
      </xdr:nvSpPr>
      <xdr:spPr>
        <a:xfrm>
          <a:off x="16268700" y="978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100145</xdr:rowOff>
    </xdr:from>
    <xdr:ext cx="534377" cy="259045"/>
    <xdr:sp macro="" textlink="">
      <xdr:nvSpPr>
        <xdr:cNvPr id="597" name="教育費該当値テキスト">
          <a:extLst>
            <a:ext uri="{FF2B5EF4-FFF2-40B4-BE49-F238E27FC236}">
              <a16:creationId xmlns:a16="http://schemas.microsoft.com/office/drawing/2014/main" id="{BF0B017B-2BB4-4D02-866B-C92718CFA722}"/>
            </a:ext>
          </a:extLst>
        </xdr:cNvPr>
        <xdr:cNvSpPr txBox="1"/>
      </xdr:nvSpPr>
      <xdr:spPr>
        <a:xfrm>
          <a:off x="16370300" y="970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4931</xdr:rowOff>
    </xdr:from>
    <xdr:to>
      <xdr:col>81</xdr:col>
      <xdr:colOff>101600</xdr:colOff>
      <xdr:row>57</xdr:row>
      <xdr:rowOff>106531</xdr:rowOff>
    </xdr:to>
    <xdr:sp macro="" textlink="">
      <xdr:nvSpPr>
        <xdr:cNvPr id="598" name="楕円 597">
          <a:extLst>
            <a:ext uri="{FF2B5EF4-FFF2-40B4-BE49-F238E27FC236}">
              <a16:creationId xmlns:a16="http://schemas.microsoft.com/office/drawing/2014/main" id="{E12149CD-CB36-4292-B18D-33FF17D11DB7}"/>
            </a:ext>
          </a:extLst>
        </xdr:cNvPr>
        <xdr:cNvSpPr/>
      </xdr:nvSpPr>
      <xdr:spPr>
        <a:xfrm>
          <a:off x="15430500" y="977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97658</xdr:rowOff>
    </xdr:from>
    <xdr:ext cx="534377" cy="259045"/>
    <xdr:sp macro="" textlink="">
      <xdr:nvSpPr>
        <xdr:cNvPr id="599" name="テキスト ボックス 598">
          <a:extLst>
            <a:ext uri="{FF2B5EF4-FFF2-40B4-BE49-F238E27FC236}">
              <a16:creationId xmlns:a16="http://schemas.microsoft.com/office/drawing/2014/main" id="{7B4FF627-B1FA-48B2-8593-337056B0A223}"/>
            </a:ext>
          </a:extLst>
        </xdr:cNvPr>
        <xdr:cNvSpPr txBox="1"/>
      </xdr:nvSpPr>
      <xdr:spPr>
        <a:xfrm>
          <a:off x="15214111" y="987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165499</xdr:rowOff>
    </xdr:from>
    <xdr:to>
      <xdr:col>76</xdr:col>
      <xdr:colOff>165100</xdr:colOff>
      <xdr:row>57</xdr:row>
      <xdr:rowOff>95649</xdr:rowOff>
    </xdr:to>
    <xdr:sp macro="" textlink="">
      <xdr:nvSpPr>
        <xdr:cNvPr id="600" name="楕円 599">
          <a:extLst>
            <a:ext uri="{FF2B5EF4-FFF2-40B4-BE49-F238E27FC236}">
              <a16:creationId xmlns:a16="http://schemas.microsoft.com/office/drawing/2014/main" id="{D94F5734-71B9-465B-BD6D-D30F4A2FBC7B}"/>
            </a:ext>
          </a:extLst>
        </xdr:cNvPr>
        <xdr:cNvSpPr/>
      </xdr:nvSpPr>
      <xdr:spPr>
        <a:xfrm>
          <a:off x="14541500" y="976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86776</xdr:rowOff>
    </xdr:from>
    <xdr:ext cx="534377" cy="259045"/>
    <xdr:sp macro="" textlink="">
      <xdr:nvSpPr>
        <xdr:cNvPr id="601" name="テキスト ボックス 600">
          <a:extLst>
            <a:ext uri="{FF2B5EF4-FFF2-40B4-BE49-F238E27FC236}">
              <a16:creationId xmlns:a16="http://schemas.microsoft.com/office/drawing/2014/main" id="{319A18F7-A4B7-48D4-9689-CA2F0C92D8BA}"/>
            </a:ext>
          </a:extLst>
        </xdr:cNvPr>
        <xdr:cNvSpPr txBox="1"/>
      </xdr:nvSpPr>
      <xdr:spPr>
        <a:xfrm>
          <a:off x="14325111" y="985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168174</xdr:rowOff>
    </xdr:from>
    <xdr:to>
      <xdr:col>72</xdr:col>
      <xdr:colOff>38100</xdr:colOff>
      <xdr:row>56</xdr:row>
      <xdr:rowOff>98324</xdr:rowOff>
    </xdr:to>
    <xdr:sp macro="" textlink="">
      <xdr:nvSpPr>
        <xdr:cNvPr id="602" name="楕円 601">
          <a:extLst>
            <a:ext uri="{FF2B5EF4-FFF2-40B4-BE49-F238E27FC236}">
              <a16:creationId xmlns:a16="http://schemas.microsoft.com/office/drawing/2014/main" id="{7005300A-03ED-4752-B02D-A8373D3D9B2F}"/>
            </a:ext>
          </a:extLst>
        </xdr:cNvPr>
        <xdr:cNvSpPr/>
      </xdr:nvSpPr>
      <xdr:spPr>
        <a:xfrm>
          <a:off x="13652500" y="95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114851</xdr:rowOff>
    </xdr:from>
    <xdr:ext cx="534377" cy="259045"/>
    <xdr:sp macro="" textlink="">
      <xdr:nvSpPr>
        <xdr:cNvPr id="603" name="テキスト ボックス 602">
          <a:extLst>
            <a:ext uri="{FF2B5EF4-FFF2-40B4-BE49-F238E27FC236}">
              <a16:creationId xmlns:a16="http://schemas.microsoft.com/office/drawing/2014/main" id="{FBEA858A-4F91-4696-B492-319C14B3B32B}"/>
            </a:ext>
          </a:extLst>
        </xdr:cNvPr>
        <xdr:cNvSpPr txBox="1"/>
      </xdr:nvSpPr>
      <xdr:spPr>
        <a:xfrm>
          <a:off x="13436111" y="937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54779</xdr:rowOff>
    </xdr:from>
    <xdr:to>
      <xdr:col>67</xdr:col>
      <xdr:colOff>101600</xdr:colOff>
      <xdr:row>56</xdr:row>
      <xdr:rowOff>156379</xdr:rowOff>
    </xdr:to>
    <xdr:sp macro="" textlink="">
      <xdr:nvSpPr>
        <xdr:cNvPr id="604" name="楕円 603">
          <a:extLst>
            <a:ext uri="{FF2B5EF4-FFF2-40B4-BE49-F238E27FC236}">
              <a16:creationId xmlns:a16="http://schemas.microsoft.com/office/drawing/2014/main" id="{AE0EA2EC-1CFB-473C-AF70-BFB6FB16CEF1}"/>
            </a:ext>
          </a:extLst>
        </xdr:cNvPr>
        <xdr:cNvSpPr/>
      </xdr:nvSpPr>
      <xdr:spPr>
        <a:xfrm>
          <a:off x="12763500" y="965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1456</xdr:rowOff>
    </xdr:from>
    <xdr:ext cx="534377" cy="259045"/>
    <xdr:sp macro="" textlink="">
      <xdr:nvSpPr>
        <xdr:cNvPr id="605" name="テキスト ボックス 604">
          <a:extLst>
            <a:ext uri="{FF2B5EF4-FFF2-40B4-BE49-F238E27FC236}">
              <a16:creationId xmlns:a16="http://schemas.microsoft.com/office/drawing/2014/main" id="{7B0F292D-6E00-4D72-ADF2-30FCF4EDD4BD}"/>
            </a:ext>
          </a:extLst>
        </xdr:cNvPr>
        <xdr:cNvSpPr txBox="1"/>
      </xdr:nvSpPr>
      <xdr:spPr>
        <a:xfrm>
          <a:off x="12547111" y="943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299F3B80-0E7B-4E9C-A2F4-A58E78B88B72}"/>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B00BC5DB-2B0D-4768-AAB5-434B6B55B787}"/>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3D8E214A-E21C-45A9-B7D8-CB7F174951F8}"/>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8E8B8CC3-2FCC-4CFA-B71C-A29891B41B24}"/>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674BCFE2-8F70-4F14-9CC6-E2FFD71D9B04}"/>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1F910C44-91D9-4027-BB2F-E1B9B5A777BF}"/>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E94FD5A2-B61C-48E6-8D2A-1EC62FB46F1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F610C005-7829-4B9C-815D-B9E13E17BA77}"/>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8F128DB2-8AF7-4BE9-BCAD-01A4046DBAF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E9110750-D041-4DEF-8FE2-2A8A07A495C8}"/>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5095E171-F042-44CD-864A-EEB5255D6291}"/>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248A7E17-C1E5-4E92-85B6-1A3FFF123DB9}"/>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EDBC5E9B-7F7B-4992-ACF4-604251175322}"/>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2E128E2E-EC36-41E2-9C6E-94D8ADB76C29}"/>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486559ED-B9BF-4A7D-9428-28CD5E56DADA}"/>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CEE909FC-6525-43B5-B55E-26653FB30EF9}"/>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F596312E-A581-483F-AF4B-6006A963A796}"/>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64858CD1-F3FF-4B13-A43C-0FBD7AEBBFBD}"/>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F3FBEA4-7CD0-4426-A9E9-208518A168D8}"/>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51B71E2B-070C-49E8-870E-FDEAF2F979B7}"/>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71DB6475-2624-4A16-8C88-8FBB1CE03A7A}"/>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3D2718F1-FFBD-4B2F-B8DD-AB48503DFE62}"/>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EED511E5-E030-43F1-931D-81FB6228A4B4}"/>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1E0B830-5862-475C-8A6D-DC20BD3A4884}"/>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AF4F5051-4FF8-4AD3-98F0-F4FA055BF5C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D9BD8327-A0D7-49B3-BEC1-19115DBC4606}"/>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a:extLst>
            <a:ext uri="{FF2B5EF4-FFF2-40B4-BE49-F238E27FC236}">
              <a16:creationId xmlns:a16="http://schemas.microsoft.com/office/drawing/2014/main" id="{9F331113-8A81-458E-81D4-2A6C8F519E24}"/>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50CA14F5-2E00-4E90-8754-08E5E23A554A}"/>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a:extLst>
            <a:ext uri="{FF2B5EF4-FFF2-40B4-BE49-F238E27FC236}">
              <a16:creationId xmlns:a16="http://schemas.microsoft.com/office/drawing/2014/main" id="{B707939D-CC55-424B-B7DC-BACCAC3CCA81}"/>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a:extLst>
            <a:ext uri="{FF2B5EF4-FFF2-40B4-BE49-F238E27FC236}">
              <a16:creationId xmlns:a16="http://schemas.microsoft.com/office/drawing/2014/main" id="{1CDF5ECE-F3ED-4242-A786-B78FCB5D4EC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36409EE4-BCB7-4173-8EB2-BF933CD8A59F}"/>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a:extLst>
            <a:ext uri="{FF2B5EF4-FFF2-40B4-BE49-F238E27FC236}">
              <a16:creationId xmlns:a16="http://schemas.microsoft.com/office/drawing/2014/main" id="{EE5BAC69-0BC3-40B0-9DDC-CE214CD29518}"/>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a:extLst>
            <a:ext uri="{FF2B5EF4-FFF2-40B4-BE49-F238E27FC236}">
              <a16:creationId xmlns:a16="http://schemas.microsoft.com/office/drawing/2014/main" id="{66DB8B09-7100-406C-895D-E2B83D814358}"/>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96053</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D48BDFC4-89EA-4D7F-8679-6E203931CA61}"/>
            </a:ext>
          </a:extLst>
        </xdr:cNvPr>
        <xdr:cNvCxnSpPr/>
      </xdr:nvCxnSpPr>
      <xdr:spPr>
        <a:xfrm>
          <a:off x="14592300" y="13640603"/>
          <a:ext cx="8890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a:extLst>
            <a:ext uri="{FF2B5EF4-FFF2-40B4-BE49-F238E27FC236}">
              <a16:creationId xmlns:a16="http://schemas.microsoft.com/office/drawing/2014/main" id="{64160612-31A0-4016-9974-DBB801611F79}"/>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a:extLst>
            <a:ext uri="{FF2B5EF4-FFF2-40B4-BE49-F238E27FC236}">
              <a16:creationId xmlns:a16="http://schemas.microsoft.com/office/drawing/2014/main" id="{4F03A817-81A1-4B7C-8A15-4AB7EDC9A150}"/>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96053</xdr:rowOff>
    </xdr:from>
    <xdr:to>
      <xdr:col>76</xdr:col>
      <xdr:colOff>114300</xdr:colOff>
      <xdr:row>79</xdr:row>
      <xdr:rowOff>97948</xdr:rowOff>
    </xdr:to>
    <xdr:cxnSp macro="">
      <xdr:nvCxnSpPr>
        <xdr:cNvPr id="642" name="直線コネクタ 641">
          <a:extLst>
            <a:ext uri="{FF2B5EF4-FFF2-40B4-BE49-F238E27FC236}">
              <a16:creationId xmlns:a16="http://schemas.microsoft.com/office/drawing/2014/main" id="{82B34B17-DFE4-4F62-A49C-5D0908E114F3}"/>
            </a:ext>
          </a:extLst>
        </xdr:cNvPr>
        <xdr:cNvCxnSpPr/>
      </xdr:nvCxnSpPr>
      <xdr:spPr>
        <a:xfrm flipV="1">
          <a:off x="13703300" y="13640603"/>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a:extLst>
            <a:ext uri="{FF2B5EF4-FFF2-40B4-BE49-F238E27FC236}">
              <a16:creationId xmlns:a16="http://schemas.microsoft.com/office/drawing/2014/main" id="{89222140-FBD9-43A1-8298-90B9C4AD1492}"/>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4" name="テキスト ボックス 643">
          <a:extLst>
            <a:ext uri="{FF2B5EF4-FFF2-40B4-BE49-F238E27FC236}">
              <a16:creationId xmlns:a16="http://schemas.microsoft.com/office/drawing/2014/main" id="{E829E995-7ED9-4F80-A43E-DFFD8DA4BE96}"/>
            </a:ext>
          </a:extLst>
        </xdr:cNvPr>
        <xdr:cNvSpPr txBox="1"/>
      </xdr:nvSpPr>
      <xdr:spPr>
        <a:xfrm>
          <a:off x="14325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97948</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4F4E4AA9-DA1F-4AF9-B61F-79DC9C10DE8F}"/>
            </a:ext>
          </a:extLst>
        </xdr:cNvPr>
        <xdr:cNvCxnSpPr/>
      </xdr:nvCxnSpPr>
      <xdr:spPr>
        <a:xfrm flipV="1">
          <a:off x="12814300" y="13642498"/>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18528</xdr:rowOff>
    </xdr:from>
    <xdr:to>
      <xdr:col>72</xdr:col>
      <xdr:colOff>38100</xdr:colOff>
      <xdr:row>79</xdr:row>
      <xdr:rowOff>120128</xdr:rowOff>
    </xdr:to>
    <xdr:sp macro="" textlink="">
      <xdr:nvSpPr>
        <xdr:cNvPr id="646" name="フローチャート: 判断 645">
          <a:extLst>
            <a:ext uri="{FF2B5EF4-FFF2-40B4-BE49-F238E27FC236}">
              <a16:creationId xmlns:a16="http://schemas.microsoft.com/office/drawing/2014/main" id="{6BD49A48-8C1E-4E56-A0D0-312976CCBD6D}"/>
            </a:ext>
          </a:extLst>
        </xdr:cNvPr>
        <xdr:cNvSpPr/>
      </xdr:nvSpPr>
      <xdr:spPr>
        <a:xfrm>
          <a:off x="13652500" y="1356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136655</xdr:rowOff>
    </xdr:from>
    <xdr:ext cx="469744" cy="259045"/>
    <xdr:sp macro="" textlink="">
      <xdr:nvSpPr>
        <xdr:cNvPr id="647" name="テキスト ボックス 646">
          <a:extLst>
            <a:ext uri="{FF2B5EF4-FFF2-40B4-BE49-F238E27FC236}">
              <a16:creationId xmlns:a16="http://schemas.microsoft.com/office/drawing/2014/main" id="{8BCB4DAC-2388-4891-BF88-4C52EEABAB3C}"/>
            </a:ext>
          </a:extLst>
        </xdr:cNvPr>
        <xdr:cNvSpPr txBox="1"/>
      </xdr:nvSpPr>
      <xdr:spPr>
        <a:xfrm>
          <a:off x="13468428" y="1333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23295</xdr:rowOff>
    </xdr:from>
    <xdr:to>
      <xdr:col>67</xdr:col>
      <xdr:colOff>101600</xdr:colOff>
      <xdr:row>79</xdr:row>
      <xdr:rowOff>124895</xdr:rowOff>
    </xdr:to>
    <xdr:sp macro="" textlink="">
      <xdr:nvSpPr>
        <xdr:cNvPr id="648" name="フローチャート: 判断 647">
          <a:extLst>
            <a:ext uri="{FF2B5EF4-FFF2-40B4-BE49-F238E27FC236}">
              <a16:creationId xmlns:a16="http://schemas.microsoft.com/office/drawing/2014/main" id="{D97088CC-35F2-4241-B65C-B5B1409B5EBE}"/>
            </a:ext>
          </a:extLst>
        </xdr:cNvPr>
        <xdr:cNvSpPr/>
      </xdr:nvSpPr>
      <xdr:spPr>
        <a:xfrm>
          <a:off x="12763500" y="1356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141422</xdr:rowOff>
    </xdr:from>
    <xdr:ext cx="469744" cy="259045"/>
    <xdr:sp macro="" textlink="">
      <xdr:nvSpPr>
        <xdr:cNvPr id="649" name="テキスト ボックス 648">
          <a:extLst>
            <a:ext uri="{FF2B5EF4-FFF2-40B4-BE49-F238E27FC236}">
              <a16:creationId xmlns:a16="http://schemas.microsoft.com/office/drawing/2014/main" id="{CF57026E-FDD9-484C-8450-D85760E95346}"/>
            </a:ext>
          </a:extLst>
        </xdr:cNvPr>
        <xdr:cNvSpPr txBox="1"/>
      </xdr:nvSpPr>
      <xdr:spPr>
        <a:xfrm>
          <a:off x="12579428" y="1334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38AE36D6-36D4-4078-B76B-5B74D2DCBE93}"/>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A65272C7-FC5C-480F-8372-6F252BA7A1FA}"/>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B009C825-21EB-4FB6-BA65-FCF2E9D91B5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1DB25E75-BBD2-4CE8-96A7-0AC9BD5EB1CC}"/>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BB22A5E-06D6-4373-81A5-7FDD2656BD9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381164C5-5119-43A6-ACB0-351E5400B353}"/>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249299" cy="259045"/>
    <xdr:sp macro="" textlink="">
      <xdr:nvSpPr>
        <xdr:cNvPr id="656" name="災害復旧費該当値テキスト">
          <a:extLst>
            <a:ext uri="{FF2B5EF4-FFF2-40B4-BE49-F238E27FC236}">
              <a16:creationId xmlns:a16="http://schemas.microsoft.com/office/drawing/2014/main" id="{5CB766B2-61B1-4636-9149-5279CA87536E}"/>
            </a:ext>
          </a:extLst>
        </xdr:cNvPr>
        <xdr:cNvSpPr txBox="1"/>
      </xdr:nvSpPr>
      <xdr:spPr>
        <a:xfrm>
          <a:off x="16370300" y="13538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1E1768AA-EFC0-4A78-AC97-7D7EE1C6266E}"/>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EDAD2F15-1BA1-4E5F-83F2-61A00A8A29CA}"/>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45253</xdr:rowOff>
    </xdr:from>
    <xdr:to>
      <xdr:col>76</xdr:col>
      <xdr:colOff>165100</xdr:colOff>
      <xdr:row>79</xdr:row>
      <xdr:rowOff>146853</xdr:rowOff>
    </xdr:to>
    <xdr:sp macro="" textlink="">
      <xdr:nvSpPr>
        <xdr:cNvPr id="659" name="楕円 658">
          <a:extLst>
            <a:ext uri="{FF2B5EF4-FFF2-40B4-BE49-F238E27FC236}">
              <a16:creationId xmlns:a16="http://schemas.microsoft.com/office/drawing/2014/main" id="{2B9B2B88-02DB-4A9B-B2E6-2CF04A7D762B}"/>
            </a:ext>
          </a:extLst>
        </xdr:cNvPr>
        <xdr:cNvSpPr/>
      </xdr:nvSpPr>
      <xdr:spPr>
        <a:xfrm>
          <a:off x="14541500" y="135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137980</xdr:rowOff>
    </xdr:from>
    <xdr:ext cx="378565" cy="259045"/>
    <xdr:sp macro="" textlink="">
      <xdr:nvSpPr>
        <xdr:cNvPr id="660" name="テキスト ボックス 659">
          <a:extLst>
            <a:ext uri="{FF2B5EF4-FFF2-40B4-BE49-F238E27FC236}">
              <a16:creationId xmlns:a16="http://schemas.microsoft.com/office/drawing/2014/main" id="{83943CBE-CCBB-4008-90FB-F492726A2CC5}"/>
            </a:ext>
          </a:extLst>
        </xdr:cNvPr>
        <xdr:cNvSpPr txBox="1"/>
      </xdr:nvSpPr>
      <xdr:spPr>
        <a:xfrm>
          <a:off x="14403017" y="13682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47148</xdr:rowOff>
    </xdr:from>
    <xdr:to>
      <xdr:col>72</xdr:col>
      <xdr:colOff>38100</xdr:colOff>
      <xdr:row>79</xdr:row>
      <xdr:rowOff>148748</xdr:rowOff>
    </xdr:to>
    <xdr:sp macro="" textlink="">
      <xdr:nvSpPr>
        <xdr:cNvPr id="661" name="楕円 660">
          <a:extLst>
            <a:ext uri="{FF2B5EF4-FFF2-40B4-BE49-F238E27FC236}">
              <a16:creationId xmlns:a16="http://schemas.microsoft.com/office/drawing/2014/main" id="{0706CF3D-91AF-46BC-9FCC-A1E5C02D6BC4}"/>
            </a:ext>
          </a:extLst>
        </xdr:cNvPr>
        <xdr:cNvSpPr/>
      </xdr:nvSpPr>
      <xdr:spPr>
        <a:xfrm>
          <a:off x="13652500" y="135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139875</xdr:rowOff>
    </xdr:from>
    <xdr:ext cx="378565" cy="259045"/>
    <xdr:sp macro="" textlink="">
      <xdr:nvSpPr>
        <xdr:cNvPr id="662" name="テキスト ボックス 661">
          <a:extLst>
            <a:ext uri="{FF2B5EF4-FFF2-40B4-BE49-F238E27FC236}">
              <a16:creationId xmlns:a16="http://schemas.microsoft.com/office/drawing/2014/main" id="{7BAF6EA3-E572-41FC-A204-EFDA62DF3014}"/>
            </a:ext>
          </a:extLst>
        </xdr:cNvPr>
        <xdr:cNvSpPr txBox="1"/>
      </xdr:nvSpPr>
      <xdr:spPr>
        <a:xfrm>
          <a:off x="13514017" y="13684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EF4F51BB-8E87-44E2-870A-317565F84425}"/>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DD97F32C-EFDC-47FD-B0DA-A3449E519EDB}"/>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84B92D1F-BD2D-45FE-84B3-B19E176EB4FE}"/>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18B46D70-98AC-46CE-B2AA-0F50E34091B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4494DB55-D1C8-4CEB-B4A9-2BF1090B55E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8A87172-03E6-44F7-A195-34EC8A52091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31854CB0-6EBA-4E95-B1ED-99478AD64A28}"/>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C54A0FFF-A57E-4DC0-9825-35524F1D5B0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AAF288A3-B04D-48E6-9597-D9B7C175A66E}"/>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3670B38E-FBA0-419A-A5E6-96F6904CF64B}"/>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35CDE9-7B2E-4B7B-90C9-03F674CAC34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272654A1-70FC-4821-9943-7E28880241C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63DF5F68-2893-48C9-BB70-1FFAAE14147B}"/>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9DAF7D6D-5D49-4F32-80A0-09E263417AC2}"/>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75DD6749-49B0-44DA-8C89-C6C4C1880B0F}"/>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F8F548EF-FB11-4E4C-85FA-BEB31B4817C8}"/>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931B862E-959C-4A21-9C4C-0DFCD088195A}"/>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437F65B2-6C6F-4F5A-886B-97427CF7180B}"/>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A22B8747-BF28-4A31-A59C-5ECDC31B8E92}"/>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8371B951-8A38-46E2-AC76-355FD77E833A}"/>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E11AEF1F-D658-480A-8D60-1388CAA4CAC9}"/>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7CE64434-489C-44FE-B03C-945A8DB0C713}"/>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DA958B61-4F1D-47D1-BF6B-1328E82B3BBD}"/>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6A2165D4-A656-44B1-82A7-EF98B88CD343}"/>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877DDF15-DE3E-4483-B542-33699F2F7EB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a:extLst>
            <a:ext uri="{FF2B5EF4-FFF2-40B4-BE49-F238E27FC236}">
              <a16:creationId xmlns:a16="http://schemas.microsoft.com/office/drawing/2014/main" id="{025E68E8-C6B5-4070-890B-D54D0A5F6F54}"/>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a:extLst>
            <a:ext uri="{FF2B5EF4-FFF2-40B4-BE49-F238E27FC236}">
              <a16:creationId xmlns:a16="http://schemas.microsoft.com/office/drawing/2014/main" id="{31B2D2C7-DCB2-44DC-B5B3-0430415C9F42}"/>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a:extLst>
            <a:ext uri="{FF2B5EF4-FFF2-40B4-BE49-F238E27FC236}">
              <a16:creationId xmlns:a16="http://schemas.microsoft.com/office/drawing/2014/main" id="{BB9A99BE-E310-41AA-B4BA-30CAE02980BB}"/>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a:extLst>
            <a:ext uri="{FF2B5EF4-FFF2-40B4-BE49-F238E27FC236}">
              <a16:creationId xmlns:a16="http://schemas.microsoft.com/office/drawing/2014/main" id="{05ABCE03-A470-4DF8-B6E2-2817794F2EC7}"/>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a:extLst>
            <a:ext uri="{FF2B5EF4-FFF2-40B4-BE49-F238E27FC236}">
              <a16:creationId xmlns:a16="http://schemas.microsoft.com/office/drawing/2014/main" id="{040C055D-A099-4FD5-A893-4E2950B7C23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50005</xdr:rowOff>
    </xdr:from>
    <xdr:to>
      <xdr:col>85</xdr:col>
      <xdr:colOff>127000</xdr:colOff>
      <xdr:row>96</xdr:row>
      <xdr:rowOff>83136</xdr:rowOff>
    </xdr:to>
    <xdr:cxnSp macro="">
      <xdr:nvCxnSpPr>
        <xdr:cNvPr id="693" name="直線コネクタ 692">
          <a:extLst>
            <a:ext uri="{FF2B5EF4-FFF2-40B4-BE49-F238E27FC236}">
              <a16:creationId xmlns:a16="http://schemas.microsoft.com/office/drawing/2014/main" id="{8B4C16F7-FFB5-4FF4-9E39-DC3E98309381}"/>
            </a:ext>
          </a:extLst>
        </xdr:cNvPr>
        <xdr:cNvCxnSpPr/>
      </xdr:nvCxnSpPr>
      <xdr:spPr>
        <a:xfrm flipV="1">
          <a:off x="15481300" y="16509205"/>
          <a:ext cx="838200" cy="3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157723</xdr:rowOff>
    </xdr:from>
    <xdr:ext cx="534377" cy="259045"/>
    <xdr:sp macro="" textlink="">
      <xdr:nvSpPr>
        <xdr:cNvPr id="694" name="公債費平均値テキスト">
          <a:extLst>
            <a:ext uri="{FF2B5EF4-FFF2-40B4-BE49-F238E27FC236}">
              <a16:creationId xmlns:a16="http://schemas.microsoft.com/office/drawing/2014/main" id="{FC08D19F-78A6-4D9E-8DDE-36D0CF259058}"/>
            </a:ext>
          </a:extLst>
        </xdr:cNvPr>
        <xdr:cNvSpPr txBox="1"/>
      </xdr:nvSpPr>
      <xdr:spPr>
        <a:xfrm>
          <a:off x="16370300" y="16445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a:extLst>
            <a:ext uri="{FF2B5EF4-FFF2-40B4-BE49-F238E27FC236}">
              <a16:creationId xmlns:a16="http://schemas.microsoft.com/office/drawing/2014/main" id="{7EFF79E1-6C73-48A2-A187-9F5965283D82}"/>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83136</xdr:rowOff>
    </xdr:from>
    <xdr:to>
      <xdr:col>81</xdr:col>
      <xdr:colOff>50800</xdr:colOff>
      <xdr:row>96</xdr:row>
      <xdr:rowOff>114562</xdr:rowOff>
    </xdr:to>
    <xdr:cxnSp macro="">
      <xdr:nvCxnSpPr>
        <xdr:cNvPr id="696" name="直線コネクタ 695">
          <a:extLst>
            <a:ext uri="{FF2B5EF4-FFF2-40B4-BE49-F238E27FC236}">
              <a16:creationId xmlns:a16="http://schemas.microsoft.com/office/drawing/2014/main" id="{C06E77D8-A215-4DDD-8373-1A0D1928CBA9}"/>
            </a:ext>
          </a:extLst>
        </xdr:cNvPr>
        <xdr:cNvCxnSpPr/>
      </xdr:nvCxnSpPr>
      <xdr:spPr>
        <a:xfrm flipV="1">
          <a:off x="14592300" y="16542336"/>
          <a:ext cx="889000" cy="3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a:extLst>
            <a:ext uri="{FF2B5EF4-FFF2-40B4-BE49-F238E27FC236}">
              <a16:creationId xmlns:a16="http://schemas.microsoft.com/office/drawing/2014/main" id="{A7F662E9-E84F-4F3F-AEB5-523129576C13}"/>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8" name="テキスト ボックス 697">
          <a:extLst>
            <a:ext uri="{FF2B5EF4-FFF2-40B4-BE49-F238E27FC236}">
              <a16:creationId xmlns:a16="http://schemas.microsoft.com/office/drawing/2014/main" id="{70B2FD1D-DD88-41A9-8B48-19725E7DEDEF}"/>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114562</xdr:rowOff>
    </xdr:from>
    <xdr:to>
      <xdr:col>76</xdr:col>
      <xdr:colOff>114300</xdr:colOff>
      <xdr:row>96</xdr:row>
      <xdr:rowOff>144149</xdr:rowOff>
    </xdr:to>
    <xdr:cxnSp macro="">
      <xdr:nvCxnSpPr>
        <xdr:cNvPr id="699" name="直線コネクタ 698">
          <a:extLst>
            <a:ext uri="{FF2B5EF4-FFF2-40B4-BE49-F238E27FC236}">
              <a16:creationId xmlns:a16="http://schemas.microsoft.com/office/drawing/2014/main" id="{C31AB60B-7456-43CF-BE47-1216F1F28C63}"/>
            </a:ext>
          </a:extLst>
        </xdr:cNvPr>
        <xdr:cNvCxnSpPr/>
      </xdr:nvCxnSpPr>
      <xdr:spPr>
        <a:xfrm flipV="1">
          <a:off x="13703300" y="16573762"/>
          <a:ext cx="8890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a:extLst>
            <a:ext uri="{FF2B5EF4-FFF2-40B4-BE49-F238E27FC236}">
              <a16:creationId xmlns:a16="http://schemas.microsoft.com/office/drawing/2014/main" id="{6F6132F1-42E5-4507-B8D5-0A4476D03D7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1" name="テキスト ボックス 700">
          <a:extLst>
            <a:ext uri="{FF2B5EF4-FFF2-40B4-BE49-F238E27FC236}">
              <a16:creationId xmlns:a16="http://schemas.microsoft.com/office/drawing/2014/main" id="{176A6C5E-F4CF-4EB4-8A20-96D5A4C5BD4A}"/>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144149</xdr:rowOff>
    </xdr:from>
    <xdr:to>
      <xdr:col>71</xdr:col>
      <xdr:colOff>177800</xdr:colOff>
      <xdr:row>96</xdr:row>
      <xdr:rowOff>144873</xdr:rowOff>
    </xdr:to>
    <xdr:cxnSp macro="">
      <xdr:nvCxnSpPr>
        <xdr:cNvPr id="702" name="直線コネクタ 701">
          <a:extLst>
            <a:ext uri="{FF2B5EF4-FFF2-40B4-BE49-F238E27FC236}">
              <a16:creationId xmlns:a16="http://schemas.microsoft.com/office/drawing/2014/main" id="{539B3464-B5E2-4824-82A2-29416A3EDF0C}"/>
            </a:ext>
          </a:extLst>
        </xdr:cNvPr>
        <xdr:cNvCxnSpPr/>
      </xdr:nvCxnSpPr>
      <xdr:spPr>
        <a:xfrm flipV="1">
          <a:off x="12814300" y="1660334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86271</xdr:rowOff>
    </xdr:from>
    <xdr:to>
      <xdr:col>72</xdr:col>
      <xdr:colOff>38100</xdr:colOff>
      <xdr:row>97</xdr:row>
      <xdr:rowOff>16421</xdr:rowOff>
    </xdr:to>
    <xdr:sp macro="" textlink="">
      <xdr:nvSpPr>
        <xdr:cNvPr id="703" name="フローチャート: 判断 702">
          <a:extLst>
            <a:ext uri="{FF2B5EF4-FFF2-40B4-BE49-F238E27FC236}">
              <a16:creationId xmlns:a16="http://schemas.microsoft.com/office/drawing/2014/main" id="{5FA971CE-375B-412B-8A9E-2CED272EBEAE}"/>
            </a:ext>
          </a:extLst>
        </xdr:cNvPr>
        <xdr:cNvSpPr/>
      </xdr:nvSpPr>
      <xdr:spPr>
        <a:xfrm>
          <a:off x="13652500" y="165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32948</xdr:rowOff>
    </xdr:from>
    <xdr:ext cx="534377" cy="259045"/>
    <xdr:sp macro="" textlink="">
      <xdr:nvSpPr>
        <xdr:cNvPr id="704" name="テキスト ボックス 703">
          <a:extLst>
            <a:ext uri="{FF2B5EF4-FFF2-40B4-BE49-F238E27FC236}">
              <a16:creationId xmlns:a16="http://schemas.microsoft.com/office/drawing/2014/main" id="{10DDB277-8FA6-4AFC-A741-50A3F2212F1E}"/>
            </a:ext>
          </a:extLst>
        </xdr:cNvPr>
        <xdr:cNvSpPr txBox="1"/>
      </xdr:nvSpPr>
      <xdr:spPr>
        <a:xfrm>
          <a:off x="13436111" y="163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84093</xdr:rowOff>
    </xdr:from>
    <xdr:to>
      <xdr:col>67</xdr:col>
      <xdr:colOff>101600</xdr:colOff>
      <xdr:row>97</xdr:row>
      <xdr:rowOff>14243</xdr:rowOff>
    </xdr:to>
    <xdr:sp macro="" textlink="">
      <xdr:nvSpPr>
        <xdr:cNvPr id="705" name="フローチャート: 判断 704">
          <a:extLst>
            <a:ext uri="{FF2B5EF4-FFF2-40B4-BE49-F238E27FC236}">
              <a16:creationId xmlns:a16="http://schemas.microsoft.com/office/drawing/2014/main" id="{9D5965CA-304F-45F0-822D-E4FCAEA41343}"/>
            </a:ext>
          </a:extLst>
        </xdr:cNvPr>
        <xdr:cNvSpPr/>
      </xdr:nvSpPr>
      <xdr:spPr>
        <a:xfrm>
          <a:off x="12763500" y="1654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30770</xdr:rowOff>
    </xdr:from>
    <xdr:ext cx="534377" cy="259045"/>
    <xdr:sp macro="" textlink="">
      <xdr:nvSpPr>
        <xdr:cNvPr id="706" name="テキスト ボックス 705">
          <a:extLst>
            <a:ext uri="{FF2B5EF4-FFF2-40B4-BE49-F238E27FC236}">
              <a16:creationId xmlns:a16="http://schemas.microsoft.com/office/drawing/2014/main" id="{27150AAD-3705-4495-A84B-11D0E2D07DEA}"/>
            </a:ext>
          </a:extLst>
        </xdr:cNvPr>
        <xdr:cNvSpPr txBox="1"/>
      </xdr:nvSpPr>
      <xdr:spPr>
        <a:xfrm>
          <a:off x="12547111" y="1631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AB0EB3AC-802F-4936-949E-AB633DF4411E}"/>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35E57D04-B72A-4042-9E57-7FD14E83299F}"/>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4ED51B98-DCA8-46FE-B69A-9382C5A2F88B}"/>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81494634-63D8-411A-B3A0-D4A0BDCC955C}"/>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360AF565-614A-420F-8F28-B1CF6BE95E53}"/>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170655</xdr:rowOff>
    </xdr:from>
    <xdr:to>
      <xdr:col>85</xdr:col>
      <xdr:colOff>177800</xdr:colOff>
      <xdr:row>96</xdr:row>
      <xdr:rowOff>100805</xdr:rowOff>
    </xdr:to>
    <xdr:sp macro="" textlink="">
      <xdr:nvSpPr>
        <xdr:cNvPr id="712" name="楕円 711">
          <a:extLst>
            <a:ext uri="{FF2B5EF4-FFF2-40B4-BE49-F238E27FC236}">
              <a16:creationId xmlns:a16="http://schemas.microsoft.com/office/drawing/2014/main" id="{7ACD7CB9-C936-493E-AFA6-DD2245405CD0}"/>
            </a:ext>
          </a:extLst>
        </xdr:cNvPr>
        <xdr:cNvSpPr/>
      </xdr:nvSpPr>
      <xdr:spPr>
        <a:xfrm>
          <a:off x="16268700" y="1645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22082</xdr:rowOff>
    </xdr:from>
    <xdr:ext cx="534377" cy="259045"/>
    <xdr:sp macro="" textlink="">
      <xdr:nvSpPr>
        <xdr:cNvPr id="713" name="公債費該当値テキスト">
          <a:extLst>
            <a:ext uri="{FF2B5EF4-FFF2-40B4-BE49-F238E27FC236}">
              <a16:creationId xmlns:a16="http://schemas.microsoft.com/office/drawing/2014/main" id="{C19BDB5B-6F2C-4D46-AC08-3962F5262CB4}"/>
            </a:ext>
          </a:extLst>
        </xdr:cNvPr>
        <xdr:cNvSpPr txBox="1"/>
      </xdr:nvSpPr>
      <xdr:spPr>
        <a:xfrm>
          <a:off x="16370300" y="1630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32336</xdr:rowOff>
    </xdr:from>
    <xdr:to>
      <xdr:col>81</xdr:col>
      <xdr:colOff>101600</xdr:colOff>
      <xdr:row>96</xdr:row>
      <xdr:rowOff>133936</xdr:rowOff>
    </xdr:to>
    <xdr:sp macro="" textlink="">
      <xdr:nvSpPr>
        <xdr:cNvPr id="714" name="楕円 713">
          <a:extLst>
            <a:ext uri="{FF2B5EF4-FFF2-40B4-BE49-F238E27FC236}">
              <a16:creationId xmlns:a16="http://schemas.microsoft.com/office/drawing/2014/main" id="{81E5694A-3810-4A66-9E75-06D70D486859}"/>
            </a:ext>
          </a:extLst>
        </xdr:cNvPr>
        <xdr:cNvSpPr/>
      </xdr:nvSpPr>
      <xdr:spPr>
        <a:xfrm>
          <a:off x="15430500" y="1649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125063</xdr:rowOff>
    </xdr:from>
    <xdr:ext cx="534377" cy="259045"/>
    <xdr:sp macro="" textlink="">
      <xdr:nvSpPr>
        <xdr:cNvPr id="715" name="テキスト ボックス 714">
          <a:extLst>
            <a:ext uri="{FF2B5EF4-FFF2-40B4-BE49-F238E27FC236}">
              <a16:creationId xmlns:a16="http://schemas.microsoft.com/office/drawing/2014/main" id="{197EE8C1-2E09-480D-997C-EB23A73165FC}"/>
            </a:ext>
          </a:extLst>
        </xdr:cNvPr>
        <xdr:cNvSpPr txBox="1"/>
      </xdr:nvSpPr>
      <xdr:spPr>
        <a:xfrm>
          <a:off x="15214111" y="1658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63762</xdr:rowOff>
    </xdr:from>
    <xdr:to>
      <xdr:col>76</xdr:col>
      <xdr:colOff>165100</xdr:colOff>
      <xdr:row>96</xdr:row>
      <xdr:rowOff>165362</xdr:rowOff>
    </xdr:to>
    <xdr:sp macro="" textlink="">
      <xdr:nvSpPr>
        <xdr:cNvPr id="716" name="楕円 715">
          <a:extLst>
            <a:ext uri="{FF2B5EF4-FFF2-40B4-BE49-F238E27FC236}">
              <a16:creationId xmlns:a16="http://schemas.microsoft.com/office/drawing/2014/main" id="{C159E24D-E26B-4C09-8A72-0885C4D8FF2C}"/>
            </a:ext>
          </a:extLst>
        </xdr:cNvPr>
        <xdr:cNvSpPr/>
      </xdr:nvSpPr>
      <xdr:spPr>
        <a:xfrm>
          <a:off x="14541500" y="165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156489</xdr:rowOff>
    </xdr:from>
    <xdr:ext cx="534377" cy="259045"/>
    <xdr:sp macro="" textlink="">
      <xdr:nvSpPr>
        <xdr:cNvPr id="717" name="テキスト ボックス 716">
          <a:extLst>
            <a:ext uri="{FF2B5EF4-FFF2-40B4-BE49-F238E27FC236}">
              <a16:creationId xmlns:a16="http://schemas.microsoft.com/office/drawing/2014/main" id="{48449020-7A97-4442-A150-3A009E042D3C}"/>
            </a:ext>
          </a:extLst>
        </xdr:cNvPr>
        <xdr:cNvSpPr txBox="1"/>
      </xdr:nvSpPr>
      <xdr:spPr>
        <a:xfrm>
          <a:off x="14325111" y="166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93349</xdr:rowOff>
    </xdr:from>
    <xdr:to>
      <xdr:col>72</xdr:col>
      <xdr:colOff>38100</xdr:colOff>
      <xdr:row>97</xdr:row>
      <xdr:rowOff>23499</xdr:rowOff>
    </xdr:to>
    <xdr:sp macro="" textlink="">
      <xdr:nvSpPr>
        <xdr:cNvPr id="718" name="楕円 717">
          <a:extLst>
            <a:ext uri="{FF2B5EF4-FFF2-40B4-BE49-F238E27FC236}">
              <a16:creationId xmlns:a16="http://schemas.microsoft.com/office/drawing/2014/main" id="{2102A0C5-5A98-418C-979A-179C4C7A02FE}"/>
            </a:ext>
          </a:extLst>
        </xdr:cNvPr>
        <xdr:cNvSpPr/>
      </xdr:nvSpPr>
      <xdr:spPr>
        <a:xfrm>
          <a:off x="13652500" y="16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14626</xdr:rowOff>
    </xdr:from>
    <xdr:ext cx="534377" cy="259045"/>
    <xdr:sp macro="" textlink="">
      <xdr:nvSpPr>
        <xdr:cNvPr id="719" name="テキスト ボックス 718">
          <a:extLst>
            <a:ext uri="{FF2B5EF4-FFF2-40B4-BE49-F238E27FC236}">
              <a16:creationId xmlns:a16="http://schemas.microsoft.com/office/drawing/2014/main" id="{6B7DD945-D2CE-4CEE-988C-A02921BF46DA}"/>
            </a:ext>
          </a:extLst>
        </xdr:cNvPr>
        <xdr:cNvSpPr txBox="1"/>
      </xdr:nvSpPr>
      <xdr:spPr>
        <a:xfrm>
          <a:off x="13436111" y="1664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94073</xdr:rowOff>
    </xdr:from>
    <xdr:to>
      <xdr:col>67</xdr:col>
      <xdr:colOff>101600</xdr:colOff>
      <xdr:row>97</xdr:row>
      <xdr:rowOff>24223</xdr:rowOff>
    </xdr:to>
    <xdr:sp macro="" textlink="">
      <xdr:nvSpPr>
        <xdr:cNvPr id="720" name="楕円 719">
          <a:extLst>
            <a:ext uri="{FF2B5EF4-FFF2-40B4-BE49-F238E27FC236}">
              <a16:creationId xmlns:a16="http://schemas.microsoft.com/office/drawing/2014/main" id="{A468F8FE-35AA-461C-A6B7-3E25BCECCF5E}"/>
            </a:ext>
          </a:extLst>
        </xdr:cNvPr>
        <xdr:cNvSpPr/>
      </xdr:nvSpPr>
      <xdr:spPr>
        <a:xfrm>
          <a:off x="12763500" y="165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15350</xdr:rowOff>
    </xdr:from>
    <xdr:ext cx="534377" cy="259045"/>
    <xdr:sp macro="" textlink="">
      <xdr:nvSpPr>
        <xdr:cNvPr id="721" name="テキスト ボックス 720">
          <a:extLst>
            <a:ext uri="{FF2B5EF4-FFF2-40B4-BE49-F238E27FC236}">
              <a16:creationId xmlns:a16="http://schemas.microsoft.com/office/drawing/2014/main" id="{A124F738-A8FD-4A82-B34C-FC5B8EFBA1E0}"/>
            </a:ext>
          </a:extLst>
        </xdr:cNvPr>
        <xdr:cNvSpPr txBox="1"/>
      </xdr:nvSpPr>
      <xdr:spPr>
        <a:xfrm>
          <a:off x="12547111" y="166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C6CED86-894F-40B0-B192-E30F4D6B027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E5F22070-321F-47C0-BCC4-808BF6C409DD}"/>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2AA2D713-94B8-4F2F-B872-3299D80CF91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542C8980-86DD-49C4-8E99-D93FD7E8955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2B76D3DC-B393-48C4-A91F-7E6592BDF782}"/>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ACD275A7-8959-48BD-8568-F8652CDBD9B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3A499850-DB23-4C40-8E85-5F903DFF3A6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860D6ECB-89A8-4E19-87D7-C86C034A2828}"/>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CBA5760B-450C-4718-A9FD-6ED8A9FA0FEB}"/>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AC64C5BE-D218-409B-A7B9-D2A1D9541753}"/>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A169B242-58E6-4034-B4FB-877C60946DA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34B1F37-2DA9-4E1D-A240-1F24D9FAFE91}"/>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6ED52D13-592A-4AA9-BC38-21277153AD7A}"/>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326FACE1-8597-46BA-A611-2A7D8019AE7B}"/>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D2CF5110-D4C5-4289-9EC4-9ADCC1AE5914}"/>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E6C613C7-4837-4F86-8E36-F5658D475687}"/>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9544A695-D855-4789-9891-62F1C1360628}"/>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C405196D-1167-4807-953E-7733F566C858}"/>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25181DF2-B759-4911-A5A2-34D8647D2545}"/>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F6DD8985-4C7A-4E8E-AEDA-0E914207EDE3}"/>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7AACEA18-1686-4BC4-80DC-287CC4AD47FE}"/>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5B69FD7A-C3EA-4F71-B619-ACE01FEDEAE8}"/>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a:extLst>
            <a:ext uri="{FF2B5EF4-FFF2-40B4-BE49-F238E27FC236}">
              <a16:creationId xmlns:a16="http://schemas.microsoft.com/office/drawing/2014/main" id="{32F85457-6D8B-437E-9699-0231508C1511}"/>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58EB0BAA-690D-4173-99C9-22A530AE0965}"/>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a:extLst>
            <a:ext uri="{FF2B5EF4-FFF2-40B4-BE49-F238E27FC236}">
              <a16:creationId xmlns:a16="http://schemas.microsoft.com/office/drawing/2014/main" id="{97412534-D10B-4659-9B19-8EADEA315373}"/>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a:extLst>
            <a:ext uri="{FF2B5EF4-FFF2-40B4-BE49-F238E27FC236}">
              <a16:creationId xmlns:a16="http://schemas.microsoft.com/office/drawing/2014/main" id="{3604D51C-E4FE-4443-BD1D-B2FC24209026}"/>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C302C113-9925-4871-BE2F-82DD128BBB3C}"/>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a:extLst>
            <a:ext uri="{FF2B5EF4-FFF2-40B4-BE49-F238E27FC236}">
              <a16:creationId xmlns:a16="http://schemas.microsoft.com/office/drawing/2014/main" id="{CE25AD0E-122E-4655-8577-1DA40FA9822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a:extLst>
            <a:ext uri="{FF2B5EF4-FFF2-40B4-BE49-F238E27FC236}">
              <a16:creationId xmlns:a16="http://schemas.microsoft.com/office/drawing/2014/main" id="{CB1EE8BC-BE09-411C-AF74-BF2634F40C56}"/>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865B15E5-6B85-4697-8319-1E54186FC3B7}"/>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a:extLst>
            <a:ext uri="{FF2B5EF4-FFF2-40B4-BE49-F238E27FC236}">
              <a16:creationId xmlns:a16="http://schemas.microsoft.com/office/drawing/2014/main" id="{45D82079-8CA7-4ECF-9D69-C9DF6E0E0A7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a:extLst>
            <a:ext uri="{FF2B5EF4-FFF2-40B4-BE49-F238E27FC236}">
              <a16:creationId xmlns:a16="http://schemas.microsoft.com/office/drawing/2014/main" id="{45A6C39A-6D3C-4084-A2F4-2D066333DD2A}"/>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A1A787C7-16F3-48A6-9D61-EE1BB7113224}"/>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a:extLst>
            <a:ext uri="{FF2B5EF4-FFF2-40B4-BE49-F238E27FC236}">
              <a16:creationId xmlns:a16="http://schemas.microsoft.com/office/drawing/2014/main" id="{29E1077D-7BA7-43B0-A32D-AB944C9B1578}"/>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a:extLst>
            <a:ext uri="{FF2B5EF4-FFF2-40B4-BE49-F238E27FC236}">
              <a16:creationId xmlns:a16="http://schemas.microsoft.com/office/drawing/2014/main" id="{FA05CE35-24CB-467D-A6A8-36CA45B3A2C1}"/>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2CFBA230-E332-498C-8690-39B24179A66D}"/>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84191</xdr:rowOff>
    </xdr:from>
    <xdr:to>
      <xdr:col>102</xdr:col>
      <xdr:colOff>165100</xdr:colOff>
      <xdr:row>39</xdr:row>
      <xdr:rowOff>14341</xdr:rowOff>
    </xdr:to>
    <xdr:sp macro="" textlink="">
      <xdr:nvSpPr>
        <xdr:cNvPr id="758" name="フローチャート: 判断 757">
          <a:extLst>
            <a:ext uri="{FF2B5EF4-FFF2-40B4-BE49-F238E27FC236}">
              <a16:creationId xmlns:a16="http://schemas.microsoft.com/office/drawing/2014/main" id="{A3E7E6C1-B7D9-471D-B212-97F016C04F4D}"/>
            </a:ext>
          </a:extLst>
        </xdr:cNvPr>
        <xdr:cNvSpPr/>
      </xdr:nvSpPr>
      <xdr:spPr>
        <a:xfrm>
          <a:off x="19494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30868</xdr:rowOff>
    </xdr:from>
    <xdr:ext cx="378565" cy="259045"/>
    <xdr:sp macro="" textlink="">
      <xdr:nvSpPr>
        <xdr:cNvPr id="759" name="テキスト ボックス 758">
          <a:extLst>
            <a:ext uri="{FF2B5EF4-FFF2-40B4-BE49-F238E27FC236}">
              <a16:creationId xmlns:a16="http://schemas.microsoft.com/office/drawing/2014/main" id="{10283D40-7B12-476C-BBE8-C795BB880092}"/>
            </a:ext>
          </a:extLst>
        </xdr:cNvPr>
        <xdr:cNvSpPr txBox="1"/>
      </xdr:nvSpPr>
      <xdr:spPr>
        <a:xfrm>
          <a:off x="19356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81265</xdr:rowOff>
    </xdr:from>
    <xdr:to>
      <xdr:col>98</xdr:col>
      <xdr:colOff>38100</xdr:colOff>
      <xdr:row>39</xdr:row>
      <xdr:rowOff>11415</xdr:rowOff>
    </xdr:to>
    <xdr:sp macro="" textlink="">
      <xdr:nvSpPr>
        <xdr:cNvPr id="760" name="フローチャート: 判断 759">
          <a:extLst>
            <a:ext uri="{FF2B5EF4-FFF2-40B4-BE49-F238E27FC236}">
              <a16:creationId xmlns:a16="http://schemas.microsoft.com/office/drawing/2014/main" id="{BF259EC3-75F0-4EC7-8C75-5D8BB1CA0D04}"/>
            </a:ext>
          </a:extLst>
        </xdr:cNvPr>
        <xdr:cNvSpPr/>
      </xdr:nvSpPr>
      <xdr:spPr>
        <a:xfrm>
          <a:off x="18605500" y="659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27942</xdr:rowOff>
    </xdr:from>
    <xdr:ext cx="378565" cy="259045"/>
    <xdr:sp macro="" textlink="">
      <xdr:nvSpPr>
        <xdr:cNvPr id="761" name="テキスト ボックス 760">
          <a:extLst>
            <a:ext uri="{FF2B5EF4-FFF2-40B4-BE49-F238E27FC236}">
              <a16:creationId xmlns:a16="http://schemas.microsoft.com/office/drawing/2014/main" id="{82882752-E7CE-455E-BE9F-0AB91F7059DA}"/>
            </a:ext>
          </a:extLst>
        </xdr:cNvPr>
        <xdr:cNvSpPr txBox="1"/>
      </xdr:nvSpPr>
      <xdr:spPr>
        <a:xfrm>
          <a:off x="18467017" y="637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D5594040-DE03-4FEC-9127-BEFE0742B42D}"/>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6484C0B4-25B1-4CF4-A6A2-CC311A0167C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16878625-A34F-4A75-9E63-A111F44CF095}"/>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A138879C-7EBF-4F67-BB01-DE1D3F13A6C7}"/>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FBCF52E2-7DF5-4461-93E7-35C213152E44}"/>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5BAE907F-026F-4EEC-A368-FC10C5BC4E4D}"/>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a:extLst>
            <a:ext uri="{FF2B5EF4-FFF2-40B4-BE49-F238E27FC236}">
              <a16:creationId xmlns:a16="http://schemas.microsoft.com/office/drawing/2014/main" id="{FD266DA3-178D-44DD-95F6-6CDA0902B857}"/>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3F55C136-FDA3-4267-AA83-02ACC62F49C1}"/>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D5AA4D5A-7879-4B3E-89AE-442EA4F6D427}"/>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C2DC2350-6564-4E95-92A8-988A12B18D55}"/>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5437B727-09E9-497A-9EB3-6DA78FFFCF5D}"/>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2C9B1FAA-65FA-4672-8663-4F2AFD2F6513}"/>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833B33E9-9E58-4E04-B936-5089206E75DA}"/>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E10802B-D944-4161-8DA1-6F957B39875C}"/>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40C9E513-3A3D-42E0-AA0F-298E82542FA6}"/>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BA5BF5AA-B531-42C8-B210-11472EBF70E1}"/>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9069FBDC-715B-42F5-ADCE-64675B724DA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85089D10-FB83-4080-A06C-F6159C09A43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BA04EF80-E09C-4D0B-9E56-2FA8A2B558D7}"/>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596A66AC-3E76-4C98-8B97-8B867145A99F}"/>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55314E5-3CEC-4438-A8CF-39A0DC82D876}"/>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46BBF999-F897-41FA-B6A3-6A91915AE1B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2338E360-8DF6-481A-B32C-5AE0AB5C2F0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F860738D-1FEB-4B59-A449-0077EB97D039}"/>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77C5B08E-07F7-4F0F-9A18-ACB4038E7FFA}"/>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520586B3-EE83-4448-8D70-8470CE6F69E4}"/>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72658B84-5A90-4864-8DBA-363682F4639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A8C8AC03-CFE0-4111-8A64-6C06A54ED1D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200869B5-C4AB-4BB8-81AD-E1CBD7919EA4}"/>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60793ACC-82DC-4B42-8CF2-101510C9D6B9}"/>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933B4290-D910-4EA8-B204-DB15C4909CA8}"/>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B2183DDA-669C-4ABA-AD71-2E4B622A8395}"/>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B15D3CCA-14FF-4750-A07B-E05567C48A7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4FEF4B36-F1B0-465A-94B1-E39C9BADC847}"/>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FBAC85DE-5658-430E-A657-83ECEADAF797}"/>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A526150F-6960-43FC-9846-5221063C4DA1}"/>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49FC769-5C87-40F4-8005-D7769333D92B}"/>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1B9938B7-6C28-40BF-81F4-0EFEC32109B9}"/>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2A2C1CC4-E13B-41C6-AA0A-4846203465D1}"/>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523661D4-EC7B-4E21-9F50-5DEAA409AB2A}"/>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494E4A18-272F-44DD-A8D7-1C2A66369A39}"/>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9CC6AA1F-EBB4-4C21-8706-49466944BD3D}"/>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455E07CC-312D-4177-B4F6-766E39231EB3}"/>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13664CEC-2D07-481B-920F-9DC574BB56CC}"/>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32D56C32-4010-4F11-8E5C-4C0BB85D4425}"/>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C4B2E385-60C1-42D6-91F4-6B147482EBB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6F0B1214-5A25-49A4-81B9-0F56EE5302F8}"/>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108396F6-0EF6-4FB8-9F5D-C038B01638FE}"/>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A6F94627-08E5-4E78-B7FA-3AB7042FE45F}"/>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68A00A0C-17DB-48B4-903C-724F9A229272}"/>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820DC03C-8AA4-426F-AF4E-70DC1182091D}"/>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AA478760-3F52-4B3B-BE36-045CA72585F7}"/>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2FD3CB5-AB98-4733-A55B-E224751B1EA2}"/>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3DDD8405-6825-45A3-9D9C-3CB9FD8BC6A4}"/>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932646C5-C7F8-4840-9E04-25BCEB7F4829}"/>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FE5607F4-86A1-4A88-94E0-73160843E9C6}"/>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ACD692FA-919D-42CA-AFD6-0029715D6C92}"/>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AB74BF07-F77E-44AC-AFEB-D6E1D3FB4992}"/>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765A9847-3D82-4E0C-AC8F-1D23FBA94CD3}"/>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FB417EFC-AAC7-49F8-9610-C544DBA762F4}"/>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6AF82360-4FDD-45EF-A79D-7A91A082467D}"/>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EF0379E0-4899-4D3A-83C2-F67CE8BC83C7}"/>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5E368ED6-C110-499B-8B5A-7387E535A1AC}"/>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7AE206-7BB8-492B-BAB9-CEFD09CEE255}"/>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E31B81AD-ED62-4C07-8C98-38B7160EE08C}"/>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D82CD9F3-85ED-4A2C-B7F6-A60B592C2DAD}"/>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2287DA7F-CAF8-4ADC-8106-A2A309D1B3E3}"/>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104,309</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13,063</a:t>
          </a:r>
          <a:r>
            <a:rPr kumimoji="1" lang="ja-JP" altLang="en-US" sz="1100">
              <a:latin typeface="ＭＳ Ｐゴシック" panose="020B0600070205080204" pitchFamily="50" charset="-128"/>
              <a:ea typeface="ＭＳ Ｐゴシック" panose="020B0600070205080204" pitchFamily="50" charset="-128"/>
            </a:rPr>
            <a:t>円の減となった。財政調整基金積立金やふるさと納税基金積立金の増などがあったものの、公共施設解体基金積立金の大幅な減などにより減少した。</a:t>
          </a:r>
        </a:p>
        <a:p>
          <a:r>
            <a:rPr kumimoji="1" lang="ja-JP" altLang="en-US" sz="1100">
              <a:latin typeface="ＭＳ Ｐゴシック" panose="020B0600070205080204" pitchFamily="50" charset="-128"/>
              <a:ea typeface="ＭＳ Ｐゴシック" panose="020B0600070205080204" pitchFamily="50" charset="-128"/>
            </a:rPr>
            <a:t>民生費は住民一人当たり</a:t>
          </a:r>
          <a:r>
            <a:rPr kumimoji="1" lang="en-US" altLang="ja-JP" sz="1100">
              <a:latin typeface="ＭＳ Ｐゴシック" panose="020B0600070205080204" pitchFamily="50" charset="-128"/>
              <a:ea typeface="ＭＳ Ｐゴシック" panose="020B0600070205080204" pitchFamily="50" charset="-128"/>
            </a:rPr>
            <a:t>173,153</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10,808</a:t>
          </a:r>
          <a:r>
            <a:rPr kumimoji="1" lang="ja-JP" altLang="en-US" sz="1100">
              <a:latin typeface="ＭＳ Ｐゴシック" panose="020B0600070205080204" pitchFamily="50" charset="-128"/>
              <a:ea typeface="ＭＳ Ｐゴシック" panose="020B0600070205080204" pitchFamily="50" charset="-128"/>
            </a:rPr>
            <a:t>円の減となった。電力・ガス・食料品等価格高騰緊急支援事業などの増額要因はあったが、住民税非課税世帯等に対する臨時特別給付金事業や県単補助事業の新型コロナウイルス対策生活応援事業の皆減、子育て世帯への臨時特別給付金事業の減などにより減少した。</a:t>
          </a:r>
        </a:p>
        <a:p>
          <a:r>
            <a:rPr kumimoji="1" lang="ja-JP" altLang="en-US" sz="1100">
              <a:latin typeface="ＭＳ Ｐゴシック" panose="020B0600070205080204" pitchFamily="50" charset="-128"/>
              <a:ea typeface="ＭＳ Ｐゴシック" panose="020B0600070205080204" pitchFamily="50" charset="-128"/>
            </a:rPr>
            <a:t>衛生費は住民一人当たり</a:t>
          </a:r>
          <a:r>
            <a:rPr kumimoji="1" lang="en-US" altLang="ja-JP" sz="1100">
              <a:latin typeface="ＭＳ Ｐゴシック" panose="020B0600070205080204" pitchFamily="50" charset="-128"/>
              <a:ea typeface="ＭＳ Ｐゴシック" panose="020B0600070205080204" pitchFamily="50" charset="-128"/>
            </a:rPr>
            <a:t>70,250</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8,404</a:t>
          </a:r>
          <a:r>
            <a:rPr kumimoji="1" lang="ja-JP" altLang="en-US" sz="1100">
              <a:latin typeface="ＭＳ Ｐゴシック" panose="020B0600070205080204" pitchFamily="50" charset="-128"/>
              <a:ea typeface="ＭＳ Ｐゴシック" panose="020B0600070205080204" pitchFamily="50" charset="-128"/>
            </a:rPr>
            <a:t>円の増となった。ごみ処理施設解体事業による湯沢雄勝広域市町村圏組合負担金の増などにより増加した。</a:t>
          </a:r>
        </a:p>
        <a:p>
          <a:r>
            <a:rPr kumimoji="1" lang="ja-JP" altLang="en-US" sz="1100">
              <a:latin typeface="ＭＳ Ｐゴシック" panose="020B0600070205080204" pitchFamily="50" charset="-128"/>
              <a:ea typeface="ＭＳ Ｐゴシック" panose="020B0600070205080204" pitchFamily="50" charset="-128"/>
            </a:rPr>
            <a:t>農林水産業費は住民一人当たり</a:t>
          </a:r>
          <a:r>
            <a:rPr kumimoji="1" lang="en-US" altLang="ja-JP" sz="1100">
              <a:latin typeface="ＭＳ Ｐゴシック" panose="020B0600070205080204" pitchFamily="50" charset="-128"/>
              <a:ea typeface="ＭＳ Ｐゴシック" panose="020B0600070205080204" pitchFamily="50" charset="-128"/>
            </a:rPr>
            <a:t>44,492</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9,422</a:t>
          </a:r>
          <a:r>
            <a:rPr kumimoji="1" lang="ja-JP" altLang="en-US" sz="1100">
              <a:latin typeface="ＭＳ Ｐゴシック" panose="020B0600070205080204" pitchFamily="50" charset="-128"/>
              <a:ea typeface="ＭＳ Ｐゴシック" panose="020B0600070205080204" pitchFamily="50" charset="-128"/>
            </a:rPr>
            <a:t>円の減となった。強い農業・担い手づくり総合支援交付金（雪害復旧）事業の皆減などにより減少した。</a:t>
          </a:r>
        </a:p>
        <a:p>
          <a:r>
            <a:rPr kumimoji="1" lang="ja-JP" altLang="en-US" sz="1100">
              <a:latin typeface="ＭＳ Ｐゴシック" panose="020B0600070205080204" pitchFamily="50" charset="-128"/>
              <a:ea typeface="ＭＳ Ｐゴシック" panose="020B0600070205080204" pitchFamily="50" charset="-128"/>
            </a:rPr>
            <a:t>商工費は住民一人当たり</a:t>
          </a:r>
          <a:r>
            <a:rPr kumimoji="1" lang="en-US" altLang="ja-JP" sz="1100">
              <a:latin typeface="ＭＳ Ｐゴシック" panose="020B0600070205080204" pitchFamily="50" charset="-128"/>
              <a:ea typeface="ＭＳ Ｐゴシック" panose="020B0600070205080204" pitchFamily="50" charset="-128"/>
            </a:rPr>
            <a:t>23,694</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6,267</a:t>
          </a:r>
          <a:r>
            <a:rPr kumimoji="1" lang="ja-JP" altLang="en-US" sz="1100">
              <a:latin typeface="ＭＳ Ｐゴシック" panose="020B0600070205080204" pitchFamily="50" charset="-128"/>
              <a:ea typeface="ＭＳ Ｐゴシック" panose="020B0600070205080204" pitchFamily="50" charset="-128"/>
            </a:rPr>
            <a:t>円の増となった。プレミアム付商品券発行事業補助金や燃料価格高騰対策支援金、羽後町生活応援商品券発行事業補助金などにより増加した。</a:t>
          </a:r>
        </a:p>
        <a:p>
          <a:r>
            <a:rPr kumimoji="1" lang="ja-JP" altLang="en-US" sz="1100">
              <a:latin typeface="ＭＳ Ｐゴシック" panose="020B0600070205080204" pitchFamily="50" charset="-128"/>
              <a:ea typeface="ＭＳ Ｐゴシック" panose="020B0600070205080204" pitchFamily="50" charset="-128"/>
            </a:rPr>
            <a:t>土木費は住民一人当たり</a:t>
          </a:r>
          <a:r>
            <a:rPr kumimoji="1" lang="en-US" altLang="ja-JP" sz="1100">
              <a:latin typeface="ＭＳ Ｐゴシック" panose="020B0600070205080204" pitchFamily="50" charset="-128"/>
              <a:ea typeface="ＭＳ Ｐゴシック" panose="020B0600070205080204" pitchFamily="50" charset="-128"/>
            </a:rPr>
            <a:t>58,680</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2,857</a:t>
          </a:r>
          <a:r>
            <a:rPr kumimoji="1" lang="ja-JP" altLang="en-US" sz="1100">
              <a:latin typeface="ＭＳ Ｐゴシック" panose="020B0600070205080204" pitchFamily="50" charset="-128"/>
              <a:ea typeface="ＭＳ Ｐゴシック" panose="020B0600070205080204" pitchFamily="50" charset="-128"/>
            </a:rPr>
            <a:t>円の減となった。除雪グレーダ購入事業やアルカディア公園環境整備事業の終了のほか、除雪事業費の減などにより減少した。</a:t>
          </a:r>
        </a:p>
        <a:p>
          <a:r>
            <a:rPr kumimoji="1" lang="ja-JP" altLang="en-US" sz="1100">
              <a:latin typeface="ＭＳ Ｐゴシック" panose="020B0600070205080204" pitchFamily="50" charset="-128"/>
              <a:ea typeface="ＭＳ Ｐゴシック" panose="020B0600070205080204" pitchFamily="50" charset="-128"/>
            </a:rPr>
            <a:t>消防費は住民一人当たり</a:t>
          </a:r>
          <a:r>
            <a:rPr kumimoji="1" lang="en-US" altLang="ja-JP" sz="1100">
              <a:latin typeface="ＭＳ Ｐゴシック" panose="020B0600070205080204" pitchFamily="50" charset="-128"/>
              <a:ea typeface="ＭＳ Ｐゴシック" panose="020B0600070205080204" pitchFamily="50" charset="-128"/>
            </a:rPr>
            <a:t>29,514</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8,009</a:t>
          </a:r>
          <a:r>
            <a:rPr kumimoji="1" lang="ja-JP" altLang="en-US" sz="1100">
              <a:latin typeface="ＭＳ Ｐゴシック" panose="020B0600070205080204" pitchFamily="50" charset="-128"/>
              <a:ea typeface="ＭＳ Ｐゴシック" panose="020B0600070205080204" pitchFamily="50" charset="-128"/>
            </a:rPr>
            <a:t>円の増となった。増額の主な要因は緊急告知ＦＭラジオ整備事業の増によるものである。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a:t>
          </a:r>
          <a:r>
            <a:rPr kumimoji="1" lang="en-US" altLang="ja-JP" sz="1200">
              <a:latin typeface="ＭＳ ゴシック" pitchFamily="49" charset="-128"/>
              <a:ea typeface="ＭＳ ゴシック" pitchFamily="49" charset="-128"/>
            </a:rPr>
            <a:t>463</a:t>
          </a:r>
          <a:r>
            <a:rPr kumimoji="1" lang="ja-JP" altLang="en-US" sz="1200">
              <a:latin typeface="ＭＳ ゴシック" pitchFamily="49" charset="-128"/>
              <a:ea typeface="ＭＳ ゴシック" pitchFamily="49" charset="-128"/>
            </a:rPr>
            <a:t>百万円積み立てたことにより、標準財政規模で</a:t>
          </a:r>
          <a:r>
            <a:rPr kumimoji="1" lang="en-US" altLang="ja-JP" sz="1200">
              <a:latin typeface="ＭＳ ゴシック" pitchFamily="49" charset="-128"/>
              <a:ea typeface="ＭＳ ゴシック" pitchFamily="49" charset="-128"/>
            </a:rPr>
            <a:t>9.37</a:t>
          </a:r>
          <a:r>
            <a:rPr kumimoji="1" lang="ja-JP" altLang="en-US" sz="1200">
              <a:latin typeface="ＭＳ ゴシック" pitchFamily="49" charset="-128"/>
              <a:ea typeface="ＭＳ ゴシック" pitchFamily="49" charset="-128"/>
            </a:rPr>
            <a:t>ポイント増加した。</a:t>
          </a:r>
        </a:p>
        <a:p>
          <a:r>
            <a:rPr kumimoji="1" lang="ja-JP" altLang="en-US" sz="1200">
              <a:latin typeface="ＭＳ ゴシック" pitchFamily="49" charset="-128"/>
              <a:ea typeface="ＭＳ ゴシック" pitchFamily="49" charset="-128"/>
            </a:rPr>
            <a:t>　実質収支額は、前年度より</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百万円の減となり、標準財政規模で</a:t>
          </a:r>
          <a:r>
            <a:rPr kumimoji="1" lang="en-US" altLang="ja-JP" sz="1200">
              <a:latin typeface="ＭＳ ゴシック" pitchFamily="49" charset="-128"/>
              <a:ea typeface="ＭＳ ゴシック" pitchFamily="49" charset="-128"/>
            </a:rPr>
            <a:t>0.11</a:t>
          </a:r>
          <a:r>
            <a:rPr kumimoji="1" lang="ja-JP" altLang="en-US" sz="1200">
              <a:latin typeface="ＭＳ ゴシック" pitchFamily="49" charset="-128"/>
              <a:ea typeface="ＭＳ ゴシック" pitchFamily="49" charset="-128"/>
            </a:rPr>
            <a:t>ポイント増加した。</a:t>
          </a:r>
        </a:p>
        <a:p>
          <a:r>
            <a:rPr kumimoji="1" lang="ja-JP" altLang="en-US" sz="1200">
              <a:latin typeface="ＭＳ ゴシック" pitchFamily="49" charset="-128"/>
              <a:ea typeface="ＭＳ ゴシック" pitchFamily="49" charset="-128"/>
            </a:rPr>
            <a:t>　実質単年度収支は、前年度より</a:t>
          </a:r>
          <a:r>
            <a:rPr kumimoji="1" lang="en-US" altLang="ja-JP" sz="1200">
              <a:latin typeface="ＭＳ ゴシック" pitchFamily="49" charset="-128"/>
              <a:ea typeface="ＭＳ ゴシック" pitchFamily="49" charset="-128"/>
            </a:rPr>
            <a:t>81</a:t>
          </a:r>
          <a:r>
            <a:rPr kumimoji="1" lang="ja-JP" altLang="en-US" sz="1200">
              <a:latin typeface="ＭＳ ゴシック" pitchFamily="49" charset="-128"/>
              <a:ea typeface="ＭＳ ゴシック" pitchFamily="49" charset="-128"/>
            </a:rPr>
            <a:t>百万円の増となり、標準財政規模で</a:t>
          </a:r>
          <a:r>
            <a:rPr kumimoji="1" lang="en-US" altLang="ja-JP" sz="1200">
              <a:latin typeface="ＭＳ ゴシック" pitchFamily="49" charset="-128"/>
              <a:ea typeface="ＭＳ ゴシック" pitchFamily="49" charset="-128"/>
            </a:rPr>
            <a:t>1.65</a:t>
          </a:r>
          <a:r>
            <a:rPr kumimoji="1" lang="ja-JP" altLang="en-US" sz="1200">
              <a:latin typeface="ＭＳ ゴシック" pitchFamily="49" charset="-128"/>
              <a:ea typeface="ＭＳ ゴシック" pitchFamily="49" charset="-128"/>
            </a:rPr>
            <a:t>ポイント増加した。これは令和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年度予算編成時に各課に一般財源を配分する方式を採用し経費の削減を図ったことや、普通交付税の再算定などにより分母の一般財源が増加したことなどによるものである。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一般会計、特別会計及び企業会計の全てにおいて赤字は生じていない。</a:t>
          </a:r>
        </a:p>
        <a:p>
          <a:r>
            <a:rPr kumimoji="1" lang="ja-JP" altLang="en-US" sz="1400">
              <a:latin typeface="ＭＳ ゴシック" pitchFamily="49" charset="-128"/>
              <a:ea typeface="ＭＳ ゴシック" pitchFamily="49" charset="-128"/>
            </a:rPr>
            <a:t>　上水道事業会計において、剰余金は前年度比</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百万円増加し、標準財政規模は</a:t>
          </a:r>
          <a:r>
            <a:rPr kumimoji="1" lang="en-US" altLang="ja-JP" sz="1400">
              <a:latin typeface="ＭＳ ゴシック" pitchFamily="49" charset="-128"/>
              <a:ea typeface="ＭＳ ゴシック" pitchFamily="49" charset="-128"/>
            </a:rPr>
            <a:t>0.83</a:t>
          </a:r>
          <a:r>
            <a:rPr kumimoji="1" lang="ja-JP" altLang="en-US" sz="1400">
              <a:latin typeface="ＭＳ ゴシック" pitchFamily="49" charset="-128"/>
              <a:ea typeface="ＭＳ ゴシック" pitchFamily="49" charset="-128"/>
            </a:rPr>
            <a:t>ポイント増加した。羽後町水道事業ビジョンに基づいて経常利益を確保し、水道事業アセットマネジメント（資産管理）により管路や施設の老朽化対策を推進していく。</a:t>
          </a:r>
        </a:p>
        <a:p>
          <a:r>
            <a:rPr kumimoji="1" lang="ja-JP" altLang="en-US" sz="1400">
              <a:latin typeface="ＭＳ ゴシック" pitchFamily="49" charset="-128"/>
              <a:ea typeface="ＭＳ ゴシック" pitchFamily="49" charset="-128"/>
            </a:rPr>
            <a:t>　病院事業会計において、剰余金は前年度比</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百万円増加し、標準財政規模で</a:t>
          </a:r>
          <a:r>
            <a:rPr kumimoji="1" lang="en-US" altLang="ja-JP" sz="1400">
              <a:latin typeface="ＭＳ ゴシック" pitchFamily="49" charset="-128"/>
              <a:ea typeface="ＭＳ ゴシック" pitchFamily="49" charset="-128"/>
            </a:rPr>
            <a:t>0.21</a:t>
          </a:r>
          <a:r>
            <a:rPr kumimoji="1" lang="ja-JP" altLang="en-US" sz="1400">
              <a:latin typeface="ＭＳ ゴシック" pitchFamily="49" charset="-128"/>
              <a:ea typeface="ＭＳ ゴシック" pitchFamily="49" charset="-128"/>
            </a:rPr>
            <a:t>ポイント増加した。病床削減などにより黒字決算となっているものの、人口減少などにより今後も厳しい経営環境にある。経営コンサルタントの助言による業務の効率化等を図り経営改善に努めていく。</a:t>
          </a:r>
        </a:p>
        <a:p>
          <a:r>
            <a:rPr kumimoji="1" lang="ja-JP" altLang="en-US" sz="1400">
              <a:latin typeface="ＭＳ ゴシック" pitchFamily="49" charset="-128"/>
              <a:ea typeface="ＭＳ ゴシック" pitchFamily="49" charset="-128"/>
            </a:rPr>
            <a:t>　介護保険特別会計は、実質収支が前年度比</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百万円増加したことにより、標準財政規模で</a:t>
          </a:r>
          <a:r>
            <a:rPr kumimoji="1" lang="en-US" altLang="ja-JP" sz="1400">
              <a:latin typeface="ＭＳ ゴシック" pitchFamily="49" charset="-128"/>
              <a:ea typeface="ＭＳ ゴシック" pitchFamily="49" charset="-128"/>
            </a:rPr>
            <a:t>0.98</a:t>
          </a:r>
          <a:r>
            <a:rPr kumimoji="1" lang="ja-JP" altLang="en-US" sz="1400">
              <a:latin typeface="ＭＳ ゴシック" pitchFamily="49" charset="-128"/>
              <a:ea typeface="ＭＳ ゴシック" pitchFamily="49" charset="-128"/>
            </a:rPr>
            <a:t>ポイント増加した。新型コロナウイルス感染症の影響によるサービスの利用減少などが主な要因となっている。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、学校給食共同調理場</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建築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事業の元金償還開始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となったことが主な要因。</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○算入公債費等</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年借り入れの学校給食共同調理場建築事業などの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過疎</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対策事業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債の元金償還の増などにより増加した。</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当町では、満期一括償還地方債は発行していないため、減債基金残高と減債基金積立相当額に該当する数値はありません。</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a:t>
          </a:r>
        </a:p>
        <a:p>
          <a:r>
            <a:rPr kumimoji="1" lang="ja-JP" altLang="en-US" sz="1200">
              <a:latin typeface="ＭＳ ゴシック" pitchFamily="49" charset="-128"/>
              <a:ea typeface="ＭＳ ゴシック" pitchFamily="49" charset="-128"/>
            </a:rPr>
            <a:t>　前年度から</a:t>
          </a:r>
          <a:r>
            <a:rPr kumimoji="1" lang="en-US" altLang="ja-JP" sz="1200">
              <a:latin typeface="ＭＳ ゴシック" pitchFamily="49" charset="-128"/>
              <a:ea typeface="ＭＳ ゴシック" pitchFamily="49" charset="-128"/>
            </a:rPr>
            <a:t>579</a:t>
          </a:r>
          <a:r>
            <a:rPr kumimoji="1" lang="ja-JP" altLang="en-US" sz="1200">
              <a:latin typeface="ＭＳ ゴシック" pitchFamily="49" charset="-128"/>
              <a:ea typeface="ＭＳ ゴシック" pitchFamily="49" charset="-128"/>
            </a:rPr>
            <a:t>百万円減少している。これは地方債元金償還額の</a:t>
          </a:r>
          <a:r>
            <a:rPr kumimoji="1" lang="en-US" altLang="ja-JP" sz="1200">
              <a:latin typeface="ＭＳ ゴシック" pitchFamily="49" charset="-128"/>
              <a:ea typeface="ＭＳ ゴシック" pitchFamily="49" charset="-128"/>
            </a:rPr>
            <a:t>897</a:t>
          </a:r>
          <a:r>
            <a:rPr kumimoji="1" lang="ja-JP" altLang="en-US" sz="1200">
              <a:latin typeface="ＭＳ ゴシック" pitchFamily="49" charset="-128"/>
              <a:ea typeface="ＭＳ ゴシック" pitchFamily="49" charset="-128"/>
            </a:rPr>
            <a:t>百万円に対し、中学校トイレ改修事業などの地方債を活用した事業に係る新規借入額が</a:t>
          </a:r>
          <a:r>
            <a:rPr kumimoji="1" lang="en-US" altLang="ja-JP" sz="1200">
              <a:latin typeface="ＭＳ ゴシック" pitchFamily="49" charset="-128"/>
              <a:ea typeface="ＭＳ ゴシック" pitchFamily="49" charset="-128"/>
            </a:rPr>
            <a:t>317</a:t>
          </a:r>
          <a:r>
            <a:rPr kumimoji="1" lang="ja-JP" altLang="en-US" sz="1200">
              <a:latin typeface="ＭＳ ゴシック" pitchFamily="49" charset="-128"/>
              <a:ea typeface="ＭＳ ゴシック" pitchFamily="49" charset="-128"/>
            </a:rPr>
            <a:t>百万円と下回ったことによるものである。</a:t>
          </a: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　前年度から</a:t>
          </a:r>
          <a:r>
            <a:rPr kumimoji="1" lang="en-US" altLang="ja-JP" sz="1200">
              <a:latin typeface="ＭＳ ゴシック" pitchFamily="49" charset="-128"/>
              <a:ea typeface="ＭＳ ゴシック" pitchFamily="49" charset="-128"/>
            </a:rPr>
            <a:t>236</a:t>
          </a:r>
          <a:r>
            <a:rPr kumimoji="1" lang="ja-JP" altLang="en-US" sz="1200">
              <a:latin typeface="ＭＳ ゴシック" pitchFamily="49" charset="-128"/>
              <a:ea typeface="ＭＳ ゴシック" pitchFamily="49" charset="-128"/>
            </a:rPr>
            <a:t>百万円減少している。これは農業集落排水事業や公共下水道事業において大規模な施設整備事業は終了しており設備整備事業などの新規借入が発生していないことや、病院事業会計では企業債元金償還額が</a:t>
          </a:r>
          <a:r>
            <a:rPr kumimoji="1" lang="en-US" altLang="ja-JP" sz="1200">
              <a:latin typeface="ＭＳ ゴシック" pitchFamily="49" charset="-128"/>
              <a:ea typeface="ＭＳ ゴシック" pitchFamily="49" charset="-128"/>
            </a:rPr>
            <a:t>193</a:t>
          </a:r>
          <a:r>
            <a:rPr kumimoji="1" lang="ja-JP" altLang="en-US" sz="1200">
              <a:latin typeface="ＭＳ ゴシック" pitchFamily="49" charset="-128"/>
              <a:ea typeface="ＭＳ ゴシック" pitchFamily="49" charset="-128"/>
            </a:rPr>
            <a:t>百万円に対し、企業債の新規借入額が</a:t>
          </a:r>
          <a:r>
            <a:rPr kumimoji="1" lang="en-US" altLang="ja-JP" sz="1200">
              <a:latin typeface="ＭＳ ゴシック" pitchFamily="49" charset="-128"/>
              <a:ea typeface="ＭＳ ゴシック" pitchFamily="49" charset="-128"/>
            </a:rPr>
            <a:t>43</a:t>
          </a:r>
          <a:r>
            <a:rPr kumimoji="1" lang="ja-JP" altLang="en-US" sz="1200">
              <a:latin typeface="ＭＳ ゴシック" pitchFamily="49" charset="-128"/>
              <a:ea typeface="ＭＳ ゴシック" pitchFamily="49" charset="-128"/>
            </a:rPr>
            <a:t>百万円と下回ったことなどによるものである。</a:t>
          </a:r>
        </a:p>
        <a:p>
          <a:r>
            <a:rPr kumimoji="1" lang="ja-JP" altLang="en-US" sz="1200">
              <a:latin typeface="ＭＳ ゴシック" pitchFamily="49" charset="-128"/>
              <a:ea typeface="ＭＳ ゴシック" pitchFamily="49" charset="-128"/>
            </a:rPr>
            <a:t>○充当可能基金</a:t>
          </a:r>
        </a:p>
        <a:p>
          <a:r>
            <a:rPr kumimoji="1" lang="ja-JP" altLang="en-US" sz="1200">
              <a:latin typeface="ＭＳ ゴシック" pitchFamily="49" charset="-128"/>
              <a:ea typeface="ＭＳ ゴシック" pitchFamily="49" charset="-128"/>
            </a:rPr>
            <a:t>　前年度より</a:t>
          </a:r>
          <a:r>
            <a:rPr kumimoji="1" lang="en-US" altLang="ja-JP" sz="1200">
              <a:latin typeface="ＭＳ ゴシック" pitchFamily="49" charset="-128"/>
              <a:ea typeface="ＭＳ ゴシック" pitchFamily="49" charset="-128"/>
            </a:rPr>
            <a:t>879</a:t>
          </a:r>
          <a:r>
            <a:rPr kumimoji="1" lang="ja-JP" altLang="en-US" sz="1200">
              <a:latin typeface="ＭＳ ゴシック" pitchFamily="49" charset="-128"/>
              <a:ea typeface="ＭＳ ゴシック" pitchFamily="49" charset="-128"/>
            </a:rPr>
            <a:t>百万円増加している。これは財政調整基金に</a:t>
          </a:r>
          <a:r>
            <a:rPr kumimoji="1" lang="en-US" altLang="ja-JP" sz="1200">
              <a:latin typeface="ＭＳ ゴシック" pitchFamily="49" charset="-128"/>
              <a:ea typeface="ＭＳ ゴシック" pitchFamily="49" charset="-128"/>
            </a:rPr>
            <a:t>463</a:t>
          </a:r>
          <a:r>
            <a:rPr kumimoji="1" lang="ja-JP" altLang="en-US" sz="1200">
              <a:latin typeface="ＭＳ ゴシック" pitchFamily="49" charset="-128"/>
              <a:ea typeface="ＭＳ ゴシック" pitchFamily="49" charset="-128"/>
            </a:rPr>
            <a:t>百万円、公共施設解体基金及びふるさと納税基金などの特定目的基金に</a:t>
          </a:r>
          <a:r>
            <a:rPr kumimoji="1" lang="en-US" altLang="ja-JP" sz="1200">
              <a:latin typeface="ＭＳ ゴシック" pitchFamily="49" charset="-128"/>
              <a:ea typeface="ＭＳ ゴシック" pitchFamily="49" charset="-128"/>
            </a:rPr>
            <a:t>75</a:t>
          </a:r>
          <a:r>
            <a:rPr kumimoji="1" lang="ja-JP" altLang="en-US" sz="1200">
              <a:latin typeface="ＭＳ ゴシック" pitchFamily="49" charset="-128"/>
              <a:ea typeface="ＭＳ ゴシック" pitchFamily="49" charset="-128"/>
            </a:rPr>
            <a:t>百万円積み立てたことなどによるものである。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秋田県羽後町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特定目的基金は、公共施設を解体する際に充当する「公共施設解体基金」に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百万円、ふるさと納税の一部を基金として積み立てる「ふるさと納税基金」に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なお、「公共施設解体基金」については、湯沢雄勝広域市町村圏組合が実施する貝沢ごみ処理施設解体事業の負担金や旧羽後病院、旧三輪中学校などのアスベスト含有調査などの事業実施により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継続的に農業振興事業を実施するための「農業振興基金」については、花き種苗購入応援事業、移住就農者支援事業、ツキノワグマ被害防止対策事業、人・農地プラン実質化支援事業、６次産業化支援事業及び豚熱ワクチン接種支援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公共施設解体基金については将来の財政需要に備え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寄附金を一旦基金に積み立てた上で対象事業を実施する際に取り崩す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今後も継続的に積み立てる。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財政調整基金については、経費の削減に努めて財政状況を考慮しながら積み立てる一方、一般財源が不足する場合には必要に応じて取り崩していく。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公共施設解体基金：老朽化や統廃合により不要となった施設の解体及び撤去をするための財源。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地域振興基金：うるおいと活力のある地域づくりの推進を目的とした施策を実施するための財源。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地域福祉基金：基金の運用益から生ずる収益により地域における福祉増進の事業を実施するための財源。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ふるさと納税基金：ふるさと納税の寄附金を活用し、まちづくりなどの事業を実施するための財源。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財政基金：学校建築事業や災害復旧事業などを実施するための財源。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公共施設解体基金：旧学校校舎や旧羽後病院などの解体費用のため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百万円を積み立てた。なお、「公共施設解体基金」については、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湯沢雄勝広域市町村圏組合が実施する貝沢ごみ処理施設解体事業の負担金や旧羽後病院、旧三輪中学校などのアス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ベスト含有調査などの事業実施により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地域振興基金：該当事業がないため利子分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千円のみの増となった。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地域福祉基金：現在積立額の利子収入により事業を実施するため増減はない。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ふるさと納税基金：ふるさと納税寄附金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財政基金：該当事業がないため利子分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千円のみの増となった。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公共施設解体基金：旧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校舎や旧羽後病院などの解体費用として財政状況を考慮しながら積み立てていく。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地域振興基金：地域振興に係る事業を実施する際の財源として引き続き基金を維持する。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地域福祉基金：果実運用型の基金として今後も基金の利子収入で福祉増進事業を実施していく。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ふるさと納税基金：まちづくりなどの事業を実施する際の財源として寄附状況に応じて積み立てていく。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財政基金：学校建築事業や災害復旧事業などを実施する際の財源として山林収入に応じて積み立てていく。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年度予算編成において枠配分方式を採用し経費の削減に努めたことや普通交付税の再算定や町税が当初予算で見込んだよりも上振れしたことにより一般財源が増加したことなどによるものである。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経費の削減に努めて財政状況を考慮しながら積み立てるものの、今後予定している公共施設の修繕事業などで一般財源が不足する場合には取り崩しを行っていく。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年度末の類似団体の財政調整基金及び減債基金の現在高の状況によると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億円であり、災害などの突発的な財政需要への対応や年度末の資金繰からも最低限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億円以上は基金残高を維持する方針である。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また、老朽インフラについてはその必要性も含め計画的な修繕等が必要であり、施設等の長寿命化事業などに対する特定目的基金の新設など検討していく。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年度予算編成において枠配分方式を採用し経費の削減に努めたこと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普通交付税の再算定や町税が当初予算で見込んだよりも上振れしたことにより一般財源が増加したことなど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大型事業の実施により公債費が増加した場合に備え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ものである。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地方債償還計画上は、減債基金を活用した地方債の償還予定はないものの、大型事業の実施により公債費が増加した場合に備え、当面は現状の規模を維持する。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2135E0E-3FD6-4105-A316-94E3F8996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38C0202-589A-4038-B678-CA828391A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33FF086D-F871-40AA-A5BD-A784C340AF6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ED252C53-9155-4B75-B4A4-442DF8263DC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4A40B78-AE26-4701-95B2-C8AA9B81D46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C2D28013-F727-4E34-A4D2-98BEE6F5486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380D8A57-0662-45D5-BDD0-61738738497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439E1518-A007-4768-815E-F4F6FAA3135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5B83EC4C-0962-47C8-B9DF-6C0E2ECDEC2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5DEE6412-41D1-4206-88FB-D93E593DA6E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F340AB67-66EC-44FB-A96B-0E8D16103A7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668D62C2-30BF-4C13-B945-C8105F5A881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C7F52721-E279-46FD-87D1-D7AA1D2FE2C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C77BB9FD-77C2-496C-8D73-FD7A93C423B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4D5C33FE-E2E1-474C-869B-A0FEF58E9D8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51F56689-205D-42BF-8932-E9DBB3FE907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13,642
13,544
230.78
9,073,769
8,633,688
387,435
5,515,141
6,928,757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39DB1EAC-4A19-4FAF-B680-0AB83A45B1C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F97B7407-6AF5-47C7-A043-99DB9AAF2C6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595E2B9B-5ED2-48E6-8ACE-B6D565D6F8B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24777DBA-4A4E-4959-BB61-0AB2382A2C1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8C7EE53E-8E8D-4929-970B-17C3D7238F2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10B718DE-454A-4EF6-B1A5-DF0EF707157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5DE83227-BF0B-49B3-9685-B8E658C74F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D9EDBC5C-B4F2-46BF-A888-DC711A5CF5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A723E341-FC4D-40D9-B77B-1C65C2F9923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E55CFB3A-D0FD-41E0-B4BF-7BB0C616E09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6F58358A-CBF9-42A3-A549-0CEAD824A1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E675202E-005F-4178-BE6C-47170896C32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E213E450-55DD-4B27-A8C3-D3F31631119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4A656AF-93C4-4B70-BAE5-CFC0A6FA856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BD8AA80F-7108-47AF-9BA2-4A47326E25D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ADD0820D-9073-425B-8985-9B479CFC3B9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EA4BD0AA-F41B-4612-BC03-E03A939C13D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BF44A5A7-693A-40FE-A176-B0ED6E85751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D09C4D73-C4D0-4C4E-B828-4F235439224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85CEB672-3298-4979-8215-81685A38152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A011C41C-41EB-4F2C-82C6-05D84146E408}"/>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74C92488-4D7A-4466-A4FB-11F2017CBEA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E6C269F3-2EBE-462E-9A8F-BCEA172A02E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5DE94B78-D7C9-4B82-9DCC-037E86949F9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A1F56134-60F6-45F6-886D-A1BDCFE6AF1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96A242E7-8D44-4D6D-A376-96506182BC6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9D3DB908-AF60-436C-AD04-CF04950C18E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D21B20C9-43D7-418E-9FE2-74083141DCA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B8E22083-B055-4862-95A1-45A5D26082A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38E30A7-7F62-4786-929B-8E6E6053AE9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BAC34BB0-9C07-4565-88EF-CA855B6DBA4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2F530CD-DDF8-410D-861E-53DF5D7D479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4AF402DB-CA32-4C73-B6A0-48456DC9F66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51666186-4F2E-4F5D-9E86-EEB8FC3681E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DADABA44-069C-4A11-A505-78184C2E527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有形固定資産減価償却率は類似団体平均を</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ポイント上回っており、前年度より</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前年度より増加した要因は、橋梁点検・補修事業や羽後中学校トイレ改修工事などを実施し指数が改善した施設があるものの、減価償却により全体としては資産が減少したためである。</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認定こども園や学校施設など老朽化が目立つ施設が増えているため、羽後町公共施設等総合管理計画に基づく公共施設個別管理計画により、施設の維持管理や適正な配置を図る。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4AD98978-E85E-4F26-8B7C-1F470177D5B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867DDAA3-5C9E-49C5-8B36-9B105530237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26CAD6F4-89E0-46C2-B7CD-E592A109C8E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B7203A4C-7BCD-4768-84C2-E534AECC433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7A021D8F-8246-4148-8082-6C77AA04214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4A888695-1264-408E-8C59-B82571FB9ED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1F7ADAAE-1D28-4794-8D77-FD5BBBEF0F8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9932F261-CF4F-447C-A6B7-A7FD5AF3343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D6BD16FC-505C-48EC-A98C-16FDDB547A1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9C4739FB-0B26-439E-9DB4-D2305CE7799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19E0F783-4F10-46A3-B97E-89A80F9CF09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558A80EB-A56E-4538-A195-C3B2DA746DA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DAAAE72D-3EA7-47C1-B1F8-519D6ECCF99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B2E4BDE1-6948-4ADE-BD33-7F86ED08EC0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155727A3-3B2F-46F3-8D08-C803EA84AA4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8C793273-4E1B-4A1D-ABE7-C0EA78DDA88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B51D30CB-0339-4315-A6EA-50DF4F141E4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7BC5AA63-16D5-4071-B04D-CC730DD167C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71" name="直線コネクタ 70">
          <a:extLst>
            <a:ext uri="{FF2B5EF4-FFF2-40B4-BE49-F238E27FC236}">
              <a16:creationId xmlns:a16="http://schemas.microsoft.com/office/drawing/2014/main" id="{81B91B32-185E-48FE-9FBE-8778A93E6E18}"/>
            </a:ext>
          </a:extLst>
        </xdr:cNvPr>
        <xdr:cNvCxnSpPr/>
      </xdr:nvCxnSpPr>
      <xdr:spPr>
        <a:xfrm flipV="1">
          <a:off x="4760595" y="5360126"/>
          <a:ext cx="1270" cy="145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72" name="有形固定資産減価償却率最小値テキスト">
          <a:extLst>
            <a:ext uri="{FF2B5EF4-FFF2-40B4-BE49-F238E27FC236}">
              <a16:creationId xmlns:a16="http://schemas.microsoft.com/office/drawing/2014/main" id="{9DC41F36-851B-4613-98D1-5C2E581B45C1}"/>
            </a:ext>
          </a:extLst>
        </xdr:cNvPr>
        <xdr:cNvSpPr txBox="1"/>
      </xdr:nvSpPr>
      <xdr:spPr>
        <a:xfrm>
          <a:off x="4813300" y="68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73" name="直線コネクタ 72">
          <a:extLst>
            <a:ext uri="{FF2B5EF4-FFF2-40B4-BE49-F238E27FC236}">
              <a16:creationId xmlns:a16="http://schemas.microsoft.com/office/drawing/2014/main" id="{0D4CBF81-814A-49D6-A43E-C9AE312A11D4}"/>
            </a:ext>
          </a:extLst>
        </xdr:cNvPr>
        <xdr:cNvCxnSpPr/>
      </xdr:nvCxnSpPr>
      <xdr:spPr>
        <a:xfrm>
          <a:off x="4673600" y="681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4" name="有形固定資産減価償却率最大値テキスト">
          <a:extLst>
            <a:ext uri="{FF2B5EF4-FFF2-40B4-BE49-F238E27FC236}">
              <a16:creationId xmlns:a16="http://schemas.microsoft.com/office/drawing/2014/main" id="{A5A2A091-1F78-4205-BFD6-0DA8923C104A}"/>
            </a:ext>
          </a:extLst>
        </xdr:cNvPr>
        <xdr:cNvSpPr txBox="1"/>
      </xdr:nvSpPr>
      <xdr:spPr>
        <a:xfrm>
          <a:off x="4813300" y="513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75" name="直線コネクタ 74">
          <a:extLst>
            <a:ext uri="{FF2B5EF4-FFF2-40B4-BE49-F238E27FC236}">
              <a16:creationId xmlns:a16="http://schemas.microsoft.com/office/drawing/2014/main" id="{0AD91C79-9FF4-4D83-8675-9F76717885AE}"/>
            </a:ext>
          </a:extLst>
        </xdr:cNvPr>
        <xdr:cNvCxnSpPr/>
      </xdr:nvCxnSpPr>
      <xdr:spPr>
        <a:xfrm>
          <a:off x="4673600" y="536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167929</xdr:rowOff>
    </xdr:from>
    <xdr:ext cx="405111" cy="259045"/>
    <xdr:sp macro="" textlink="">
      <xdr:nvSpPr>
        <xdr:cNvPr id="76" name="有形固定資産減価償却率平均値テキスト">
          <a:extLst>
            <a:ext uri="{FF2B5EF4-FFF2-40B4-BE49-F238E27FC236}">
              <a16:creationId xmlns:a16="http://schemas.microsoft.com/office/drawing/2014/main" id="{706387E9-3855-420E-8070-F7653642CB46}"/>
            </a:ext>
          </a:extLst>
        </xdr:cNvPr>
        <xdr:cNvSpPr txBox="1"/>
      </xdr:nvSpPr>
      <xdr:spPr>
        <a:xfrm>
          <a:off x="4813300" y="6082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77" name="フローチャート: 判断 76">
          <a:extLst>
            <a:ext uri="{FF2B5EF4-FFF2-40B4-BE49-F238E27FC236}">
              <a16:creationId xmlns:a16="http://schemas.microsoft.com/office/drawing/2014/main" id="{EC10D94B-D11F-44D4-AE79-9042CAE66E62}"/>
            </a:ext>
          </a:extLst>
        </xdr:cNvPr>
        <xdr:cNvSpPr/>
      </xdr:nvSpPr>
      <xdr:spPr>
        <a:xfrm>
          <a:off x="47117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8" name="フローチャート: 判断 77">
          <a:extLst>
            <a:ext uri="{FF2B5EF4-FFF2-40B4-BE49-F238E27FC236}">
              <a16:creationId xmlns:a16="http://schemas.microsoft.com/office/drawing/2014/main" id="{38A9ACED-72CF-4E0D-B07B-95FB6ED0090B}"/>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9" name="フローチャート: 判断 78">
          <a:extLst>
            <a:ext uri="{FF2B5EF4-FFF2-40B4-BE49-F238E27FC236}">
              <a16:creationId xmlns:a16="http://schemas.microsoft.com/office/drawing/2014/main" id="{798E7A9D-87D9-4730-BFC2-58032A41A12F}"/>
            </a:ext>
          </a:extLst>
        </xdr:cNvPr>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63047</xdr:rowOff>
    </xdr:from>
    <xdr:to>
      <xdr:col>11</xdr:col>
      <xdr:colOff>187325</xdr:colOff>
      <xdr:row>32</xdr:row>
      <xdr:rowOff>164647</xdr:rowOff>
    </xdr:to>
    <xdr:sp macro="" textlink="">
      <xdr:nvSpPr>
        <xdr:cNvPr id="80" name="フローチャート: 判断 79">
          <a:extLst>
            <a:ext uri="{FF2B5EF4-FFF2-40B4-BE49-F238E27FC236}">
              <a16:creationId xmlns:a16="http://schemas.microsoft.com/office/drawing/2014/main" id="{D6E026C9-FC1D-43D0-9F0C-64DC9D389295}"/>
            </a:ext>
          </a:extLst>
        </xdr:cNvPr>
        <xdr:cNvSpPr/>
      </xdr:nvSpPr>
      <xdr:spPr>
        <a:xfrm>
          <a:off x="2476500" y="63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32</xdr:row>
      <xdr:rowOff>41456</xdr:rowOff>
    </xdr:from>
    <xdr:to>
      <xdr:col>7</xdr:col>
      <xdr:colOff>187325</xdr:colOff>
      <xdr:row>32</xdr:row>
      <xdr:rowOff>143056</xdr:rowOff>
    </xdr:to>
    <xdr:sp macro="" textlink="">
      <xdr:nvSpPr>
        <xdr:cNvPr id="81" name="フローチャート: 判断 80">
          <a:extLst>
            <a:ext uri="{FF2B5EF4-FFF2-40B4-BE49-F238E27FC236}">
              <a16:creationId xmlns:a16="http://schemas.microsoft.com/office/drawing/2014/main" id="{47C9C661-42CF-4729-905C-1EA77371D589}"/>
            </a:ext>
          </a:extLst>
        </xdr:cNvPr>
        <xdr:cNvSpPr/>
      </xdr:nvSpPr>
      <xdr:spPr>
        <a:xfrm>
          <a:off x="1714500" y="629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9938E78-FA8A-4310-941F-3CA0AA33A8C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7D8EE19-20CD-45C1-8405-7657D0A06E3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2266D4-5E65-4ECA-88C1-E2FE987E31D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8AAF9C5-152D-408A-A265-89EE396BD24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EDF6982-121D-4823-868F-017C6F73C0E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93889</xdr:rowOff>
    </xdr:from>
    <xdr:to>
      <xdr:col>23</xdr:col>
      <xdr:colOff>136525</xdr:colOff>
      <xdr:row>33</xdr:row>
      <xdr:rowOff>24039</xdr:rowOff>
    </xdr:to>
    <xdr:sp macro="" textlink="">
      <xdr:nvSpPr>
        <xdr:cNvPr id="87" name="楕円 86">
          <a:extLst>
            <a:ext uri="{FF2B5EF4-FFF2-40B4-BE49-F238E27FC236}">
              <a16:creationId xmlns:a16="http://schemas.microsoft.com/office/drawing/2014/main" id="{69446799-CC83-4736-8BBF-3B404AE4863F}"/>
            </a:ext>
          </a:extLst>
        </xdr:cNvPr>
        <xdr:cNvSpPr/>
      </xdr:nvSpPr>
      <xdr:spPr>
        <a:xfrm>
          <a:off x="47117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72316</xdr:rowOff>
    </xdr:from>
    <xdr:ext cx="405111" cy="259045"/>
    <xdr:sp macro="" textlink="">
      <xdr:nvSpPr>
        <xdr:cNvPr id="88" name="有形固定資産減価償却率該当値テキスト">
          <a:extLst>
            <a:ext uri="{FF2B5EF4-FFF2-40B4-BE49-F238E27FC236}">
              <a16:creationId xmlns:a16="http://schemas.microsoft.com/office/drawing/2014/main" id="{A2F8E46A-E7B1-4BBC-9262-C02B5B9161F5}"/>
            </a:ext>
          </a:extLst>
        </xdr:cNvPr>
        <xdr:cNvSpPr txBox="1"/>
      </xdr:nvSpPr>
      <xdr:spPr>
        <a:xfrm>
          <a:off x="4813300" y="63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44541</xdr:rowOff>
    </xdr:from>
    <xdr:to>
      <xdr:col>19</xdr:col>
      <xdr:colOff>187325</xdr:colOff>
      <xdr:row>32</xdr:row>
      <xdr:rowOff>146141</xdr:rowOff>
    </xdr:to>
    <xdr:sp macro="" textlink="">
      <xdr:nvSpPr>
        <xdr:cNvPr id="89" name="楕円 88">
          <a:extLst>
            <a:ext uri="{FF2B5EF4-FFF2-40B4-BE49-F238E27FC236}">
              <a16:creationId xmlns:a16="http://schemas.microsoft.com/office/drawing/2014/main" id="{40A42E17-096B-437D-BC2F-DB0F02E55023}"/>
            </a:ext>
          </a:extLst>
        </xdr:cNvPr>
        <xdr:cNvSpPr/>
      </xdr:nvSpPr>
      <xdr:spPr>
        <a:xfrm>
          <a:off x="40005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95341</xdr:rowOff>
    </xdr:from>
    <xdr:to>
      <xdr:col>23</xdr:col>
      <xdr:colOff>85725</xdr:colOff>
      <xdr:row>32</xdr:row>
      <xdr:rowOff>144689</xdr:rowOff>
    </xdr:to>
    <xdr:cxnSp macro="">
      <xdr:nvCxnSpPr>
        <xdr:cNvPr id="90" name="直線コネクタ 89">
          <a:extLst>
            <a:ext uri="{FF2B5EF4-FFF2-40B4-BE49-F238E27FC236}">
              <a16:creationId xmlns:a16="http://schemas.microsoft.com/office/drawing/2014/main" id="{4EDF1EAC-8815-4CA6-93D9-42E4075A52D4}"/>
            </a:ext>
          </a:extLst>
        </xdr:cNvPr>
        <xdr:cNvCxnSpPr/>
      </xdr:nvCxnSpPr>
      <xdr:spPr>
        <a:xfrm>
          <a:off x="4051300" y="6353266"/>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1361</xdr:rowOff>
    </xdr:from>
    <xdr:to>
      <xdr:col>15</xdr:col>
      <xdr:colOff>187325</xdr:colOff>
      <xdr:row>32</xdr:row>
      <xdr:rowOff>102961</xdr:rowOff>
    </xdr:to>
    <xdr:sp macro="" textlink="">
      <xdr:nvSpPr>
        <xdr:cNvPr id="91" name="楕円 90">
          <a:extLst>
            <a:ext uri="{FF2B5EF4-FFF2-40B4-BE49-F238E27FC236}">
              <a16:creationId xmlns:a16="http://schemas.microsoft.com/office/drawing/2014/main" id="{02F9BDC8-96E1-43F5-A0FC-E1719571F5A4}"/>
            </a:ext>
          </a:extLst>
        </xdr:cNvPr>
        <xdr:cNvSpPr/>
      </xdr:nvSpPr>
      <xdr:spPr>
        <a:xfrm>
          <a:off x="32385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52161</xdr:rowOff>
    </xdr:from>
    <xdr:to>
      <xdr:col>19</xdr:col>
      <xdr:colOff>136525</xdr:colOff>
      <xdr:row>32</xdr:row>
      <xdr:rowOff>95341</xdr:rowOff>
    </xdr:to>
    <xdr:cxnSp macro="">
      <xdr:nvCxnSpPr>
        <xdr:cNvPr id="92" name="直線コネクタ 91">
          <a:extLst>
            <a:ext uri="{FF2B5EF4-FFF2-40B4-BE49-F238E27FC236}">
              <a16:creationId xmlns:a16="http://schemas.microsoft.com/office/drawing/2014/main" id="{81097CF6-5A5B-4C38-A9CD-298467B8AD71}"/>
            </a:ext>
          </a:extLst>
        </xdr:cNvPr>
        <xdr:cNvCxnSpPr/>
      </xdr:nvCxnSpPr>
      <xdr:spPr>
        <a:xfrm>
          <a:off x="3289300" y="631008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93" name="楕円 92">
          <a:extLst>
            <a:ext uri="{FF2B5EF4-FFF2-40B4-BE49-F238E27FC236}">
              <a16:creationId xmlns:a16="http://schemas.microsoft.com/office/drawing/2014/main" id="{C800E855-B4CD-4573-A291-37BCA70782F6}"/>
            </a:ext>
          </a:extLst>
        </xdr:cNvPr>
        <xdr:cNvSpPr/>
      </xdr:nvSpPr>
      <xdr:spPr>
        <a:xfrm>
          <a:off x="247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32</xdr:row>
      <xdr:rowOff>52161</xdr:rowOff>
    </xdr:to>
    <xdr:cxnSp macro="">
      <xdr:nvCxnSpPr>
        <xdr:cNvPr id="94" name="直線コネクタ 93">
          <a:extLst>
            <a:ext uri="{FF2B5EF4-FFF2-40B4-BE49-F238E27FC236}">
              <a16:creationId xmlns:a16="http://schemas.microsoft.com/office/drawing/2014/main" id="{3361DE32-B8E2-4178-8654-E0E399015D76}"/>
            </a:ext>
          </a:extLst>
        </xdr:cNvPr>
        <xdr:cNvCxnSpPr/>
      </xdr:nvCxnSpPr>
      <xdr:spPr>
        <a:xfrm>
          <a:off x="2527300" y="6269990"/>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141968</xdr:rowOff>
    </xdr:from>
    <xdr:to>
      <xdr:col>7</xdr:col>
      <xdr:colOff>187325</xdr:colOff>
      <xdr:row>32</xdr:row>
      <xdr:rowOff>72118</xdr:rowOff>
    </xdr:to>
    <xdr:sp macro="" textlink="">
      <xdr:nvSpPr>
        <xdr:cNvPr id="95" name="楕円 94">
          <a:extLst>
            <a:ext uri="{FF2B5EF4-FFF2-40B4-BE49-F238E27FC236}">
              <a16:creationId xmlns:a16="http://schemas.microsoft.com/office/drawing/2014/main" id="{3E335D91-F719-4FE1-A7D2-8CCF7AC13A86}"/>
            </a:ext>
          </a:extLst>
        </xdr:cNvPr>
        <xdr:cNvSpPr/>
      </xdr:nvSpPr>
      <xdr:spPr>
        <a:xfrm>
          <a:off x="1714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12065</xdr:rowOff>
    </xdr:from>
    <xdr:to>
      <xdr:col>11</xdr:col>
      <xdr:colOff>136525</xdr:colOff>
      <xdr:row>32</xdr:row>
      <xdr:rowOff>21318</xdr:rowOff>
    </xdr:to>
    <xdr:cxnSp macro="">
      <xdr:nvCxnSpPr>
        <xdr:cNvPr id="96" name="直線コネクタ 95">
          <a:extLst>
            <a:ext uri="{FF2B5EF4-FFF2-40B4-BE49-F238E27FC236}">
              <a16:creationId xmlns:a16="http://schemas.microsoft.com/office/drawing/2014/main" id="{E8C8142F-9633-40CC-8A47-CFDC66F8F139}"/>
            </a:ext>
          </a:extLst>
        </xdr:cNvPr>
        <xdr:cNvCxnSpPr/>
      </xdr:nvCxnSpPr>
      <xdr:spPr>
        <a:xfrm flipV="1">
          <a:off x="1765300" y="6269990"/>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7" name="n_1aveValue有形固定資産減価償却率">
          <a:extLst>
            <a:ext uri="{FF2B5EF4-FFF2-40B4-BE49-F238E27FC236}">
              <a16:creationId xmlns:a16="http://schemas.microsoft.com/office/drawing/2014/main" id="{55EF95A9-70C8-406E-A97A-6200D8ABCC09}"/>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98" name="n_2aveValue有形固定資産減価償却率">
          <a:extLst>
            <a:ext uri="{FF2B5EF4-FFF2-40B4-BE49-F238E27FC236}">
              <a16:creationId xmlns:a16="http://schemas.microsoft.com/office/drawing/2014/main" id="{3F1839A5-967A-41D2-995A-34741969B49D}"/>
            </a:ext>
          </a:extLst>
        </xdr:cNvPr>
        <xdr:cNvSpPr txBox="1"/>
      </xdr:nvSpPr>
      <xdr:spPr>
        <a:xfrm>
          <a:off x="308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155774</xdr:rowOff>
    </xdr:from>
    <xdr:ext cx="405111" cy="259045"/>
    <xdr:sp macro="" textlink="">
      <xdr:nvSpPr>
        <xdr:cNvPr id="99" name="n_3aveValue有形固定資産減価償却率">
          <a:extLst>
            <a:ext uri="{FF2B5EF4-FFF2-40B4-BE49-F238E27FC236}">
              <a16:creationId xmlns:a16="http://schemas.microsoft.com/office/drawing/2014/main" id="{DBD24012-FCFA-41D5-B437-CBE9F2282EB4}"/>
            </a:ext>
          </a:extLst>
        </xdr:cNvPr>
        <xdr:cNvSpPr txBox="1"/>
      </xdr:nvSpPr>
      <xdr:spPr>
        <a:xfrm>
          <a:off x="2324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134183</xdr:rowOff>
    </xdr:from>
    <xdr:ext cx="405111" cy="259045"/>
    <xdr:sp macro="" textlink="">
      <xdr:nvSpPr>
        <xdr:cNvPr id="100" name="n_4aveValue有形固定資産減価償却率">
          <a:extLst>
            <a:ext uri="{FF2B5EF4-FFF2-40B4-BE49-F238E27FC236}">
              <a16:creationId xmlns:a16="http://schemas.microsoft.com/office/drawing/2014/main" id="{6953A7B1-5E54-4EBE-8BFF-1C332C357D18}"/>
            </a:ext>
          </a:extLst>
        </xdr:cNvPr>
        <xdr:cNvSpPr txBox="1"/>
      </xdr:nvSpPr>
      <xdr:spPr>
        <a:xfrm>
          <a:off x="1562744" y="6392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137268</xdr:rowOff>
    </xdr:from>
    <xdr:ext cx="405111" cy="259045"/>
    <xdr:sp macro="" textlink="">
      <xdr:nvSpPr>
        <xdr:cNvPr id="101" name="n_1mainValue有形固定資産減価償却率">
          <a:extLst>
            <a:ext uri="{FF2B5EF4-FFF2-40B4-BE49-F238E27FC236}">
              <a16:creationId xmlns:a16="http://schemas.microsoft.com/office/drawing/2014/main" id="{791FF0FF-20FC-49EE-B62B-914E96D67031}"/>
            </a:ext>
          </a:extLst>
        </xdr:cNvPr>
        <xdr:cNvSpPr txBox="1"/>
      </xdr:nvSpPr>
      <xdr:spPr>
        <a:xfrm>
          <a:off x="3836044" y="639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94088</xdr:rowOff>
    </xdr:from>
    <xdr:ext cx="405111" cy="259045"/>
    <xdr:sp macro="" textlink="">
      <xdr:nvSpPr>
        <xdr:cNvPr id="102" name="n_2mainValue有形固定資産減価償却率">
          <a:extLst>
            <a:ext uri="{FF2B5EF4-FFF2-40B4-BE49-F238E27FC236}">
              <a16:creationId xmlns:a16="http://schemas.microsoft.com/office/drawing/2014/main" id="{582EF455-4BEC-4DA0-8AB4-1CDEFA8A89FF}"/>
            </a:ext>
          </a:extLst>
        </xdr:cNvPr>
        <xdr:cNvSpPr txBox="1"/>
      </xdr:nvSpPr>
      <xdr:spPr>
        <a:xfrm>
          <a:off x="3086744" y="63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79392</xdr:rowOff>
    </xdr:from>
    <xdr:ext cx="405111" cy="259045"/>
    <xdr:sp macro="" textlink="">
      <xdr:nvSpPr>
        <xdr:cNvPr id="103" name="n_3mainValue有形固定資産減価償却率">
          <a:extLst>
            <a:ext uri="{FF2B5EF4-FFF2-40B4-BE49-F238E27FC236}">
              <a16:creationId xmlns:a16="http://schemas.microsoft.com/office/drawing/2014/main" id="{81115AEE-FBCE-48EA-8414-22D01F4FF51F}"/>
            </a:ext>
          </a:extLst>
        </xdr:cNvPr>
        <xdr:cNvSpPr txBox="1"/>
      </xdr:nvSpPr>
      <xdr:spPr>
        <a:xfrm>
          <a:off x="2324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88645</xdr:rowOff>
    </xdr:from>
    <xdr:ext cx="405111" cy="259045"/>
    <xdr:sp macro="" textlink="">
      <xdr:nvSpPr>
        <xdr:cNvPr id="104" name="n_4mainValue有形固定資産減価償却率">
          <a:extLst>
            <a:ext uri="{FF2B5EF4-FFF2-40B4-BE49-F238E27FC236}">
              <a16:creationId xmlns:a16="http://schemas.microsoft.com/office/drawing/2014/main" id="{5ABBD3D2-911D-4412-84D8-5D4BE16DE786}"/>
            </a:ext>
          </a:extLst>
        </xdr:cNvPr>
        <xdr:cNvSpPr txBox="1"/>
      </xdr:nvSpPr>
      <xdr:spPr>
        <a:xfrm>
          <a:off x="1562744" y="6003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11E5FBD-B151-4402-8D24-5FE113BC870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E4C29B2C-61B9-4F3C-9646-898448CBA93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6FAB2A03-C6DC-4F0F-BAEF-69E9A04B74A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D0E79DD9-7ABA-4441-AD0A-0B7757E968A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BEDC9AA-9EDD-4E4D-9B4C-F394E3F141E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4F10A6C2-6267-4C66-8388-BDFFC737B90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D84AFE1A-3AF3-4C11-BBE6-BD550865EBC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FFACA24D-483F-4222-BFAA-EE4EADE6B7A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727F57BA-7E47-494E-BB0C-52923263588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D507C51E-005D-4123-9644-ACF21BCB660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7598F387-D463-4256-AF96-94724E7707E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3A71772E-DC86-44E3-B3D1-10EB00E3E77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F8A3B7ED-8CF0-464F-A34F-26AA5D0AAA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債務償還比率は前年度より</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52.7</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140</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地方債償還額が借入額を上回ったことにより地方債現在高が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554</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百万円減少したことや、充当可能基金残高の増加により指数が改善した。</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今後は令和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以降に湯沢雄勝広域市町村圏組合において消防署羽後分署の更新事業が予定されており、地方債残高の上昇が見込まれること、当町は類似団体と比較しても職員数及び人件費ともに少ない状況にあることから、引き続き効率的な行政運営を継続して債務償還比率の抑制に努めていく。</a:t>
          </a:r>
          <a:endPar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40B63E51-6565-4A49-95E2-F689266ABD2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AF24E736-AF00-47FB-8FE6-C452C31A592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59134CF9-AC95-4724-8BFA-877442A41F2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A101E7EA-1C21-4CFF-B07A-EFBAAC85EBC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B853E888-B3EF-4F27-B293-E5FD14397D13}"/>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B051609-F6BC-4569-B30C-83D57313DCB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BA21659-58D4-4F36-B0FD-6CB0FB346A6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3392A699-AEFF-4D54-8AEC-4F2E1957AB0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322E1EF3-A4C8-4DA5-B4A7-C92E84B4BED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8468793A-EED6-4CAD-813D-8B9CB60F685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702EE9BD-DD2A-42A1-9A32-BB053C17FB5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31291FD6-6490-4908-B9B9-60490FCA6FF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989A6EC5-B142-4704-B80D-EEF24F154A5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CD533B60-2C0E-49B3-AD32-AE4CE525578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A80D93C1-0730-47A5-8AED-B0A633E258C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3" name="直線コネクタ 132">
          <a:extLst>
            <a:ext uri="{FF2B5EF4-FFF2-40B4-BE49-F238E27FC236}">
              <a16:creationId xmlns:a16="http://schemas.microsoft.com/office/drawing/2014/main" id="{964FCAED-D022-48C7-8555-70B57D29E6EE}"/>
            </a:ext>
          </a:extLst>
        </xdr:cNvPr>
        <xdr:cNvCxnSpPr/>
      </xdr:nvCxnSpPr>
      <xdr:spPr>
        <a:xfrm flipV="1">
          <a:off x="14793595" y="5312833"/>
          <a:ext cx="1269" cy="150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34" name="債務償還比率最小値テキスト">
          <a:extLst>
            <a:ext uri="{FF2B5EF4-FFF2-40B4-BE49-F238E27FC236}">
              <a16:creationId xmlns:a16="http://schemas.microsoft.com/office/drawing/2014/main" id="{41B263C8-5BAA-4431-984F-AE07C9A90D98}"/>
            </a:ext>
          </a:extLst>
        </xdr:cNvPr>
        <xdr:cNvSpPr txBox="1"/>
      </xdr:nvSpPr>
      <xdr:spPr>
        <a:xfrm>
          <a:off x="14846300" y="68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35" name="直線コネクタ 134">
          <a:extLst>
            <a:ext uri="{FF2B5EF4-FFF2-40B4-BE49-F238E27FC236}">
              <a16:creationId xmlns:a16="http://schemas.microsoft.com/office/drawing/2014/main" id="{A5808B91-BD84-4EC1-AB56-05691CD045B5}"/>
            </a:ext>
          </a:extLst>
        </xdr:cNvPr>
        <xdr:cNvCxnSpPr/>
      </xdr:nvCxnSpPr>
      <xdr:spPr>
        <a:xfrm>
          <a:off x="14706600" y="68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E373F536-EB4A-4D8D-8BB9-8A209CD74BD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179F8D43-8866-40EF-9A28-CEC3C7BD212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47801</xdr:rowOff>
    </xdr:from>
    <xdr:ext cx="469744" cy="259045"/>
    <xdr:sp macro="" textlink="">
      <xdr:nvSpPr>
        <xdr:cNvPr id="138" name="債務償還比率平均値テキスト">
          <a:extLst>
            <a:ext uri="{FF2B5EF4-FFF2-40B4-BE49-F238E27FC236}">
              <a16:creationId xmlns:a16="http://schemas.microsoft.com/office/drawing/2014/main" id="{0BE962E5-5ADE-4434-A931-7DF4490FC43E}"/>
            </a:ext>
          </a:extLst>
        </xdr:cNvPr>
        <xdr:cNvSpPr txBox="1"/>
      </xdr:nvSpPr>
      <xdr:spPr>
        <a:xfrm>
          <a:off x="14846300" y="596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39" name="フローチャート: 判断 138">
          <a:extLst>
            <a:ext uri="{FF2B5EF4-FFF2-40B4-BE49-F238E27FC236}">
              <a16:creationId xmlns:a16="http://schemas.microsoft.com/office/drawing/2014/main" id="{70668B5F-F869-4843-8344-3EDEE9814EB0}"/>
            </a:ext>
          </a:extLst>
        </xdr:cNvPr>
        <xdr:cNvSpPr/>
      </xdr:nvSpPr>
      <xdr:spPr>
        <a:xfrm>
          <a:off x="147447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40" name="フローチャート: 判断 139">
          <a:extLst>
            <a:ext uri="{FF2B5EF4-FFF2-40B4-BE49-F238E27FC236}">
              <a16:creationId xmlns:a16="http://schemas.microsoft.com/office/drawing/2014/main" id="{37031F35-AB0C-45D7-ACD1-1886279817ED}"/>
            </a:ext>
          </a:extLst>
        </xdr:cNvPr>
        <xdr:cNvSpPr/>
      </xdr:nvSpPr>
      <xdr:spPr>
        <a:xfrm>
          <a:off x="14033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41" name="フローチャート: 判断 140">
          <a:extLst>
            <a:ext uri="{FF2B5EF4-FFF2-40B4-BE49-F238E27FC236}">
              <a16:creationId xmlns:a16="http://schemas.microsoft.com/office/drawing/2014/main" id="{36622C5F-CD44-4829-BC9B-6CE90E6F73EF}"/>
            </a:ext>
          </a:extLst>
        </xdr:cNvPr>
        <xdr:cNvSpPr/>
      </xdr:nvSpPr>
      <xdr:spPr>
        <a:xfrm>
          <a:off x="13271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167079</xdr:rowOff>
    </xdr:from>
    <xdr:to>
      <xdr:col>64</xdr:col>
      <xdr:colOff>123825</xdr:colOff>
      <xdr:row>32</xdr:row>
      <xdr:rowOff>97229</xdr:rowOff>
    </xdr:to>
    <xdr:sp macro="" textlink="">
      <xdr:nvSpPr>
        <xdr:cNvPr id="142" name="フローチャート: 判断 141">
          <a:extLst>
            <a:ext uri="{FF2B5EF4-FFF2-40B4-BE49-F238E27FC236}">
              <a16:creationId xmlns:a16="http://schemas.microsoft.com/office/drawing/2014/main" id="{B10ED772-B94C-4E5E-B6A4-9CA887C7E7A2}"/>
            </a:ext>
          </a:extLst>
        </xdr:cNvPr>
        <xdr:cNvSpPr/>
      </xdr:nvSpPr>
      <xdr:spPr>
        <a:xfrm>
          <a:off x="12509500" y="62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27654</xdr:rowOff>
    </xdr:from>
    <xdr:to>
      <xdr:col>60</xdr:col>
      <xdr:colOff>123825</xdr:colOff>
      <xdr:row>32</xdr:row>
      <xdr:rowOff>129254</xdr:rowOff>
    </xdr:to>
    <xdr:sp macro="" textlink="">
      <xdr:nvSpPr>
        <xdr:cNvPr id="143" name="フローチャート: 判断 142">
          <a:extLst>
            <a:ext uri="{FF2B5EF4-FFF2-40B4-BE49-F238E27FC236}">
              <a16:creationId xmlns:a16="http://schemas.microsoft.com/office/drawing/2014/main" id="{A5110C18-5F94-4918-AB0E-9D541FBADE6A}"/>
            </a:ext>
          </a:extLst>
        </xdr:cNvPr>
        <xdr:cNvSpPr/>
      </xdr:nvSpPr>
      <xdr:spPr>
        <a:xfrm>
          <a:off x="11747500" y="62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43A5B50-F5AE-419E-93FC-B9AE82A49DF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88C1351-F4C1-44CF-A483-6EB526BB46F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4E22F0E-61B8-4548-B399-0D442360C7F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16E2A02F-D28E-4F3E-AF8A-03E5F6CCEC9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B4F4797-6C71-433A-A3A3-99F6B59F9DB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160391</xdr:rowOff>
    </xdr:from>
    <xdr:to>
      <xdr:col>76</xdr:col>
      <xdr:colOff>73025</xdr:colOff>
      <xdr:row>29</xdr:row>
      <xdr:rowOff>90541</xdr:rowOff>
    </xdr:to>
    <xdr:sp macro="" textlink="">
      <xdr:nvSpPr>
        <xdr:cNvPr id="149" name="楕円 148">
          <a:extLst>
            <a:ext uri="{FF2B5EF4-FFF2-40B4-BE49-F238E27FC236}">
              <a16:creationId xmlns:a16="http://schemas.microsoft.com/office/drawing/2014/main" id="{4483F5DB-08D4-48C4-8888-C5208E87890C}"/>
            </a:ext>
          </a:extLst>
        </xdr:cNvPr>
        <xdr:cNvSpPr/>
      </xdr:nvSpPr>
      <xdr:spPr>
        <a:xfrm>
          <a:off x="14744700" y="57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11818</xdr:rowOff>
    </xdr:from>
    <xdr:ext cx="469744" cy="259045"/>
    <xdr:sp macro="" textlink="">
      <xdr:nvSpPr>
        <xdr:cNvPr id="150" name="債務償還比率該当値テキスト">
          <a:extLst>
            <a:ext uri="{FF2B5EF4-FFF2-40B4-BE49-F238E27FC236}">
              <a16:creationId xmlns:a16="http://schemas.microsoft.com/office/drawing/2014/main" id="{9BE6D070-ED73-4464-81F8-AAD54D079AC3}"/>
            </a:ext>
          </a:extLst>
        </xdr:cNvPr>
        <xdr:cNvSpPr txBox="1"/>
      </xdr:nvSpPr>
      <xdr:spPr>
        <a:xfrm>
          <a:off x="14846300" y="558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83757</xdr:rowOff>
    </xdr:from>
    <xdr:to>
      <xdr:col>72</xdr:col>
      <xdr:colOff>123825</xdr:colOff>
      <xdr:row>30</xdr:row>
      <xdr:rowOff>13907</xdr:rowOff>
    </xdr:to>
    <xdr:sp macro="" textlink="">
      <xdr:nvSpPr>
        <xdr:cNvPr id="151" name="楕円 150">
          <a:extLst>
            <a:ext uri="{FF2B5EF4-FFF2-40B4-BE49-F238E27FC236}">
              <a16:creationId xmlns:a16="http://schemas.microsoft.com/office/drawing/2014/main" id="{380A7056-94E0-4A47-B883-54006160C01C}"/>
            </a:ext>
          </a:extLst>
        </xdr:cNvPr>
        <xdr:cNvSpPr/>
      </xdr:nvSpPr>
      <xdr:spPr>
        <a:xfrm>
          <a:off x="14033500" y="582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39741</xdr:rowOff>
    </xdr:from>
    <xdr:to>
      <xdr:col>76</xdr:col>
      <xdr:colOff>22225</xdr:colOff>
      <xdr:row>29</xdr:row>
      <xdr:rowOff>134557</xdr:rowOff>
    </xdr:to>
    <xdr:cxnSp macro="">
      <xdr:nvCxnSpPr>
        <xdr:cNvPr id="152" name="直線コネクタ 151">
          <a:extLst>
            <a:ext uri="{FF2B5EF4-FFF2-40B4-BE49-F238E27FC236}">
              <a16:creationId xmlns:a16="http://schemas.microsoft.com/office/drawing/2014/main" id="{FDA15ED4-BB62-4D12-B7CE-8C240B4010E4}"/>
            </a:ext>
          </a:extLst>
        </xdr:cNvPr>
        <xdr:cNvCxnSpPr/>
      </xdr:nvCxnSpPr>
      <xdr:spPr>
        <a:xfrm flipV="1">
          <a:off x="14084300" y="5783316"/>
          <a:ext cx="711200" cy="9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61468</xdr:rowOff>
    </xdr:from>
    <xdr:to>
      <xdr:col>68</xdr:col>
      <xdr:colOff>123825</xdr:colOff>
      <xdr:row>31</xdr:row>
      <xdr:rowOff>163068</xdr:rowOff>
    </xdr:to>
    <xdr:sp macro="" textlink="">
      <xdr:nvSpPr>
        <xdr:cNvPr id="153" name="楕円 152">
          <a:extLst>
            <a:ext uri="{FF2B5EF4-FFF2-40B4-BE49-F238E27FC236}">
              <a16:creationId xmlns:a16="http://schemas.microsoft.com/office/drawing/2014/main" id="{2DFB7213-323D-4BB8-9E45-99C8CA3BB763}"/>
            </a:ext>
          </a:extLst>
        </xdr:cNvPr>
        <xdr:cNvSpPr/>
      </xdr:nvSpPr>
      <xdr:spPr>
        <a:xfrm>
          <a:off x="132715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134557</xdr:rowOff>
    </xdr:from>
    <xdr:to>
      <xdr:col>72</xdr:col>
      <xdr:colOff>73025</xdr:colOff>
      <xdr:row>31</xdr:row>
      <xdr:rowOff>112268</xdr:rowOff>
    </xdr:to>
    <xdr:cxnSp macro="">
      <xdr:nvCxnSpPr>
        <xdr:cNvPr id="154" name="直線コネクタ 153">
          <a:extLst>
            <a:ext uri="{FF2B5EF4-FFF2-40B4-BE49-F238E27FC236}">
              <a16:creationId xmlns:a16="http://schemas.microsoft.com/office/drawing/2014/main" id="{8406ED67-9F82-4556-9903-CEF4EC23F7F5}"/>
            </a:ext>
          </a:extLst>
        </xdr:cNvPr>
        <xdr:cNvCxnSpPr/>
      </xdr:nvCxnSpPr>
      <xdr:spPr>
        <a:xfrm flipV="1">
          <a:off x="13322300" y="5878132"/>
          <a:ext cx="762000" cy="3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73533</xdr:rowOff>
    </xdr:from>
    <xdr:to>
      <xdr:col>64</xdr:col>
      <xdr:colOff>123825</xdr:colOff>
      <xdr:row>33</xdr:row>
      <xdr:rowOff>3683</xdr:rowOff>
    </xdr:to>
    <xdr:sp macro="" textlink="">
      <xdr:nvSpPr>
        <xdr:cNvPr id="155" name="楕円 154">
          <a:extLst>
            <a:ext uri="{FF2B5EF4-FFF2-40B4-BE49-F238E27FC236}">
              <a16:creationId xmlns:a16="http://schemas.microsoft.com/office/drawing/2014/main" id="{E51915BD-8216-4911-AB40-E72D106BB5DA}"/>
            </a:ext>
          </a:extLst>
        </xdr:cNvPr>
        <xdr:cNvSpPr/>
      </xdr:nvSpPr>
      <xdr:spPr>
        <a:xfrm>
          <a:off x="12509500" y="63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112268</xdr:rowOff>
    </xdr:from>
    <xdr:to>
      <xdr:col>68</xdr:col>
      <xdr:colOff>73025</xdr:colOff>
      <xdr:row>32</xdr:row>
      <xdr:rowOff>124333</xdr:rowOff>
    </xdr:to>
    <xdr:cxnSp macro="">
      <xdr:nvCxnSpPr>
        <xdr:cNvPr id="156" name="直線コネクタ 155">
          <a:extLst>
            <a:ext uri="{FF2B5EF4-FFF2-40B4-BE49-F238E27FC236}">
              <a16:creationId xmlns:a16="http://schemas.microsoft.com/office/drawing/2014/main" id="{A90BFF6C-C477-49F8-8213-0F1515211700}"/>
            </a:ext>
          </a:extLst>
        </xdr:cNvPr>
        <xdr:cNvCxnSpPr/>
      </xdr:nvCxnSpPr>
      <xdr:spPr>
        <a:xfrm flipV="1">
          <a:off x="12560300" y="6198743"/>
          <a:ext cx="762000" cy="1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95303</xdr:rowOff>
    </xdr:from>
    <xdr:to>
      <xdr:col>60</xdr:col>
      <xdr:colOff>123825</xdr:colOff>
      <xdr:row>33</xdr:row>
      <xdr:rowOff>25453</xdr:rowOff>
    </xdr:to>
    <xdr:sp macro="" textlink="">
      <xdr:nvSpPr>
        <xdr:cNvPr id="157" name="楕円 156">
          <a:extLst>
            <a:ext uri="{FF2B5EF4-FFF2-40B4-BE49-F238E27FC236}">
              <a16:creationId xmlns:a16="http://schemas.microsoft.com/office/drawing/2014/main" id="{00E66EF4-EDB2-4F81-B7F5-127D552F4565}"/>
            </a:ext>
          </a:extLst>
        </xdr:cNvPr>
        <xdr:cNvSpPr/>
      </xdr:nvSpPr>
      <xdr:spPr>
        <a:xfrm>
          <a:off x="11747500" y="63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124333</xdr:rowOff>
    </xdr:from>
    <xdr:to>
      <xdr:col>64</xdr:col>
      <xdr:colOff>73025</xdr:colOff>
      <xdr:row>32</xdr:row>
      <xdr:rowOff>146103</xdr:rowOff>
    </xdr:to>
    <xdr:cxnSp macro="">
      <xdr:nvCxnSpPr>
        <xdr:cNvPr id="158" name="直線コネクタ 157">
          <a:extLst>
            <a:ext uri="{FF2B5EF4-FFF2-40B4-BE49-F238E27FC236}">
              <a16:creationId xmlns:a16="http://schemas.microsoft.com/office/drawing/2014/main" id="{544E3469-7D40-4E49-8903-9F1281F47AD5}"/>
            </a:ext>
          </a:extLst>
        </xdr:cNvPr>
        <xdr:cNvCxnSpPr/>
      </xdr:nvCxnSpPr>
      <xdr:spPr>
        <a:xfrm flipV="1">
          <a:off x="11798300" y="6382258"/>
          <a:ext cx="762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158143</xdr:rowOff>
    </xdr:from>
    <xdr:ext cx="469744" cy="259045"/>
    <xdr:sp macro="" textlink="">
      <xdr:nvSpPr>
        <xdr:cNvPr id="159" name="n_1aveValue債務償還比率">
          <a:extLst>
            <a:ext uri="{FF2B5EF4-FFF2-40B4-BE49-F238E27FC236}">
              <a16:creationId xmlns:a16="http://schemas.microsoft.com/office/drawing/2014/main" id="{A5E6D998-1476-4458-B21D-34BFB9E0638B}"/>
            </a:ext>
          </a:extLst>
        </xdr:cNvPr>
        <xdr:cNvSpPr txBox="1"/>
      </xdr:nvSpPr>
      <xdr:spPr>
        <a:xfrm>
          <a:off x="13836727" y="6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48594</xdr:rowOff>
    </xdr:from>
    <xdr:ext cx="469744" cy="259045"/>
    <xdr:sp macro="" textlink="">
      <xdr:nvSpPr>
        <xdr:cNvPr id="160" name="n_2aveValue債務償還比率">
          <a:extLst>
            <a:ext uri="{FF2B5EF4-FFF2-40B4-BE49-F238E27FC236}">
              <a16:creationId xmlns:a16="http://schemas.microsoft.com/office/drawing/2014/main" id="{CC379FC5-B8D4-4BFB-9253-1D7154152326}"/>
            </a:ext>
          </a:extLst>
        </xdr:cNvPr>
        <xdr:cNvSpPr txBox="1"/>
      </xdr:nvSpPr>
      <xdr:spPr>
        <a:xfrm>
          <a:off x="130874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113756</xdr:rowOff>
    </xdr:from>
    <xdr:ext cx="469744" cy="259045"/>
    <xdr:sp macro="" textlink="">
      <xdr:nvSpPr>
        <xdr:cNvPr id="161" name="n_3aveValue債務償還比率">
          <a:extLst>
            <a:ext uri="{FF2B5EF4-FFF2-40B4-BE49-F238E27FC236}">
              <a16:creationId xmlns:a16="http://schemas.microsoft.com/office/drawing/2014/main" id="{8E983DC3-2D8D-46D4-8358-6DF5523537DB}"/>
            </a:ext>
          </a:extLst>
        </xdr:cNvPr>
        <xdr:cNvSpPr txBox="1"/>
      </xdr:nvSpPr>
      <xdr:spPr>
        <a:xfrm>
          <a:off x="12325427" y="60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145781</xdr:rowOff>
    </xdr:from>
    <xdr:ext cx="469744" cy="259045"/>
    <xdr:sp macro="" textlink="">
      <xdr:nvSpPr>
        <xdr:cNvPr id="162" name="n_4aveValue債務償還比率">
          <a:extLst>
            <a:ext uri="{FF2B5EF4-FFF2-40B4-BE49-F238E27FC236}">
              <a16:creationId xmlns:a16="http://schemas.microsoft.com/office/drawing/2014/main" id="{D830480C-F2F2-4FB6-AAE3-9A6984C4B500}"/>
            </a:ext>
          </a:extLst>
        </xdr:cNvPr>
        <xdr:cNvSpPr txBox="1"/>
      </xdr:nvSpPr>
      <xdr:spPr>
        <a:xfrm>
          <a:off x="11563427" y="60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30434</xdr:rowOff>
    </xdr:from>
    <xdr:ext cx="469744" cy="259045"/>
    <xdr:sp macro="" textlink="">
      <xdr:nvSpPr>
        <xdr:cNvPr id="163" name="n_1mainValue債務償還比率">
          <a:extLst>
            <a:ext uri="{FF2B5EF4-FFF2-40B4-BE49-F238E27FC236}">
              <a16:creationId xmlns:a16="http://schemas.microsoft.com/office/drawing/2014/main" id="{F96A27F7-27D5-40EB-AE8B-CBA531BE106C}"/>
            </a:ext>
          </a:extLst>
        </xdr:cNvPr>
        <xdr:cNvSpPr txBox="1"/>
      </xdr:nvSpPr>
      <xdr:spPr>
        <a:xfrm>
          <a:off x="13836727" y="560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8145</xdr:rowOff>
    </xdr:from>
    <xdr:ext cx="469744" cy="259045"/>
    <xdr:sp macro="" textlink="">
      <xdr:nvSpPr>
        <xdr:cNvPr id="164" name="n_2mainValue債務償還比率">
          <a:extLst>
            <a:ext uri="{FF2B5EF4-FFF2-40B4-BE49-F238E27FC236}">
              <a16:creationId xmlns:a16="http://schemas.microsoft.com/office/drawing/2014/main" id="{C33E89EE-B515-4DA4-81F2-63BF3ABBDB15}"/>
            </a:ext>
          </a:extLst>
        </xdr:cNvPr>
        <xdr:cNvSpPr txBox="1"/>
      </xdr:nvSpPr>
      <xdr:spPr>
        <a:xfrm>
          <a:off x="13087427"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166260</xdr:rowOff>
    </xdr:from>
    <xdr:ext cx="469744" cy="259045"/>
    <xdr:sp macro="" textlink="">
      <xdr:nvSpPr>
        <xdr:cNvPr id="165" name="n_3mainValue債務償還比率">
          <a:extLst>
            <a:ext uri="{FF2B5EF4-FFF2-40B4-BE49-F238E27FC236}">
              <a16:creationId xmlns:a16="http://schemas.microsoft.com/office/drawing/2014/main" id="{995D3AE1-2591-4499-88AA-D3C38AFA8315}"/>
            </a:ext>
          </a:extLst>
        </xdr:cNvPr>
        <xdr:cNvSpPr txBox="1"/>
      </xdr:nvSpPr>
      <xdr:spPr>
        <a:xfrm>
          <a:off x="12325427" y="642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16580</xdr:rowOff>
    </xdr:from>
    <xdr:ext cx="469744" cy="259045"/>
    <xdr:sp macro="" textlink="">
      <xdr:nvSpPr>
        <xdr:cNvPr id="166" name="n_4mainValue債務償還比率">
          <a:extLst>
            <a:ext uri="{FF2B5EF4-FFF2-40B4-BE49-F238E27FC236}">
              <a16:creationId xmlns:a16="http://schemas.microsoft.com/office/drawing/2014/main" id="{EC1A6594-2AF7-4B69-B207-D52021C722B3}"/>
            </a:ext>
          </a:extLst>
        </xdr:cNvPr>
        <xdr:cNvSpPr txBox="1"/>
      </xdr:nvSpPr>
      <xdr:spPr>
        <a:xfrm>
          <a:off x="11563427" y="644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EC182320-3863-4C3B-B6EA-5D1074AFD82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6EA7FB3F-CD68-46F6-971A-F62747DC168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29775B8E-1638-4FA2-AD97-0FE7306A622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3CDB6CFB-D849-4AC1-8C46-A95CB43CC3B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C014642E-154D-4988-B303-BA52CF03585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91E05CAD-9857-4D54-942D-2E6016BB31B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0A609B5-79B9-4AFE-8F07-E6C61F06B33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9513CBC-8F2F-42E6-8A62-6830E09EA34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B1C2274-F07E-43AC-9603-10A341E1FB0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B8EBAC3-AE28-4BCF-89FE-0D528C05A89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F5BBF53-EA27-4FC7-8098-D9DED3A4E33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269A31-691C-4F12-B918-A4E5AA2C59A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E5FC103-15AA-41D1-8905-41243ABC62B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C15B18-81FE-437D-8250-AF54E3EB3F4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091F759-8F95-4AE2-9A7B-69CD9D9091C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F0471D-1446-4255-878B-B56410684AB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13,642
13,544
230.78
9,073,769
8,633,688
387,435
5,515,141
6,928,757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574E1D-A0D0-472C-92BA-950D3CD9044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D4E3F0-0960-49C5-8F33-1587E548F0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EBA9A0-7004-4A61-ACC6-592DB75A03A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BFD8817-01EB-4427-B266-E3059EA01DB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D68E3F-351D-44EC-ABB9-4C4F4BA878B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7A0F6D6-E383-46C4-B8F5-2A87E5BF026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CE5C67B-24E2-46AA-86D9-2E399459186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D0CBD0-3868-4D25-89CB-8FBFD88108E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7B98EC9-EA34-42C7-903A-61EE12F9F6E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F9DCA57-DFEB-4B8E-958B-00057A497C3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A17412-7FA0-4375-9FAA-84A51E9E157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379C84E-A43C-4610-8809-EDC48971525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819184-268F-4450-873A-433FCF0CA38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9FCB1D-5F1C-482D-B197-300D578DE81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A6C961-904D-457A-A282-1CB79B7140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F78D7E3-29B0-460F-8033-F3F2E7B39D7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79CAC75-A99C-44A8-A11C-A94B2B089ED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EF25021-F2FE-4829-9949-5003CFE7BFB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F1DEC20-DE52-4C71-84B0-1A1E6157683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84B5280-B499-49E9-9C2F-24C74E1C6E9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72895BB-5208-4A66-B18F-CC3AAD677AE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CD70D15-07DB-40ED-A999-F9310FDEA65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356748-E2A3-4E35-BCC7-4BD41983998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D4D21D2-3733-47AA-A832-020BE2B594F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AE20AD-3BAB-4EEB-B41F-879514E4B35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598F475-28AA-4D9A-A420-4A2CA633AD4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8F96B98-6F73-4B05-BFB1-4B06BE1D75D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6304821-6697-4D1C-9DFE-62FDF6AA02F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72972B4-9FC3-4020-B703-0C7756A7AC1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2585DA0-362B-42FE-ABD7-BB7D0E89ACB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8D13C2F-5300-403D-B043-5429A7FBC37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C3A6F05-7DD8-4424-B88A-3F892AB838F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5395F70-F568-4310-B0B2-A62D2C5CE45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A339E48-4A6F-4F02-B400-1AC95FDC72D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4913580-53B6-4764-A36D-999F3D31A0E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46ABF51-2F8F-46D9-B767-FF1BE9210D2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E76C848-60DF-4F22-B1C1-2013878E4FE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FB10349-7B3D-4B3B-A550-4EB088419CA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ADDAEBE-1DC4-4C3E-B483-E8579EAEEDF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34146FC-74EC-4E70-9135-C798A4704DE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8DD8F28-3B64-4139-AD8B-DB4EF788D3D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8364094-436F-4904-A79F-B2F831DD646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FC738DE-E7CB-4DD9-893C-57CC97627A0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DF9A2DB-779A-49E8-8771-C0D1E0D3B2B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FCFD9BF-AB50-47C3-A481-FF08F25A703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3518C1F9-4A53-4ED0-B2A0-E4780591E9F4}"/>
            </a:ext>
          </a:extLst>
        </xdr:cNvPr>
        <xdr:cNvCxnSpPr/>
      </xdr:nvCxnSpPr>
      <xdr:spPr>
        <a:xfrm flipV="1">
          <a:off x="4634865" y="585216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A832FCEE-DC88-4640-B5EE-F6FD05EE86CC}"/>
            </a:ext>
          </a:extLst>
        </xdr:cNvPr>
        <xdr:cNvSpPr txBox="1"/>
      </xdr:nvSpPr>
      <xdr:spPr>
        <a:xfrm>
          <a:off x="467360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F076EDA0-D22A-4198-9ABA-42ED5AB87A8A}"/>
            </a:ext>
          </a:extLst>
        </xdr:cNvPr>
        <xdr:cNvCxnSpPr/>
      </xdr:nvCxnSpPr>
      <xdr:spPr>
        <a:xfrm>
          <a:off x="4546600" y="72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E23DCE47-E015-4707-959B-8A20035638DA}"/>
            </a:ext>
          </a:extLst>
        </xdr:cNvPr>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110B4CB8-495D-4600-80B7-9314988605A3}"/>
            </a:ext>
          </a:extLst>
        </xdr:cNvPr>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50FC4DAC-F420-4638-A748-C7F8245B2B68}"/>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4D2BCE97-F2BC-4C96-A4D0-EC31258B1D8F}"/>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E7978CEB-A45B-4943-A3E3-8CC39D281BEF}"/>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EF75BD62-0361-43AF-B6BB-B21D3845E222}"/>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6" name="フローチャート: 判断 65">
          <a:extLst>
            <a:ext uri="{FF2B5EF4-FFF2-40B4-BE49-F238E27FC236}">
              <a16:creationId xmlns:a16="http://schemas.microsoft.com/office/drawing/2014/main" id="{3EDD3AE5-2584-4815-89CC-D5DBF59DBA13}"/>
            </a:ext>
          </a:extLst>
        </xdr:cNvPr>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52070</xdr:rowOff>
    </xdr:from>
    <xdr:to>
      <xdr:col>6</xdr:col>
      <xdr:colOff>38100</xdr:colOff>
      <xdr:row>38</xdr:row>
      <xdr:rowOff>153670</xdr:rowOff>
    </xdr:to>
    <xdr:sp macro="" textlink="">
      <xdr:nvSpPr>
        <xdr:cNvPr id="67" name="フローチャート: 判断 66">
          <a:extLst>
            <a:ext uri="{FF2B5EF4-FFF2-40B4-BE49-F238E27FC236}">
              <a16:creationId xmlns:a16="http://schemas.microsoft.com/office/drawing/2014/main" id="{C86B190C-9C90-4270-BC36-902B699C9E74}"/>
            </a:ext>
          </a:extLst>
        </xdr:cNvPr>
        <xdr:cNvSpPr/>
      </xdr:nvSpPr>
      <xdr:spPr>
        <a:xfrm>
          <a:off x="1079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36BBD20-2EA2-4BAF-8956-36159C5C44D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EB685A-42F1-4309-91F9-6AC241974E3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406DC3-C2B5-4DFA-AC36-32E16EF17A9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A29F1CA-2C2A-459A-AA67-4B9728E3C89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406071B-1534-447A-A4E0-06096BD7935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73" name="楕円 72">
          <a:extLst>
            <a:ext uri="{FF2B5EF4-FFF2-40B4-BE49-F238E27FC236}">
              <a16:creationId xmlns:a16="http://schemas.microsoft.com/office/drawing/2014/main" id="{BEB21D46-0766-42DF-A829-968E995FB733}"/>
            </a:ext>
          </a:extLst>
        </xdr:cNvPr>
        <xdr:cNvSpPr/>
      </xdr:nvSpPr>
      <xdr:spPr>
        <a:xfrm>
          <a:off x="4584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158767</xdr:rowOff>
    </xdr:from>
    <xdr:ext cx="405111" cy="259045"/>
    <xdr:sp macro="" textlink="">
      <xdr:nvSpPr>
        <xdr:cNvPr id="74" name="【道路】&#10;有形固定資産減価償却率該当値テキスト">
          <a:extLst>
            <a:ext uri="{FF2B5EF4-FFF2-40B4-BE49-F238E27FC236}">
              <a16:creationId xmlns:a16="http://schemas.microsoft.com/office/drawing/2014/main" id="{7B8B9BC0-465E-404B-A2B4-1FCE4F600078}"/>
            </a:ext>
          </a:extLst>
        </xdr:cNvPr>
        <xdr:cNvSpPr txBox="1"/>
      </xdr:nvSpPr>
      <xdr:spPr>
        <a:xfrm>
          <a:off x="4673600"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5" name="楕円 74">
          <a:extLst>
            <a:ext uri="{FF2B5EF4-FFF2-40B4-BE49-F238E27FC236}">
              <a16:creationId xmlns:a16="http://schemas.microsoft.com/office/drawing/2014/main" id="{5EB0A0E7-02A5-4381-B1DF-CE17E4814C13}"/>
            </a:ext>
          </a:extLst>
        </xdr:cNvPr>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38</xdr:row>
      <xdr:rowOff>15240</xdr:rowOff>
    </xdr:to>
    <xdr:cxnSp macro="">
      <xdr:nvCxnSpPr>
        <xdr:cNvPr id="76" name="直線コネクタ 75">
          <a:extLst>
            <a:ext uri="{FF2B5EF4-FFF2-40B4-BE49-F238E27FC236}">
              <a16:creationId xmlns:a16="http://schemas.microsoft.com/office/drawing/2014/main" id="{F548B880-94B5-46C4-ADD1-0D0CFFC76F59}"/>
            </a:ext>
          </a:extLst>
        </xdr:cNvPr>
        <xdr:cNvCxnSpPr/>
      </xdr:nvCxnSpPr>
      <xdr:spPr>
        <a:xfrm>
          <a:off x="3797300" y="64941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61595</xdr:rowOff>
    </xdr:from>
    <xdr:to>
      <xdr:col>15</xdr:col>
      <xdr:colOff>101600</xdr:colOff>
      <xdr:row>37</xdr:row>
      <xdr:rowOff>163195</xdr:rowOff>
    </xdr:to>
    <xdr:sp macro="" textlink="">
      <xdr:nvSpPr>
        <xdr:cNvPr id="77" name="楕円 76">
          <a:extLst>
            <a:ext uri="{FF2B5EF4-FFF2-40B4-BE49-F238E27FC236}">
              <a16:creationId xmlns:a16="http://schemas.microsoft.com/office/drawing/2014/main" id="{BAA1D407-AA4C-4264-9976-1B3DBF653BC5}"/>
            </a:ext>
          </a:extLst>
        </xdr:cNvPr>
        <xdr:cNvSpPr/>
      </xdr:nvSpPr>
      <xdr:spPr>
        <a:xfrm>
          <a:off x="2857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112395</xdr:rowOff>
    </xdr:from>
    <xdr:to>
      <xdr:col>19</xdr:col>
      <xdr:colOff>177800</xdr:colOff>
      <xdr:row>37</xdr:row>
      <xdr:rowOff>150495</xdr:rowOff>
    </xdr:to>
    <xdr:cxnSp macro="">
      <xdr:nvCxnSpPr>
        <xdr:cNvPr id="78" name="直線コネクタ 77">
          <a:extLst>
            <a:ext uri="{FF2B5EF4-FFF2-40B4-BE49-F238E27FC236}">
              <a16:creationId xmlns:a16="http://schemas.microsoft.com/office/drawing/2014/main" id="{C1B3BE60-C2E9-4F78-8F96-471EBC9B8F48}"/>
            </a:ext>
          </a:extLst>
        </xdr:cNvPr>
        <xdr:cNvCxnSpPr/>
      </xdr:nvCxnSpPr>
      <xdr:spPr>
        <a:xfrm>
          <a:off x="2908300" y="6456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xdr:rowOff>
    </xdr:from>
    <xdr:to>
      <xdr:col>10</xdr:col>
      <xdr:colOff>165100</xdr:colOff>
      <xdr:row>37</xdr:row>
      <xdr:rowOff>113665</xdr:rowOff>
    </xdr:to>
    <xdr:sp macro="" textlink="">
      <xdr:nvSpPr>
        <xdr:cNvPr id="79" name="楕円 78">
          <a:extLst>
            <a:ext uri="{FF2B5EF4-FFF2-40B4-BE49-F238E27FC236}">
              <a16:creationId xmlns:a16="http://schemas.microsoft.com/office/drawing/2014/main" id="{DBDE9F9A-F791-45BB-B116-02FF8D32DC29}"/>
            </a:ext>
          </a:extLst>
        </xdr:cNvPr>
        <xdr:cNvSpPr/>
      </xdr:nvSpPr>
      <xdr:spPr>
        <a:xfrm>
          <a:off x="1968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62865</xdr:rowOff>
    </xdr:from>
    <xdr:to>
      <xdr:col>15</xdr:col>
      <xdr:colOff>50800</xdr:colOff>
      <xdr:row>37</xdr:row>
      <xdr:rowOff>112395</xdr:rowOff>
    </xdr:to>
    <xdr:cxnSp macro="">
      <xdr:nvCxnSpPr>
        <xdr:cNvPr id="80" name="直線コネクタ 79">
          <a:extLst>
            <a:ext uri="{FF2B5EF4-FFF2-40B4-BE49-F238E27FC236}">
              <a16:creationId xmlns:a16="http://schemas.microsoft.com/office/drawing/2014/main" id="{200085FC-B3E1-43EA-8E6C-C1CD607C133F}"/>
            </a:ext>
          </a:extLst>
        </xdr:cNvPr>
        <xdr:cNvCxnSpPr/>
      </xdr:nvCxnSpPr>
      <xdr:spPr>
        <a:xfrm>
          <a:off x="2019300" y="64065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164465</xdr:rowOff>
    </xdr:from>
    <xdr:to>
      <xdr:col>6</xdr:col>
      <xdr:colOff>38100</xdr:colOff>
      <xdr:row>37</xdr:row>
      <xdr:rowOff>94615</xdr:rowOff>
    </xdr:to>
    <xdr:sp macro="" textlink="">
      <xdr:nvSpPr>
        <xdr:cNvPr id="81" name="楕円 80">
          <a:extLst>
            <a:ext uri="{FF2B5EF4-FFF2-40B4-BE49-F238E27FC236}">
              <a16:creationId xmlns:a16="http://schemas.microsoft.com/office/drawing/2014/main" id="{6A14116B-4BF0-40A3-9346-566FE74D0D3F}"/>
            </a:ext>
          </a:extLst>
        </xdr:cNvPr>
        <xdr:cNvSpPr/>
      </xdr:nvSpPr>
      <xdr:spPr>
        <a:xfrm>
          <a:off x="1079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43815</xdr:rowOff>
    </xdr:from>
    <xdr:to>
      <xdr:col>10</xdr:col>
      <xdr:colOff>114300</xdr:colOff>
      <xdr:row>37</xdr:row>
      <xdr:rowOff>62865</xdr:rowOff>
    </xdr:to>
    <xdr:cxnSp macro="">
      <xdr:nvCxnSpPr>
        <xdr:cNvPr id="82" name="直線コネクタ 81">
          <a:extLst>
            <a:ext uri="{FF2B5EF4-FFF2-40B4-BE49-F238E27FC236}">
              <a16:creationId xmlns:a16="http://schemas.microsoft.com/office/drawing/2014/main" id="{E0265592-21E7-4E44-810B-9D1850C8DEA8}"/>
            </a:ext>
          </a:extLst>
        </xdr:cNvPr>
        <xdr:cNvCxnSpPr/>
      </xdr:nvCxnSpPr>
      <xdr:spPr>
        <a:xfrm>
          <a:off x="1130300" y="63874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A9C34742-F655-4026-9EF1-50087EF8FE29}"/>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E0A5BEDD-7D5B-48DA-A25F-6EB2A7AFE368}"/>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5" name="n_3aveValue【道路】&#10;有形固定資産減価償却率">
          <a:extLst>
            <a:ext uri="{FF2B5EF4-FFF2-40B4-BE49-F238E27FC236}">
              <a16:creationId xmlns:a16="http://schemas.microsoft.com/office/drawing/2014/main" id="{679E1E18-5A6A-484D-AED5-9669DC0A3CEB}"/>
            </a:ext>
          </a:extLst>
        </xdr:cNvPr>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144797</xdr:rowOff>
    </xdr:from>
    <xdr:ext cx="405111" cy="259045"/>
    <xdr:sp macro="" textlink="">
      <xdr:nvSpPr>
        <xdr:cNvPr id="86" name="n_4aveValue【道路】&#10;有形固定資産減価償却率">
          <a:extLst>
            <a:ext uri="{FF2B5EF4-FFF2-40B4-BE49-F238E27FC236}">
              <a16:creationId xmlns:a16="http://schemas.microsoft.com/office/drawing/2014/main" id="{EA8F5B2D-BCDD-4A1B-AA71-31E9CE150869}"/>
            </a:ext>
          </a:extLst>
        </xdr:cNvPr>
        <xdr:cNvSpPr txBox="1"/>
      </xdr:nvSpPr>
      <xdr:spPr>
        <a:xfrm>
          <a:off x="927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46372</xdr:rowOff>
    </xdr:from>
    <xdr:ext cx="405111" cy="259045"/>
    <xdr:sp macro="" textlink="">
      <xdr:nvSpPr>
        <xdr:cNvPr id="87" name="n_1mainValue【道路】&#10;有形固定資産減価償却率">
          <a:extLst>
            <a:ext uri="{FF2B5EF4-FFF2-40B4-BE49-F238E27FC236}">
              <a16:creationId xmlns:a16="http://schemas.microsoft.com/office/drawing/2014/main" id="{EA38FCD0-FFA6-4CDE-94BB-5EA33046B2BC}"/>
            </a:ext>
          </a:extLst>
        </xdr:cNvPr>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8" name="n_2mainValue【道路】&#10;有形固定資産減価償却率">
          <a:extLst>
            <a:ext uri="{FF2B5EF4-FFF2-40B4-BE49-F238E27FC236}">
              <a16:creationId xmlns:a16="http://schemas.microsoft.com/office/drawing/2014/main" id="{BA67B0B9-853A-4EA8-AC18-69DEB66BBE12}"/>
            </a:ext>
          </a:extLst>
        </xdr:cNvPr>
        <xdr:cNvSpPr txBox="1"/>
      </xdr:nvSpPr>
      <xdr:spPr>
        <a:xfrm>
          <a:off x="2705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130192</xdr:rowOff>
    </xdr:from>
    <xdr:ext cx="405111" cy="259045"/>
    <xdr:sp macro="" textlink="">
      <xdr:nvSpPr>
        <xdr:cNvPr id="89" name="n_3mainValue【道路】&#10;有形固定資産減価償却率">
          <a:extLst>
            <a:ext uri="{FF2B5EF4-FFF2-40B4-BE49-F238E27FC236}">
              <a16:creationId xmlns:a16="http://schemas.microsoft.com/office/drawing/2014/main" id="{B3148E4C-D5C6-4669-8A65-43E54F52DE61}"/>
            </a:ext>
          </a:extLst>
        </xdr:cNvPr>
        <xdr:cNvSpPr txBox="1"/>
      </xdr:nvSpPr>
      <xdr:spPr>
        <a:xfrm>
          <a:off x="1816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111142</xdr:rowOff>
    </xdr:from>
    <xdr:ext cx="405111" cy="259045"/>
    <xdr:sp macro="" textlink="">
      <xdr:nvSpPr>
        <xdr:cNvPr id="90" name="n_4mainValue【道路】&#10;有形固定資産減価償却率">
          <a:extLst>
            <a:ext uri="{FF2B5EF4-FFF2-40B4-BE49-F238E27FC236}">
              <a16:creationId xmlns:a16="http://schemas.microsoft.com/office/drawing/2014/main" id="{20C64D93-E90F-46E7-8F07-2DB480A02395}"/>
            </a:ext>
          </a:extLst>
        </xdr:cNvPr>
        <xdr:cNvSpPr txBox="1"/>
      </xdr:nvSpPr>
      <xdr:spPr>
        <a:xfrm>
          <a:off x="927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508CA2B-B807-4E17-BE3C-C3E9146E7A8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7578B7C-6CAD-4F2D-B09F-D7C9F5AD3DD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E5E06BB-8500-4E16-8856-51F75E17F4D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3979FBC-AF96-43D6-A919-537295CC1B2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3806963-9477-4A9A-BF0A-FEEA978A79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DAC648A-3008-4B1A-ACA2-F69B2E2D90C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F178618-0714-41E2-B4A8-2A0E6A60A44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BBA6762-A6DA-4EC5-A34D-A4E95F8E14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5E2B7EF-DC4B-43AC-B818-7363BE153D7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36DEBCE-F488-4034-B1FB-4A6E8556FDB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FC698C9-85CB-4E7C-B132-ECEB15321CC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C354FD7-1AAE-4ACE-9CAE-DD41FCF7FC8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E0B304B-042F-43DF-9B4F-0BEAB1C9AF5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B8D3F06-C2E5-4029-A91A-0D31CC8A2D8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B9611E3-026B-4DBC-A3EF-0AA92787F7D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79FF121E-35EE-45DD-9B9A-A4AE76B66D2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EAFC526-58D9-47DB-92EB-E7B05ED7FE5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467D57A7-FC38-4A0F-A3D3-74807A27AC0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6E0C3CA-50C5-4F27-B510-0CD45358D34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0714703-37F6-4E9E-91E1-1BFEBB1E972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20C2C94-A26D-4ED0-B283-8DE6C8A078A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9C6FBA8-6FFB-4454-A962-CD821C8B608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AF0A32C-DF96-49DA-9A41-F7C88F8874A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5CF444F3-1ECB-40A3-A1E3-6D6B57ABA2EC}"/>
            </a:ext>
          </a:extLst>
        </xdr:cNvPr>
        <xdr:cNvCxnSpPr/>
      </xdr:nvCxnSpPr>
      <xdr:spPr>
        <a:xfrm flipV="1">
          <a:off x="10476865" y="5640305"/>
          <a:ext cx="0" cy="140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FEF83DF1-9132-444F-BC4D-D63FE09F52F8}"/>
            </a:ext>
          </a:extLst>
        </xdr:cNvPr>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827E4386-748C-4940-B2FA-99606787C6CD}"/>
            </a:ext>
          </a:extLst>
        </xdr:cNvPr>
        <xdr:cNvCxnSpPr/>
      </xdr:nvCxnSpPr>
      <xdr:spPr>
        <a:xfrm>
          <a:off x="10388600" y="70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1B9607E2-2C60-44A2-B6A0-2A37DE694A93}"/>
            </a:ext>
          </a:extLst>
        </xdr:cNvPr>
        <xdr:cNvSpPr txBox="1"/>
      </xdr:nvSpPr>
      <xdr:spPr>
        <a:xfrm>
          <a:off x="10515600" y="5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B69ED55E-B8B0-4510-99A2-12E12749E00E}"/>
            </a:ext>
          </a:extLst>
        </xdr:cNvPr>
        <xdr:cNvCxnSpPr/>
      </xdr:nvCxnSpPr>
      <xdr:spPr>
        <a:xfrm>
          <a:off x="10388600" y="564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89730</xdr:rowOff>
    </xdr:from>
    <xdr:ext cx="534377" cy="259045"/>
    <xdr:sp macro="" textlink="">
      <xdr:nvSpPr>
        <xdr:cNvPr id="119" name="【道路】&#10;一人当たり延長平均値テキスト">
          <a:extLst>
            <a:ext uri="{FF2B5EF4-FFF2-40B4-BE49-F238E27FC236}">
              <a16:creationId xmlns:a16="http://schemas.microsoft.com/office/drawing/2014/main" id="{2C6A666B-3A5A-4A8A-A7E4-9A413BAA103B}"/>
            </a:ext>
          </a:extLst>
        </xdr:cNvPr>
        <xdr:cNvSpPr txBox="1"/>
      </xdr:nvSpPr>
      <xdr:spPr>
        <a:xfrm>
          <a:off x="10515600" y="6433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F81E9A3A-CE34-4DBA-992A-215F557146D0}"/>
            </a:ext>
          </a:extLst>
        </xdr:cNvPr>
        <xdr:cNvSpPr/>
      </xdr:nvSpPr>
      <xdr:spPr>
        <a:xfrm>
          <a:off x="104267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88402F0C-05FC-4D53-82B5-0C0100CA4015}"/>
            </a:ext>
          </a:extLst>
        </xdr:cNvPr>
        <xdr:cNvSpPr/>
      </xdr:nvSpPr>
      <xdr:spPr>
        <a:xfrm>
          <a:off x="9588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a:extLst>
            <a:ext uri="{FF2B5EF4-FFF2-40B4-BE49-F238E27FC236}">
              <a16:creationId xmlns:a16="http://schemas.microsoft.com/office/drawing/2014/main" id="{3A8FC4CC-8A09-4C31-B5A9-62CA734C0DA5}"/>
            </a:ext>
          </a:extLst>
        </xdr:cNvPr>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135033</xdr:rowOff>
    </xdr:from>
    <xdr:to>
      <xdr:col>41</xdr:col>
      <xdr:colOff>101600</xdr:colOff>
      <xdr:row>39</xdr:row>
      <xdr:rowOff>65183</xdr:rowOff>
    </xdr:to>
    <xdr:sp macro="" textlink="">
      <xdr:nvSpPr>
        <xdr:cNvPr id="123" name="フローチャート: 判断 122">
          <a:extLst>
            <a:ext uri="{FF2B5EF4-FFF2-40B4-BE49-F238E27FC236}">
              <a16:creationId xmlns:a16="http://schemas.microsoft.com/office/drawing/2014/main" id="{DB7F1436-89E8-4EB7-9F30-F0E0D0824C3B}"/>
            </a:ext>
          </a:extLst>
        </xdr:cNvPr>
        <xdr:cNvSpPr/>
      </xdr:nvSpPr>
      <xdr:spPr>
        <a:xfrm>
          <a:off x="7810500" y="665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145872</xdr:rowOff>
    </xdr:from>
    <xdr:to>
      <xdr:col>36</xdr:col>
      <xdr:colOff>165100</xdr:colOff>
      <xdr:row>39</xdr:row>
      <xdr:rowOff>76022</xdr:rowOff>
    </xdr:to>
    <xdr:sp macro="" textlink="">
      <xdr:nvSpPr>
        <xdr:cNvPr id="124" name="フローチャート: 判断 123">
          <a:extLst>
            <a:ext uri="{FF2B5EF4-FFF2-40B4-BE49-F238E27FC236}">
              <a16:creationId xmlns:a16="http://schemas.microsoft.com/office/drawing/2014/main" id="{2FA4301C-1571-48A5-88F1-3667A71BC90B}"/>
            </a:ext>
          </a:extLst>
        </xdr:cNvPr>
        <xdr:cNvSpPr/>
      </xdr:nvSpPr>
      <xdr:spPr>
        <a:xfrm>
          <a:off x="6921500" y="666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9364C1E-D568-4E21-960D-211DF0BECDC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59FB26-582C-4218-AD7E-32A2357BEF9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1932EBE-D0AD-49F6-94BF-60479853753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8A38641-8EA7-4DB4-81D2-A9EC18AAE5A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B0ADC98-9779-4584-9A09-12610CC2E8B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120803</xdr:rowOff>
    </xdr:from>
    <xdr:to>
      <xdr:col>55</xdr:col>
      <xdr:colOff>50800</xdr:colOff>
      <xdr:row>39</xdr:row>
      <xdr:rowOff>50953</xdr:rowOff>
    </xdr:to>
    <xdr:sp macro="" textlink="">
      <xdr:nvSpPr>
        <xdr:cNvPr id="130" name="楕円 129">
          <a:extLst>
            <a:ext uri="{FF2B5EF4-FFF2-40B4-BE49-F238E27FC236}">
              <a16:creationId xmlns:a16="http://schemas.microsoft.com/office/drawing/2014/main" id="{FF3B2888-3BAF-4BD9-8048-B45C8FDA7652}"/>
            </a:ext>
          </a:extLst>
        </xdr:cNvPr>
        <xdr:cNvSpPr/>
      </xdr:nvSpPr>
      <xdr:spPr>
        <a:xfrm>
          <a:off x="10426700" y="66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99230</xdr:rowOff>
    </xdr:from>
    <xdr:ext cx="534377" cy="259045"/>
    <xdr:sp macro="" textlink="">
      <xdr:nvSpPr>
        <xdr:cNvPr id="131" name="【道路】&#10;一人当たり延長該当値テキスト">
          <a:extLst>
            <a:ext uri="{FF2B5EF4-FFF2-40B4-BE49-F238E27FC236}">
              <a16:creationId xmlns:a16="http://schemas.microsoft.com/office/drawing/2014/main" id="{A2B0F954-A599-43A2-B526-739716AE40D8}"/>
            </a:ext>
          </a:extLst>
        </xdr:cNvPr>
        <xdr:cNvSpPr txBox="1"/>
      </xdr:nvSpPr>
      <xdr:spPr>
        <a:xfrm>
          <a:off x="10515600" y="66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133509</xdr:rowOff>
    </xdr:from>
    <xdr:to>
      <xdr:col>50</xdr:col>
      <xdr:colOff>165100</xdr:colOff>
      <xdr:row>39</xdr:row>
      <xdr:rowOff>63659</xdr:rowOff>
    </xdr:to>
    <xdr:sp macro="" textlink="">
      <xdr:nvSpPr>
        <xdr:cNvPr id="132" name="楕円 131">
          <a:extLst>
            <a:ext uri="{FF2B5EF4-FFF2-40B4-BE49-F238E27FC236}">
              <a16:creationId xmlns:a16="http://schemas.microsoft.com/office/drawing/2014/main" id="{5D23B1B8-9C9C-41DA-8049-97E864C5F766}"/>
            </a:ext>
          </a:extLst>
        </xdr:cNvPr>
        <xdr:cNvSpPr/>
      </xdr:nvSpPr>
      <xdr:spPr>
        <a:xfrm>
          <a:off x="9588500" y="66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153</xdr:rowOff>
    </xdr:from>
    <xdr:to>
      <xdr:col>55</xdr:col>
      <xdr:colOff>0</xdr:colOff>
      <xdr:row>39</xdr:row>
      <xdr:rowOff>12859</xdr:rowOff>
    </xdr:to>
    <xdr:cxnSp macro="">
      <xdr:nvCxnSpPr>
        <xdr:cNvPr id="133" name="直線コネクタ 132">
          <a:extLst>
            <a:ext uri="{FF2B5EF4-FFF2-40B4-BE49-F238E27FC236}">
              <a16:creationId xmlns:a16="http://schemas.microsoft.com/office/drawing/2014/main" id="{2923A496-0B93-4FC0-A782-D8CDEBCD4553}"/>
            </a:ext>
          </a:extLst>
        </xdr:cNvPr>
        <xdr:cNvCxnSpPr/>
      </xdr:nvCxnSpPr>
      <xdr:spPr>
        <a:xfrm flipV="1">
          <a:off x="9639300" y="6686703"/>
          <a:ext cx="8382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147834</xdr:rowOff>
    </xdr:from>
    <xdr:to>
      <xdr:col>46</xdr:col>
      <xdr:colOff>38100</xdr:colOff>
      <xdr:row>39</xdr:row>
      <xdr:rowOff>77984</xdr:rowOff>
    </xdr:to>
    <xdr:sp macro="" textlink="">
      <xdr:nvSpPr>
        <xdr:cNvPr id="134" name="楕円 133">
          <a:extLst>
            <a:ext uri="{FF2B5EF4-FFF2-40B4-BE49-F238E27FC236}">
              <a16:creationId xmlns:a16="http://schemas.microsoft.com/office/drawing/2014/main" id="{676C67EC-790D-4CE2-93E8-AC2807C15FC7}"/>
            </a:ext>
          </a:extLst>
        </xdr:cNvPr>
        <xdr:cNvSpPr/>
      </xdr:nvSpPr>
      <xdr:spPr>
        <a:xfrm>
          <a:off x="8699500" y="66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12859</xdr:rowOff>
    </xdr:from>
    <xdr:to>
      <xdr:col>50</xdr:col>
      <xdr:colOff>114300</xdr:colOff>
      <xdr:row>39</xdr:row>
      <xdr:rowOff>27184</xdr:rowOff>
    </xdr:to>
    <xdr:cxnSp macro="">
      <xdr:nvCxnSpPr>
        <xdr:cNvPr id="135" name="直線コネクタ 134">
          <a:extLst>
            <a:ext uri="{FF2B5EF4-FFF2-40B4-BE49-F238E27FC236}">
              <a16:creationId xmlns:a16="http://schemas.microsoft.com/office/drawing/2014/main" id="{AABA2A23-CA97-4832-ABFB-78C890231923}"/>
            </a:ext>
          </a:extLst>
        </xdr:cNvPr>
        <xdr:cNvCxnSpPr/>
      </xdr:nvCxnSpPr>
      <xdr:spPr>
        <a:xfrm flipV="1">
          <a:off x="8750300" y="6699409"/>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160731</xdr:rowOff>
    </xdr:from>
    <xdr:to>
      <xdr:col>41</xdr:col>
      <xdr:colOff>101600</xdr:colOff>
      <xdr:row>39</xdr:row>
      <xdr:rowOff>90881</xdr:rowOff>
    </xdr:to>
    <xdr:sp macro="" textlink="">
      <xdr:nvSpPr>
        <xdr:cNvPr id="136" name="楕円 135">
          <a:extLst>
            <a:ext uri="{FF2B5EF4-FFF2-40B4-BE49-F238E27FC236}">
              <a16:creationId xmlns:a16="http://schemas.microsoft.com/office/drawing/2014/main" id="{207BC6E1-AE7F-4E0A-8334-5382BAF2358E}"/>
            </a:ext>
          </a:extLst>
        </xdr:cNvPr>
        <xdr:cNvSpPr/>
      </xdr:nvSpPr>
      <xdr:spPr>
        <a:xfrm>
          <a:off x="7810500" y="6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27184</xdr:rowOff>
    </xdr:from>
    <xdr:to>
      <xdr:col>45</xdr:col>
      <xdr:colOff>177800</xdr:colOff>
      <xdr:row>39</xdr:row>
      <xdr:rowOff>40081</xdr:rowOff>
    </xdr:to>
    <xdr:cxnSp macro="">
      <xdr:nvCxnSpPr>
        <xdr:cNvPr id="137" name="直線コネクタ 136">
          <a:extLst>
            <a:ext uri="{FF2B5EF4-FFF2-40B4-BE49-F238E27FC236}">
              <a16:creationId xmlns:a16="http://schemas.microsoft.com/office/drawing/2014/main" id="{6BA1517A-8C90-4570-BEA6-CB6CE6482B6C}"/>
            </a:ext>
          </a:extLst>
        </xdr:cNvPr>
        <xdr:cNvCxnSpPr/>
      </xdr:nvCxnSpPr>
      <xdr:spPr>
        <a:xfrm flipV="1">
          <a:off x="7861300" y="6713734"/>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171094</xdr:rowOff>
    </xdr:from>
    <xdr:to>
      <xdr:col>36</xdr:col>
      <xdr:colOff>165100</xdr:colOff>
      <xdr:row>39</xdr:row>
      <xdr:rowOff>101244</xdr:rowOff>
    </xdr:to>
    <xdr:sp macro="" textlink="">
      <xdr:nvSpPr>
        <xdr:cNvPr id="138" name="楕円 137">
          <a:extLst>
            <a:ext uri="{FF2B5EF4-FFF2-40B4-BE49-F238E27FC236}">
              <a16:creationId xmlns:a16="http://schemas.microsoft.com/office/drawing/2014/main" id="{E5BC7245-9F04-4329-8C85-BEC2C5C20152}"/>
            </a:ext>
          </a:extLst>
        </xdr:cNvPr>
        <xdr:cNvSpPr/>
      </xdr:nvSpPr>
      <xdr:spPr>
        <a:xfrm>
          <a:off x="6921500" y="66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40081</xdr:rowOff>
    </xdr:from>
    <xdr:to>
      <xdr:col>41</xdr:col>
      <xdr:colOff>50800</xdr:colOff>
      <xdr:row>39</xdr:row>
      <xdr:rowOff>50444</xdr:rowOff>
    </xdr:to>
    <xdr:cxnSp macro="">
      <xdr:nvCxnSpPr>
        <xdr:cNvPr id="139" name="直線コネクタ 138">
          <a:extLst>
            <a:ext uri="{FF2B5EF4-FFF2-40B4-BE49-F238E27FC236}">
              <a16:creationId xmlns:a16="http://schemas.microsoft.com/office/drawing/2014/main" id="{F962675D-6B20-47C4-971F-ABB8472820A1}"/>
            </a:ext>
          </a:extLst>
        </xdr:cNvPr>
        <xdr:cNvCxnSpPr/>
      </xdr:nvCxnSpPr>
      <xdr:spPr>
        <a:xfrm flipV="1">
          <a:off x="6972300" y="6726631"/>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32961</xdr:rowOff>
    </xdr:from>
    <xdr:ext cx="534377" cy="259045"/>
    <xdr:sp macro="" textlink="">
      <xdr:nvSpPr>
        <xdr:cNvPr id="140" name="n_1aveValue【道路】&#10;一人当たり延長">
          <a:extLst>
            <a:ext uri="{FF2B5EF4-FFF2-40B4-BE49-F238E27FC236}">
              <a16:creationId xmlns:a16="http://schemas.microsoft.com/office/drawing/2014/main" id="{E1ED99D7-6B15-4A26-AEA3-C6E4F2AA36C2}"/>
            </a:ext>
          </a:extLst>
        </xdr:cNvPr>
        <xdr:cNvSpPr txBox="1"/>
      </xdr:nvSpPr>
      <xdr:spPr>
        <a:xfrm>
          <a:off x="9359411" y="63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37095</xdr:rowOff>
    </xdr:from>
    <xdr:ext cx="534377" cy="259045"/>
    <xdr:sp macro="" textlink="">
      <xdr:nvSpPr>
        <xdr:cNvPr id="141" name="n_2aveValue【道路】&#10;一人当たり延長">
          <a:extLst>
            <a:ext uri="{FF2B5EF4-FFF2-40B4-BE49-F238E27FC236}">
              <a16:creationId xmlns:a16="http://schemas.microsoft.com/office/drawing/2014/main" id="{D469F936-C81C-47F6-A4ED-1F375BDE5ED7}"/>
            </a:ext>
          </a:extLst>
        </xdr:cNvPr>
        <xdr:cNvSpPr txBox="1"/>
      </xdr:nvSpPr>
      <xdr:spPr>
        <a:xfrm>
          <a:off x="8483111" y="6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81710</xdr:rowOff>
    </xdr:from>
    <xdr:ext cx="534377" cy="259045"/>
    <xdr:sp macro="" textlink="">
      <xdr:nvSpPr>
        <xdr:cNvPr id="142" name="n_3aveValue【道路】&#10;一人当たり延長">
          <a:extLst>
            <a:ext uri="{FF2B5EF4-FFF2-40B4-BE49-F238E27FC236}">
              <a16:creationId xmlns:a16="http://schemas.microsoft.com/office/drawing/2014/main" id="{2507DBDA-D3B1-43F7-A062-2C03834CA6CF}"/>
            </a:ext>
          </a:extLst>
        </xdr:cNvPr>
        <xdr:cNvSpPr txBox="1"/>
      </xdr:nvSpPr>
      <xdr:spPr>
        <a:xfrm>
          <a:off x="7594111" y="642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92549</xdr:rowOff>
    </xdr:from>
    <xdr:ext cx="534377" cy="259045"/>
    <xdr:sp macro="" textlink="">
      <xdr:nvSpPr>
        <xdr:cNvPr id="143" name="n_4aveValue【道路】&#10;一人当たり延長">
          <a:extLst>
            <a:ext uri="{FF2B5EF4-FFF2-40B4-BE49-F238E27FC236}">
              <a16:creationId xmlns:a16="http://schemas.microsoft.com/office/drawing/2014/main" id="{FB9BB953-7E11-4F70-9330-41336E01583F}"/>
            </a:ext>
          </a:extLst>
        </xdr:cNvPr>
        <xdr:cNvSpPr txBox="1"/>
      </xdr:nvSpPr>
      <xdr:spPr>
        <a:xfrm>
          <a:off x="6705111" y="643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54786</xdr:rowOff>
    </xdr:from>
    <xdr:ext cx="534377" cy="259045"/>
    <xdr:sp macro="" textlink="">
      <xdr:nvSpPr>
        <xdr:cNvPr id="144" name="n_1mainValue【道路】&#10;一人当たり延長">
          <a:extLst>
            <a:ext uri="{FF2B5EF4-FFF2-40B4-BE49-F238E27FC236}">
              <a16:creationId xmlns:a16="http://schemas.microsoft.com/office/drawing/2014/main" id="{59D8C0AF-0440-488C-A463-1EFC6D3F73E9}"/>
            </a:ext>
          </a:extLst>
        </xdr:cNvPr>
        <xdr:cNvSpPr txBox="1"/>
      </xdr:nvSpPr>
      <xdr:spPr>
        <a:xfrm>
          <a:off x="9359411" y="674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69111</xdr:rowOff>
    </xdr:from>
    <xdr:ext cx="534377" cy="259045"/>
    <xdr:sp macro="" textlink="">
      <xdr:nvSpPr>
        <xdr:cNvPr id="145" name="n_2mainValue【道路】&#10;一人当たり延長">
          <a:extLst>
            <a:ext uri="{FF2B5EF4-FFF2-40B4-BE49-F238E27FC236}">
              <a16:creationId xmlns:a16="http://schemas.microsoft.com/office/drawing/2014/main" id="{325E7B8F-54A9-4607-8049-3F9A16DB271B}"/>
            </a:ext>
          </a:extLst>
        </xdr:cNvPr>
        <xdr:cNvSpPr txBox="1"/>
      </xdr:nvSpPr>
      <xdr:spPr>
        <a:xfrm>
          <a:off x="8483111" y="675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82008</xdr:rowOff>
    </xdr:from>
    <xdr:ext cx="534377" cy="259045"/>
    <xdr:sp macro="" textlink="">
      <xdr:nvSpPr>
        <xdr:cNvPr id="146" name="n_3mainValue【道路】&#10;一人当たり延長">
          <a:extLst>
            <a:ext uri="{FF2B5EF4-FFF2-40B4-BE49-F238E27FC236}">
              <a16:creationId xmlns:a16="http://schemas.microsoft.com/office/drawing/2014/main" id="{3F902F2B-C5C0-4B47-ADE9-DA3627BF411C}"/>
            </a:ext>
          </a:extLst>
        </xdr:cNvPr>
        <xdr:cNvSpPr txBox="1"/>
      </xdr:nvSpPr>
      <xdr:spPr>
        <a:xfrm>
          <a:off x="7594111" y="676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92371</xdr:rowOff>
    </xdr:from>
    <xdr:ext cx="534377" cy="259045"/>
    <xdr:sp macro="" textlink="">
      <xdr:nvSpPr>
        <xdr:cNvPr id="147" name="n_4mainValue【道路】&#10;一人当たり延長">
          <a:extLst>
            <a:ext uri="{FF2B5EF4-FFF2-40B4-BE49-F238E27FC236}">
              <a16:creationId xmlns:a16="http://schemas.microsoft.com/office/drawing/2014/main" id="{93950A9A-88D2-44D9-A19E-03E13D877FD0}"/>
            </a:ext>
          </a:extLst>
        </xdr:cNvPr>
        <xdr:cNvSpPr txBox="1"/>
      </xdr:nvSpPr>
      <xdr:spPr>
        <a:xfrm>
          <a:off x="6705111" y="677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87DFDBB-C6DA-4E60-909A-EF7D5897248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C841581-3C87-44D5-9A72-A5438ECD6A5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6AC842C-1856-4895-A0B2-295A08695D4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BA9FC37-68FD-4CD6-B471-56AA4A6D115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29AEFF1-C06A-43F0-8EBD-3DF28B4F02C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7CB65AA-994A-402F-9505-C0A8303649E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FC86EE9-A5B5-4A2C-9CFE-1BEDF918826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5C1A02E-DFBF-4694-9B57-F5D73342E347}"/>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83E14090-BAB8-431D-8A14-00A95A74E3F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ADCE64B4-DD11-4B12-AC20-701790D656F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51B11852-6F32-417E-A5B1-A7EBAADA361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1D64697F-D2FC-44E8-939B-A9CA55E377D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E5B9BF69-01BE-46C3-ADC2-1C0CAE510B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1E17CE28-9850-4130-B13A-99B21D80FB4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D968B977-4C3D-41FC-AB03-0ED23E54CB3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784E32A8-9838-42A2-A17E-C5C2ED5D7E56}"/>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C6AE592-1913-4189-9E02-3571AB061AA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4ECCFD9B-0F9E-4277-9742-69CFBF0FD89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12EEE45C-C117-406D-B8DE-0A7241E9931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7823FAF4-BF74-4D85-BF06-CBCFDDD7DA8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577A388E-45F6-4EC4-AB84-F9B2A7981A4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8863F64C-34C7-49EA-AE0F-AF5A0494000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876E24F6-0EE1-48C3-AFD0-34DBA17DD38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91800910-0CF1-4F43-9F58-F47BF2AE00A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430B139A-5E7B-4F94-8B23-62FBF4954D8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77E9C7DB-7668-484C-BACA-25B6E12D7F0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3911AA8E-1E92-4E61-B561-848C7BA23AB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C5978B12-5692-4C66-8355-8A81A805FB5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4BF04E1B-4F18-45DC-B768-3B0B5FB4506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DAE1D53C-C387-4892-87EC-A509934BF52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9480E8D6-D0D3-4833-B799-7A8AAEF4CCD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E28379D2-0F58-4246-98D1-0275E4E8188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792594D7-E245-4FF6-9E53-B6699DAB3C8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BC9D28A4-C6E9-4F0C-8625-1EEBFE63EE3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0F128FB6-0773-4B4D-8C60-DFB85ED3CC6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4AEE48FD-5C98-4CFA-9D70-83FA72778D6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4" name="テキスト ボックス 183">
          <a:extLst>
            <a:ext uri="{FF2B5EF4-FFF2-40B4-BE49-F238E27FC236}">
              <a16:creationId xmlns:a16="http://schemas.microsoft.com/office/drawing/2014/main" id="{8BCA4A6D-F994-447F-B014-C5D710423C1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B4F3F543-7A4C-4921-A687-2C3AA012C00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6" name="テキスト ボックス 185">
          <a:extLst>
            <a:ext uri="{FF2B5EF4-FFF2-40B4-BE49-F238E27FC236}">
              <a16:creationId xmlns:a16="http://schemas.microsoft.com/office/drawing/2014/main" id="{67FBD4FA-F975-4CA2-9921-998D150D318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公営住宅】&#10;有形固定資産減価償却率グラフ枠">
          <a:extLst>
            <a:ext uri="{FF2B5EF4-FFF2-40B4-BE49-F238E27FC236}">
              <a16:creationId xmlns:a16="http://schemas.microsoft.com/office/drawing/2014/main" id="{7F639308-5A3E-48D0-8F6C-FB26C107FA6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88" name="直線コネクタ 187">
          <a:extLst>
            <a:ext uri="{FF2B5EF4-FFF2-40B4-BE49-F238E27FC236}">
              <a16:creationId xmlns:a16="http://schemas.microsoft.com/office/drawing/2014/main" id="{2FF26F95-463E-4B89-A0BC-D5D2DA7DFBE8}"/>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9" name="【公営住宅】&#10;有形固定資産減価償却率最小値テキスト">
          <a:extLst>
            <a:ext uri="{FF2B5EF4-FFF2-40B4-BE49-F238E27FC236}">
              <a16:creationId xmlns:a16="http://schemas.microsoft.com/office/drawing/2014/main" id="{3B6FDEAF-438A-48D7-A8AC-614C24EE15F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0" name="直線コネクタ 189">
          <a:extLst>
            <a:ext uri="{FF2B5EF4-FFF2-40B4-BE49-F238E27FC236}">
              <a16:creationId xmlns:a16="http://schemas.microsoft.com/office/drawing/2014/main" id="{8E4CB2D1-3217-472D-AEEE-9F68D227F67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1" name="【公営住宅】&#10;有形固定資産減価償却率最大値テキスト">
          <a:extLst>
            <a:ext uri="{FF2B5EF4-FFF2-40B4-BE49-F238E27FC236}">
              <a16:creationId xmlns:a16="http://schemas.microsoft.com/office/drawing/2014/main" id="{8CC984B3-40C5-4671-85CB-C920804C5D93}"/>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2" name="直線コネクタ 191">
          <a:extLst>
            <a:ext uri="{FF2B5EF4-FFF2-40B4-BE49-F238E27FC236}">
              <a16:creationId xmlns:a16="http://schemas.microsoft.com/office/drawing/2014/main" id="{CC933DD1-05C3-4524-9E9E-F01D6DC3F915}"/>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193" name="【公営住宅】&#10;有形固定資産減価償却率平均値テキスト">
          <a:extLst>
            <a:ext uri="{FF2B5EF4-FFF2-40B4-BE49-F238E27FC236}">
              <a16:creationId xmlns:a16="http://schemas.microsoft.com/office/drawing/2014/main" id="{68E4B9FF-1C42-4478-B1F1-99CAB5EB1026}"/>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194" name="フローチャート: 判断 193">
          <a:extLst>
            <a:ext uri="{FF2B5EF4-FFF2-40B4-BE49-F238E27FC236}">
              <a16:creationId xmlns:a16="http://schemas.microsoft.com/office/drawing/2014/main" id="{91F244B0-2257-433C-AE9D-5F9614A08D6E}"/>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195" name="フローチャート: 判断 194">
          <a:extLst>
            <a:ext uri="{FF2B5EF4-FFF2-40B4-BE49-F238E27FC236}">
              <a16:creationId xmlns:a16="http://schemas.microsoft.com/office/drawing/2014/main" id="{DB5E1ADB-2369-4AA3-912A-AFC84440A198}"/>
            </a:ext>
          </a:extLst>
        </xdr:cNvPr>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196" name="フローチャート: 判断 195">
          <a:extLst>
            <a:ext uri="{FF2B5EF4-FFF2-40B4-BE49-F238E27FC236}">
              <a16:creationId xmlns:a16="http://schemas.microsoft.com/office/drawing/2014/main" id="{F2DE245F-930E-4C9B-9495-56993A757388}"/>
            </a:ext>
          </a:extLst>
        </xdr:cNvPr>
        <xdr:cNvSpPr/>
      </xdr:nvSpPr>
      <xdr:spPr>
        <a:xfrm>
          <a:off x="2857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197" name="フローチャート: 判断 196">
          <a:extLst>
            <a:ext uri="{FF2B5EF4-FFF2-40B4-BE49-F238E27FC236}">
              <a16:creationId xmlns:a16="http://schemas.microsoft.com/office/drawing/2014/main" id="{A7732417-2172-410A-9ABE-F8295142AFBB}"/>
            </a:ext>
          </a:extLst>
        </xdr:cNvPr>
        <xdr:cNvSpPr/>
      </xdr:nvSpPr>
      <xdr:spPr>
        <a:xfrm>
          <a:off x="1968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114936</xdr:rowOff>
    </xdr:from>
    <xdr:to>
      <xdr:col>6</xdr:col>
      <xdr:colOff>38100</xdr:colOff>
      <xdr:row>82</xdr:row>
      <xdr:rowOff>45086</xdr:rowOff>
    </xdr:to>
    <xdr:sp macro="" textlink="">
      <xdr:nvSpPr>
        <xdr:cNvPr id="198" name="フローチャート: 判断 197">
          <a:extLst>
            <a:ext uri="{FF2B5EF4-FFF2-40B4-BE49-F238E27FC236}">
              <a16:creationId xmlns:a16="http://schemas.microsoft.com/office/drawing/2014/main" id="{BC637886-1EA5-44CA-A691-DFDE3A88D09F}"/>
            </a:ext>
          </a:extLst>
        </xdr:cNvPr>
        <xdr:cNvSpPr/>
      </xdr:nvSpPr>
      <xdr:spPr>
        <a:xfrm>
          <a:off x="1079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AC59605F-0F5B-4A66-B23A-E68A4A7309C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6653C799-DDBE-4275-B6D7-2A9F4134643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1AFB7AAB-B871-40F8-B2A5-9F1DB345C76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F18EFC7D-B386-4A43-9117-8D829DD39F3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F00682B7-6FD3-4EDB-B1C9-3F80FD35162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636</xdr:rowOff>
    </xdr:from>
    <xdr:to>
      <xdr:col>24</xdr:col>
      <xdr:colOff>114300</xdr:colOff>
      <xdr:row>86</xdr:row>
      <xdr:rowOff>102236</xdr:rowOff>
    </xdr:to>
    <xdr:sp macro="" textlink="">
      <xdr:nvSpPr>
        <xdr:cNvPr id="204" name="楕円 203">
          <a:extLst>
            <a:ext uri="{FF2B5EF4-FFF2-40B4-BE49-F238E27FC236}">
              <a16:creationId xmlns:a16="http://schemas.microsoft.com/office/drawing/2014/main" id="{A15A613F-6485-4E4E-9C89-92ABC62E5BB0}"/>
            </a:ext>
          </a:extLst>
        </xdr:cNvPr>
        <xdr:cNvSpPr/>
      </xdr:nvSpPr>
      <xdr:spPr>
        <a:xfrm>
          <a:off x="45847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87013</xdr:rowOff>
    </xdr:from>
    <xdr:ext cx="405111" cy="259045"/>
    <xdr:sp macro="" textlink="">
      <xdr:nvSpPr>
        <xdr:cNvPr id="205" name="【公営住宅】&#10;有形固定資産減価償却率該当値テキスト">
          <a:extLst>
            <a:ext uri="{FF2B5EF4-FFF2-40B4-BE49-F238E27FC236}">
              <a16:creationId xmlns:a16="http://schemas.microsoft.com/office/drawing/2014/main" id="{E2F990C6-DBB1-4648-A944-3BC847169900}"/>
            </a:ext>
          </a:extLst>
        </xdr:cNvPr>
        <xdr:cNvSpPr txBox="1"/>
      </xdr:nvSpPr>
      <xdr:spPr>
        <a:xfrm>
          <a:off x="4673600" y="1466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38736</xdr:rowOff>
    </xdr:from>
    <xdr:to>
      <xdr:col>20</xdr:col>
      <xdr:colOff>38100</xdr:colOff>
      <xdr:row>86</xdr:row>
      <xdr:rowOff>140336</xdr:rowOff>
    </xdr:to>
    <xdr:sp macro="" textlink="">
      <xdr:nvSpPr>
        <xdr:cNvPr id="206" name="楕円 205">
          <a:extLst>
            <a:ext uri="{FF2B5EF4-FFF2-40B4-BE49-F238E27FC236}">
              <a16:creationId xmlns:a16="http://schemas.microsoft.com/office/drawing/2014/main" id="{9350073D-6C14-4E2D-8ACF-5FD0CFF8431C}"/>
            </a:ext>
          </a:extLst>
        </xdr:cNvPr>
        <xdr:cNvSpPr/>
      </xdr:nvSpPr>
      <xdr:spPr>
        <a:xfrm>
          <a:off x="3746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51436</xdr:rowOff>
    </xdr:from>
    <xdr:to>
      <xdr:col>24</xdr:col>
      <xdr:colOff>63500</xdr:colOff>
      <xdr:row>86</xdr:row>
      <xdr:rowOff>89536</xdr:rowOff>
    </xdr:to>
    <xdr:cxnSp macro="">
      <xdr:nvCxnSpPr>
        <xdr:cNvPr id="207" name="直線コネクタ 206">
          <a:extLst>
            <a:ext uri="{FF2B5EF4-FFF2-40B4-BE49-F238E27FC236}">
              <a16:creationId xmlns:a16="http://schemas.microsoft.com/office/drawing/2014/main" id="{CE55767C-CD16-4EF4-954D-95B770941986}"/>
            </a:ext>
          </a:extLst>
        </xdr:cNvPr>
        <xdr:cNvCxnSpPr/>
      </xdr:nvCxnSpPr>
      <xdr:spPr>
        <a:xfrm flipV="1">
          <a:off x="3797300" y="147961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55880</xdr:rowOff>
    </xdr:from>
    <xdr:to>
      <xdr:col>15</xdr:col>
      <xdr:colOff>101600</xdr:colOff>
      <xdr:row>86</xdr:row>
      <xdr:rowOff>157480</xdr:rowOff>
    </xdr:to>
    <xdr:sp macro="" textlink="">
      <xdr:nvSpPr>
        <xdr:cNvPr id="208" name="楕円 207">
          <a:extLst>
            <a:ext uri="{FF2B5EF4-FFF2-40B4-BE49-F238E27FC236}">
              <a16:creationId xmlns:a16="http://schemas.microsoft.com/office/drawing/2014/main" id="{C07C43E9-5294-4B98-8F22-ADE8C0BEE43F}"/>
            </a:ext>
          </a:extLst>
        </xdr:cNvPr>
        <xdr:cNvSpPr/>
      </xdr:nvSpPr>
      <xdr:spPr>
        <a:xfrm>
          <a:off x="2857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89536</xdr:rowOff>
    </xdr:from>
    <xdr:to>
      <xdr:col>19</xdr:col>
      <xdr:colOff>177800</xdr:colOff>
      <xdr:row>86</xdr:row>
      <xdr:rowOff>106680</xdr:rowOff>
    </xdr:to>
    <xdr:cxnSp macro="">
      <xdr:nvCxnSpPr>
        <xdr:cNvPr id="209" name="直線コネクタ 208">
          <a:extLst>
            <a:ext uri="{FF2B5EF4-FFF2-40B4-BE49-F238E27FC236}">
              <a16:creationId xmlns:a16="http://schemas.microsoft.com/office/drawing/2014/main" id="{93671FAA-5AD9-4560-B237-4D659F932424}"/>
            </a:ext>
          </a:extLst>
        </xdr:cNvPr>
        <xdr:cNvCxnSpPr/>
      </xdr:nvCxnSpPr>
      <xdr:spPr>
        <a:xfrm flipV="1">
          <a:off x="2908300" y="148342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55880</xdr:rowOff>
    </xdr:from>
    <xdr:to>
      <xdr:col>10</xdr:col>
      <xdr:colOff>165100</xdr:colOff>
      <xdr:row>86</xdr:row>
      <xdr:rowOff>157480</xdr:rowOff>
    </xdr:to>
    <xdr:sp macro="" textlink="">
      <xdr:nvSpPr>
        <xdr:cNvPr id="210" name="楕円 209">
          <a:extLst>
            <a:ext uri="{FF2B5EF4-FFF2-40B4-BE49-F238E27FC236}">
              <a16:creationId xmlns:a16="http://schemas.microsoft.com/office/drawing/2014/main" id="{11FA80A4-7010-4A38-A66C-D4D2FC0C74DB}"/>
            </a:ext>
          </a:extLst>
        </xdr:cNvPr>
        <xdr:cNvSpPr/>
      </xdr:nvSpPr>
      <xdr:spPr>
        <a:xfrm>
          <a:off x="1968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106680</xdr:rowOff>
    </xdr:from>
    <xdr:to>
      <xdr:col>15</xdr:col>
      <xdr:colOff>50800</xdr:colOff>
      <xdr:row>86</xdr:row>
      <xdr:rowOff>106680</xdr:rowOff>
    </xdr:to>
    <xdr:cxnSp macro="">
      <xdr:nvCxnSpPr>
        <xdr:cNvPr id="211" name="直線コネクタ 210">
          <a:extLst>
            <a:ext uri="{FF2B5EF4-FFF2-40B4-BE49-F238E27FC236}">
              <a16:creationId xmlns:a16="http://schemas.microsoft.com/office/drawing/2014/main" id="{77D65C8A-F634-4A62-AA67-1B214AEAC552}"/>
            </a:ext>
          </a:extLst>
        </xdr:cNvPr>
        <xdr:cNvCxnSpPr/>
      </xdr:nvCxnSpPr>
      <xdr:spPr>
        <a:xfrm>
          <a:off x="2019300" y="1485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55880</xdr:rowOff>
    </xdr:from>
    <xdr:to>
      <xdr:col>6</xdr:col>
      <xdr:colOff>38100</xdr:colOff>
      <xdr:row>86</xdr:row>
      <xdr:rowOff>157480</xdr:rowOff>
    </xdr:to>
    <xdr:sp macro="" textlink="">
      <xdr:nvSpPr>
        <xdr:cNvPr id="212" name="楕円 211">
          <a:extLst>
            <a:ext uri="{FF2B5EF4-FFF2-40B4-BE49-F238E27FC236}">
              <a16:creationId xmlns:a16="http://schemas.microsoft.com/office/drawing/2014/main" id="{02DBD88D-0014-40E2-91B7-AA2616964289}"/>
            </a:ext>
          </a:extLst>
        </xdr:cNvPr>
        <xdr:cNvSpPr/>
      </xdr:nvSpPr>
      <xdr:spPr>
        <a:xfrm>
          <a:off x="1079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106680</xdr:rowOff>
    </xdr:from>
    <xdr:to>
      <xdr:col>10</xdr:col>
      <xdr:colOff>114300</xdr:colOff>
      <xdr:row>86</xdr:row>
      <xdr:rowOff>106680</xdr:rowOff>
    </xdr:to>
    <xdr:cxnSp macro="">
      <xdr:nvCxnSpPr>
        <xdr:cNvPr id="213" name="直線コネクタ 212">
          <a:extLst>
            <a:ext uri="{FF2B5EF4-FFF2-40B4-BE49-F238E27FC236}">
              <a16:creationId xmlns:a16="http://schemas.microsoft.com/office/drawing/2014/main" id="{12D47E12-69B0-46C4-B116-8472600211B9}"/>
            </a:ext>
          </a:extLst>
        </xdr:cNvPr>
        <xdr:cNvCxnSpPr/>
      </xdr:nvCxnSpPr>
      <xdr:spPr>
        <a:xfrm>
          <a:off x="1130300" y="1485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214" name="n_1aveValue【公営住宅】&#10;有形固定資産減価償却率">
          <a:extLst>
            <a:ext uri="{FF2B5EF4-FFF2-40B4-BE49-F238E27FC236}">
              <a16:creationId xmlns:a16="http://schemas.microsoft.com/office/drawing/2014/main" id="{3EDD757A-46CE-47F9-921A-9B06AD0F1BB9}"/>
            </a:ext>
          </a:extLst>
        </xdr:cNvPr>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215" name="n_2aveValue【公営住宅】&#10;有形固定資産減価償却率">
          <a:extLst>
            <a:ext uri="{FF2B5EF4-FFF2-40B4-BE49-F238E27FC236}">
              <a16:creationId xmlns:a16="http://schemas.microsoft.com/office/drawing/2014/main" id="{FF74E2BE-5463-438C-AC0A-D36724E70B83}"/>
            </a:ext>
          </a:extLst>
        </xdr:cNvPr>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216" name="n_3aveValue【公営住宅】&#10;有形固定資産減価償却率">
          <a:extLst>
            <a:ext uri="{FF2B5EF4-FFF2-40B4-BE49-F238E27FC236}">
              <a16:creationId xmlns:a16="http://schemas.microsoft.com/office/drawing/2014/main" id="{ACAF2DC7-5261-4A4B-8A9E-58EAE69A003E}"/>
            </a:ext>
          </a:extLst>
        </xdr:cNvPr>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61613</xdr:rowOff>
    </xdr:from>
    <xdr:ext cx="405111" cy="259045"/>
    <xdr:sp macro="" textlink="">
      <xdr:nvSpPr>
        <xdr:cNvPr id="217" name="n_4aveValue【公営住宅】&#10;有形固定資産減価償却率">
          <a:extLst>
            <a:ext uri="{FF2B5EF4-FFF2-40B4-BE49-F238E27FC236}">
              <a16:creationId xmlns:a16="http://schemas.microsoft.com/office/drawing/2014/main" id="{096C5CBA-8A1A-4710-AE98-5BEDFDCAD9D7}"/>
            </a:ext>
          </a:extLst>
        </xdr:cNvPr>
        <xdr:cNvSpPr txBox="1"/>
      </xdr:nvSpPr>
      <xdr:spPr>
        <a:xfrm>
          <a:off x="927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131463</xdr:rowOff>
    </xdr:from>
    <xdr:ext cx="405111" cy="259045"/>
    <xdr:sp macro="" textlink="">
      <xdr:nvSpPr>
        <xdr:cNvPr id="218" name="n_1mainValue【公営住宅】&#10;有形固定資産減価償却率">
          <a:extLst>
            <a:ext uri="{FF2B5EF4-FFF2-40B4-BE49-F238E27FC236}">
              <a16:creationId xmlns:a16="http://schemas.microsoft.com/office/drawing/2014/main" id="{28F5B69F-1637-44D2-B15C-B79687EA6C29}"/>
            </a:ext>
          </a:extLst>
        </xdr:cNvPr>
        <xdr:cNvSpPr txBox="1"/>
      </xdr:nvSpPr>
      <xdr:spPr>
        <a:xfrm>
          <a:off x="3582044"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148607</xdr:rowOff>
    </xdr:from>
    <xdr:ext cx="405111" cy="259045"/>
    <xdr:sp macro="" textlink="">
      <xdr:nvSpPr>
        <xdr:cNvPr id="219" name="n_2mainValue【公営住宅】&#10;有形固定資産減価償却率">
          <a:extLst>
            <a:ext uri="{FF2B5EF4-FFF2-40B4-BE49-F238E27FC236}">
              <a16:creationId xmlns:a16="http://schemas.microsoft.com/office/drawing/2014/main" id="{39522466-C8ED-4214-9C77-B8A68F2407F7}"/>
            </a:ext>
          </a:extLst>
        </xdr:cNvPr>
        <xdr:cNvSpPr txBox="1"/>
      </xdr:nvSpPr>
      <xdr:spPr>
        <a:xfrm>
          <a:off x="27057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148607</xdr:rowOff>
    </xdr:from>
    <xdr:ext cx="405111" cy="259045"/>
    <xdr:sp macro="" textlink="">
      <xdr:nvSpPr>
        <xdr:cNvPr id="220" name="n_3mainValue【公営住宅】&#10;有形固定資産減価償却率">
          <a:extLst>
            <a:ext uri="{FF2B5EF4-FFF2-40B4-BE49-F238E27FC236}">
              <a16:creationId xmlns:a16="http://schemas.microsoft.com/office/drawing/2014/main" id="{0D64C9CF-563F-4D7F-BEC7-260E4BB8BCD3}"/>
            </a:ext>
          </a:extLst>
        </xdr:cNvPr>
        <xdr:cNvSpPr txBox="1"/>
      </xdr:nvSpPr>
      <xdr:spPr>
        <a:xfrm>
          <a:off x="18167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148607</xdr:rowOff>
    </xdr:from>
    <xdr:ext cx="405111" cy="259045"/>
    <xdr:sp macro="" textlink="">
      <xdr:nvSpPr>
        <xdr:cNvPr id="221" name="n_4mainValue【公営住宅】&#10;有形固定資産減価償却率">
          <a:extLst>
            <a:ext uri="{FF2B5EF4-FFF2-40B4-BE49-F238E27FC236}">
              <a16:creationId xmlns:a16="http://schemas.microsoft.com/office/drawing/2014/main" id="{0BB96479-41C5-47D0-9327-7F1C3F643847}"/>
            </a:ext>
          </a:extLst>
        </xdr:cNvPr>
        <xdr:cNvSpPr txBox="1"/>
      </xdr:nvSpPr>
      <xdr:spPr>
        <a:xfrm>
          <a:off x="9277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20637D4A-DBD5-460E-8F32-6E8E2D8B4B9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FF0F5482-E489-488F-8E62-66AE808B94C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592A673B-0840-41A9-A2AC-3F1663B2751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CBDAAA9F-4A56-403B-B076-5F46CA9CC84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ED69CF7D-DF66-486A-AE3A-C1B9BCF39E8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A1237BD4-3BD1-4573-AC93-BAD3F1389A9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4899115D-1DC4-44A6-88C3-F77DE91C08D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3D0ECC46-D126-46B2-A96B-4C32217121D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5B59B5-AAE2-4246-B370-D7B21D02D8F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EDC7D823-FC15-48C7-BE91-EEF19CBFDBD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D9E8942C-474E-42A8-AF6A-D182B38FE59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4A806399-7063-4373-8C43-3535643933E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C70D2767-186C-4E12-B7CA-DC3D93B4E92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1D4F9C42-6043-41F9-A848-92D8881C09D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0B86E0C3-B861-45E7-A43A-595A3130834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E19B00B9-0220-4BB7-9A2B-D609BAA5646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747843C6-7D59-4EE8-9F2A-76E9E9D3D29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F80792B9-7AD3-435A-9BE5-B34D711D5AB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1E6B3CF4-51B1-4E6D-9A83-5AC2381E24D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6CD6A840-8033-4184-A326-ACE1FC5E4CA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55E45892-A3C5-4147-A802-35419D50635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A84C4B2B-7635-4973-8C48-774ECBF0D98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E6826053-B46A-4AA2-A325-EBF2AF93E7E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225C171-1590-4C94-AF17-63EBE7152BC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公営住宅】&#10;一人当たり面積グラフ枠">
          <a:extLst>
            <a:ext uri="{FF2B5EF4-FFF2-40B4-BE49-F238E27FC236}">
              <a16:creationId xmlns:a16="http://schemas.microsoft.com/office/drawing/2014/main" id="{62FC5EFD-072D-486D-9301-2CE7AE63D8D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247" name="直線コネクタ 246">
          <a:extLst>
            <a:ext uri="{FF2B5EF4-FFF2-40B4-BE49-F238E27FC236}">
              <a16:creationId xmlns:a16="http://schemas.microsoft.com/office/drawing/2014/main" id="{4D32C6DF-7134-4882-B5AA-10A3A60256CC}"/>
            </a:ext>
          </a:extLst>
        </xdr:cNvPr>
        <xdr:cNvCxnSpPr/>
      </xdr:nvCxnSpPr>
      <xdr:spPr>
        <a:xfrm flipV="1">
          <a:off x="10476865" y="13430467"/>
          <a:ext cx="0" cy="14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248" name="【公営住宅】&#10;一人当たり面積最小値テキスト">
          <a:extLst>
            <a:ext uri="{FF2B5EF4-FFF2-40B4-BE49-F238E27FC236}">
              <a16:creationId xmlns:a16="http://schemas.microsoft.com/office/drawing/2014/main" id="{8D7E5E2A-15F9-4388-98DC-B30F3C7E6706}"/>
            </a:ext>
          </a:extLst>
        </xdr:cNvPr>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249" name="直線コネクタ 248">
          <a:extLst>
            <a:ext uri="{FF2B5EF4-FFF2-40B4-BE49-F238E27FC236}">
              <a16:creationId xmlns:a16="http://schemas.microsoft.com/office/drawing/2014/main" id="{D2A8E64E-CCCA-4536-B6BF-3F4C3B6BE106}"/>
            </a:ext>
          </a:extLst>
        </xdr:cNvPr>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250" name="【公営住宅】&#10;一人当たり面積最大値テキスト">
          <a:extLst>
            <a:ext uri="{FF2B5EF4-FFF2-40B4-BE49-F238E27FC236}">
              <a16:creationId xmlns:a16="http://schemas.microsoft.com/office/drawing/2014/main" id="{20248608-9009-440D-9F4D-447D06B23A2B}"/>
            </a:ext>
          </a:extLst>
        </xdr:cNvPr>
        <xdr:cNvSpPr txBox="1"/>
      </xdr:nvSpPr>
      <xdr:spPr>
        <a:xfrm>
          <a:off x="10515600" y="13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251" name="直線コネクタ 250">
          <a:extLst>
            <a:ext uri="{FF2B5EF4-FFF2-40B4-BE49-F238E27FC236}">
              <a16:creationId xmlns:a16="http://schemas.microsoft.com/office/drawing/2014/main" id="{0FC2A7D3-D982-4C2A-8ACA-7FAC7BBE3748}"/>
            </a:ext>
          </a:extLst>
        </xdr:cNvPr>
        <xdr:cNvCxnSpPr/>
      </xdr:nvCxnSpPr>
      <xdr:spPr>
        <a:xfrm>
          <a:off x="10388600" y="1343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78757</xdr:rowOff>
    </xdr:from>
    <xdr:ext cx="469744" cy="259045"/>
    <xdr:sp macro="" textlink="">
      <xdr:nvSpPr>
        <xdr:cNvPr id="252" name="【公営住宅】&#10;一人当たり面積平均値テキスト">
          <a:extLst>
            <a:ext uri="{FF2B5EF4-FFF2-40B4-BE49-F238E27FC236}">
              <a16:creationId xmlns:a16="http://schemas.microsoft.com/office/drawing/2014/main" id="{F2E8159E-1518-4AD4-822C-A0D31449B086}"/>
            </a:ext>
          </a:extLst>
        </xdr:cNvPr>
        <xdr:cNvSpPr txBox="1"/>
      </xdr:nvSpPr>
      <xdr:spPr>
        <a:xfrm>
          <a:off x="10515600" y="14480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253" name="フローチャート: 判断 252">
          <a:extLst>
            <a:ext uri="{FF2B5EF4-FFF2-40B4-BE49-F238E27FC236}">
              <a16:creationId xmlns:a16="http://schemas.microsoft.com/office/drawing/2014/main" id="{6B4B84BB-425C-4D50-A72D-46BC2347661F}"/>
            </a:ext>
          </a:extLst>
        </xdr:cNvPr>
        <xdr:cNvSpPr/>
      </xdr:nvSpPr>
      <xdr:spPr>
        <a:xfrm>
          <a:off x="104267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254" name="フローチャート: 判断 253">
          <a:extLst>
            <a:ext uri="{FF2B5EF4-FFF2-40B4-BE49-F238E27FC236}">
              <a16:creationId xmlns:a16="http://schemas.microsoft.com/office/drawing/2014/main" id="{195ABC9F-44A4-46AA-B74B-4458AEF7D757}"/>
            </a:ext>
          </a:extLst>
        </xdr:cNvPr>
        <xdr:cNvSpPr/>
      </xdr:nvSpPr>
      <xdr:spPr>
        <a:xfrm>
          <a:off x="9588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255" name="フローチャート: 判断 254">
          <a:extLst>
            <a:ext uri="{FF2B5EF4-FFF2-40B4-BE49-F238E27FC236}">
              <a16:creationId xmlns:a16="http://schemas.microsoft.com/office/drawing/2014/main" id="{011067C1-C985-46BA-BBAB-672EE28C4622}"/>
            </a:ext>
          </a:extLst>
        </xdr:cNvPr>
        <xdr:cNvSpPr/>
      </xdr:nvSpPr>
      <xdr:spPr>
        <a:xfrm>
          <a:off x="8699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26163</xdr:rowOff>
    </xdr:from>
    <xdr:to>
      <xdr:col>41</xdr:col>
      <xdr:colOff>101600</xdr:colOff>
      <xdr:row>85</xdr:row>
      <xdr:rowOff>127763</xdr:rowOff>
    </xdr:to>
    <xdr:sp macro="" textlink="">
      <xdr:nvSpPr>
        <xdr:cNvPr id="256" name="フローチャート: 判断 255">
          <a:extLst>
            <a:ext uri="{FF2B5EF4-FFF2-40B4-BE49-F238E27FC236}">
              <a16:creationId xmlns:a16="http://schemas.microsoft.com/office/drawing/2014/main" id="{55085B3C-0E89-4957-8858-8CEC2FF930C3}"/>
            </a:ext>
          </a:extLst>
        </xdr:cNvPr>
        <xdr:cNvSpPr/>
      </xdr:nvSpPr>
      <xdr:spPr>
        <a:xfrm>
          <a:off x="7810500" y="1459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36286</xdr:rowOff>
    </xdr:from>
    <xdr:to>
      <xdr:col>36</xdr:col>
      <xdr:colOff>165100</xdr:colOff>
      <xdr:row>85</xdr:row>
      <xdr:rowOff>137886</xdr:rowOff>
    </xdr:to>
    <xdr:sp macro="" textlink="">
      <xdr:nvSpPr>
        <xdr:cNvPr id="257" name="フローチャート: 判断 256">
          <a:extLst>
            <a:ext uri="{FF2B5EF4-FFF2-40B4-BE49-F238E27FC236}">
              <a16:creationId xmlns:a16="http://schemas.microsoft.com/office/drawing/2014/main" id="{3C9F7607-4D7B-405B-95A0-40B0844577C7}"/>
            </a:ext>
          </a:extLst>
        </xdr:cNvPr>
        <xdr:cNvSpPr/>
      </xdr:nvSpPr>
      <xdr:spPr>
        <a:xfrm>
          <a:off x="6921500" y="1460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D097808-B3EB-4937-A2F6-FD6492C43EF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18881765-6295-49C1-9EAE-2209A1BE4E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14C96E10-E5DE-45BD-BE90-4ECE85E3F07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88B3778C-F53D-4222-8789-DEBE30B749D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99F345FE-9D78-4DDF-80DF-8441144C537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74168</xdr:rowOff>
    </xdr:from>
    <xdr:to>
      <xdr:col>55</xdr:col>
      <xdr:colOff>50800</xdr:colOff>
      <xdr:row>87</xdr:row>
      <xdr:rowOff>4318</xdr:rowOff>
    </xdr:to>
    <xdr:sp macro="" textlink="">
      <xdr:nvSpPr>
        <xdr:cNvPr id="263" name="楕円 262">
          <a:extLst>
            <a:ext uri="{FF2B5EF4-FFF2-40B4-BE49-F238E27FC236}">
              <a16:creationId xmlns:a16="http://schemas.microsoft.com/office/drawing/2014/main" id="{FF3C0C2F-B4F9-4794-B535-CC527A61A37D}"/>
            </a:ext>
          </a:extLst>
        </xdr:cNvPr>
        <xdr:cNvSpPr/>
      </xdr:nvSpPr>
      <xdr:spPr>
        <a:xfrm>
          <a:off x="10426700" y="148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160545</xdr:rowOff>
    </xdr:from>
    <xdr:ext cx="469744" cy="259045"/>
    <xdr:sp macro="" textlink="">
      <xdr:nvSpPr>
        <xdr:cNvPr id="264" name="【公営住宅】&#10;一人当たり面積該当値テキスト">
          <a:extLst>
            <a:ext uri="{FF2B5EF4-FFF2-40B4-BE49-F238E27FC236}">
              <a16:creationId xmlns:a16="http://schemas.microsoft.com/office/drawing/2014/main" id="{BA00169E-2E4A-4E8B-852A-6071D8273CF9}"/>
            </a:ext>
          </a:extLst>
        </xdr:cNvPr>
        <xdr:cNvSpPr txBox="1"/>
      </xdr:nvSpPr>
      <xdr:spPr>
        <a:xfrm>
          <a:off x="10515600" y="1473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75147</xdr:rowOff>
    </xdr:from>
    <xdr:to>
      <xdr:col>50</xdr:col>
      <xdr:colOff>165100</xdr:colOff>
      <xdr:row>87</xdr:row>
      <xdr:rowOff>5297</xdr:rowOff>
    </xdr:to>
    <xdr:sp macro="" textlink="">
      <xdr:nvSpPr>
        <xdr:cNvPr id="265" name="楕円 264">
          <a:extLst>
            <a:ext uri="{FF2B5EF4-FFF2-40B4-BE49-F238E27FC236}">
              <a16:creationId xmlns:a16="http://schemas.microsoft.com/office/drawing/2014/main" id="{65F4ABDB-6C69-4176-B390-4BD3B9331DA6}"/>
            </a:ext>
          </a:extLst>
        </xdr:cNvPr>
        <xdr:cNvSpPr/>
      </xdr:nvSpPr>
      <xdr:spPr>
        <a:xfrm>
          <a:off x="9588500" y="1481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124968</xdr:rowOff>
    </xdr:from>
    <xdr:to>
      <xdr:col>55</xdr:col>
      <xdr:colOff>0</xdr:colOff>
      <xdr:row>86</xdr:row>
      <xdr:rowOff>125947</xdr:rowOff>
    </xdr:to>
    <xdr:cxnSp macro="">
      <xdr:nvCxnSpPr>
        <xdr:cNvPr id="266" name="直線コネクタ 265">
          <a:extLst>
            <a:ext uri="{FF2B5EF4-FFF2-40B4-BE49-F238E27FC236}">
              <a16:creationId xmlns:a16="http://schemas.microsoft.com/office/drawing/2014/main" id="{84084E37-06E6-4D83-94BD-450F44C69DE7}"/>
            </a:ext>
          </a:extLst>
        </xdr:cNvPr>
        <xdr:cNvCxnSpPr/>
      </xdr:nvCxnSpPr>
      <xdr:spPr>
        <a:xfrm flipV="1">
          <a:off x="9639300" y="14869668"/>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76454</xdr:rowOff>
    </xdr:from>
    <xdr:to>
      <xdr:col>46</xdr:col>
      <xdr:colOff>38100</xdr:colOff>
      <xdr:row>87</xdr:row>
      <xdr:rowOff>6604</xdr:rowOff>
    </xdr:to>
    <xdr:sp macro="" textlink="">
      <xdr:nvSpPr>
        <xdr:cNvPr id="267" name="楕円 266">
          <a:extLst>
            <a:ext uri="{FF2B5EF4-FFF2-40B4-BE49-F238E27FC236}">
              <a16:creationId xmlns:a16="http://schemas.microsoft.com/office/drawing/2014/main" id="{9C8D8B88-247E-4018-8ADD-F0DDD2A7EC33}"/>
            </a:ext>
          </a:extLst>
        </xdr:cNvPr>
        <xdr:cNvSpPr/>
      </xdr:nvSpPr>
      <xdr:spPr>
        <a:xfrm>
          <a:off x="8699500" y="148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125947</xdr:rowOff>
    </xdr:from>
    <xdr:to>
      <xdr:col>50</xdr:col>
      <xdr:colOff>114300</xdr:colOff>
      <xdr:row>86</xdr:row>
      <xdr:rowOff>127254</xdr:rowOff>
    </xdr:to>
    <xdr:cxnSp macro="">
      <xdr:nvCxnSpPr>
        <xdr:cNvPr id="268" name="直線コネクタ 267">
          <a:extLst>
            <a:ext uri="{FF2B5EF4-FFF2-40B4-BE49-F238E27FC236}">
              <a16:creationId xmlns:a16="http://schemas.microsoft.com/office/drawing/2014/main" id="{AA1C9585-A50A-45FF-891E-74BF72FB691D}"/>
            </a:ext>
          </a:extLst>
        </xdr:cNvPr>
        <xdr:cNvCxnSpPr/>
      </xdr:nvCxnSpPr>
      <xdr:spPr>
        <a:xfrm flipV="1">
          <a:off x="8750300" y="1487064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77107</xdr:rowOff>
    </xdr:from>
    <xdr:to>
      <xdr:col>41</xdr:col>
      <xdr:colOff>101600</xdr:colOff>
      <xdr:row>87</xdr:row>
      <xdr:rowOff>7257</xdr:rowOff>
    </xdr:to>
    <xdr:sp macro="" textlink="">
      <xdr:nvSpPr>
        <xdr:cNvPr id="269" name="楕円 268">
          <a:extLst>
            <a:ext uri="{FF2B5EF4-FFF2-40B4-BE49-F238E27FC236}">
              <a16:creationId xmlns:a16="http://schemas.microsoft.com/office/drawing/2014/main" id="{79281EB7-C021-4284-B80B-231A0745B87D}"/>
            </a:ext>
          </a:extLst>
        </xdr:cNvPr>
        <xdr:cNvSpPr/>
      </xdr:nvSpPr>
      <xdr:spPr>
        <a:xfrm>
          <a:off x="7810500" y="148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127254</xdr:rowOff>
    </xdr:from>
    <xdr:to>
      <xdr:col>45</xdr:col>
      <xdr:colOff>177800</xdr:colOff>
      <xdr:row>86</xdr:row>
      <xdr:rowOff>127907</xdr:rowOff>
    </xdr:to>
    <xdr:cxnSp macro="">
      <xdr:nvCxnSpPr>
        <xdr:cNvPr id="270" name="直線コネクタ 269">
          <a:extLst>
            <a:ext uri="{FF2B5EF4-FFF2-40B4-BE49-F238E27FC236}">
              <a16:creationId xmlns:a16="http://schemas.microsoft.com/office/drawing/2014/main" id="{3F79661E-4753-40F8-9810-275979F10508}"/>
            </a:ext>
          </a:extLst>
        </xdr:cNvPr>
        <xdr:cNvCxnSpPr/>
      </xdr:nvCxnSpPr>
      <xdr:spPr>
        <a:xfrm flipV="1">
          <a:off x="7861300" y="1487195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78087</xdr:rowOff>
    </xdr:from>
    <xdr:to>
      <xdr:col>36</xdr:col>
      <xdr:colOff>165100</xdr:colOff>
      <xdr:row>87</xdr:row>
      <xdr:rowOff>8237</xdr:rowOff>
    </xdr:to>
    <xdr:sp macro="" textlink="">
      <xdr:nvSpPr>
        <xdr:cNvPr id="271" name="楕円 270">
          <a:extLst>
            <a:ext uri="{FF2B5EF4-FFF2-40B4-BE49-F238E27FC236}">
              <a16:creationId xmlns:a16="http://schemas.microsoft.com/office/drawing/2014/main" id="{9F815713-C3FF-4284-B2D5-CA0267BD4A8C}"/>
            </a:ext>
          </a:extLst>
        </xdr:cNvPr>
        <xdr:cNvSpPr/>
      </xdr:nvSpPr>
      <xdr:spPr>
        <a:xfrm>
          <a:off x="6921500" y="1482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127907</xdr:rowOff>
    </xdr:from>
    <xdr:to>
      <xdr:col>41</xdr:col>
      <xdr:colOff>50800</xdr:colOff>
      <xdr:row>86</xdr:row>
      <xdr:rowOff>128887</xdr:rowOff>
    </xdr:to>
    <xdr:cxnSp macro="">
      <xdr:nvCxnSpPr>
        <xdr:cNvPr id="272" name="直線コネクタ 271">
          <a:extLst>
            <a:ext uri="{FF2B5EF4-FFF2-40B4-BE49-F238E27FC236}">
              <a16:creationId xmlns:a16="http://schemas.microsoft.com/office/drawing/2014/main" id="{BCAEC704-F3FD-4A9B-8990-1A6687024AF2}"/>
            </a:ext>
          </a:extLst>
        </xdr:cNvPr>
        <xdr:cNvCxnSpPr/>
      </xdr:nvCxnSpPr>
      <xdr:spPr>
        <a:xfrm flipV="1">
          <a:off x="6972300" y="1487260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12354</xdr:rowOff>
    </xdr:from>
    <xdr:ext cx="469744" cy="259045"/>
    <xdr:sp macro="" textlink="">
      <xdr:nvSpPr>
        <xdr:cNvPr id="273" name="n_1aveValue【公営住宅】&#10;一人当たり面積">
          <a:extLst>
            <a:ext uri="{FF2B5EF4-FFF2-40B4-BE49-F238E27FC236}">
              <a16:creationId xmlns:a16="http://schemas.microsoft.com/office/drawing/2014/main" id="{BAC61717-6B9D-4339-A25E-5CEADC0F43FE}"/>
            </a:ext>
          </a:extLst>
        </xdr:cNvPr>
        <xdr:cNvSpPr txBox="1"/>
      </xdr:nvSpPr>
      <xdr:spPr>
        <a:xfrm>
          <a:off x="93917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5497</xdr:rowOff>
    </xdr:from>
    <xdr:ext cx="469744" cy="259045"/>
    <xdr:sp macro="" textlink="">
      <xdr:nvSpPr>
        <xdr:cNvPr id="274" name="n_2aveValue【公営住宅】&#10;一人当たり面積">
          <a:extLst>
            <a:ext uri="{FF2B5EF4-FFF2-40B4-BE49-F238E27FC236}">
              <a16:creationId xmlns:a16="http://schemas.microsoft.com/office/drawing/2014/main" id="{7CF5E7A8-45AD-4B83-9484-97523EE9F85E}"/>
            </a:ext>
          </a:extLst>
        </xdr:cNvPr>
        <xdr:cNvSpPr txBox="1"/>
      </xdr:nvSpPr>
      <xdr:spPr>
        <a:xfrm>
          <a:off x="8515427" y="144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144290</xdr:rowOff>
    </xdr:from>
    <xdr:ext cx="469744" cy="259045"/>
    <xdr:sp macro="" textlink="">
      <xdr:nvSpPr>
        <xdr:cNvPr id="275" name="n_3aveValue【公営住宅】&#10;一人当たり面積">
          <a:extLst>
            <a:ext uri="{FF2B5EF4-FFF2-40B4-BE49-F238E27FC236}">
              <a16:creationId xmlns:a16="http://schemas.microsoft.com/office/drawing/2014/main" id="{5326D8A4-6EBB-4AE9-AEA3-2554F671CCE2}"/>
            </a:ext>
          </a:extLst>
        </xdr:cNvPr>
        <xdr:cNvSpPr txBox="1"/>
      </xdr:nvSpPr>
      <xdr:spPr>
        <a:xfrm>
          <a:off x="7626427" y="14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154413</xdr:rowOff>
    </xdr:from>
    <xdr:ext cx="469744" cy="259045"/>
    <xdr:sp macro="" textlink="">
      <xdr:nvSpPr>
        <xdr:cNvPr id="276" name="n_4aveValue【公営住宅】&#10;一人当たり面積">
          <a:extLst>
            <a:ext uri="{FF2B5EF4-FFF2-40B4-BE49-F238E27FC236}">
              <a16:creationId xmlns:a16="http://schemas.microsoft.com/office/drawing/2014/main" id="{B0D4050A-DC50-408C-AFF7-AB69C0F5E39B}"/>
            </a:ext>
          </a:extLst>
        </xdr:cNvPr>
        <xdr:cNvSpPr txBox="1"/>
      </xdr:nvSpPr>
      <xdr:spPr>
        <a:xfrm>
          <a:off x="6737427" y="1438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167874</xdr:rowOff>
    </xdr:from>
    <xdr:ext cx="469744" cy="259045"/>
    <xdr:sp macro="" textlink="">
      <xdr:nvSpPr>
        <xdr:cNvPr id="277" name="n_1mainValue【公営住宅】&#10;一人当たり面積">
          <a:extLst>
            <a:ext uri="{FF2B5EF4-FFF2-40B4-BE49-F238E27FC236}">
              <a16:creationId xmlns:a16="http://schemas.microsoft.com/office/drawing/2014/main" id="{19097227-D587-498C-B196-8C31D68B1586}"/>
            </a:ext>
          </a:extLst>
        </xdr:cNvPr>
        <xdr:cNvSpPr txBox="1"/>
      </xdr:nvSpPr>
      <xdr:spPr>
        <a:xfrm>
          <a:off x="9391727" y="1491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169181</xdr:rowOff>
    </xdr:from>
    <xdr:ext cx="469744" cy="259045"/>
    <xdr:sp macro="" textlink="">
      <xdr:nvSpPr>
        <xdr:cNvPr id="278" name="n_2mainValue【公営住宅】&#10;一人当たり面積">
          <a:extLst>
            <a:ext uri="{FF2B5EF4-FFF2-40B4-BE49-F238E27FC236}">
              <a16:creationId xmlns:a16="http://schemas.microsoft.com/office/drawing/2014/main" id="{A642E96D-A61D-4847-88F6-491BF17482F6}"/>
            </a:ext>
          </a:extLst>
        </xdr:cNvPr>
        <xdr:cNvSpPr txBox="1"/>
      </xdr:nvSpPr>
      <xdr:spPr>
        <a:xfrm>
          <a:off x="8515427" y="1491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169834</xdr:rowOff>
    </xdr:from>
    <xdr:ext cx="469744" cy="259045"/>
    <xdr:sp macro="" textlink="">
      <xdr:nvSpPr>
        <xdr:cNvPr id="279" name="n_3mainValue【公営住宅】&#10;一人当たり面積">
          <a:extLst>
            <a:ext uri="{FF2B5EF4-FFF2-40B4-BE49-F238E27FC236}">
              <a16:creationId xmlns:a16="http://schemas.microsoft.com/office/drawing/2014/main" id="{C2218387-6B3E-485D-A7E1-CD1C6A0F62D5}"/>
            </a:ext>
          </a:extLst>
        </xdr:cNvPr>
        <xdr:cNvSpPr txBox="1"/>
      </xdr:nvSpPr>
      <xdr:spPr>
        <a:xfrm>
          <a:off x="7626427" y="1491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170814</xdr:rowOff>
    </xdr:from>
    <xdr:ext cx="469744" cy="259045"/>
    <xdr:sp macro="" textlink="">
      <xdr:nvSpPr>
        <xdr:cNvPr id="280" name="n_4mainValue【公営住宅】&#10;一人当たり面積">
          <a:extLst>
            <a:ext uri="{FF2B5EF4-FFF2-40B4-BE49-F238E27FC236}">
              <a16:creationId xmlns:a16="http://schemas.microsoft.com/office/drawing/2014/main" id="{8292D350-8CA8-4372-8300-DC5BB552A4F5}"/>
            </a:ext>
          </a:extLst>
        </xdr:cNvPr>
        <xdr:cNvSpPr txBox="1"/>
      </xdr:nvSpPr>
      <xdr:spPr>
        <a:xfrm>
          <a:off x="6737427" y="1491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3659BCB2-2B9C-4CA7-AEE6-CF1AA123E5E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E6AD4667-3ABF-4041-9172-8E5A6EE02AF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2A01C7EB-CBF5-45D3-8B7C-6931FBC465C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36ABF4AE-427A-4077-9C20-3A8B2173981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67473930-EAAE-44C2-9533-D050F8A0DAC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94772A51-4F41-44D2-8135-EF7E5C22465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AD613DCC-4ABB-40C4-80DA-BED6B1E590C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EDF0584F-5A08-4D87-BC7F-0214146D033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8137567A-F79C-4E34-B43E-8D9173F9D50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663BE7FE-885A-46B1-BE46-465929AA823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9E28400B-3ACF-43E7-8E3D-3EC6A5A9CC0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8EC66AC2-0EE9-4703-AB9E-99A46C72788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E7F4C5-48D7-458E-9224-41B6048849A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AEB948E-2B30-4DDF-8B41-BD93665F0C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76B015C0-01BA-42DD-A29A-EBD9ACF9D74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6D3D71FF-F5FC-4EC6-A54F-1167E5FEE2E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5219621B-6C83-4AFB-BAAD-2AB2CC4F19F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8F03A450-5CD3-4616-9449-86F1980FD09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D8C28F11-D24F-4C55-A0DD-2DD761F3F79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6268C80C-DA26-46F8-94ED-C13DF2A9F0D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719D4EE2-8395-4B65-9594-0143CE8F9D5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B99BB221-AC6F-4E45-8EF5-D84E9A7849B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DA30E5E4-0C38-41F4-8CEC-C75A4E5CFE5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E9293B72-1420-4466-BFFC-82B1238E7B0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65AA0047-71DC-4B56-8516-4D701376B2A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17CB4BB4-290B-4CB2-839B-A64C68B4E32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7E46A83D-9EB9-4835-95AB-A7D6AC6A0E0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5F8A00F1-1870-4C51-B033-3A22772FE50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05A56992-F1CC-43CE-8B16-6366C4AC76D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5D0F071A-7AA4-44E6-A82E-236C30A0D07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13FC523C-001E-4474-889A-C81C36BEA69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ECAF733C-D242-435A-B5FD-81F860468B6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F86CBD8B-7E25-4164-A130-3A21E3194DB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EC6D4C53-049E-4848-B8D0-F49EC0130A6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FE1F1FAE-75A7-4771-B840-D3E7B451524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32620B40-6491-4E00-A1DD-DA7681E9D3A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1FF7452D-07CE-4EFD-B163-3271F1AFE58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967E06D5-A2BC-46F0-9D43-E6D7A902DF6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A0B57370-2DC0-4539-811D-6194C47C00F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1F272E99-5A73-4C6A-9E8C-9CFBE164C22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a:extLst>
            <a:ext uri="{FF2B5EF4-FFF2-40B4-BE49-F238E27FC236}">
              <a16:creationId xmlns:a16="http://schemas.microsoft.com/office/drawing/2014/main" id="{40C6CED6-505B-49DA-A71E-950DDBC58F4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C6B6DBB9-C955-40B3-AFF7-DA1CA433A183}"/>
            </a:ext>
          </a:extLst>
        </xdr:cNvPr>
        <xdr:cNvCxnSpPr/>
      </xdr:nvCxnSpPr>
      <xdr:spPr>
        <a:xfrm flipV="1">
          <a:off x="16318864" y="57748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認定こども園・幼稚園・保育所】&#10;有形固定資産減価償却率最小値テキスト">
          <a:extLst>
            <a:ext uri="{FF2B5EF4-FFF2-40B4-BE49-F238E27FC236}">
              <a16:creationId xmlns:a16="http://schemas.microsoft.com/office/drawing/2014/main" id="{8D2BE872-3C95-49F3-A28C-0F4B86FBA4C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4C2BE0C7-DD32-402E-86BF-02B6238F373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325" name="【認定こども園・幼稚園・保育所】&#10;有形固定資産減価償却率最大値テキスト">
          <a:extLst>
            <a:ext uri="{FF2B5EF4-FFF2-40B4-BE49-F238E27FC236}">
              <a16:creationId xmlns:a16="http://schemas.microsoft.com/office/drawing/2014/main" id="{481C0F94-2516-4489-9814-1BBB2411C2E0}"/>
            </a:ext>
          </a:extLst>
        </xdr:cNvPr>
        <xdr:cNvSpPr txBox="1"/>
      </xdr:nvSpPr>
      <xdr:spPr>
        <a:xfrm>
          <a:off x="16357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326" name="直線コネクタ 325">
          <a:extLst>
            <a:ext uri="{FF2B5EF4-FFF2-40B4-BE49-F238E27FC236}">
              <a16:creationId xmlns:a16="http://schemas.microsoft.com/office/drawing/2014/main" id="{806C12AD-10A8-46BA-A4AD-F72DE0E29664}"/>
            </a:ext>
          </a:extLst>
        </xdr:cNvPr>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95630</xdr:rowOff>
    </xdr:from>
    <xdr:ext cx="405111" cy="259045"/>
    <xdr:sp macro="" textlink="">
      <xdr:nvSpPr>
        <xdr:cNvPr id="327" name="【認定こども園・幼稚園・保育所】&#10;有形固定資産減価償却率平均値テキスト">
          <a:extLst>
            <a:ext uri="{FF2B5EF4-FFF2-40B4-BE49-F238E27FC236}">
              <a16:creationId xmlns:a16="http://schemas.microsoft.com/office/drawing/2014/main" id="{AB89211C-7DC1-4FC6-9DE5-512CA282E210}"/>
            </a:ext>
          </a:extLst>
        </xdr:cNvPr>
        <xdr:cNvSpPr txBox="1"/>
      </xdr:nvSpPr>
      <xdr:spPr>
        <a:xfrm>
          <a:off x="16357600" y="643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328" name="フローチャート: 判断 327">
          <a:extLst>
            <a:ext uri="{FF2B5EF4-FFF2-40B4-BE49-F238E27FC236}">
              <a16:creationId xmlns:a16="http://schemas.microsoft.com/office/drawing/2014/main" id="{84196A34-4C53-4B9B-AD9A-6BF957394775}"/>
            </a:ext>
          </a:extLst>
        </xdr:cNvPr>
        <xdr:cNvSpPr/>
      </xdr:nvSpPr>
      <xdr:spPr>
        <a:xfrm>
          <a:off x="16268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329" name="フローチャート: 判断 328">
          <a:extLst>
            <a:ext uri="{FF2B5EF4-FFF2-40B4-BE49-F238E27FC236}">
              <a16:creationId xmlns:a16="http://schemas.microsoft.com/office/drawing/2014/main" id="{63C03A12-40E2-40A6-B2CE-463B8CE8342B}"/>
            </a:ext>
          </a:extLst>
        </xdr:cNvPr>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330" name="フローチャート: 判断 329">
          <a:extLst>
            <a:ext uri="{FF2B5EF4-FFF2-40B4-BE49-F238E27FC236}">
              <a16:creationId xmlns:a16="http://schemas.microsoft.com/office/drawing/2014/main" id="{E4C80BFC-322A-47D4-9D95-96B11F7F58B9}"/>
            </a:ext>
          </a:extLst>
        </xdr:cNvPr>
        <xdr:cNvSpPr/>
      </xdr:nvSpPr>
      <xdr:spPr>
        <a:xfrm>
          <a:off x="14541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331" name="フローチャート: 判断 330">
          <a:extLst>
            <a:ext uri="{FF2B5EF4-FFF2-40B4-BE49-F238E27FC236}">
              <a16:creationId xmlns:a16="http://schemas.microsoft.com/office/drawing/2014/main" id="{8BDFF535-0008-4577-9794-AE6AB8256127}"/>
            </a:ext>
          </a:extLst>
        </xdr:cNvPr>
        <xdr:cNvSpPr/>
      </xdr:nvSpPr>
      <xdr:spPr>
        <a:xfrm>
          <a:off x="13652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332" name="フローチャート: 判断 331">
          <a:extLst>
            <a:ext uri="{FF2B5EF4-FFF2-40B4-BE49-F238E27FC236}">
              <a16:creationId xmlns:a16="http://schemas.microsoft.com/office/drawing/2014/main" id="{E6E04EBC-4B35-427D-B0DC-F4F624F3DEA7}"/>
            </a:ext>
          </a:extLst>
        </xdr:cNvPr>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93813629-9FDB-47AE-94A1-C5EF55A0529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6755AAB2-5A06-430F-B2CF-6EDCC04E535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A8A47FFC-F869-4B90-B373-22EC7504217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87C335FE-1155-4D94-8EB4-6939B647F1F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9EEE0CBE-BDA9-4737-A474-29CB85AF6B0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53159</xdr:rowOff>
    </xdr:from>
    <xdr:to>
      <xdr:col>85</xdr:col>
      <xdr:colOff>177800</xdr:colOff>
      <xdr:row>41</xdr:row>
      <xdr:rowOff>154759</xdr:rowOff>
    </xdr:to>
    <xdr:sp macro="" textlink="">
      <xdr:nvSpPr>
        <xdr:cNvPr id="338" name="楕円 337">
          <a:extLst>
            <a:ext uri="{FF2B5EF4-FFF2-40B4-BE49-F238E27FC236}">
              <a16:creationId xmlns:a16="http://schemas.microsoft.com/office/drawing/2014/main" id="{C87280E2-ACF0-4140-80A7-E7A4A15FCD03}"/>
            </a:ext>
          </a:extLst>
        </xdr:cNvPr>
        <xdr:cNvSpPr/>
      </xdr:nvSpPr>
      <xdr:spPr>
        <a:xfrm>
          <a:off x="162687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31586</xdr:rowOff>
    </xdr:from>
    <xdr:ext cx="405111" cy="259045"/>
    <xdr:sp macro="" textlink="">
      <xdr:nvSpPr>
        <xdr:cNvPr id="339" name="【認定こども園・幼稚園・保育所】&#10;有形固定資産減価償却率該当値テキスト">
          <a:extLst>
            <a:ext uri="{FF2B5EF4-FFF2-40B4-BE49-F238E27FC236}">
              <a16:creationId xmlns:a16="http://schemas.microsoft.com/office/drawing/2014/main" id="{1B302601-DC85-4DEF-813C-9F13B7DA8E0C}"/>
            </a:ext>
          </a:extLst>
        </xdr:cNvPr>
        <xdr:cNvSpPr txBox="1"/>
      </xdr:nvSpPr>
      <xdr:spPr>
        <a:xfrm>
          <a:off x="16357600"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28666</xdr:rowOff>
    </xdr:from>
    <xdr:to>
      <xdr:col>81</xdr:col>
      <xdr:colOff>101600</xdr:colOff>
      <xdr:row>41</xdr:row>
      <xdr:rowOff>130266</xdr:rowOff>
    </xdr:to>
    <xdr:sp macro="" textlink="">
      <xdr:nvSpPr>
        <xdr:cNvPr id="340" name="楕円 339">
          <a:extLst>
            <a:ext uri="{FF2B5EF4-FFF2-40B4-BE49-F238E27FC236}">
              <a16:creationId xmlns:a16="http://schemas.microsoft.com/office/drawing/2014/main" id="{6F865BB2-2C60-4281-B673-057866FD8B16}"/>
            </a:ext>
          </a:extLst>
        </xdr:cNvPr>
        <xdr:cNvSpPr/>
      </xdr:nvSpPr>
      <xdr:spPr>
        <a:xfrm>
          <a:off x="15430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79466</xdr:rowOff>
    </xdr:from>
    <xdr:to>
      <xdr:col>85</xdr:col>
      <xdr:colOff>127000</xdr:colOff>
      <xdr:row>41</xdr:row>
      <xdr:rowOff>103959</xdr:rowOff>
    </xdr:to>
    <xdr:cxnSp macro="">
      <xdr:nvCxnSpPr>
        <xdr:cNvPr id="341" name="直線コネクタ 340">
          <a:extLst>
            <a:ext uri="{FF2B5EF4-FFF2-40B4-BE49-F238E27FC236}">
              <a16:creationId xmlns:a16="http://schemas.microsoft.com/office/drawing/2014/main" id="{1B73214B-362B-42B7-9484-D228F5FC5FED}"/>
            </a:ext>
          </a:extLst>
        </xdr:cNvPr>
        <xdr:cNvCxnSpPr/>
      </xdr:nvCxnSpPr>
      <xdr:spPr>
        <a:xfrm>
          <a:off x="15481300" y="710891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9072</xdr:rowOff>
    </xdr:from>
    <xdr:to>
      <xdr:col>76</xdr:col>
      <xdr:colOff>165100</xdr:colOff>
      <xdr:row>41</xdr:row>
      <xdr:rowOff>110672</xdr:rowOff>
    </xdr:to>
    <xdr:sp macro="" textlink="">
      <xdr:nvSpPr>
        <xdr:cNvPr id="342" name="楕円 341">
          <a:extLst>
            <a:ext uri="{FF2B5EF4-FFF2-40B4-BE49-F238E27FC236}">
              <a16:creationId xmlns:a16="http://schemas.microsoft.com/office/drawing/2014/main" id="{DA4A479A-C8BB-499B-9D9C-60D898B9547C}"/>
            </a:ext>
          </a:extLst>
        </xdr:cNvPr>
        <xdr:cNvSpPr/>
      </xdr:nvSpPr>
      <xdr:spPr>
        <a:xfrm>
          <a:off x="145415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59872</xdr:rowOff>
    </xdr:from>
    <xdr:to>
      <xdr:col>81</xdr:col>
      <xdr:colOff>50800</xdr:colOff>
      <xdr:row>41</xdr:row>
      <xdr:rowOff>79466</xdr:rowOff>
    </xdr:to>
    <xdr:cxnSp macro="">
      <xdr:nvCxnSpPr>
        <xdr:cNvPr id="343" name="直線コネクタ 342">
          <a:extLst>
            <a:ext uri="{FF2B5EF4-FFF2-40B4-BE49-F238E27FC236}">
              <a16:creationId xmlns:a16="http://schemas.microsoft.com/office/drawing/2014/main" id="{39845615-EED5-46D7-8B2F-CF647CB3E1F3}"/>
            </a:ext>
          </a:extLst>
        </xdr:cNvPr>
        <xdr:cNvCxnSpPr/>
      </xdr:nvCxnSpPr>
      <xdr:spPr>
        <a:xfrm>
          <a:off x="14592300" y="70893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2540</xdr:rowOff>
    </xdr:from>
    <xdr:to>
      <xdr:col>72</xdr:col>
      <xdr:colOff>38100</xdr:colOff>
      <xdr:row>41</xdr:row>
      <xdr:rowOff>104140</xdr:rowOff>
    </xdr:to>
    <xdr:sp macro="" textlink="">
      <xdr:nvSpPr>
        <xdr:cNvPr id="344" name="楕円 343">
          <a:extLst>
            <a:ext uri="{FF2B5EF4-FFF2-40B4-BE49-F238E27FC236}">
              <a16:creationId xmlns:a16="http://schemas.microsoft.com/office/drawing/2014/main" id="{2756476B-618D-4832-8142-E7D5E84D5B09}"/>
            </a:ext>
          </a:extLst>
        </xdr:cNvPr>
        <xdr:cNvSpPr/>
      </xdr:nvSpPr>
      <xdr:spPr>
        <a:xfrm>
          <a:off x="13652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53340</xdr:rowOff>
    </xdr:from>
    <xdr:to>
      <xdr:col>76</xdr:col>
      <xdr:colOff>114300</xdr:colOff>
      <xdr:row>41</xdr:row>
      <xdr:rowOff>59872</xdr:rowOff>
    </xdr:to>
    <xdr:cxnSp macro="">
      <xdr:nvCxnSpPr>
        <xdr:cNvPr id="345" name="直線コネクタ 344">
          <a:extLst>
            <a:ext uri="{FF2B5EF4-FFF2-40B4-BE49-F238E27FC236}">
              <a16:creationId xmlns:a16="http://schemas.microsoft.com/office/drawing/2014/main" id="{9DA450FA-8522-4FB7-8110-BC7B0B47729C}"/>
            </a:ext>
          </a:extLst>
        </xdr:cNvPr>
        <xdr:cNvCxnSpPr/>
      </xdr:nvCxnSpPr>
      <xdr:spPr>
        <a:xfrm>
          <a:off x="13703300" y="708279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147865</xdr:rowOff>
    </xdr:from>
    <xdr:to>
      <xdr:col>67</xdr:col>
      <xdr:colOff>101600</xdr:colOff>
      <xdr:row>41</xdr:row>
      <xdr:rowOff>78015</xdr:rowOff>
    </xdr:to>
    <xdr:sp macro="" textlink="">
      <xdr:nvSpPr>
        <xdr:cNvPr id="346" name="楕円 345">
          <a:extLst>
            <a:ext uri="{FF2B5EF4-FFF2-40B4-BE49-F238E27FC236}">
              <a16:creationId xmlns:a16="http://schemas.microsoft.com/office/drawing/2014/main" id="{3AE0D420-C6DF-4057-A339-9548732555A1}"/>
            </a:ext>
          </a:extLst>
        </xdr:cNvPr>
        <xdr:cNvSpPr/>
      </xdr:nvSpPr>
      <xdr:spPr>
        <a:xfrm>
          <a:off x="127635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27215</xdr:rowOff>
    </xdr:from>
    <xdr:to>
      <xdr:col>71</xdr:col>
      <xdr:colOff>177800</xdr:colOff>
      <xdr:row>41</xdr:row>
      <xdr:rowOff>53340</xdr:rowOff>
    </xdr:to>
    <xdr:cxnSp macro="">
      <xdr:nvCxnSpPr>
        <xdr:cNvPr id="347" name="直線コネクタ 346">
          <a:extLst>
            <a:ext uri="{FF2B5EF4-FFF2-40B4-BE49-F238E27FC236}">
              <a16:creationId xmlns:a16="http://schemas.microsoft.com/office/drawing/2014/main" id="{FBD3C9A6-25B0-440B-8690-A06752DF682E}"/>
            </a:ext>
          </a:extLst>
        </xdr:cNvPr>
        <xdr:cNvCxnSpPr/>
      </xdr:nvCxnSpPr>
      <xdr:spPr>
        <a:xfrm>
          <a:off x="12814300" y="705666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348" name="n_1aveValue【認定こども園・幼稚園・保育所】&#10;有形固定資産減価償却率">
          <a:extLst>
            <a:ext uri="{FF2B5EF4-FFF2-40B4-BE49-F238E27FC236}">
              <a16:creationId xmlns:a16="http://schemas.microsoft.com/office/drawing/2014/main" id="{A80D3271-B354-405A-80D1-D901BBB94C5E}"/>
            </a:ext>
          </a:extLst>
        </xdr:cNvPr>
        <xdr:cNvSpPr txBox="1"/>
      </xdr:nvSpPr>
      <xdr:spPr>
        <a:xfrm>
          <a:off x="15266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48821</xdr:rowOff>
    </xdr:from>
    <xdr:ext cx="405111" cy="259045"/>
    <xdr:sp macro="" textlink="">
      <xdr:nvSpPr>
        <xdr:cNvPr id="349" name="n_2aveValue【認定こども園・幼稚園・保育所】&#10;有形固定資産減価償却率">
          <a:extLst>
            <a:ext uri="{FF2B5EF4-FFF2-40B4-BE49-F238E27FC236}">
              <a16:creationId xmlns:a16="http://schemas.microsoft.com/office/drawing/2014/main" id="{B75E1282-28A8-4DCD-AD86-44D9E9A5CB59}"/>
            </a:ext>
          </a:extLst>
        </xdr:cNvPr>
        <xdr:cNvSpPr txBox="1"/>
      </xdr:nvSpPr>
      <xdr:spPr>
        <a:xfrm>
          <a:off x="14389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8000</xdr:rowOff>
    </xdr:from>
    <xdr:ext cx="405111" cy="259045"/>
    <xdr:sp macro="" textlink="">
      <xdr:nvSpPr>
        <xdr:cNvPr id="350" name="n_3aveValue【認定こども園・幼稚園・保育所】&#10;有形固定資産減価償却率">
          <a:extLst>
            <a:ext uri="{FF2B5EF4-FFF2-40B4-BE49-F238E27FC236}">
              <a16:creationId xmlns:a16="http://schemas.microsoft.com/office/drawing/2014/main" id="{85CAD26F-22F6-448B-932B-2FEDC7AECE5A}"/>
            </a:ext>
          </a:extLst>
        </xdr:cNvPr>
        <xdr:cNvSpPr txBox="1"/>
      </xdr:nvSpPr>
      <xdr:spPr>
        <a:xfrm>
          <a:off x="13500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351" name="n_4aveValue【認定こども園・幼稚園・保育所】&#10;有形固定資産減価償却率">
          <a:extLst>
            <a:ext uri="{FF2B5EF4-FFF2-40B4-BE49-F238E27FC236}">
              <a16:creationId xmlns:a16="http://schemas.microsoft.com/office/drawing/2014/main" id="{FAD9FF36-D562-4369-8353-85AF90C2532D}"/>
            </a:ext>
          </a:extLst>
        </xdr:cNvPr>
        <xdr:cNvSpPr txBox="1"/>
      </xdr:nvSpPr>
      <xdr:spPr>
        <a:xfrm>
          <a:off x="12611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121393</xdr:rowOff>
    </xdr:from>
    <xdr:ext cx="405111" cy="259045"/>
    <xdr:sp macro="" textlink="">
      <xdr:nvSpPr>
        <xdr:cNvPr id="352" name="n_1mainValue【認定こども園・幼稚園・保育所】&#10;有形固定資産減価償却率">
          <a:extLst>
            <a:ext uri="{FF2B5EF4-FFF2-40B4-BE49-F238E27FC236}">
              <a16:creationId xmlns:a16="http://schemas.microsoft.com/office/drawing/2014/main" id="{04825F16-5D2F-419F-9FAD-432040ECD9A8}"/>
            </a:ext>
          </a:extLst>
        </xdr:cNvPr>
        <xdr:cNvSpPr txBox="1"/>
      </xdr:nvSpPr>
      <xdr:spPr>
        <a:xfrm>
          <a:off x="152660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101799</xdr:rowOff>
    </xdr:from>
    <xdr:ext cx="405111" cy="259045"/>
    <xdr:sp macro="" textlink="">
      <xdr:nvSpPr>
        <xdr:cNvPr id="353" name="n_2mainValue【認定こども園・幼稚園・保育所】&#10;有形固定資産減価償却率">
          <a:extLst>
            <a:ext uri="{FF2B5EF4-FFF2-40B4-BE49-F238E27FC236}">
              <a16:creationId xmlns:a16="http://schemas.microsoft.com/office/drawing/2014/main" id="{AF8B0C20-32BB-467C-BAC2-3F5F53BE5989}"/>
            </a:ext>
          </a:extLst>
        </xdr:cNvPr>
        <xdr:cNvSpPr txBox="1"/>
      </xdr:nvSpPr>
      <xdr:spPr>
        <a:xfrm>
          <a:off x="14389744" y="713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95267</xdr:rowOff>
    </xdr:from>
    <xdr:ext cx="405111" cy="259045"/>
    <xdr:sp macro="" textlink="">
      <xdr:nvSpPr>
        <xdr:cNvPr id="354" name="n_3mainValue【認定こども園・幼稚園・保育所】&#10;有形固定資産減価償却率">
          <a:extLst>
            <a:ext uri="{FF2B5EF4-FFF2-40B4-BE49-F238E27FC236}">
              <a16:creationId xmlns:a16="http://schemas.microsoft.com/office/drawing/2014/main" id="{2D9DE8B2-E4EF-47EA-8D28-DDC46D6FFBDA}"/>
            </a:ext>
          </a:extLst>
        </xdr:cNvPr>
        <xdr:cNvSpPr txBox="1"/>
      </xdr:nvSpPr>
      <xdr:spPr>
        <a:xfrm>
          <a:off x="135007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69142</xdr:rowOff>
    </xdr:from>
    <xdr:ext cx="405111" cy="259045"/>
    <xdr:sp macro="" textlink="">
      <xdr:nvSpPr>
        <xdr:cNvPr id="355" name="n_4mainValue【認定こども園・幼稚園・保育所】&#10;有形固定資産減価償却率">
          <a:extLst>
            <a:ext uri="{FF2B5EF4-FFF2-40B4-BE49-F238E27FC236}">
              <a16:creationId xmlns:a16="http://schemas.microsoft.com/office/drawing/2014/main" id="{737AE07A-D718-439B-8448-E484D371C80A}"/>
            </a:ext>
          </a:extLst>
        </xdr:cNvPr>
        <xdr:cNvSpPr txBox="1"/>
      </xdr:nvSpPr>
      <xdr:spPr>
        <a:xfrm>
          <a:off x="12611744" y="70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D0F060DF-6DFD-4E03-AFDA-F69CFBA5075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0188A6F4-7313-4F35-8237-7A2CA0DB7FD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A2173530-85E6-4E8C-B29E-8FFE34B196F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618B11E8-B901-4CF1-B41F-DD386F159B6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3F664546-AE5A-4A5C-B3FD-48BF828DB68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1D3FEDE0-E273-4091-973C-42D05CBE184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817E6790-8B98-432F-888F-C3846649820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B2CB8D82-0A5B-4912-85A7-5A69FD8E7DD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EA615A56-4F08-4146-AEAB-8CF623787A7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89D4B602-1FBC-40E0-A07B-B5FC9A11A89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a:extLst>
            <a:ext uri="{FF2B5EF4-FFF2-40B4-BE49-F238E27FC236}">
              <a16:creationId xmlns:a16="http://schemas.microsoft.com/office/drawing/2014/main" id="{2B311DBA-0814-481F-8B10-9BE9DC08301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7" name="テキスト ボックス 366">
          <a:extLst>
            <a:ext uri="{FF2B5EF4-FFF2-40B4-BE49-F238E27FC236}">
              <a16:creationId xmlns:a16="http://schemas.microsoft.com/office/drawing/2014/main" id="{7B910628-233C-4B5C-B902-46BE8E0678A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a:extLst>
            <a:ext uri="{FF2B5EF4-FFF2-40B4-BE49-F238E27FC236}">
              <a16:creationId xmlns:a16="http://schemas.microsoft.com/office/drawing/2014/main" id="{3D0600F6-67D2-4160-BB73-0C1C6473B18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9" name="テキスト ボックス 368">
          <a:extLst>
            <a:ext uri="{FF2B5EF4-FFF2-40B4-BE49-F238E27FC236}">
              <a16:creationId xmlns:a16="http://schemas.microsoft.com/office/drawing/2014/main" id="{215F1488-8AB5-44D2-9253-0A210F51D30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a:extLst>
            <a:ext uri="{FF2B5EF4-FFF2-40B4-BE49-F238E27FC236}">
              <a16:creationId xmlns:a16="http://schemas.microsoft.com/office/drawing/2014/main" id="{57C21139-615B-477E-8E4E-4CA75B850B0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1" name="テキスト ボックス 370">
          <a:extLst>
            <a:ext uri="{FF2B5EF4-FFF2-40B4-BE49-F238E27FC236}">
              <a16:creationId xmlns:a16="http://schemas.microsoft.com/office/drawing/2014/main" id="{FA270B11-D4EB-4909-A4CC-C22ED9B7E97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a:extLst>
            <a:ext uri="{FF2B5EF4-FFF2-40B4-BE49-F238E27FC236}">
              <a16:creationId xmlns:a16="http://schemas.microsoft.com/office/drawing/2014/main" id="{0ABC0433-A8E4-4721-AB36-C0DAEDB2330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3" name="テキスト ボックス 372">
          <a:extLst>
            <a:ext uri="{FF2B5EF4-FFF2-40B4-BE49-F238E27FC236}">
              <a16:creationId xmlns:a16="http://schemas.microsoft.com/office/drawing/2014/main" id="{59E944FA-5073-4B14-8C3C-F318605E8DA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a:extLst>
            <a:ext uri="{FF2B5EF4-FFF2-40B4-BE49-F238E27FC236}">
              <a16:creationId xmlns:a16="http://schemas.microsoft.com/office/drawing/2014/main" id="{ED63A31B-0AAA-45BE-BA33-3543669B6C5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5" name="テキスト ボックス 374">
          <a:extLst>
            <a:ext uri="{FF2B5EF4-FFF2-40B4-BE49-F238E27FC236}">
              <a16:creationId xmlns:a16="http://schemas.microsoft.com/office/drawing/2014/main" id="{3FE4C85A-0B51-4135-95E8-F93340847F7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D82A1D79-5FCD-48D6-84BF-EFA784D6A50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7" name="テキスト ボックス 376">
          <a:extLst>
            <a:ext uri="{FF2B5EF4-FFF2-40B4-BE49-F238E27FC236}">
              <a16:creationId xmlns:a16="http://schemas.microsoft.com/office/drawing/2014/main" id="{CAAAAAC5-B18D-4D5B-859A-669135DC90C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認定こども園・幼稚園・保育所】&#10;一人当たり面積グラフ枠">
          <a:extLst>
            <a:ext uri="{FF2B5EF4-FFF2-40B4-BE49-F238E27FC236}">
              <a16:creationId xmlns:a16="http://schemas.microsoft.com/office/drawing/2014/main" id="{97D62702-329C-4AA0-AF90-E4B26444084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379" name="直線コネクタ 378">
          <a:extLst>
            <a:ext uri="{FF2B5EF4-FFF2-40B4-BE49-F238E27FC236}">
              <a16:creationId xmlns:a16="http://schemas.microsoft.com/office/drawing/2014/main" id="{3380DFB4-FFD6-4DF0-A52C-19BC131752DE}"/>
            </a:ext>
          </a:extLst>
        </xdr:cNvPr>
        <xdr:cNvCxnSpPr/>
      </xdr:nvCxnSpPr>
      <xdr:spPr>
        <a:xfrm flipV="1">
          <a:off x="22160864" y="591883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380" name="【認定こども園・幼稚園・保育所】&#10;一人当たり面積最小値テキスト">
          <a:extLst>
            <a:ext uri="{FF2B5EF4-FFF2-40B4-BE49-F238E27FC236}">
              <a16:creationId xmlns:a16="http://schemas.microsoft.com/office/drawing/2014/main" id="{A653DA0A-71CB-4240-8F78-12F3B5E5D9F2}"/>
            </a:ext>
          </a:extLst>
        </xdr:cNvPr>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381" name="直線コネクタ 380">
          <a:extLst>
            <a:ext uri="{FF2B5EF4-FFF2-40B4-BE49-F238E27FC236}">
              <a16:creationId xmlns:a16="http://schemas.microsoft.com/office/drawing/2014/main" id="{A6325EE7-6380-44A7-A40D-4D1A7A4702DA}"/>
            </a:ext>
          </a:extLst>
        </xdr:cNvPr>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382" name="【認定こども園・幼稚園・保育所】&#10;一人当たり面積最大値テキスト">
          <a:extLst>
            <a:ext uri="{FF2B5EF4-FFF2-40B4-BE49-F238E27FC236}">
              <a16:creationId xmlns:a16="http://schemas.microsoft.com/office/drawing/2014/main" id="{0D20EF24-72F5-4B8E-8797-A46D0C516258}"/>
            </a:ext>
          </a:extLst>
        </xdr:cNvPr>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383" name="直線コネクタ 382">
          <a:extLst>
            <a:ext uri="{FF2B5EF4-FFF2-40B4-BE49-F238E27FC236}">
              <a16:creationId xmlns:a16="http://schemas.microsoft.com/office/drawing/2014/main" id="{570EB08A-2240-4DE4-A075-1E40A75A3281}"/>
            </a:ext>
          </a:extLst>
        </xdr:cNvPr>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127652</xdr:rowOff>
    </xdr:from>
    <xdr:ext cx="469744" cy="259045"/>
    <xdr:sp macro="" textlink="">
      <xdr:nvSpPr>
        <xdr:cNvPr id="384" name="【認定こども園・幼稚園・保育所】&#10;一人当たり面積平均値テキスト">
          <a:extLst>
            <a:ext uri="{FF2B5EF4-FFF2-40B4-BE49-F238E27FC236}">
              <a16:creationId xmlns:a16="http://schemas.microsoft.com/office/drawing/2014/main" id="{23B5E854-2A4E-4B85-A2A2-D6FDEBCB84C6}"/>
            </a:ext>
          </a:extLst>
        </xdr:cNvPr>
        <xdr:cNvSpPr txBox="1"/>
      </xdr:nvSpPr>
      <xdr:spPr>
        <a:xfrm>
          <a:off x="22199600" y="6642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385" name="フローチャート: 判断 384">
          <a:extLst>
            <a:ext uri="{FF2B5EF4-FFF2-40B4-BE49-F238E27FC236}">
              <a16:creationId xmlns:a16="http://schemas.microsoft.com/office/drawing/2014/main" id="{E3495310-A270-47D5-84DE-3BE225829CC7}"/>
            </a:ext>
          </a:extLst>
        </xdr:cNvPr>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386" name="フローチャート: 判断 385">
          <a:extLst>
            <a:ext uri="{FF2B5EF4-FFF2-40B4-BE49-F238E27FC236}">
              <a16:creationId xmlns:a16="http://schemas.microsoft.com/office/drawing/2014/main" id="{2F07AEFC-35D4-4714-8B71-BAEE3F435440}"/>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387" name="フローチャート: 判断 386">
          <a:extLst>
            <a:ext uri="{FF2B5EF4-FFF2-40B4-BE49-F238E27FC236}">
              <a16:creationId xmlns:a16="http://schemas.microsoft.com/office/drawing/2014/main" id="{21D6D5A7-7C5F-4C3F-9844-B183F547AB5D}"/>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17780</xdr:rowOff>
    </xdr:from>
    <xdr:to>
      <xdr:col>102</xdr:col>
      <xdr:colOff>165100</xdr:colOff>
      <xdr:row>39</xdr:row>
      <xdr:rowOff>119380</xdr:rowOff>
    </xdr:to>
    <xdr:sp macro="" textlink="">
      <xdr:nvSpPr>
        <xdr:cNvPr id="388" name="フローチャート: 判断 387">
          <a:extLst>
            <a:ext uri="{FF2B5EF4-FFF2-40B4-BE49-F238E27FC236}">
              <a16:creationId xmlns:a16="http://schemas.microsoft.com/office/drawing/2014/main" id="{250A0379-AAFF-41BA-92AA-58400A45525C}"/>
            </a:ext>
          </a:extLst>
        </xdr:cNvPr>
        <xdr:cNvSpPr/>
      </xdr:nvSpPr>
      <xdr:spPr>
        <a:xfrm>
          <a:off x="19494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389" name="フローチャート: 判断 388">
          <a:extLst>
            <a:ext uri="{FF2B5EF4-FFF2-40B4-BE49-F238E27FC236}">
              <a16:creationId xmlns:a16="http://schemas.microsoft.com/office/drawing/2014/main" id="{8D3BFA2C-6C26-4E7B-A2DF-A9C1041FDDAE}"/>
            </a:ext>
          </a:extLst>
        </xdr:cNvPr>
        <xdr:cNvSpPr/>
      </xdr:nvSpPr>
      <xdr:spPr>
        <a:xfrm>
          <a:off x="18605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9A64C292-0CA9-4D64-A4A8-890EC34C2C6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7CAD0977-1911-4E97-80A6-A9175059C3A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D4F0822D-0EAF-44DB-AC61-FC672DA7ED0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5397C3DF-257E-4E8A-9480-5996E205760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B13B7155-EF0C-4375-B573-9510F149914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57785</xdr:rowOff>
    </xdr:from>
    <xdr:to>
      <xdr:col>116</xdr:col>
      <xdr:colOff>114300</xdr:colOff>
      <xdr:row>38</xdr:row>
      <xdr:rowOff>159385</xdr:rowOff>
    </xdr:to>
    <xdr:sp macro="" textlink="">
      <xdr:nvSpPr>
        <xdr:cNvPr id="395" name="楕円 394">
          <a:extLst>
            <a:ext uri="{FF2B5EF4-FFF2-40B4-BE49-F238E27FC236}">
              <a16:creationId xmlns:a16="http://schemas.microsoft.com/office/drawing/2014/main" id="{25FBB27B-7328-49DB-BEAC-E63F15327094}"/>
            </a:ext>
          </a:extLst>
        </xdr:cNvPr>
        <xdr:cNvSpPr/>
      </xdr:nvSpPr>
      <xdr:spPr>
        <a:xfrm>
          <a:off x="22110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80662</xdr:rowOff>
    </xdr:from>
    <xdr:ext cx="469744" cy="259045"/>
    <xdr:sp macro="" textlink="">
      <xdr:nvSpPr>
        <xdr:cNvPr id="396" name="【認定こども園・幼稚園・保育所】&#10;一人当たり面積該当値テキスト">
          <a:extLst>
            <a:ext uri="{FF2B5EF4-FFF2-40B4-BE49-F238E27FC236}">
              <a16:creationId xmlns:a16="http://schemas.microsoft.com/office/drawing/2014/main" id="{7F3F7EF1-6D4B-44A0-AADB-E8F796DB709B}"/>
            </a:ext>
          </a:extLst>
        </xdr:cNvPr>
        <xdr:cNvSpPr txBox="1"/>
      </xdr:nvSpPr>
      <xdr:spPr>
        <a:xfrm>
          <a:off x="22199600"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71120</xdr:rowOff>
    </xdr:from>
    <xdr:to>
      <xdr:col>112</xdr:col>
      <xdr:colOff>38100</xdr:colOff>
      <xdr:row>39</xdr:row>
      <xdr:rowOff>1270</xdr:rowOff>
    </xdr:to>
    <xdr:sp macro="" textlink="">
      <xdr:nvSpPr>
        <xdr:cNvPr id="397" name="楕円 396">
          <a:extLst>
            <a:ext uri="{FF2B5EF4-FFF2-40B4-BE49-F238E27FC236}">
              <a16:creationId xmlns:a16="http://schemas.microsoft.com/office/drawing/2014/main" id="{BF29C633-AD49-4A0A-9A93-F24DD44A3511}"/>
            </a:ext>
          </a:extLst>
        </xdr:cNvPr>
        <xdr:cNvSpPr/>
      </xdr:nvSpPr>
      <xdr:spPr>
        <a:xfrm>
          <a:off x="2127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108585</xdr:rowOff>
    </xdr:from>
    <xdr:to>
      <xdr:col>116</xdr:col>
      <xdr:colOff>63500</xdr:colOff>
      <xdr:row>38</xdr:row>
      <xdr:rowOff>121920</xdr:rowOff>
    </xdr:to>
    <xdr:cxnSp macro="">
      <xdr:nvCxnSpPr>
        <xdr:cNvPr id="398" name="直線コネクタ 397">
          <a:extLst>
            <a:ext uri="{FF2B5EF4-FFF2-40B4-BE49-F238E27FC236}">
              <a16:creationId xmlns:a16="http://schemas.microsoft.com/office/drawing/2014/main" id="{4883382B-CFF8-40B2-B470-45B1D74D068A}"/>
            </a:ext>
          </a:extLst>
        </xdr:cNvPr>
        <xdr:cNvCxnSpPr/>
      </xdr:nvCxnSpPr>
      <xdr:spPr>
        <a:xfrm flipV="1">
          <a:off x="21323300" y="662368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86360</xdr:rowOff>
    </xdr:from>
    <xdr:to>
      <xdr:col>107</xdr:col>
      <xdr:colOff>101600</xdr:colOff>
      <xdr:row>39</xdr:row>
      <xdr:rowOff>16510</xdr:rowOff>
    </xdr:to>
    <xdr:sp macro="" textlink="">
      <xdr:nvSpPr>
        <xdr:cNvPr id="399" name="楕円 398">
          <a:extLst>
            <a:ext uri="{FF2B5EF4-FFF2-40B4-BE49-F238E27FC236}">
              <a16:creationId xmlns:a16="http://schemas.microsoft.com/office/drawing/2014/main" id="{22599E78-53A5-49A0-BDC7-76A03A0EFD53}"/>
            </a:ext>
          </a:extLst>
        </xdr:cNvPr>
        <xdr:cNvSpPr/>
      </xdr:nvSpPr>
      <xdr:spPr>
        <a:xfrm>
          <a:off x="20383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121920</xdr:rowOff>
    </xdr:from>
    <xdr:to>
      <xdr:col>111</xdr:col>
      <xdr:colOff>177800</xdr:colOff>
      <xdr:row>38</xdr:row>
      <xdr:rowOff>137160</xdr:rowOff>
    </xdr:to>
    <xdr:cxnSp macro="">
      <xdr:nvCxnSpPr>
        <xdr:cNvPr id="400" name="直線コネクタ 399">
          <a:extLst>
            <a:ext uri="{FF2B5EF4-FFF2-40B4-BE49-F238E27FC236}">
              <a16:creationId xmlns:a16="http://schemas.microsoft.com/office/drawing/2014/main" id="{19AAF920-544C-47BE-8FE6-43E0ABA8AE23}"/>
            </a:ext>
          </a:extLst>
        </xdr:cNvPr>
        <xdr:cNvCxnSpPr/>
      </xdr:nvCxnSpPr>
      <xdr:spPr>
        <a:xfrm flipV="1">
          <a:off x="20434300" y="6637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42545</xdr:rowOff>
    </xdr:from>
    <xdr:to>
      <xdr:col>102</xdr:col>
      <xdr:colOff>165100</xdr:colOff>
      <xdr:row>38</xdr:row>
      <xdr:rowOff>144145</xdr:rowOff>
    </xdr:to>
    <xdr:sp macro="" textlink="">
      <xdr:nvSpPr>
        <xdr:cNvPr id="401" name="楕円 400">
          <a:extLst>
            <a:ext uri="{FF2B5EF4-FFF2-40B4-BE49-F238E27FC236}">
              <a16:creationId xmlns:a16="http://schemas.microsoft.com/office/drawing/2014/main" id="{C6C81AE6-5B6C-4816-A90E-707E450B3531}"/>
            </a:ext>
          </a:extLst>
        </xdr:cNvPr>
        <xdr:cNvSpPr/>
      </xdr:nvSpPr>
      <xdr:spPr>
        <a:xfrm>
          <a:off x="19494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93345</xdr:rowOff>
    </xdr:from>
    <xdr:to>
      <xdr:col>107</xdr:col>
      <xdr:colOff>50800</xdr:colOff>
      <xdr:row>38</xdr:row>
      <xdr:rowOff>137160</xdr:rowOff>
    </xdr:to>
    <xdr:cxnSp macro="">
      <xdr:nvCxnSpPr>
        <xdr:cNvPr id="402" name="直線コネクタ 401">
          <a:extLst>
            <a:ext uri="{FF2B5EF4-FFF2-40B4-BE49-F238E27FC236}">
              <a16:creationId xmlns:a16="http://schemas.microsoft.com/office/drawing/2014/main" id="{21160195-4CAF-4C4B-B777-420CF1A152E6}"/>
            </a:ext>
          </a:extLst>
        </xdr:cNvPr>
        <xdr:cNvCxnSpPr/>
      </xdr:nvCxnSpPr>
      <xdr:spPr>
        <a:xfrm>
          <a:off x="19545300" y="66084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57785</xdr:rowOff>
    </xdr:from>
    <xdr:to>
      <xdr:col>98</xdr:col>
      <xdr:colOff>38100</xdr:colOff>
      <xdr:row>38</xdr:row>
      <xdr:rowOff>159385</xdr:rowOff>
    </xdr:to>
    <xdr:sp macro="" textlink="">
      <xdr:nvSpPr>
        <xdr:cNvPr id="403" name="楕円 402">
          <a:extLst>
            <a:ext uri="{FF2B5EF4-FFF2-40B4-BE49-F238E27FC236}">
              <a16:creationId xmlns:a16="http://schemas.microsoft.com/office/drawing/2014/main" id="{F3239DA9-E089-4225-A999-33530D7ECEF3}"/>
            </a:ext>
          </a:extLst>
        </xdr:cNvPr>
        <xdr:cNvSpPr/>
      </xdr:nvSpPr>
      <xdr:spPr>
        <a:xfrm>
          <a:off x="18605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93345</xdr:rowOff>
    </xdr:from>
    <xdr:to>
      <xdr:col>102</xdr:col>
      <xdr:colOff>114300</xdr:colOff>
      <xdr:row>38</xdr:row>
      <xdr:rowOff>108585</xdr:rowOff>
    </xdr:to>
    <xdr:cxnSp macro="">
      <xdr:nvCxnSpPr>
        <xdr:cNvPr id="404" name="直線コネクタ 403">
          <a:extLst>
            <a:ext uri="{FF2B5EF4-FFF2-40B4-BE49-F238E27FC236}">
              <a16:creationId xmlns:a16="http://schemas.microsoft.com/office/drawing/2014/main" id="{5BF994B1-8DBB-4378-8B5D-B8059D7FF311}"/>
            </a:ext>
          </a:extLst>
        </xdr:cNvPr>
        <xdr:cNvCxnSpPr/>
      </xdr:nvCxnSpPr>
      <xdr:spPr>
        <a:xfrm flipV="1">
          <a:off x="18656300" y="66084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405" name="n_1aveValue【認定こども園・幼稚園・保育所】&#10;一人当たり面積">
          <a:extLst>
            <a:ext uri="{FF2B5EF4-FFF2-40B4-BE49-F238E27FC236}">
              <a16:creationId xmlns:a16="http://schemas.microsoft.com/office/drawing/2014/main" id="{913B7840-78C5-426E-A3B2-01276F4D62C4}"/>
            </a:ext>
          </a:extLst>
        </xdr:cNvPr>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406" name="n_2aveValue【認定こども園・幼稚園・保育所】&#10;一人当たり面積">
          <a:extLst>
            <a:ext uri="{FF2B5EF4-FFF2-40B4-BE49-F238E27FC236}">
              <a16:creationId xmlns:a16="http://schemas.microsoft.com/office/drawing/2014/main" id="{92DEA0F3-EEB7-428E-830A-B0407E6C1769}"/>
            </a:ext>
          </a:extLst>
        </xdr:cNvPr>
        <xdr:cNvSpPr txBox="1"/>
      </xdr:nvSpPr>
      <xdr:spPr>
        <a:xfrm>
          <a:off x="20199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110507</xdr:rowOff>
    </xdr:from>
    <xdr:ext cx="469744" cy="259045"/>
    <xdr:sp macro="" textlink="">
      <xdr:nvSpPr>
        <xdr:cNvPr id="407" name="n_3aveValue【認定こども園・幼稚園・保育所】&#10;一人当たり面積">
          <a:extLst>
            <a:ext uri="{FF2B5EF4-FFF2-40B4-BE49-F238E27FC236}">
              <a16:creationId xmlns:a16="http://schemas.microsoft.com/office/drawing/2014/main" id="{5969AE83-D76F-4975-B92E-E74217CF54EE}"/>
            </a:ext>
          </a:extLst>
        </xdr:cNvPr>
        <xdr:cNvSpPr txBox="1"/>
      </xdr:nvSpPr>
      <xdr:spPr>
        <a:xfrm>
          <a:off x="193104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137177</xdr:rowOff>
    </xdr:from>
    <xdr:ext cx="469744" cy="259045"/>
    <xdr:sp macro="" textlink="">
      <xdr:nvSpPr>
        <xdr:cNvPr id="408" name="n_4aveValue【認定こども園・幼稚園・保育所】&#10;一人当たり面積">
          <a:extLst>
            <a:ext uri="{FF2B5EF4-FFF2-40B4-BE49-F238E27FC236}">
              <a16:creationId xmlns:a16="http://schemas.microsoft.com/office/drawing/2014/main" id="{B029A105-657D-4C8B-BA70-8B0F9F40DEF9}"/>
            </a:ext>
          </a:extLst>
        </xdr:cNvPr>
        <xdr:cNvSpPr txBox="1"/>
      </xdr:nvSpPr>
      <xdr:spPr>
        <a:xfrm>
          <a:off x="18421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17797</xdr:rowOff>
    </xdr:from>
    <xdr:ext cx="469744" cy="259045"/>
    <xdr:sp macro="" textlink="">
      <xdr:nvSpPr>
        <xdr:cNvPr id="409" name="n_1mainValue【認定こども園・幼稚園・保育所】&#10;一人当たり面積">
          <a:extLst>
            <a:ext uri="{FF2B5EF4-FFF2-40B4-BE49-F238E27FC236}">
              <a16:creationId xmlns:a16="http://schemas.microsoft.com/office/drawing/2014/main" id="{10B000F9-8C8C-4129-9E3F-15DB7468F2B2}"/>
            </a:ext>
          </a:extLst>
        </xdr:cNvPr>
        <xdr:cNvSpPr txBox="1"/>
      </xdr:nvSpPr>
      <xdr:spPr>
        <a:xfrm>
          <a:off x="21075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33037</xdr:rowOff>
    </xdr:from>
    <xdr:ext cx="469744" cy="259045"/>
    <xdr:sp macro="" textlink="">
      <xdr:nvSpPr>
        <xdr:cNvPr id="410" name="n_2mainValue【認定こども園・幼稚園・保育所】&#10;一人当たり面積">
          <a:extLst>
            <a:ext uri="{FF2B5EF4-FFF2-40B4-BE49-F238E27FC236}">
              <a16:creationId xmlns:a16="http://schemas.microsoft.com/office/drawing/2014/main" id="{3197877C-CD8C-402D-8571-0EA8C0A4184D}"/>
            </a:ext>
          </a:extLst>
        </xdr:cNvPr>
        <xdr:cNvSpPr txBox="1"/>
      </xdr:nvSpPr>
      <xdr:spPr>
        <a:xfrm>
          <a:off x="20199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160672</xdr:rowOff>
    </xdr:from>
    <xdr:ext cx="469744" cy="259045"/>
    <xdr:sp macro="" textlink="">
      <xdr:nvSpPr>
        <xdr:cNvPr id="411" name="n_3mainValue【認定こども園・幼稚園・保育所】&#10;一人当たり面積">
          <a:extLst>
            <a:ext uri="{FF2B5EF4-FFF2-40B4-BE49-F238E27FC236}">
              <a16:creationId xmlns:a16="http://schemas.microsoft.com/office/drawing/2014/main" id="{8A366DA4-F080-4AD5-A623-521733A935DE}"/>
            </a:ext>
          </a:extLst>
        </xdr:cNvPr>
        <xdr:cNvSpPr txBox="1"/>
      </xdr:nvSpPr>
      <xdr:spPr>
        <a:xfrm>
          <a:off x="19310427"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4462</xdr:rowOff>
    </xdr:from>
    <xdr:ext cx="469744" cy="259045"/>
    <xdr:sp macro="" textlink="">
      <xdr:nvSpPr>
        <xdr:cNvPr id="412" name="n_4mainValue【認定こども園・幼稚園・保育所】&#10;一人当たり面積">
          <a:extLst>
            <a:ext uri="{FF2B5EF4-FFF2-40B4-BE49-F238E27FC236}">
              <a16:creationId xmlns:a16="http://schemas.microsoft.com/office/drawing/2014/main" id="{56113210-2444-4629-B1A6-2743E494AF0A}"/>
            </a:ext>
          </a:extLst>
        </xdr:cNvPr>
        <xdr:cNvSpPr txBox="1"/>
      </xdr:nvSpPr>
      <xdr:spPr>
        <a:xfrm>
          <a:off x="18421427"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10BA4357-D21F-497C-B74B-0FD51242FC4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C71E99A6-3357-4CF5-8D2E-E55A6947363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E677E4C6-3F43-42B2-8526-58519CE165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51D7927F-1E37-4B40-9EC8-08CC307EA20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43A77F0C-946E-4F73-85BC-41B3BA12376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66E37C5C-0C17-47A8-88D0-5E8628CE445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8C6D4608-D554-46E6-964D-91580B46F36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F1010042-4A8D-4243-8AB5-8C1D50347AC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5A120EAE-266B-4499-82D7-9BD9161DC0A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8EC2436E-9304-454F-8D78-3B965FF04F2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046DAC74-210C-40A6-A741-7192130F5B4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1769A92F-038E-4E3C-B39D-3942ED52CD5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6D724858-3BA8-4A83-A7F8-A8413EEB20B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4B476E3A-93F4-47D8-AAE0-8768AF0BCBC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4CF6B71A-CDD3-45F3-B693-C573EF9507F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AE3AF6D7-59EF-411A-8307-1AE05EFE35F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A8B29B61-1BF8-4A5D-B94B-21C7E443AF2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2ABB5711-6D63-4C3B-B0AA-47E47691562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3FA9B8B0-8B4F-4D3A-A62B-DD798670BAA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E01C6516-0024-45A6-92A8-75701B566FC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C8955FA6-1EAC-4A8F-8BFB-71585C5A6D5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0318B014-4475-4469-A8AA-6C21EA02066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FE18B584-186E-490A-B9BF-DD361C277FA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9C271EDC-F35B-4D1D-AEB6-20595393858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437" name="直線コネクタ 436">
          <a:extLst>
            <a:ext uri="{FF2B5EF4-FFF2-40B4-BE49-F238E27FC236}">
              <a16:creationId xmlns:a16="http://schemas.microsoft.com/office/drawing/2014/main" id="{28D0B766-417E-4E79-8AD5-D571919D8575}"/>
            </a:ext>
          </a:extLst>
        </xdr:cNvPr>
        <xdr:cNvCxnSpPr/>
      </xdr:nvCxnSpPr>
      <xdr:spPr>
        <a:xfrm flipV="1">
          <a:off x="16318864" y="94869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86DF83B9-0485-4E70-85D3-8FE4E464FC19}"/>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439" name="直線コネクタ 438">
          <a:extLst>
            <a:ext uri="{FF2B5EF4-FFF2-40B4-BE49-F238E27FC236}">
              <a16:creationId xmlns:a16="http://schemas.microsoft.com/office/drawing/2014/main" id="{F73DCBDF-87B6-4F4A-A239-BE822B9A96BB}"/>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AECBAFF1-A48B-4B5B-B1BB-E7A93672C2AB}"/>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41" name="直線コネクタ 440">
          <a:extLst>
            <a:ext uri="{FF2B5EF4-FFF2-40B4-BE49-F238E27FC236}">
              <a16:creationId xmlns:a16="http://schemas.microsoft.com/office/drawing/2014/main" id="{A87B6942-50EE-4656-8A61-65075C93A1FC}"/>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5D272DF5-B3EF-4D93-B0B2-FB35AC614D9F}"/>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43" name="フローチャート: 判断 442">
          <a:extLst>
            <a:ext uri="{FF2B5EF4-FFF2-40B4-BE49-F238E27FC236}">
              <a16:creationId xmlns:a16="http://schemas.microsoft.com/office/drawing/2014/main" id="{FF3E6770-A4EB-468D-B957-2A53CBEC3E7B}"/>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444" name="フローチャート: 判断 443">
          <a:extLst>
            <a:ext uri="{FF2B5EF4-FFF2-40B4-BE49-F238E27FC236}">
              <a16:creationId xmlns:a16="http://schemas.microsoft.com/office/drawing/2014/main" id="{F267773D-9E4D-4C10-9CF0-1BAFACB413A5}"/>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45" name="フローチャート: 判断 444">
          <a:extLst>
            <a:ext uri="{FF2B5EF4-FFF2-40B4-BE49-F238E27FC236}">
              <a16:creationId xmlns:a16="http://schemas.microsoft.com/office/drawing/2014/main" id="{EE3B5173-695D-4875-80B5-7BC4B38442EB}"/>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446" name="フローチャート: 判断 445">
          <a:extLst>
            <a:ext uri="{FF2B5EF4-FFF2-40B4-BE49-F238E27FC236}">
              <a16:creationId xmlns:a16="http://schemas.microsoft.com/office/drawing/2014/main" id="{71D4C701-F2AF-4E29-B234-D1C2E1B1A324}"/>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447" name="フローチャート: 判断 446">
          <a:extLst>
            <a:ext uri="{FF2B5EF4-FFF2-40B4-BE49-F238E27FC236}">
              <a16:creationId xmlns:a16="http://schemas.microsoft.com/office/drawing/2014/main" id="{245A5D23-B1CA-448D-811C-4A0282CD8F37}"/>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2291B76F-C24F-4FB1-A2AF-605AA2C57E1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D0C62FB4-62A5-4B57-901D-43F3349ABE4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1DD959BE-5BDA-45E3-95B0-2047B9626D6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568F7474-E15D-4079-989E-EA734526613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CA236A0F-329F-496E-8212-8D709848740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453" name="楕円 452">
          <a:extLst>
            <a:ext uri="{FF2B5EF4-FFF2-40B4-BE49-F238E27FC236}">
              <a16:creationId xmlns:a16="http://schemas.microsoft.com/office/drawing/2014/main" id="{CAAC9326-E96F-48E1-BC2E-B6CD7E10B64B}"/>
            </a:ext>
          </a:extLst>
        </xdr:cNvPr>
        <xdr:cNvSpPr/>
      </xdr:nvSpPr>
      <xdr:spPr>
        <a:xfrm>
          <a:off x="162687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32402</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237AAE04-F28F-4DDB-90D5-E400CE13372D}"/>
            </a:ext>
          </a:extLst>
        </xdr:cNvPr>
        <xdr:cNvSpPr txBox="1"/>
      </xdr:nvSpPr>
      <xdr:spPr>
        <a:xfrm>
          <a:off x="16357600"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455" name="楕円 454">
          <a:extLst>
            <a:ext uri="{FF2B5EF4-FFF2-40B4-BE49-F238E27FC236}">
              <a16:creationId xmlns:a16="http://schemas.microsoft.com/office/drawing/2014/main" id="{F5EE947B-A601-4A80-B5BB-E06E6AF58DC4}"/>
            </a:ext>
          </a:extLst>
        </xdr:cNvPr>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104775</xdr:rowOff>
    </xdr:to>
    <xdr:cxnSp macro="">
      <xdr:nvCxnSpPr>
        <xdr:cNvPr id="456" name="直線コネクタ 455">
          <a:extLst>
            <a:ext uri="{FF2B5EF4-FFF2-40B4-BE49-F238E27FC236}">
              <a16:creationId xmlns:a16="http://schemas.microsoft.com/office/drawing/2014/main" id="{B07D0E32-C36F-4DC5-B831-189AD5344BA0}"/>
            </a:ext>
          </a:extLst>
        </xdr:cNvPr>
        <xdr:cNvCxnSpPr/>
      </xdr:nvCxnSpPr>
      <xdr:spPr>
        <a:xfrm>
          <a:off x="15481300" y="103555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457" name="楕円 456">
          <a:extLst>
            <a:ext uri="{FF2B5EF4-FFF2-40B4-BE49-F238E27FC236}">
              <a16:creationId xmlns:a16="http://schemas.microsoft.com/office/drawing/2014/main" id="{EEF7522C-641A-4C0B-BC2C-439E753B1813}"/>
            </a:ext>
          </a:extLst>
        </xdr:cNvPr>
        <xdr:cNvSpPr/>
      </xdr:nvSpPr>
      <xdr:spPr>
        <a:xfrm>
          <a:off x="14541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49530</xdr:rowOff>
    </xdr:from>
    <xdr:to>
      <xdr:col>81</xdr:col>
      <xdr:colOff>50800</xdr:colOff>
      <xdr:row>60</xdr:row>
      <xdr:rowOff>68580</xdr:rowOff>
    </xdr:to>
    <xdr:cxnSp macro="">
      <xdr:nvCxnSpPr>
        <xdr:cNvPr id="458" name="直線コネクタ 457">
          <a:extLst>
            <a:ext uri="{FF2B5EF4-FFF2-40B4-BE49-F238E27FC236}">
              <a16:creationId xmlns:a16="http://schemas.microsoft.com/office/drawing/2014/main" id="{C02437B8-C82E-4790-A8AF-F75848E8DAE5}"/>
            </a:ext>
          </a:extLst>
        </xdr:cNvPr>
        <xdr:cNvCxnSpPr/>
      </xdr:nvCxnSpPr>
      <xdr:spPr>
        <a:xfrm>
          <a:off x="14592300" y="10336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135890</xdr:rowOff>
    </xdr:from>
    <xdr:to>
      <xdr:col>72</xdr:col>
      <xdr:colOff>38100</xdr:colOff>
      <xdr:row>60</xdr:row>
      <xdr:rowOff>66040</xdr:rowOff>
    </xdr:to>
    <xdr:sp macro="" textlink="">
      <xdr:nvSpPr>
        <xdr:cNvPr id="459" name="楕円 458">
          <a:extLst>
            <a:ext uri="{FF2B5EF4-FFF2-40B4-BE49-F238E27FC236}">
              <a16:creationId xmlns:a16="http://schemas.microsoft.com/office/drawing/2014/main" id="{688FF8E9-AF6F-4A8D-AF00-7E66CE99060B}"/>
            </a:ext>
          </a:extLst>
        </xdr:cNvPr>
        <xdr:cNvSpPr/>
      </xdr:nvSpPr>
      <xdr:spPr>
        <a:xfrm>
          <a:off x="13652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xdr:rowOff>
    </xdr:from>
    <xdr:to>
      <xdr:col>76</xdr:col>
      <xdr:colOff>114300</xdr:colOff>
      <xdr:row>60</xdr:row>
      <xdr:rowOff>49530</xdr:rowOff>
    </xdr:to>
    <xdr:cxnSp macro="">
      <xdr:nvCxnSpPr>
        <xdr:cNvPr id="460" name="直線コネクタ 459">
          <a:extLst>
            <a:ext uri="{FF2B5EF4-FFF2-40B4-BE49-F238E27FC236}">
              <a16:creationId xmlns:a16="http://schemas.microsoft.com/office/drawing/2014/main" id="{168C748D-8FD8-44D1-9110-444648EA0303}"/>
            </a:ext>
          </a:extLst>
        </xdr:cNvPr>
        <xdr:cNvCxnSpPr/>
      </xdr:nvCxnSpPr>
      <xdr:spPr>
        <a:xfrm>
          <a:off x="13703300" y="103022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31115</xdr:rowOff>
    </xdr:from>
    <xdr:to>
      <xdr:col>67</xdr:col>
      <xdr:colOff>101600</xdr:colOff>
      <xdr:row>61</xdr:row>
      <xdr:rowOff>132715</xdr:rowOff>
    </xdr:to>
    <xdr:sp macro="" textlink="">
      <xdr:nvSpPr>
        <xdr:cNvPr id="461" name="楕円 460">
          <a:extLst>
            <a:ext uri="{FF2B5EF4-FFF2-40B4-BE49-F238E27FC236}">
              <a16:creationId xmlns:a16="http://schemas.microsoft.com/office/drawing/2014/main" id="{99A3FDB9-E8C2-44DD-B8A1-374CF9D9F010}"/>
            </a:ext>
          </a:extLst>
        </xdr:cNvPr>
        <xdr:cNvSpPr/>
      </xdr:nvSpPr>
      <xdr:spPr>
        <a:xfrm>
          <a:off x="12763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xdr:rowOff>
    </xdr:from>
    <xdr:to>
      <xdr:col>71</xdr:col>
      <xdr:colOff>177800</xdr:colOff>
      <xdr:row>61</xdr:row>
      <xdr:rowOff>81915</xdr:rowOff>
    </xdr:to>
    <xdr:cxnSp macro="">
      <xdr:nvCxnSpPr>
        <xdr:cNvPr id="462" name="直線コネクタ 461">
          <a:extLst>
            <a:ext uri="{FF2B5EF4-FFF2-40B4-BE49-F238E27FC236}">
              <a16:creationId xmlns:a16="http://schemas.microsoft.com/office/drawing/2014/main" id="{51011A7D-5517-4270-819A-13B4B5B0277E}"/>
            </a:ext>
          </a:extLst>
        </xdr:cNvPr>
        <xdr:cNvCxnSpPr/>
      </xdr:nvCxnSpPr>
      <xdr:spPr>
        <a:xfrm flipV="1">
          <a:off x="12814300" y="1030224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463" name="n_1aveValue【学校施設】&#10;有形固定資産減価償却率">
          <a:extLst>
            <a:ext uri="{FF2B5EF4-FFF2-40B4-BE49-F238E27FC236}">
              <a16:creationId xmlns:a16="http://schemas.microsoft.com/office/drawing/2014/main" id="{59F85E51-175C-4A27-97C4-1220CAF08FEC}"/>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464" name="n_2aveValue【学校施設】&#10;有形固定資産減価償却率">
          <a:extLst>
            <a:ext uri="{FF2B5EF4-FFF2-40B4-BE49-F238E27FC236}">
              <a16:creationId xmlns:a16="http://schemas.microsoft.com/office/drawing/2014/main" id="{6937DAE6-8AA4-486B-8FCC-8E1E70BA303E}"/>
            </a:ext>
          </a:extLst>
        </xdr:cNvPr>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465" name="n_3aveValue【学校施設】&#10;有形固定資産減価償却率">
          <a:extLst>
            <a:ext uri="{FF2B5EF4-FFF2-40B4-BE49-F238E27FC236}">
              <a16:creationId xmlns:a16="http://schemas.microsoft.com/office/drawing/2014/main" id="{2F3964FC-CD2F-489E-B383-4A906E6BE83C}"/>
            </a:ext>
          </a:extLst>
        </xdr:cNvPr>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466" name="n_4aveValue【学校施設】&#10;有形固定資産減価償却率">
          <a:extLst>
            <a:ext uri="{FF2B5EF4-FFF2-40B4-BE49-F238E27FC236}">
              <a16:creationId xmlns:a16="http://schemas.microsoft.com/office/drawing/2014/main" id="{67704C87-C321-419A-9F97-9C157D922558}"/>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467" name="n_1mainValue【学校施設】&#10;有形固定資産減価償却率">
          <a:extLst>
            <a:ext uri="{FF2B5EF4-FFF2-40B4-BE49-F238E27FC236}">
              <a16:creationId xmlns:a16="http://schemas.microsoft.com/office/drawing/2014/main" id="{213792C6-A74B-46CC-AA72-AECF339478C1}"/>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91457</xdr:rowOff>
    </xdr:from>
    <xdr:ext cx="405111" cy="259045"/>
    <xdr:sp macro="" textlink="">
      <xdr:nvSpPr>
        <xdr:cNvPr id="468" name="n_2mainValue【学校施設】&#10;有形固定資産減価償却率">
          <a:extLst>
            <a:ext uri="{FF2B5EF4-FFF2-40B4-BE49-F238E27FC236}">
              <a16:creationId xmlns:a16="http://schemas.microsoft.com/office/drawing/2014/main" id="{8E51A733-65A9-4DEC-81A2-075177547FD6}"/>
            </a:ext>
          </a:extLst>
        </xdr:cNvPr>
        <xdr:cNvSpPr txBox="1"/>
      </xdr:nvSpPr>
      <xdr:spPr>
        <a:xfrm>
          <a:off x="14389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82567</xdr:rowOff>
    </xdr:from>
    <xdr:ext cx="405111" cy="259045"/>
    <xdr:sp macro="" textlink="">
      <xdr:nvSpPr>
        <xdr:cNvPr id="469" name="n_3mainValue【学校施設】&#10;有形固定資産減価償却率">
          <a:extLst>
            <a:ext uri="{FF2B5EF4-FFF2-40B4-BE49-F238E27FC236}">
              <a16:creationId xmlns:a16="http://schemas.microsoft.com/office/drawing/2014/main" id="{F7571806-2BB5-4211-B1DA-D519B86A20FE}"/>
            </a:ext>
          </a:extLst>
        </xdr:cNvPr>
        <xdr:cNvSpPr txBox="1"/>
      </xdr:nvSpPr>
      <xdr:spPr>
        <a:xfrm>
          <a:off x="13500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123842</xdr:rowOff>
    </xdr:from>
    <xdr:ext cx="405111" cy="259045"/>
    <xdr:sp macro="" textlink="">
      <xdr:nvSpPr>
        <xdr:cNvPr id="470" name="n_4mainValue【学校施設】&#10;有形固定資産減価償却率">
          <a:extLst>
            <a:ext uri="{FF2B5EF4-FFF2-40B4-BE49-F238E27FC236}">
              <a16:creationId xmlns:a16="http://schemas.microsoft.com/office/drawing/2014/main" id="{23BE3F35-AB56-444C-8064-AB2A7976C2F1}"/>
            </a:ext>
          </a:extLst>
        </xdr:cNvPr>
        <xdr:cNvSpPr txBox="1"/>
      </xdr:nvSpPr>
      <xdr:spPr>
        <a:xfrm>
          <a:off x="12611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C17DE003-DCE6-4EF6-9587-58A653874A2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A5A36F25-2D1E-4CC0-BF96-312B69F3EB3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1B8AB60B-ED8A-4F46-98F0-2D2A5DFFF97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0596196C-7962-41C2-AA8D-8E14526744A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2423417C-1899-45A2-8420-5D874826DEC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FEC05AFA-4E0F-43B9-BAD8-FFC5160E822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A4290A3B-AFFE-4F5C-A500-E4934DE8077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BB4828FF-A3F0-4F26-8031-AB3196F22E9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D78B9BAB-AC77-4F23-B789-0B0A5EDAE9F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528B7C0D-30EA-4C04-AFC8-D300BE8DDF1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1" name="テキスト ボックス 480">
          <a:extLst>
            <a:ext uri="{FF2B5EF4-FFF2-40B4-BE49-F238E27FC236}">
              <a16:creationId xmlns:a16="http://schemas.microsoft.com/office/drawing/2014/main" id="{EA8E104E-BEEA-46E2-8327-B1CC086BE0D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a:extLst>
            <a:ext uri="{FF2B5EF4-FFF2-40B4-BE49-F238E27FC236}">
              <a16:creationId xmlns:a16="http://schemas.microsoft.com/office/drawing/2014/main" id="{467091FB-5EB1-4655-9F4C-49AF8E8F3B3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a:extLst>
            <a:ext uri="{FF2B5EF4-FFF2-40B4-BE49-F238E27FC236}">
              <a16:creationId xmlns:a16="http://schemas.microsoft.com/office/drawing/2014/main" id="{31F06093-F127-4FDC-852E-1A49B260938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a:extLst>
            <a:ext uri="{FF2B5EF4-FFF2-40B4-BE49-F238E27FC236}">
              <a16:creationId xmlns:a16="http://schemas.microsoft.com/office/drawing/2014/main" id="{1D1B04FE-463C-4B66-9236-70AB32F17B9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a:extLst>
            <a:ext uri="{FF2B5EF4-FFF2-40B4-BE49-F238E27FC236}">
              <a16:creationId xmlns:a16="http://schemas.microsoft.com/office/drawing/2014/main" id="{B4967C1E-85E7-4878-AFB3-3B348B5F487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F7A4E4AE-BCE6-415E-AE13-C7E946E80EF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15033EF4-B82C-49E9-AE38-44656EC8E04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a:extLst>
            <a:ext uri="{FF2B5EF4-FFF2-40B4-BE49-F238E27FC236}">
              <a16:creationId xmlns:a16="http://schemas.microsoft.com/office/drawing/2014/main" id="{DFF3520A-C4CA-4F37-886C-FAB1D8C0BBC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a:extLst>
            <a:ext uri="{FF2B5EF4-FFF2-40B4-BE49-F238E27FC236}">
              <a16:creationId xmlns:a16="http://schemas.microsoft.com/office/drawing/2014/main" id="{AA5A9389-45D4-44F7-8858-CB1A72121A7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a:extLst>
            <a:ext uri="{FF2B5EF4-FFF2-40B4-BE49-F238E27FC236}">
              <a16:creationId xmlns:a16="http://schemas.microsoft.com/office/drawing/2014/main" id="{22D018BE-B8F9-4CD9-A13C-2B0E72D5C89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a:extLst>
            <a:ext uri="{FF2B5EF4-FFF2-40B4-BE49-F238E27FC236}">
              <a16:creationId xmlns:a16="http://schemas.microsoft.com/office/drawing/2014/main" id="{1EF0B613-0AD2-4D27-AB82-B4260055C55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43073400-4D25-499D-9C02-B2019ECAE3C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D1FDACE6-ADE8-482E-9862-0B65EFF3BAE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a:extLst>
            <a:ext uri="{FF2B5EF4-FFF2-40B4-BE49-F238E27FC236}">
              <a16:creationId xmlns:a16="http://schemas.microsoft.com/office/drawing/2014/main" id="{6D122B73-3886-4813-9B88-3CC3DD23FD6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495" name="直線コネクタ 494">
          <a:extLst>
            <a:ext uri="{FF2B5EF4-FFF2-40B4-BE49-F238E27FC236}">
              <a16:creationId xmlns:a16="http://schemas.microsoft.com/office/drawing/2014/main" id="{D90DA667-24E8-47C7-AA6F-8AE7F355D2A1}"/>
            </a:ext>
          </a:extLst>
        </xdr:cNvPr>
        <xdr:cNvCxnSpPr/>
      </xdr:nvCxnSpPr>
      <xdr:spPr>
        <a:xfrm flipV="1">
          <a:off x="22160864" y="9478899"/>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496" name="【学校施設】&#10;一人当たり面積最小値テキスト">
          <a:extLst>
            <a:ext uri="{FF2B5EF4-FFF2-40B4-BE49-F238E27FC236}">
              <a16:creationId xmlns:a16="http://schemas.microsoft.com/office/drawing/2014/main" id="{A59920E3-979D-48CE-8BE2-69A80DD8B470}"/>
            </a:ext>
          </a:extLst>
        </xdr:cNvPr>
        <xdr:cNvSpPr txBox="1"/>
      </xdr:nvSpPr>
      <xdr:spPr>
        <a:xfrm>
          <a:off x="22199600"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497" name="直線コネクタ 496">
          <a:extLst>
            <a:ext uri="{FF2B5EF4-FFF2-40B4-BE49-F238E27FC236}">
              <a16:creationId xmlns:a16="http://schemas.microsoft.com/office/drawing/2014/main" id="{9164F95F-A79E-499F-BCF6-A98530A0A138}"/>
            </a:ext>
          </a:extLst>
        </xdr:cNvPr>
        <xdr:cNvCxnSpPr/>
      </xdr:nvCxnSpPr>
      <xdr:spPr>
        <a:xfrm>
          <a:off x="22072600" y="10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498" name="【学校施設】&#10;一人当たり面積最大値テキスト">
          <a:extLst>
            <a:ext uri="{FF2B5EF4-FFF2-40B4-BE49-F238E27FC236}">
              <a16:creationId xmlns:a16="http://schemas.microsoft.com/office/drawing/2014/main" id="{DAD14F96-704B-41AD-8CCD-C61594552775}"/>
            </a:ext>
          </a:extLst>
        </xdr:cNvPr>
        <xdr:cNvSpPr txBox="1"/>
      </xdr:nvSpPr>
      <xdr:spPr>
        <a:xfrm>
          <a:off x="22199600" y="9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499" name="直線コネクタ 498">
          <a:extLst>
            <a:ext uri="{FF2B5EF4-FFF2-40B4-BE49-F238E27FC236}">
              <a16:creationId xmlns:a16="http://schemas.microsoft.com/office/drawing/2014/main" id="{A6443BEE-9484-42F3-888F-6A09D8F022C0}"/>
            </a:ext>
          </a:extLst>
        </xdr:cNvPr>
        <xdr:cNvCxnSpPr/>
      </xdr:nvCxnSpPr>
      <xdr:spPr>
        <a:xfrm>
          <a:off x="22072600" y="947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66565</xdr:rowOff>
    </xdr:from>
    <xdr:ext cx="469744" cy="259045"/>
    <xdr:sp macro="" textlink="">
      <xdr:nvSpPr>
        <xdr:cNvPr id="500" name="【学校施設】&#10;一人当たり面積平均値テキスト">
          <a:extLst>
            <a:ext uri="{FF2B5EF4-FFF2-40B4-BE49-F238E27FC236}">
              <a16:creationId xmlns:a16="http://schemas.microsoft.com/office/drawing/2014/main" id="{C3767AE0-386A-4DDB-9C08-36BFEC17EE5F}"/>
            </a:ext>
          </a:extLst>
        </xdr:cNvPr>
        <xdr:cNvSpPr txBox="1"/>
      </xdr:nvSpPr>
      <xdr:spPr>
        <a:xfrm>
          <a:off x="22199600" y="103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501" name="フローチャート: 判断 500">
          <a:extLst>
            <a:ext uri="{FF2B5EF4-FFF2-40B4-BE49-F238E27FC236}">
              <a16:creationId xmlns:a16="http://schemas.microsoft.com/office/drawing/2014/main" id="{650A1552-D51D-41E9-9246-243F1CA407F4}"/>
            </a:ext>
          </a:extLst>
        </xdr:cNvPr>
        <xdr:cNvSpPr/>
      </xdr:nvSpPr>
      <xdr:spPr>
        <a:xfrm>
          <a:off x="221107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502" name="フローチャート: 判断 501">
          <a:extLst>
            <a:ext uri="{FF2B5EF4-FFF2-40B4-BE49-F238E27FC236}">
              <a16:creationId xmlns:a16="http://schemas.microsoft.com/office/drawing/2014/main" id="{D82CEB5F-D9CA-42E5-8BA4-5C587B1BE5A8}"/>
            </a:ext>
          </a:extLst>
        </xdr:cNvPr>
        <xdr:cNvSpPr/>
      </xdr:nvSpPr>
      <xdr:spPr>
        <a:xfrm>
          <a:off x="21272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503" name="フローチャート: 判断 502">
          <a:extLst>
            <a:ext uri="{FF2B5EF4-FFF2-40B4-BE49-F238E27FC236}">
              <a16:creationId xmlns:a16="http://schemas.microsoft.com/office/drawing/2014/main" id="{276FDD73-190A-4233-AF79-2CBAAFB1C68F}"/>
            </a:ext>
          </a:extLst>
        </xdr:cNvPr>
        <xdr:cNvSpPr/>
      </xdr:nvSpPr>
      <xdr:spPr>
        <a:xfrm>
          <a:off x="20383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164846</xdr:rowOff>
    </xdr:from>
    <xdr:to>
      <xdr:col>102</xdr:col>
      <xdr:colOff>165100</xdr:colOff>
      <xdr:row>62</xdr:row>
      <xdr:rowOff>94996</xdr:rowOff>
    </xdr:to>
    <xdr:sp macro="" textlink="">
      <xdr:nvSpPr>
        <xdr:cNvPr id="504" name="フローチャート: 判断 503">
          <a:extLst>
            <a:ext uri="{FF2B5EF4-FFF2-40B4-BE49-F238E27FC236}">
              <a16:creationId xmlns:a16="http://schemas.microsoft.com/office/drawing/2014/main" id="{B42BD7F1-A3AB-459C-9576-BE002A48FDDE}"/>
            </a:ext>
          </a:extLst>
        </xdr:cNvPr>
        <xdr:cNvSpPr/>
      </xdr:nvSpPr>
      <xdr:spPr>
        <a:xfrm>
          <a:off x="19494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xdr:rowOff>
    </xdr:from>
    <xdr:to>
      <xdr:col>98</xdr:col>
      <xdr:colOff>38100</xdr:colOff>
      <xdr:row>62</xdr:row>
      <xdr:rowOff>106426</xdr:rowOff>
    </xdr:to>
    <xdr:sp macro="" textlink="">
      <xdr:nvSpPr>
        <xdr:cNvPr id="505" name="フローチャート: 判断 504">
          <a:extLst>
            <a:ext uri="{FF2B5EF4-FFF2-40B4-BE49-F238E27FC236}">
              <a16:creationId xmlns:a16="http://schemas.microsoft.com/office/drawing/2014/main" id="{6D2D3331-3D68-4029-AF79-B01443E1FA88}"/>
            </a:ext>
          </a:extLst>
        </xdr:cNvPr>
        <xdr:cNvSpPr/>
      </xdr:nvSpPr>
      <xdr:spPr>
        <a:xfrm>
          <a:off x="18605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ACBE24EE-A625-4468-AA16-CAA1C566BE1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264BC08E-86ED-4717-BC16-2CEF104FB2F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EFF092F4-C775-442C-B8A8-47985F2D429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5038172E-3555-48ED-B188-C4EBE78D0D4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AA1426E6-C29E-430F-89E3-DA971AD1C9C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8255</xdr:rowOff>
    </xdr:from>
    <xdr:to>
      <xdr:col>116</xdr:col>
      <xdr:colOff>114300</xdr:colOff>
      <xdr:row>62</xdr:row>
      <xdr:rowOff>109855</xdr:rowOff>
    </xdr:to>
    <xdr:sp macro="" textlink="">
      <xdr:nvSpPr>
        <xdr:cNvPr id="511" name="楕円 510">
          <a:extLst>
            <a:ext uri="{FF2B5EF4-FFF2-40B4-BE49-F238E27FC236}">
              <a16:creationId xmlns:a16="http://schemas.microsoft.com/office/drawing/2014/main" id="{D8A9D3A6-6E8E-4B4E-86C1-050315858ABE}"/>
            </a:ext>
          </a:extLst>
        </xdr:cNvPr>
        <xdr:cNvSpPr/>
      </xdr:nvSpPr>
      <xdr:spPr>
        <a:xfrm>
          <a:off x="221107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158132</xdr:rowOff>
    </xdr:from>
    <xdr:ext cx="469744" cy="259045"/>
    <xdr:sp macro="" textlink="">
      <xdr:nvSpPr>
        <xdr:cNvPr id="512" name="【学校施設】&#10;一人当たり面積該当値テキスト">
          <a:extLst>
            <a:ext uri="{FF2B5EF4-FFF2-40B4-BE49-F238E27FC236}">
              <a16:creationId xmlns:a16="http://schemas.microsoft.com/office/drawing/2014/main" id="{DC062D00-A602-4C77-A5FE-3CB8DA567607}"/>
            </a:ext>
          </a:extLst>
        </xdr:cNvPr>
        <xdr:cNvSpPr txBox="1"/>
      </xdr:nvSpPr>
      <xdr:spPr>
        <a:xfrm>
          <a:off x="22199600" y="1061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513" name="楕円 512">
          <a:extLst>
            <a:ext uri="{FF2B5EF4-FFF2-40B4-BE49-F238E27FC236}">
              <a16:creationId xmlns:a16="http://schemas.microsoft.com/office/drawing/2014/main" id="{0E484BB3-A35C-4EDB-99DD-50CA90648268}"/>
            </a:ext>
          </a:extLst>
        </xdr:cNvPr>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59055</xdr:rowOff>
    </xdr:from>
    <xdr:to>
      <xdr:col>116</xdr:col>
      <xdr:colOff>63500</xdr:colOff>
      <xdr:row>62</xdr:row>
      <xdr:rowOff>76200</xdr:rowOff>
    </xdr:to>
    <xdr:cxnSp macro="">
      <xdr:nvCxnSpPr>
        <xdr:cNvPr id="514" name="直線コネクタ 513">
          <a:extLst>
            <a:ext uri="{FF2B5EF4-FFF2-40B4-BE49-F238E27FC236}">
              <a16:creationId xmlns:a16="http://schemas.microsoft.com/office/drawing/2014/main" id="{6EC0459D-DC96-4B06-8295-210B35FC05D2}"/>
            </a:ext>
          </a:extLst>
        </xdr:cNvPr>
        <xdr:cNvCxnSpPr/>
      </xdr:nvCxnSpPr>
      <xdr:spPr>
        <a:xfrm flipV="1">
          <a:off x="21323300" y="106889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44831</xdr:rowOff>
    </xdr:from>
    <xdr:to>
      <xdr:col>107</xdr:col>
      <xdr:colOff>101600</xdr:colOff>
      <xdr:row>62</xdr:row>
      <xdr:rowOff>146431</xdr:rowOff>
    </xdr:to>
    <xdr:sp macro="" textlink="">
      <xdr:nvSpPr>
        <xdr:cNvPr id="515" name="楕円 514">
          <a:extLst>
            <a:ext uri="{FF2B5EF4-FFF2-40B4-BE49-F238E27FC236}">
              <a16:creationId xmlns:a16="http://schemas.microsoft.com/office/drawing/2014/main" id="{5566DC59-B45C-47F4-A230-6156380131D7}"/>
            </a:ext>
          </a:extLst>
        </xdr:cNvPr>
        <xdr:cNvSpPr/>
      </xdr:nvSpPr>
      <xdr:spPr>
        <a:xfrm>
          <a:off x="20383500" y="1067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95631</xdr:rowOff>
    </xdr:to>
    <xdr:cxnSp macro="">
      <xdr:nvCxnSpPr>
        <xdr:cNvPr id="516" name="直線コネクタ 515">
          <a:extLst>
            <a:ext uri="{FF2B5EF4-FFF2-40B4-BE49-F238E27FC236}">
              <a16:creationId xmlns:a16="http://schemas.microsoft.com/office/drawing/2014/main" id="{6E87CA9C-F039-4840-ABE3-DBCFC729B990}"/>
            </a:ext>
          </a:extLst>
        </xdr:cNvPr>
        <xdr:cNvCxnSpPr/>
      </xdr:nvCxnSpPr>
      <xdr:spPr>
        <a:xfrm flipV="1">
          <a:off x="20434300" y="1070610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517" name="楕円 516">
          <a:extLst>
            <a:ext uri="{FF2B5EF4-FFF2-40B4-BE49-F238E27FC236}">
              <a16:creationId xmlns:a16="http://schemas.microsoft.com/office/drawing/2014/main" id="{7C4A20BB-F324-47A5-A332-DEDA2A09A725}"/>
            </a:ext>
          </a:extLst>
        </xdr:cNvPr>
        <xdr:cNvSpPr/>
      </xdr:nvSpPr>
      <xdr:spPr>
        <a:xfrm>
          <a:off x="19494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95631</xdr:rowOff>
    </xdr:from>
    <xdr:to>
      <xdr:col>107</xdr:col>
      <xdr:colOff>50800</xdr:colOff>
      <xdr:row>62</xdr:row>
      <xdr:rowOff>110490</xdr:rowOff>
    </xdr:to>
    <xdr:cxnSp macro="">
      <xdr:nvCxnSpPr>
        <xdr:cNvPr id="518" name="直線コネクタ 517">
          <a:extLst>
            <a:ext uri="{FF2B5EF4-FFF2-40B4-BE49-F238E27FC236}">
              <a16:creationId xmlns:a16="http://schemas.microsoft.com/office/drawing/2014/main" id="{65C0D9C4-59CA-4364-8E7E-E8674B170B91}"/>
            </a:ext>
          </a:extLst>
        </xdr:cNvPr>
        <xdr:cNvCxnSpPr/>
      </xdr:nvCxnSpPr>
      <xdr:spPr>
        <a:xfrm flipV="1">
          <a:off x="19545300" y="1072553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108458</xdr:rowOff>
    </xdr:from>
    <xdr:to>
      <xdr:col>98</xdr:col>
      <xdr:colOff>38100</xdr:colOff>
      <xdr:row>63</xdr:row>
      <xdr:rowOff>38608</xdr:rowOff>
    </xdr:to>
    <xdr:sp macro="" textlink="">
      <xdr:nvSpPr>
        <xdr:cNvPr id="519" name="楕円 518">
          <a:extLst>
            <a:ext uri="{FF2B5EF4-FFF2-40B4-BE49-F238E27FC236}">
              <a16:creationId xmlns:a16="http://schemas.microsoft.com/office/drawing/2014/main" id="{A77F2C6A-267A-4A2D-B76D-7123811294F3}"/>
            </a:ext>
          </a:extLst>
        </xdr:cNvPr>
        <xdr:cNvSpPr/>
      </xdr:nvSpPr>
      <xdr:spPr>
        <a:xfrm>
          <a:off x="18605500" y="1073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110490</xdr:rowOff>
    </xdr:from>
    <xdr:to>
      <xdr:col>102</xdr:col>
      <xdr:colOff>114300</xdr:colOff>
      <xdr:row>62</xdr:row>
      <xdr:rowOff>159258</xdr:rowOff>
    </xdr:to>
    <xdr:cxnSp macro="">
      <xdr:nvCxnSpPr>
        <xdr:cNvPr id="520" name="直線コネクタ 519">
          <a:extLst>
            <a:ext uri="{FF2B5EF4-FFF2-40B4-BE49-F238E27FC236}">
              <a16:creationId xmlns:a16="http://schemas.microsoft.com/office/drawing/2014/main" id="{7CD4F1DF-3FDB-4E44-A8B6-99BF20AE0268}"/>
            </a:ext>
          </a:extLst>
        </xdr:cNvPr>
        <xdr:cNvCxnSpPr/>
      </xdr:nvCxnSpPr>
      <xdr:spPr>
        <a:xfrm flipV="1">
          <a:off x="18656300" y="10740390"/>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134764</xdr:rowOff>
    </xdr:from>
    <xdr:ext cx="469744" cy="259045"/>
    <xdr:sp macro="" textlink="">
      <xdr:nvSpPr>
        <xdr:cNvPr id="521" name="n_1aveValue【学校施設】&#10;一人当たり面積">
          <a:extLst>
            <a:ext uri="{FF2B5EF4-FFF2-40B4-BE49-F238E27FC236}">
              <a16:creationId xmlns:a16="http://schemas.microsoft.com/office/drawing/2014/main" id="{A3F42992-C991-46FD-9389-AE65B68E85F1}"/>
            </a:ext>
          </a:extLst>
        </xdr:cNvPr>
        <xdr:cNvSpPr txBox="1"/>
      </xdr:nvSpPr>
      <xdr:spPr>
        <a:xfrm>
          <a:off x="21075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52849</xdr:rowOff>
    </xdr:from>
    <xdr:ext cx="469744" cy="259045"/>
    <xdr:sp macro="" textlink="">
      <xdr:nvSpPr>
        <xdr:cNvPr id="522" name="n_2aveValue【学校施設】&#10;一人当たり面積">
          <a:extLst>
            <a:ext uri="{FF2B5EF4-FFF2-40B4-BE49-F238E27FC236}">
              <a16:creationId xmlns:a16="http://schemas.microsoft.com/office/drawing/2014/main" id="{A8B6A772-0BA9-4A68-AEB0-E9D8550FF5AF}"/>
            </a:ext>
          </a:extLst>
        </xdr:cNvPr>
        <xdr:cNvSpPr txBox="1"/>
      </xdr:nvSpPr>
      <xdr:spPr>
        <a:xfrm>
          <a:off x="20199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111523</xdr:rowOff>
    </xdr:from>
    <xdr:ext cx="469744" cy="259045"/>
    <xdr:sp macro="" textlink="">
      <xdr:nvSpPr>
        <xdr:cNvPr id="523" name="n_3aveValue【学校施設】&#10;一人当たり面積">
          <a:extLst>
            <a:ext uri="{FF2B5EF4-FFF2-40B4-BE49-F238E27FC236}">
              <a16:creationId xmlns:a16="http://schemas.microsoft.com/office/drawing/2014/main" id="{C2F1F74B-FB97-4A67-B32C-D3F8D07E8444}"/>
            </a:ext>
          </a:extLst>
        </xdr:cNvPr>
        <xdr:cNvSpPr txBox="1"/>
      </xdr:nvSpPr>
      <xdr:spPr>
        <a:xfrm>
          <a:off x="19310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122953</xdr:rowOff>
    </xdr:from>
    <xdr:ext cx="469744" cy="259045"/>
    <xdr:sp macro="" textlink="">
      <xdr:nvSpPr>
        <xdr:cNvPr id="524" name="n_4aveValue【学校施設】&#10;一人当たり面積">
          <a:extLst>
            <a:ext uri="{FF2B5EF4-FFF2-40B4-BE49-F238E27FC236}">
              <a16:creationId xmlns:a16="http://schemas.microsoft.com/office/drawing/2014/main" id="{86E1BB23-D91E-4E44-A9B5-5F6BA811FD24}"/>
            </a:ext>
          </a:extLst>
        </xdr:cNvPr>
        <xdr:cNvSpPr txBox="1"/>
      </xdr:nvSpPr>
      <xdr:spPr>
        <a:xfrm>
          <a:off x="184214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525" name="n_1mainValue【学校施設】&#10;一人当たり面積">
          <a:extLst>
            <a:ext uri="{FF2B5EF4-FFF2-40B4-BE49-F238E27FC236}">
              <a16:creationId xmlns:a16="http://schemas.microsoft.com/office/drawing/2014/main" id="{7CE1FE67-326B-4026-AAD5-12000B0FC1E6}"/>
            </a:ext>
          </a:extLst>
        </xdr:cNvPr>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137558</xdr:rowOff>
    </xdr:from>
    <xdr:ext cx="469744" cy="259045"/>
    <xdr:sp macro="" textlink="">
      <xdr:nvSpPr>
        <xdr:cNvPr id="526" name="n_2mainValue【学校施設】&#10;一人当たり面積">
          <a:extLst>
            <a:ext uri="{FF2B5EF4-FFF2-40B4-BE49-F238E27FC236}">
              <a16:creationId xmlns:a16="http://schemas.microsoft.com/office/drawing/2014/main" id="{BD2DCB92-3C39-4AC3-AAA1-5654E0C3CE2D}"/>
            </a:ext>
          </a:extLst>
        </xdr:cNvPr>
        <xdr:cNvSpPr txBox="1"/>
      </xdr:nvSpPr>
      <xdr:spPr>
        <a:xfrm>
          <a:off x="20199427" y="1076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152417</xdr:rowOff>
    </xdr:from>
    <xdr:ext cx="469744" cy="259045"/>
    <xdr:sp macro="" textlink="">
      <xdr:nvSpPr>
        <xdr:cNvPr id="527" name="n_3mainValue【学校施設】&#10;一人当たり面積">
          <a:extLst>
            <a:ext uri="{FF2B5EF4-FFF2-40B4-BE49-F238E27FC236}">
              <a16:creationId xmlns:a16="http://schemas.microsoft.com/office/drawing/2014/main" id="{A9852E93-D50A-423B-ADE2-583EB3B5405A}"/>
            </a:ext>
          </a:extLst>
        </xdr:cNvPr>
        <xdr:cNvSpPr txBox="1"/>
      </xdr:nvSpPr>
      <xdr:spPr>
        <a:xfrm>
          <a:off x="19310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29735</xdr:rowOff>
    </xdr:from>
    <xdr:ext cx="469744" cy="259045"/>
    <xdr:sp macro="" textlink="">
      <xdr:nvSpPr>
        <xdr:cNvPr id="528" name="n_4mainValue【学校施設】&#10;一人当たり面積">
          <a:extLst>
            <a:ext uri="{FF2B5EF4-FFF2-40B4-BE49-F238E27FC236}">
              <a16:creationId xmlns:a16="http://schemas.microsoft.com/office/drawing/2014/main" id="{FBAE1194-AD82-40A3-BCD3-3EB70585324E}"/>
            </a:ext>
          </a:extLst>
        </xdr:cNvPr>
        <xdr:cNvSpPr txBox="1"/>
      </xdr:nvSpPr>
      <xdr:spPr>
        <a:xfrm>
          <a:off x="18421427" y="1083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8B467C95-6897-42D2-B80A-FD5B421AC5E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1B789694-0204-4D8C-9EA8-643BCC2A936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AAB331DA-0C75-444C-BC7D-784F78B1797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7774FEE8-B975-4BDA-97F4-1CBB69E7C8F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B92820C4-B761-4065-AC1E-CE6499EFB43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C4A0FA55-1661-4EDA-8D78-C66EAE9A92A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FB527566-9918-47BE-BF56-EB189C40073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41AF2038-96ED-477E-B647-F64A758F7D0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a:extLst>
            <a:ext uri="{FF2B5EF4-FFF2-40B4-BE49-F238E27FC236}">
              <a16:creationId xmlns:a16="http://schemas.microsoft.com/office/drawing/2014/main" id="{5130F23F-B897-464A-B1BE-5FBD473C911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a:extLst>
            <a:ext uri="{FF2B5EF4-FFF2-40B4-BE49-F238E27FC236}">
              <a16:creationId xmlns:a16="http://schemas.microsoft.com/office/drawing/2014/main" id="{65467A29-1C7D-4523-B4DD-EB9B12E6096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a:extLst>
            <a:ext uri="{FF2B5EF4-FFF2-40B4-BE49-F238E27FC236}">
              <a16:creationId xmlns:a16="http://schemas.microsoft.com/office/drawing/2014/main" id="{BCF0F4A8-4A32-48D4-810B-1C414F1174F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a:extLst>
            <a:ext uri="{FF2B5EF4-FFF2-40B4-BE49-F238E27FC236}">
              <a16:creationId xmlns:a16="http://schemas.microsoft.com/office/drawing/2014/main" id="{A6BD2282-C3A5-448A-A15A-B26929B225C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a:extLst>
            <a:ext uri="{FF2B5EF4-FFF2-40B4-BE49-F238E27FC236}">
              <a16:creationId xmlns:a16="http://schemas.microsoft.com/office/drawing/2014/main" id="{ADB708DB-C74A-40FF-9F9E-DD663296EE7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a:extLst>
            <a:ext uri="{FF2B5EF4-FFF2-40B4-BE49-F238E27FC236}">
              <a16:creationId xmlns:a16="http://schemas.microsoft.com/office/drawing/2014/main" id="{BBE74735-268F-486E-A9EA-A71CD814B3A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a:extLst>
            <a:ext uri="{FF2B5EF4-FFF2-40B4-BE49-F238E27FC236}">
              <a16:creationId xmlns:a16="http://schemas.microsoft.com/office/drawing/2014/main" id="{4CD2DA5D-E54F-4701-8893-7639309A139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a:extLst>
            <a:ext uri="{FF2B5EF4-FFF2-40B4-BE49-F238E27FC236}">
              <a16:creationId xmlns:a16="http://schemas.microsoft.com/office/drawing/2014/main" id="{FAE5373C-8F05-4AB4-9AC3-2DB31645AFA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a:extLst>
            <a:ext uri="{FF2B5EF4-FFF2-40B4-BE49-F238E27FC236}">
              <a16:creationId xmlns:a16="http://schemas.microsoft.com/office/drawing/2014/main" id="{AAA888EB-1D73-4451-9FF0-DEB4C4BC37C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a:extLst>
            <a:ext uri="{FF2B5EF4-FFF2-40B4-BE49-F238E27FC236}">
              <a16:creationId xmlns:a16="http://schemas.microsoft.com/office/drawing/2014/main" id="{396BAB59-E3CE-4A65-93C4-4AD55290FD1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a:extLst>
            <a:ext uri="{FF2B5EF4-FFF2-40B4-BE49-F238E27FC236}">
              <a16:creationId xmlns:a16="http://schemas.microsoft.com/office/drawing/2014/main" id="{A228D1ED-D2AD-4CE9-9A02-34280252B6D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a:extLst>
            <a:ext uri="{FF2B5EF4-FFF2-40B4-BE49-F238E27FC236}">
              <a16:creationId xmlns:a16="http://schemas.microsoft.com/office/drawing/2014/main" id="{3B901F7B-860A-4032-A96E-25772C311BA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a:extLst>
            <a:ext uri="{FF2B5EF4-FFF2-40B4-BE49-F238E27FC236}">
              <a16:creationId xmlns:a16="http://schemas.microsoft.com/office/drawing/2014/main" id="{94945EB1-4CEE-4461-B716-66BD4748D2F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a:extLst>
            <a:ext uri="{FF2B5EF4-FFF2-40B4-BE49-F238E27FC236}">
              <a16:creationId xmlns:a16="http://schemas.microsoft.com/office/drawing/2014/main" id="{9A72F0E2-5324-4D83-957F-82E7372AE93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a:extLst>
            <a:ext uri="{FF2B5EF4-FFF2-40B4-BE49-F238E27FC236}">
              <a16:creationId xmlns:a16="http://schemas.microsoft.com/office/drawing/2014/main" id="{FC0CE010-07F4-4947-AE32-5B3998BDACB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a:extLst>
            <a:ext uri="{FF2B5EF4-FFF2-40B4-BE49-F238E27FC236}">
              <a16:creationId xmlns:a16="http://schemas.microsoft.com/office/drawing/2014/main" id="{FD005879-6B69-43F3-9AF3-1E6301AF59F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a:extLst>
            <a:ext uri="{FF2B5EF4-FFF2-40B4-BE49-F238E27FC236}">
              <a16:creationId xmlns:a16="http://schemas.microsoft.com/office/drawing/2014/main" id="{407932CA-F1FE-41B0-B9B7-AD33B4C4894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a:extLst>
            <a:ext uri="{FF2B5EF4-FFF2-40B4-BE49-F238E27FC236}">
              <a16:creationId xmlns:a16="http://schemas.microsoft.com/office/drawing/2014/main" id="{1F7B5999-4612-4E0B-B7DD-4FA9EF0336B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5" name="テキスト ボックス 554">
          <a:extLst>
            <a:ext uri="{FF2B5EF4-FFF2-40B4-BE49-F238E27FC236}">
              <a16:creationId xmlns:a16="http://schemas.microsoft.com/office/drawing/2014/main" id="{C9EFF0AA-2F0B-4044-B4E9-D792E6372E0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6" name="直線コネクタ 555">
          <a:extLst>
            <a:ext uri="{FF2B5EF4-FFF2-40B4-BE49-F238E27FC236}">
              <a16:creationId xmlns:a16="http://schemas.microsoft.com/office/drawing/2014/main" id="{E9DC35CD-1B70-4327-BB4B-B0E0322B87D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7" name="テキスト ボックス 556">
          <a:extLst>
            <a:ext uri="{FF2B5EF4-FFF2-40B4-BE49-F238E27FC236}">
              <a16:creationId xmlns:a16="http://schemas.microsoft.com/office/drawing/2014/main" id="{BB1E60F1-F54C-4F2C-9016-F9128A3A793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8" name="直線コネクタ 557">
          <a:extLst>
            <a:ext uri="{FF2B5EF4-FFF2-40B4-BE49-F238E27FC236}">
              <a16:creationId xmlns:a16="http://schemas.microsoft.com/office/drawing/2014/main" id="{058BF316-C059-4907-BF56-2678A935E2E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9" name="テキスト ボックス 558">
          <a:extLst>
            <a:ext uri="{FF2B5EF4-FFF2-40B4-BE49-F238E27FC236}">
              <a16:creationId xmlns:a16="http://schemas.microsoft.com/office/drawing/2014/main" id="{7BE08096-7AF3-4E9B-83BD-2E37F555503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0" name="直線コネクタ 559">
          <a:extLst>
            <a:ext uri="{FF2B5EF4-FFF2-40B4-BE49-F238E27FC236}">
              <a16:creationId xmlns:a16="http://schemas.microsoft.com/office/drawing/2014/main" id="{F3AF0A64-D567-4402-B968-852577E9633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1" name="テキスト ボックス 560">
          <a:extLst>
            <a:ext uri="{FF2B5EF4-FFF2-40B4-BE49-F238E27FC236}">
              <a16:creationId xmlns:a16="http://schemas.microsoft.com/office/drawing/2014/main" id="{307CB38B-217F-4A36-ABB3-438711BB9DA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2" name="直線コネクタ 561">
          <a:extLst>
            <a:ext uri="{FF2B5EF4-FFF2-40B4-BE49-F238E27FC236}">
              <a16:creationId xmlns:a16="http://schemas.microsoft.com/office/drawing/2014/main" id="{11A8C67B-F839-40B2-A02A-51557D9B78E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3" name="テキスト ボックス 562">
          <a:extLst>
            <a:ext uri="{FF2B5EF4-FFF2-40B4-BE49-F238E27FC236}">
              <a16:creationId xmlns:a16="http://schemas.microsoft.com/office/drawing/2014/main" id="{C38607A5-C9D1-4CD2-991D-E5C6D0B43C0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4" name="直線コネクタ 563">
          <a:extLst>
            <a:ext uri="{FF2B5EF4-FFF2-40B4-BE49-F238E27FC236}">
              <a16:creationId xmlns:a16="http://schemas.microsoft.com/office/drawing/2014/main" id="{FBBB124C-72B6-4C7A-99CF-B888DC16D82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5" name="テキスト ボックス 564">
          <a:extLst>
            <a:ext uri="{FF2B5EF4-FFF2-40B4-BE49-F238E27FC236}">
              <a16:creationId xmlns:a16="http://schemas.microsoft.com/office/drawing/2014/main" id="{4EC840E7-4017-408A-8DB1-6CD496E21B4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6" name="直線コネクタ 565">
          <a:extLst>
            <a:ext uri="{FF2B5EF4-FFF2-40B4-BE49-F238E27FC236}">
              <a16:creationId xmlns:a16="http://schemas.microsoft.com/office/drawing/2014/main" id="{253B9997-63A4-4C74-8A52-56644AF8E1F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7" name="テキスト ボックス 566">
          <a:extLst>
            <a:ext uri="{FF2B5EF4-FFF2-40B4-BE49-F238E27FC236}">
              <a16:creationId xmlns:a16="http://schemas.microsoft.com/office/drawing/2014/main" id="{140DDCB6-5EA6-4367-8DA9-54596861C48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a:extLst>
            <a:ext uri="{FF2B5EF4-FFF2-40B4-BE49-F238E27FC236}">
              <a16:creationId xmlns:a16="http://schemas.microsoft.com/office/drawing/2014/main" id="{6C604992-BD83-4C18-B873-DE947C7497C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公民館】&#10;有形固定資産減価償却率グラフ枠">
          <a:extLst>
            <a:ext uri="{FF2B5EF4-FFF2-40B4-BE49-F238E27FC236}">
              <a16:creationId xmlns:a16="http://schemas.microsoft.com/office/drawing/2014/main" id="{FE0DEB6F-EDF3-447E-B7BB-3EBB051D097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570" name="直線コネクタ 569">
          <a:extLst>
            <a:ext uri="{FF2B5EF4-FFF2-40B4-BE49-F238E27FC236}">
              <a16:creationId xmlns:a16="http://schemas.microsoft.com/office/drawing/2014/main" id="{9315B89A-B935-47E0-9EB6-87ABFB67E528}"/>
            </a:ext>
          </a:extLst>
        </xdr:cNvPr>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1" name="【公民館】&#10;有形固定資産減価償却率最小値テキスト">
          <a:extLst>
            <a:ext uri="{FF2B5EF4-FFF2-40B4-BE49-F238E27FC236}">
              <a16:creationId xmlns:a16="http://schemas.microsoft.com/office/drawing/2014/main" id="{8B5644CC-2C03-41DE-8733-1B7EECECC86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2" name="直線コネクタ 571">
          <a:extLst>
            <a:ext uri="{FF2B5EF4-FFF2-40B4-BE49-F238E27FC236}">
              <a16:creationId xmlns:a16="http://schemas.microsoft.com/office/drawing/2014/main" id="{888669EA-2C1A-493E-874B-D21CEAF19D0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573" name="【公民館】&#10;有形固定資産減価償却率最大値テキスト">
          <a:extLst>
            <a:ext uri="{FF2B5EF4-FFF2-40B4-BE49-F238E27FC236}">
              <a16:creationId xmlns:a16="http://schemas.microsoft.com/office/drawing/2014/main" id="{53DFB32C-BC5F-4AEE-A17F-FDB1203A589C}"/>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574" name="直線コネクタ 573">
          <a:extLst>
            <a:ext uri="{FF2B5EF4-FFF2-40B4-BE49-F238E27FC236}">
              <a16:creationId xmlns:a16="http://schemas.microsoft.com/office/drawing/2014/main" id="{C517B0CE-259A-43D6-843F-712A82F1E507}"/>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107059</xdr:rowOff>
    </xdr:from>
    <xdr:ext cx="405111" cy="259045"/>
    <xdr:sp macro="" textlink="">
      <xdr:nvSpPr>
        <xdr:cNvPr id="575" name="【公民館】&#10;有形固定資産減価償却率平均値テキスト">
          <a:extLst>
            <a:ext uri="{FF2B5EF4-FFF2-40B4-BE49-F238E27FC236}">
              <a16:creationId xmlns:a16="http://schemas.microsoft.com/office/drawing/2014/main" id="{343487CF-F4EC-48C6-BA81-2ED3947E8B8A}"/>
            </a:ext>
          </a:extLst>
        </xdr:cNvPr>
        <xdr:cNvSpPr txBox="1"/>
      </xdr:nvSpPr>
      <xdr:spPr>
        <a:xfrm>
          <a:off x="16357600" y="1793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576" name="フローチャート: 判断 575">
          <a:extLst>
            <a:ext uri="{FF2B5EF4-FFF2-40B4-BE49-F238E27FC236}">
              <a16:creationId xmlns:a16="http://schemas.microsoft.com/office/drawing/2014/main" id="{506E49A5-492F-4EB7-B294-F7F85A2FBD40}"/>
            </a:ext>
          </a:extLst>
        </xdr:cNvPr>
        <xdr:cNvSpPr/>
      </xdr:nvSpPr>
      <xdr:spPr>
        <a:xfrm>
          <a:off x="162687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577" name="フローチャート: 判断 576">
          <a:extLst>
            <a:ext uri="{FF2B5EF4-FFF2-40B4-BE49-F238E27FC236}">
              <a16:creationId xmlns:a16="http://schemas.microsoft.com/office/drawing/2014/main" id="{52E73EFC-FC9A-4F1A-AD0D-BF608F03DBCD}"/>
            </a:ext>
          </a:extLst>
        </xdr:cNvPr>
        <xdr:cNvSpPr/>
      </xdr:nvSpPr>
      <xdr:spPr>
        <a:xfrm>
          <a:off x="15430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578" name="フローチャート: 判断 577">
          <a:extLst>
            <a:ext uri="{FF2B5EF4-FFF2-40B4-BE49-F238E27FC236}">
              <a16:creationId xmlns:a16="http://schemas.microsoft.com/office/drawing/2014/main" id="{54F80D14-B386-439C-B050-AF7DC472C88C}"/>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147864</xdr:rowOff>
    </xdr:from>
    <xdr:to>
      <xdr:col>72</xdr:col>
      <xdr:colOff>38100</xdr:colOff>
      <xdr:row>106</xdr:row>
      <xdr:rowOff>78014</xdr:rowOff>
    </xdr:to>
    <xdr:sp macro="" textlink="">
      <xdr:nvSpPr>
        <xdr:cNvPr id="579" name="フローチャート: 判断 578">
          <a:extLst>
            <a:ext uri="{FF2B5EF4-FFF2-40B4-BE49-F238E27FC236}">
              <a16:creationId xmlns:a16="http://schemas.microsoft.com/office/drawing/2014/main" id="{4231F939-CBA0-465E-81D1-C750A7991B14}"/>
            </a:ext>
          </a:extLst>
        </xdr:cNvPr>
        <xdr:cNvSpPr/>
      </xdr:nvSpPr>
      <xdr:spPr>
        <a:xfrm>
          <a:off x="13652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141332</xdr:rowOff>
    </xdr:from>
    <xdr:to>
      <xdr:col>67</xdr:col>
      <xdr:colOff>101600</xdr:colOff>
      <xdr:row>106</xdr:row>
      <xdr:rowOff>71482</xdr:rowOff>
    </xdr:to>
    <xdr:sp macro="" textlink="">
      <xdr:nvSpPr>
        <xdr:cNvPr id="580" name="フローチャート: 判断 579">
          <a:extLst>
            <a:ext uri="{FF2B5EF4-FFF2-40B4-BE49-F238E27FC236}">
              <a16:creationId xmlns:a16="http://schemas.microsoft.com/office/drawing/2014/main" id="{3A0639A2-5CA2-49AC-98EB-8FCA3CD08478}"/>
            </a:ext>
          </a:extLst>
        </xdr:cNvPr>
        <xdr:cNvSpPr/>
      </xdr:nvSpPr>
      <xdr:spPr>
        <a:xfrm>
          <a:off x="12763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8A4374EC-DC22-4F71-8825-359700AD038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24443DC1-0128-47B4-B502-7ABF572CE63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2488847B-936C-4061-ACD6-2845D515C9A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9C122585-D23F-4FAA-972F-55C59C72549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BA78CCD4-2C26-4475-B2DB-25F8F5AD353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149498</xdr:rowOff>
    </xdr:from>
    <xdr:to>
      <xdr:col>85</xdr:col>
      <xdr:colOff>177800</xdr:colOff>
      <xdr:row>106</xdr:row>
      <xdr:rowOff>79648</xdr:rowOff>
    </xdr:to>
    <xdr:sp macro="" textlink="">
      <xdr:nvSpPr>
        <xdr:cNvPr id="586" name="楕円 585">
          <a:extLst>
            <a:ext uri="{FF2B5EF4-FFF2-40B4-BE49-F238E27FC236}">
              <a16:creationId xmlns:a16="http://schemas.microsoft.com/office/drawing/2014/main" id="{B7430AFF-1EB1-42DE-A2B7-D923210F9C8D}"/>
            </a:ext>
          </a:extLst>
        </xdr:cNvPr>
        <xdr:cNvSpPr/>
      </xdr:nvSpPr>
      <xdr:spPr>
        <a:xfrm>
          <a:off x="162687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127925</xdr:rowOff>
    </xdr:from>
    <xdr:ext cx="405111" cy="259045"/>
    <xdr:sp macro="" textlink="">
      <xdr:nvSpPr>
        <xdr:cNvPr id="587" name="【公民館】&#10;有形固定資産減価償却率該当値テキスト">
          <a:extLst>
            <a:ext uri="{FF2B5EF4-FFF2-40B4-BE49-F238E27FC236}">
              <a16:creationId xmlns:a16="http://schemas.microsoft.com/office/drawing/2014/main" id="{FE2F27CD-E756-4D07-A7D7-31BCC61285B4}"/>
            </a:ext>
          </a:extLst>
        </xdr:cNvPr>
        <xdr:cNvSpPr txBox="1"/>
      </xdr:nvSpPr>
      <xdr:spPr>
        <a:xfrm>
          <a:off x="16357600"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110308</xdr:rowOff>
    </xdr:from>
    <xdr:to>
      <xdr:col>81</xdr:col>
      <xdr:colOff>101600</xdr:colOff>
      <xdr:row>106</xdr:row>
      <xdr:rowOff>40458</xdr:rowOff>
    </xdr:to>
    <xdr:sp macro="" textlink="">
      <xdr:nvSpPr>
        <xdr:cNvPr id="588" name="楕円 587">
          <a:extLst>
            <a:ext uri="{FF2B5EF4-FFF2-40B4-BE49-F238E27FC236}">
              <a16:creationId xmlns:a16="http://schemas.microsoft.com/office/drawing/2014/main" id="{D8ABAACF-5023-4ACF-B34F-A7BCDCBD8989}"/>
            </a:ext>
          </a:extLst>
        </xdr:cNvPr>
        <xdr:cNvSpPr/>
      </xdr:nvSpPr>
      <xdr:spPr>
        <a:xfrm>
          <a:off x="15430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161108</xdr:rowOff>
    </xdr:from>
    <xdr:to>
      <xdr:col>85</xdr:col>
      <xdr:colOff>127000</xdr:colOff>
      <xdr:row>106</xdr:row>
      <xdr:rowOff>28848</xdr:rowOff>
    </xdr:to>
    <xdr:cxnSp macro="">
      <xdr:nvCxnSpPr>
        <xdr:cNvPr id="589" name="直線コネクタ 588">
          <a:extLst>
            <a:ext uri="{FF2B5EF4-FFF2-40B4-BE49-F238E27FC236}">
              <a16:creationId xmlns:a16="http://schemas.microsoft.com/office/drawing/2014/main" id="{E34A0C7A-88DC-4BCB-B6C8-4A2EF8AFD28E}"/>
            </a:ext>
          </a:extLst>
        </xdr:cNvPr>
        <xdr:cNvCxnSpPr/>
      </xdr:nvCxnSpPr>
      <xdr:spPr>
        <a:xfrm>
          <a:off x="15481300" y="1816335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77651</xdr:rowOff>
    </xdr:from>
    <xdr:to>
      <xdr:col>76</xdr:col>
      <xdr:colOff>165100</xdr:colOff>
      <xdr:row>106</xdr:row>
      <xdr:rowOff>7801</xdr:rowOff>
    </xdr:to>
    <xdr:sp macro="" textlink="">
      <xdr:nvSpPr>
        <xdr:cNvPr id="590" name="楕円 589">
          <a:extLst>
            <a:ext uri="{FF2B5EF4-FFF2-40B4-BE49-F238E27FC236}">
              <a16:creationId xmlns:a16="http://schemas.microsoft.com/office/drawing/2014/main" id="{AABAC032-E0DC-4F1B-B7C8-2950EF7D2258}"/>
            </a:ext>
          </a:extLst>
        </xdr:cNvPr>
        <xdr:cNvSpPr/>
      </xdr:nvSpPr>
      <xdr:spPr>
        <a:xfrm>
          <a:off x="14541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128451</xdr:rowOff>
    </xdr:from>
    <xdr:to>
      <xdr:col>81</xdr:col>
      <xdr:colOff>50800</xdr:colOff>
      <xdr:row>105</xdr:row>
      <xdr:rowOff>161108</xdr:rowOff>
    </xdr:to>
    <xdr:cxnSp macro="">
      <xdr:nvCxnSpPr>
        <xdr:cNvPr id="591" name="直線コネクタ 590">
          <a:extLst>
            <a:ext uri="{FF2B5EF4-FFF2-40B4-BE49-F238E27FC236}">
              <a16:creationId xmlns:a16="http://schemas.microsoft.com/office/drawing/2014/main" id="{D92D55FF-ECA8-45FB-B141-7395BA9701F8}"/>
            </a:ext>
          </a:extLst>
        </xdr:cNvPr>
        <xdr:cNvCxnSpPr/>
      </xdr:nvCxnSpPr>
      <xdr:spPr>
        <a:xfrm>
          <a:off x="14592300" y="181307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43362</xdr:rowOff>
    </xdr:from>
    <xdr:to>
      <xdr:col>72</xdr:col>
      <xdr:colOff>38100</xdr:colOff>
      <xdr:row>105</xdr:row>
      <xdr:rowOff>144962</xdr:rowOff>
    </xdr:to>
    <xdr:sp macro="" textlink="">
      <xdr:nvSpPr>
        <xdr:cNvPr id="592" name="楕円 591">
          <a:extLst>
            <a:ext uri="{FF2B5EF4-FFF2-40B4-BE49-F238E27FC236}">
              <a16:creationId xmlns:a16="http://schemas.microsoft.com/office/drawing/2014/main" id="{B48C1840-8CD2-47CE-AF19-DA743B6A7009}"/>
            </a:ext>
          </a:extLst>
        </xdr:cNvPr>
        <xdr:cNvSpPr/>
      </xdr:nvSpPr>
      <xdr:spPr>
        <a:xfrm>
          <a:off x="13652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94162</xdr:rowOff>
    </xdr:from>
    <xdr:to>
      <xdr:col>76</xdr:col>
      <xdr:colOff>114300</xdr:colOff>
      <xdr:row>105</xdr:row>
      <xdr:rowOff>128451</xdr:rowOff>
    </xdr:to>
    <xdr:cxnSp macro="">
      <xdr:nvCxnSpPr>
        <xdr:cNvPr id="593" name="直線コネクタ 592">
          <a:extLst>
            <a:ext uri="{FF2B5EF4-FFF2-40B4-BE49-F238E27FC236}">
              <a16:creationId xmlns:a16="http://schemas.microsoft.com/office/drawing/2014/main" id="{2960A2AC-E13E-4C1D-9A81-41BAB58B07A2}"/>
            </a:ext>
          </a:extLst>
        </xdr:cNvPr>
        <xdr:cNvCxnSpPr/>
      </xdr:nvCxnSpPr>
      <xdr:spPr>
        <a:xfrm>
          <a:off x="13703300" y="180964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9071</xdr:rowOff>
    </xdr:from>
    <xdr:to>
      <xdr:col>67</xdr:col>
      <xdr:colOff>101600</xdr:colOff>
      <xdr:row>105</xdr:row>
      <xdr:rowOff>110671</xdr:rowOff>
    </xdr:to>
    <xdr:sp macro="" textlink="">
      <xdr:nvSpPr>
        <xdr:cNvPr id="594" name="楕円 593">
          <a:extLst>
            <a:ext uri="{FF2B5EF4-FFF2-40B4-BE49-F238E27FC236}">
              <a16:creationId xmlns:a16="http://schemas.microsoft.com/office/drawing/2014/main" id="{0082F83C-8A43-4605-BA1D-B6D5F71BE706}"/>
            </a:ext>
          </a:extLst>
        </xdr:cNvPr>
        <xdr:cNvSpPr/>
      </xdr:nvSpPr>
      <xdr:spPr>
        <a:xfrm>
          <a:off x="12763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59871</xdr:rowOff>
    </xdr:from>
    <xdr:to>
      <xdr:col>71</xdr:col>
      <xdr:colOff>177800</xdr:colOff>
      <xdr:row>105</xdr:row>
      <xdr:rowOff>94162</xdr:rowOff>
    </xdr:to>
    <xdr:cxnSp macro="">
      <xdr:nvCxnSpPr>
        <xdr:cNvPr id="595" name="直線コネクタ 594">
          <a:extLst>
            <a:ext uri="{FF2B5EF4-FFF2-40B4-BE49-F238E27FC236}">
              <a16:creationId xmlns:a16="http://schemas.microsoft.com/office/drawing/2014/main" id="{8248560B-51CB-4833-912C-90667D2D7A60}"/>
            </a:ext>
          </a:extLst>
        </xdr:cNvPr>
        <xdr:cNvCxnSpPr/>
      </xdr:nvCxnSpPr>
      <xdr:spPr>
        <a:xfrm>
          <a:off x="12814300" y="180621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88735</xdr:rowOff>
    </xdr:from>
    <xdr:ext cx="405111" cy="259045"/>
    <xdr:sp macro="" textlink="">
      <xdr:nvSpPr>
        <xdr:cNvPr id="596" name="n_1aveValue【公民館】&#10;有形固定資産減価償却率">
          <a:extLst>
            <a:ext uri="{FF2B5EF4-FFF2-40B4-BE49-F238E27FC236}">
              <a16:creationId xmlns:a16="http://schemas.microsoft.com/office/drawing/2014/main" id="{71230B49-A0D8-4038-8780-DE1DC15C1808}"/>
            </a:ext>
          </a:extLst>
        </xdr:cNvPr>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597" name="n_2aveValue【公民館】&#10;有形固定資産減価償却率">
          <a:extLst>
            <a:ext uri="{FF2B5EF4-FFF2-40B4-BE49-F238E27FC236}">
              <a16:creationId xmlns:a16="http://schemas.microsoft.com/office/drawing/2014/main" id="{04B84056-D45A-4127-BA6B-329BF9E45EF0}"/>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69141</xdr:rowOff>
    </xdr:from>
    <xdr:ext cx="405111" cy="259045"/>
    <xdr:sp macro="" textlink="">
      <xdr:nvSpPr>
        <xdr:cNvPr id="598" name="n_3aveValue【公民館】&#10;有形固定資産減価償却率">
          <a:extLst>
            <a:ext uri="{FF2B5EF4-FFF2-40B4-BE49-F238E27FC236}">
              <a16:creationId xmlns:a16="http://schemas.microsoft.com/office/drawing/2014/main" id="{5C18696E-6A49-40A8-AFAB-B59C33DDD01F}"/>
            </a:ext>
          </a:extLst>
        </xdr:cNvPr>
        <xdr:cNvSpPr txBox="1"/>
      </xdr:nvSpPr>
      <xdr:spPr>
        <a:xfrm>
          <a:off x="13500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62609</xdr:rowOff>
    </xdr:from>
    <xdr:ext cx="405111" cy="259045"/>
    <xdr:sp macro="" textlink="">
      <xdr:nvSpPr>
        <xdr:cNvPr id="599" name="n_4aveValue【公民館】&#10;有形固定資産減価償却率">
          <a:extLst>
            <a:ext uri="{FF2B5EF4-FFF2-40B4-BE49-F238E27FC236}">
              <a16:creationId xmlns:a16="http://schemas.microsoft.com/office/drawing/2014/main" id="{C4B6B706-5452-4691-AA04-239D87D304E8}"/>
            </a:ext>
          </a:extLst>
        </xdr:cNvPr>
        <xdr:cNvSpPr txBox="1"/>
      </xdr:nvSpPr>
      <xdr:spPr>
        <a:xfrm>
          <a:off x="12611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56985</xdr:rowOff>
    </xdr:from>
    <xdr:ext cx="405111" cy="259045"/>
    <xdr:sp macro="" textlink="">
      <xdr:nvSpPr>
        <xdr:cNvPr id="600" name="n_1mainValue【公民館】&#10;有形固定資産減価償却率">
          <a:extLst>
            <a:ext uri="{FF2B5EF4-FFF2-40B4-BE49-F238E27FC236}">
              <a16:creationId xmlns:a16="http://schemas.microsoft.com/office/drawing/2014/main" id="{E4953410-33AB-4111-9229-C9C43A7D0A62}"/>
            </a:ext>
          </a:extLst>
        </xdr:cNvPr>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601" name="n_2mainValue【公民館】&#10;有形固定資産減価償却率">
          <a:extLst>
            <a:ext uri="{FF2B5EF4-FFF2-40B4-BE49-F238E27FC236}">
              <a16:creationId xmlns:a16="http://schemas.microsoft.com/office/drawing/2014/main" id="{FF18ADAE-56A0-456B-A3DF-A107F22EAA39}"/>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161489</xdr:rowOff>
    </xdr:from>
    <xdr:ext cx="405111" cy="259045"/>
    <xdr:sp macro="" textlink="">
      <xdr:nvSpPr>
        <xdr:cNvPr id="602" name="n_3mainValue【公民館】&#10;有形固定資産減価償却率">
          <a:extLst>
            <a:ext uri="{FF2B5EF4-FFF2-40B4-BE49-F238E27FC236}">
              <a16:creationId xmlns:a16="http://schemas.microsoft.com/office/drawing/2014/main" id="{7CAF7C94-956F-4A38-82D3-B21B71A11012}"/>
            </a:ext>
          </a:extLst>
        </xdr:cNvPr>
        <xdr:cNvSpPr txBox="1"/>
      </xdr:nvSpPr>
      <xdr:spPr>
        <a:xfrm>
          <a:off x="13500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127198</xdr:rowOff>
    </xdr:from>
    <xdr:ext cx="405111" cy="259045"/>
    <xdr:sp macro="" textlink="">
      <xdr:nvSpPr>
        <xdr:cNvPr id="603" name="n_4mainValue【公民館】&#10;有形固定資産減価償却率">
          <a:extLst>
            <a:ext uri="{FF2B5EF4-FFF2-40B4-BE49-F238E27FC236}">
              <a16:creationId xmlns:a16="http://schemas.microsoft.com/office/drawing/2014/main" id="{3ABC098E-A3B9-4DEC-9C6A-E316AE0A0308}"/>
            </a:ext>
          </a:extLst>
        </xdr:cNvPr>
        <xdr:cNvSpPr txBox="1"/>
      </xdr:nvSpPr>
      <xdr:spPr>
        <a:xfrm>
          <a:off x="12611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a:extLst>
            <a:ext uri="{FF2B5EF4-FFF2-40B4-BE49-F238E27FC236}">
              <a16:creationId xmlns:a16="http://schemas.microsoft.com/office/drawing/2014/main" id="{DDB6BB11-5D3A-4139-85E4-B5FE4321784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5" name="正方形/長方形 604">
          <a:extLst>
            <a:ext uri="{FF2B5EF4-FFF2-40B4-BE49-F238E27FC236}">
              <a16:creationId xmlns:a16="http://schemas.microsoft.com/office/drawing/2014/main" id="{3D518CC0-7616-47DA-9099-EBDCE7A5F2C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6" name="正方形/長方形 605">
          <a:extLst>
            <a:ext uri="{FF2B5EF4-FFF2-40B4-BE49-F238E27FC236}">
              <a16:creationId xmlns:a16="http://schemas.microsoft.com/office/drawing/2014/main" id="{A7BFD924-1036-416A-9382-82CA1FC6427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7" name="正方形/長方形 606">
          <a:extLst>
            <a:ext uri="{FF2B5EF4-FFF2-40B4-BE49-F238E27FC236}">
              <a16:creationId xmlns:a16="http://schemas.microsoft.com/office/drawing/2014/main" id="{3DCC69F3-10B3-45F2-9309-F02506D47E0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8" name="正方形/長方形 607">
          <a:extLst>
            <a:ext uri="{FF2B5EF4-FFF2-40B4-BE49-F238E27FC236}">
              <a16:creationId xmlns:a16="http://schemas.microsoft.com/office/drawing/2014/main" id="{DE607371-1BD7-4A91-BDB8-1F3D70674C2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9" name="正方形/長方形 608">
          <a:extLst>
            <a:ext uri="{FF2B5EF4-FFF2-40B4-BE49-F238E27FC236}">
              <a16:creationId xmlns:a16="http://schemas.microsoft.com/office/drawing/2014/main" id="{8EC23B2E-ABAD-4A9C-BFA4-2265986E905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0" name="正方形/長方形 609">
          <a:extLst>
            <a:ext uri="{FF2B5EF4-FFF2-40B4-BE49-F238E27FC236}">
              <a16:creationId xmlns:a16="http://schemas.microsoft.com/office/drawing/2014/main" id="{9E069229-616A-4C0C-B5D9-3C6B5107A24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1" name="正方形/長方形 610">
          <a:extLst>
            <a:ext uri="{FF2B5EF4-FFF2-40B4-BE49-F238E27FC236}">
              <a16:creationId xmlns:a16="http://schemas.microsoft.com/office/drawing/2014/main" id="{A356DF09-47E2-4FBC-ADD7-576D8473275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2" name="テキスト ボックス 611">
          <a:extLst>
            <a:ext uri="{FF2B5EF4-FFF2-40B4-BE49-F238E27FC236}">
              <a16:creationId xmlns:a16="http://schemas.microsoft.com/office/drawing/2014/main" id="{47378769-8488-4B7D-A361-CB40FDBD02E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3" name="直線コネクタ 612">
          <a:extLst>
            <a:ext uri="{FF2B5EF4-FFF2-40B4-BE49-F238E27FC236}">
              <a16:creationId xmlns:a16="http://schemas.microsoft.com/office/drawing/2014/main" id="{EAF29F8E-BD3B-408C-9AAC-2D4F3EAA8A6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4" name="直線コネクタ 613">
          <a:extLst>
            <a:ext uri="{FF2B5EF4-FFF2-40B4-BE49-F238E27FC236}">
              <a16:creationId xmlns:a16="http://schemas.microsoft.com/office/drawing/2014/main" id="{10C7534C-14B8-4531-88AB-D00F169A8E8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5" name="テキスト ボックス 614">
          <a:extLst>
            <a:ext uri="{FF2B5EF4-FFF2-40B4-BE49-F238E27FC236}">
              <a16:creationId xmlns:a16="http://schemas.microsoft.com/office/drawing/2014/main" id="{302A1D37-AA0D-4343-959B-998363AEE2A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6" name="直線コネクタ 615">
          <a:extLst>
            <a:ext uri="{FF2B5EF4-FFF2-40B4-BE49-F238E27FC236}">
              <a16:creationId xmlns:a16="http://schemas.microsoft.com/office/drawing/2014/main" id="{B9DC3793-D677-40BE-B1BD-0FB47F2D28A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7" name="テキスト ボックス 616">
          <a:extLst>
            <a:ext uri="{FF2B5EF4-FFF2-40B4-BE49-F238E27FC236}">
              <a16:creationId xmlns:a16="http://schemas.microsoft.com/office/drawing/2014/main" id="{8074ED5D-49F1-4683-953D-079267E65C8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8" name="直線コネクタ 617">
          <a:extLst>
            <a:ext uri="{FF2B5EF4-FFF2-40B4-BE49-F238E27FC236}">
              <a16:creationId xmlns:a16="http://schemas.microsoft.com/office/drawing/2014/main" id="{24128C70-DCDD-46FA-B954-1A3982F1510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9" name="テキスト ボックス 618">
          <a:extLst>
            <a:ext uri="{FF2B5EF4-FFF2-40B4-BE49-F238E27FC236}">
              <a16:creationId xmlns:a16="http://schemas.microsoft.com/office/drawing/2014/main" id="{201AA4E4-34F8-46EC-8289-3843C3F08BC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0" name="直線コネクタ 619">
          <a:extLst>
            <a:ext uri="{FF2B5EF4-FFF2-40B4-BE49-F238E27FC236}">
              <a16:creationId xmlns:a16="http://schemas.microsoft.com/office/drawing/2014/main" id="{959C06B1-8A6B-4875-BDFB-1A1BCDB6C7F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1" name="テキスト ボックス 620">
          <a:extLst>
            <a:ext uri="{FF2B5EF4-FFF2-40B4-BE49-F238E27FC236}">
              <a16:creationId xmlns:a16="http://schemas.microsoft.com/office/drawing/2014/main" id="{FEC011BF-92C0-468C-99B2-077E2AC9239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2" name="直線コネクタ 621">
          <a:extLst>
            <a:ext uri="{FF2B5EF4-FFF2-40B4-BE49-F238E27FC236}">
              <a16:creationId xmlns:a16="http://schemas.microsoft.com/office/drawing/2014/main" id="{EE774614-A88B-4014-9D76-A15E9455AED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3" name="テキスト ボックス 622">
          <a:extLst>
            <a:ext uri="{FF2B5EF4-FFF2-40B4-BE49-F238E27FC236}">
              <a16:creationId xmlns:a16="http://schemas.microsoft.com/office/drawing/2014/main" id="{B85A3D52-6D2A-4C48-BABD-B4BD572DCD5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4" name="直線コネクタ 623">
          <a:extLst>
            <a:ext uri="{FF2B5EF4-FFF2-40B4-BE49-F238E27FC236}">
              <a16:creationId xmlns:a16="http://schemas.microsoft.com/office/drawing/2014/main" id="{6FC12C73-C684-45A4-A2F2-8FF260BDCF6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5" name="テキスト ボックス 624">
          <a:extLst>
            <a:ext uri="{FF2B5EF4-FFF2-40B4-BE49-F238E27FC236}">
              <a16:creationId xmlns:a16="http://schemas.microsoft.com/office/drawing/2014/main" id="{308FBF13-CDD4-4BC9-8FE1-F8C707ADF0C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a:extLst>
            <a:ext uri="{FF2B5EF4-FFF2-40B4-BE49-F238E27FC236}">
              <a16:creationId xmlns:a16="http://schemas.microsoft.com/office/drawing/2014/main" id="{43788F86-4CB7-402F-95CE-8D3278BA493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7" name="テキスト ボックス 626">
          <a:extLst>
            <a:ext uri="{FF2B5EF4-FFF2-40B4-BE49-F238E27FC236}">
              <a16:creationId xmlns:a16="http://schemas.microsoft.com/office/drawing/2014/main" id="{E3CB7E5C-F831-4332-AB64-E73C0F524FC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公民館】&#10;一人当たり面積グラフ枠">
          <a:extLst>
            <a:ext uri="{FF2B5EF4-FFF2-40B4-BE49-F238E27FC236}">
              <a16:creationId xmlns:a16="http://schemas.microsoft.com/office/drawing/2014/main" id="{443AFC79-5327-4789-AA19-74D922FB917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629" name="直線コネクタ 628">
          <a:extLst>
            <a:ext uri="{FF2B5EF4-FFF2-40B4-BE49-F238E27FC236}">
              <a16:creationId xmlns:a16="http://schemas.microsoft.com/office/drawing/2014/main" id="{01E4B8B8-8842-4BC7-8DE5-1D50D87B50DD}"/>
            </a:ext>
          </a:extLst>
        </xdr:cNvPr>
        <xdr:cNvCxnSpPr/>
      </xdr:nvCxnSpPr>
      <xdr:spPr>
        <a:xfrm flipV="1">
          <a:off x="22160864" y="17141734"/>
          <a:ext cx="0" cy="157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30" name="【公民館】&#10;一人当たり面積最小値テキスト">
          <a:extLst>
            <a:ext uri="{FF2B5EF4-FFF2-40B4-BE49-F238E27FC236}">
              <a16:creationId xmlns:a16="http://schemas.microsoft.com/office/drawing/2014/main" id="{BEF7D587-50EC-418D-85B9-4251EED965A6}"/>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31" name="直線コネクタ 630">
          <a:extLst>
            <a:ext uri="{FF2B5EF4-FFF2-40B4-BE49-F238E27FC236}">
              <a16:creationId xmlns:a16="http://schemas.microsoft.com/office/drawing/2014/main" id="{C7BF9FDE-8748-45DA-B916-626FEC90714A}"/>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632" name="【公民館】&#10;一人当たり面積最大値テキスト">
          <a:extLst>
            <a:ext uri="{FF2B5EF4-FFF2-40B4-BE49-F238E27FC236}">
              <a16:creationId xmlns:a16="http://schemas.microsoft.com/office/drawing/2014/main" id="{FB44BAD6-9464-4906-83DC-1CA959D7C77F}"/>
            </a:ext>
          </a:extLst>
        </xdr:cNvPr>
        <xdr:cNvSpPr txBox="1"/>
      </xdr:nvSpPr>
      <xdr:spPr>
        <a:xfrm>
          <a:off x="22199600" y="1691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633" name="直線コネクタ 632">
          <a:extLst>
            <a:ext uri="{FF2B5EF4-FFF2-40B4-BE49-F238E27FC236}">
              <a16:creationId xmlns:a16="http://schemas.microsoft.com/office/drawing/2014/main" id="{55054256-09E4-4512-A63B-A50807ED0AEA}"/>
            </a:ext>
          </a:extLst>
        </xdr:cNvPr>
        <xdr:cNvCxnSpPr/>
      </xdr:nvCxnSpPr>
      <xdr:spPr>
        <a:xfrm>
          <a:off x="22072600" y="1714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131190</xdr:rowOff>
    </xdr:from>
    <xdr:ext cx="469744" cy="259045"/>
    <xdr:sp macro="" textlink="">
      <xdr:nvSpPr>
        <xdr:cNvPr id="634" name="【公民館】&#10;一人当たり面積平均値テキスト">
          <a:extLst>
            <a:ext uri="{FF2B5EF4-FFF2-40B4-BE49-F238E27FC236}">
              <a16:creationId xmlns:a16="http://schemas.microsoft.com/office/drawing/2014/main" id="{704B0B73-79F6-4002-A67F-839819B35F6A}"/>
            </a:ext>
          </a:extLst>
        </xdr:cNvPr>
        <xdr:cNvSpPr txBox="1"/>
      </xdr:nvSpPr>
      <xdr:spPr>
        <a:xfrm>
          <a:off x="22199600" y="1830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635" name="フローチャート: 判断 634">
          <a:extLst>
            <a:ext uri="{FF2B5EF4-FFF2-40B4-BE49-F238E27FC236}">
              <a16:creationId xmlns:a16="http://schemas.microsoft.com/office/drawing/2014/main" id="{9FD68E53-236A-47B7-B362-D29AC2A26EC7}"/>
            </a:ext>
          </a:extLst>
        </xdr:cNvPr>
        <xdr:cNvSpPr/>
      </xdr:nvSpPr>
      <xdr:spPr>
        <a:xfrm>
          <a:off x="221107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636" name="フローチャート: 判断 635">
          <a:extLst>
            <a:ext uri="{FF2B5EF4-FFF2-40B4-BE49-F238E27FC236}">
              <a16:creationId xmlns:a16="http://schemas.microsoft.com/office/drawing/2014/main" id="{0C1827B5-48DC-4D29-8708-89561B5C24B0}"/>
            </a:ext>
          </a:extLst>
        </xdr:cNvPr>
        <xdr:cNvSpPr/>
      </xdr:nvSpPr>
      <xdr:spPr>
        <a:xfrm>
          <a:off x="21272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637" name="フローチャート: 判断 636">
          <a:extLst>
            <a:ext uri="{FF2B5EF4-FFF2-40B4-BE49-F238E27FC236}">
              <a16:creationId xmlns:a16="http://schemas.microsoft.com/office/drawing/2014/main" id="{2EC24E33-3F20-4827-807E-9EB3AB4D19DA}"/>
            </a:ext>
          </a:extLst>
        </xdr:cNvPr>
        <xdr:cNvSpPr/>
      </xdr:nvSpPr>
      <xdr:spPr>
        <a:xfrm>
          <a:off x="20383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166914</xdr:rowOff>
    </xdr:from>
    <xdr:to>
      <xdr:col>102</xdr:col>
      <xdr:colOff>165100</xdr:colOff>
      <xdr:row>107</xdr:row>
      <xdr:rowOff>97064</xdr:rowOff>
    </xdr:to>
    <xdr:sp macro="" textlink="">
      <xdr:nvSpPr>
        <xdr:cNvPr id="638" name="フローチャート: 判断 637">
          <a:extLst>
            <a:ext uri="{FF2B5EF4-FFF2-40B4-BE49-F238E27FC236}">
              <a16:creationId xmlns:a16="http://schemas.microsoft.com/office/drawing/2014/main" id="{2195330E-381D-40B6-B3EC-1DE317CF3FAA}"/>
            </a:ext>
          </a:extLst>
        </xdr:cNvPr>
        <xdr:cNvSpPr/>
      </xdr:nvSpPr>
      <xdr:spPr>
        <a:xfrm>
          <a:off x="19494500" y="1834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165826</xdr:rowOff>
    </xdr:from>
    <xdr:to>
      <xdr:col>98</xdr:col>
      <xdr:colOff>38100</xdr:colOff>
      <xdr:row>107</xdr:row>
      <xdr:rowOff>95976</xdr:rowOff>
    </xdr:to>
    <xdr:sp macro="" textlink="">
      <xdr:nvSpPr>
        <xdr:cNvPr id="639" name="フローチャート: 判断 638">
          <a:extLst>
            <a:ext uri="{FF2B5EF4-FFF2-40B4-BE49-F238E27FC236}">
              <a16:creationId xmlns:a16="http://schemas.microsoft.com/office/drawing/2014/main" id="{11BE3D1F-4395-495D-A08F-2CEE8ADD502A}"/>
            </a:ext>
          </a:extLst>
        </xdr:cNvPr>
        <xdr:cNvSpPr/>
      </xdr:nvSpPr>
      <xdr:spPr>
        <a:xfrm>
          <a:off x="18605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36E738C9-29D9-4F04-B287-EE2597585FF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83D87E86-4913-4A3A-8460-9EC42AAB04D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63655A88-B39B-4A0C-9B6B-19B716A6F48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CE9DAC2D-0961-4DF7-AAEF-B42483D827C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4B9816F4-2EAD-4170-A2AA-273C3F46E27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117384</xdr:rowOff>
    </xdr:from>
    <xdr:to>
      <xdr:col>116</xdr:col>
      <xdr:colOff>114300</xdr:colOff>
      <xdr:row>100</xdr:row>
      <xdr:rowOff>47534</xdr:rowOff>
    </xdr:to>
    <xdr:sp macro="" textlink="">
      <xdr:nvSpPr>
        <xdr:cNvPr id="645" name="楕円 644">
          <a:extLst>
            <a:ext uri="{FF2B5EF4-FFF2-40B4-BE49-F238E27FC236}">
              <a16:creationId xmlns:a16="http://schemas.microsoft.com/office/drawing/2014/main" id="{E8E3C482-1D9A-4374-8647-D9A2F51D8CA7}"/>
            </a:ext>
          </a:extLst>
        </xdr:cNvPr>
        <xdr:cNvSpPr/>
      </xdr:nvSpPr>
      <xdr:spPr>
        <a:xfrm>
          <a:off x="22110700" y="170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70411</xdr:rowOff>
    </xdr:from>
    <xdr:ext cx="469744" cy="259045"/>
    <xdr:sp macro="" textlink="">
      <xdr:nvSpPr>
        <xdr:cNvPr id="646" name="【公民館】&#10;一人当たり面積該当値テキスト">
          <a:extLst>
            <a:ext uri="{FF2B5EF4-FFF2-40B4-BE49-F238E27FC236}">
              <a16:creationId xmlns:a16="http://schemas.microsoft.com/office/drawing/2014/main" id="{5957349B-16E8-4506-85F7-93A69774683A}"/>
            </a:ext>
          </a:extLst>
        </xdr:cNvPr>
        <xdr:cNvSpPr txBox="1"/>
      </xdr:nvSpPr>
      <xdr:spPr>
        <a:xfrm>
          <a:off x="22199600" y="1704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16692</xdr:rowOff>
    </xdr:from>
    <xdr:to>
      <xdr:col>112</xdr:col>
      <xdr:colOff>38100</xdr:colOff>
      <xdr:row>100</xdr:row>
      <xdr:rowOff>118292</xdr:rowOff>
    </xdr:to>
    <xdr:sp macro="" textlink="">
      <xdr:nvSpPr>
        <xdr:cNvPr id="647" name="楕円 646">
          <a:extLst>
            <a:ext uri="{FF2B5EF4-FFF2-40B4-BE49-F238E27FC236}">
              <a16:creationId xmlns:a16="http://schemas.microsoft.com/office/drawing/2014/main" id="{58388207-46FD-40B0-B870-5D2B47F7A97B}"/>
            </a:ext>
          </a:extLst>
        </xdr:cNvPr>
        <xdr:cNvSpPr/>
      </xdr:nvSpPr>
      <xdr:spPr>
        <a:xfrm>
          <a:off x="21272500" y="1716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168184</xdr:rowOff>
    </xdr:from>
    <xdr:to>
      <xdr:col>116</xdr:col>
      <xdr:colOff>63500</xdr:colOff>
      <xdr:row>100</xdr:row>
      <xdr:rowOff>67492</xdr:rowOff>
    </xdr:to>
    <xdr:cxnSp macro="">
      <xdr:nvCxnSpPr>
        <xdr:cNvPr id="648" name="直線コネクタ 647">
          <a:extLst>
            <a:ext uri="{FF2B5EF4-FFF2-40B4-BE49-F238E27FC236}">
              <a16:creationId xmlns:a16="http://schemas.microsoft.com/office/drawing/2014/main" id="{25DD8D53-506A-4D0B-87C2-1E0116BD1CE0}"/>
            </a:ext>
          </a:extLst>
        </xdr:cNvPr>
        <xdr:cNvCxnSpPr/>
      </xdr:nvCxnSpPr>
      <xdr:spPr>
        <a:xfrm flipV="1">
          <a:off x="21323300" y="17141734"/>
          <a:ext cx="838200" cy="7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55880</xdr:rowOff>
    </xdr:from>
    <xdr:to>
      <xdr:col>107</xdr:col>
      <xdr:colOff>101600</xdr:colOff>
      <xdr:row>100</xdr:row>
      <xdr:rowOff>157480</xdr:rowOff>
    </xdr:to>
    <xdr:sp macro="" textlink="">
      <xdr:nvSpPr>
        <xdr:cNvPr id="649" name="楕円 648">
          <a:extLst>
            <a:ext uri="{FF2B5EF4-FFF2-40B4-BE49-F238E27FC236}">
              <a16:creationId xmlns:a16="http://schemas.microsoft.com/office/drawing/2014/main" id="{AF0CB4F1-F568-4B83-9961-1C3C79DE1204}"/>
            </a:ext>
          </a:extLst>
        </xdr:cNvPr>
        <xdr:cNvSpPr/>
      </xdr:nvSpPr>
      <xdr:spPr>
        <a:xfrm>
          <a:off x="20383500" y="172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67492</xdr:rowOff>
    </xdr:from>
    <xdr:to>
      <xdr:col>111</xdr:col>
      <xdr:colOff>177800</xdr:colOff>
      <xdr:row>100</xdr:row>
      <xdr:rowOff>106680</xdr:rowOff>
    </xdr:to>
    <xdr:cxnSp macro="">
      <xdr:nvCxnSpPr>
        <xdr:cNvPr id="650" name="直線コネクタ 649">
          <a:extLst>
            <a:ext uri="{FF2B5EF4-FFF2-40B4-BE49-F238E27FC236}">
              <a16:creationId xmlns:a16="http://schemas.microsoft.com/office/drawing/2014/main" id="{A6C93C05-7D57-4281-B3EF-FB040FF9AD7B}"/>
            </a:ext>
          </a:extLst>
        </xdr:cNvPr>
        <xdr:cNvCxnSpPr/>
      </xdr:nvCxnSpPr>
      <xdr:spPr>
        <a:xfrm flipV="1">
          <a:off x="20434300" y="1721249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87449</xdr:rowOff>
    </xdr:from>
    <xdr:to>
      <xdr:col>102</xdr:col>
      <xdr:colOff>165100</xdr:colOff>
      <xdr:row>101</xdr:row>
      <xdr:rowOff>17599</xdr:rowOff>
    </xdr:to>
    <xdr:sp macro="" textlink="">
      <xdr:nvSpPr>
        <xdr:cNvPr id="651" name="楕円 650">
          <a:extLst>
            <a:ext uri="{FF2B5EF4-FFF2-40B4-BE49-F238E27FC236}">
              <a16:creationId xmlns:a16="http://schemas.microsoft.com/office/drawing/2014/main" id="{FBFCF0BA-45F3-4688-91BF-58A7CE5D76D9}"/>
            </a:ext>
          </a:extLst>
        </xdr:cNvPr>
        <xdr:cNvSpPr/>
      </xdr:nvSpPr>
      <xdr:spPr>
        <a:xfrm>
          <a:off x="194945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106680</xdr:rowOff>
    </xdr:from>
    <xdr:to>
      <xdr:col>107</xdr:col>
      <xdr:colOff>50800</xdr:colOff>
      <xdr:row>100</xdr:row>
      <xdr:rowOff>138249</xdr:rowOff>
    </xdr:to>
    <xdr:cxnSp macro="">
      <xdr:nvCxnSpPr>
        <xdr:cNvPr id="652" name="直線コネクタ 651">
          <a:extLst>
            <a:ext uri="{FF2B5EF4-FFF2-40B4-BE49-F238E27FC236}">
              <a16:creationId xmlns:a16="http://schemas.microsoft.com/office/drawing/2014/main" id="{3A41F793-4140-4852-9975-E7A8AF2566C3}"/>
            </a:ext>
          </a:extLst>
        </xdr:cNvPr>
        <xdr:cNvCxnSpPr/>
      </xdr:nvCxnSpPr>
      <xdr:spPr>
        <a:xfrm flipV="1">
          <a:off x="19545300" y="17251680"/>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119018</xdr:rowOff>
    </xdr:from>
    <xdr:to>
      <xdr:col>98</xdr:col>
      <xdr:colOff>38100</xdr:colOff>
      <xdr:row>101</xdr:row>
      <xdr:rowOff>49168</xdr:rowOff>
    </xdr:to>
    <xdr:sp macro="" textlink="">
      <xdr:nvSpPr>
        <xdr:cNvPr id="653" name="楕円 652">
          <a:extLst>
            <a:ext uri="{FF2B5EF4-FFF2-40B4-BE49-F238E27FC236}">
              <a16:creationId xmlns:a16="http://schemas.microsoft.com/office/drawing/2014/main" id="{542E989B-6F79-4B84-9F19-C68D581E4FCD}"/>
            </a:ext>
          </a:extLst>
        </xdr:cNvPr>
        <xdr:cNvSpPr/>
      </xdr:nvSpPr>
      <xdr:spPr>
        <a:xfrm>
          <a:off x="18605500" y="172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138249</xdr:rowOff>
    </xdr:from>
    <xdr:to>
      <xdr:col>102</xdr:col>
      <xdr:colOff>114300</xdr:colOff>
      <xdr:row>100</xdr:row>
      <xdr:rowOff>169818</xdr:rowOff>
    </xdr:to>
    <xdr:cxnSp macro="">
      <xdr:nvCxnSpPr>
        <xdr:cNvPr id="654" name="直線コネクタ 653">
          <a:extLst>
            <a:ext uri="{FF2B5EF4-FFF2-40B4-BE49-F238E27FC236}">
              <a16:creationId xmlns:a16="http://schemas.microsoft.com/office/drawing/2014/main" id="{2A5D7C1A-AE0B-42D5-99DF-90DD596C2AD6}"/>
            </a:ext>
          </a:extLst>
        </xdr:cNvPr>
        <xdr:cNvCxnSpPr/>
      </xdr:nvCxnSpPr>
      <xdr:spPr>
        <a:xfrm flipV="1">
          <a:off x="18656300" y="17283249"/>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94722</xdr:rowOff>
    </xdr:from>
    <xdr:ext cx="469744" cy="259045"/>
    <xdr:sp macro="" textlink="">
      <xdr:nvSpPr>
        <xdr:cNvPr id="655" name="n_1aveValue【公民館】&#10;一人当たり面積">
          <a:extLst>
            <a:ext uri="{FF2B5EF4-FFF2-40B4-BE49-F238E27FC236}">
              <a16:creationId xmlns:a16="http://schemas.microsoft.com/office/drawing/2014/main" id="{117C7AE7-37ED-4E55-BBCE-6588B3CF00AA}"/>
            </a:ext>
          </a:extLst>
        </xdr:cNvPr>
        <xdr:cNvSpPr txBox="1"/>
      </xdr:nvSpPr>
      <xdr:spPr>
        <a:xfrm>
          <a:off x="21075727" y="18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656" name="n_2aveValue【公民館】&#10;一人当たり面積">
          <a:extLst>
            <a:ext uri="{FF2B5EF4-FFF2-40B4-BE49-F238E27FC236}">
              <a16:creationId xmlns:a16="http://schemas.microsoft.com/office/drawing/2014/main" id="{B6FF49FC-FAD8-4010-8793-8B3BA7CACBE2}"/>
            </a:ext>
          </a:extLst>
        </xdr:cNvPr>
        <xdr:cNvSpPr txBox="1"/>
      </xdr:nvSpPr>
      <xdr:spPr>
        <a:xfrm>
          <a:off x="20199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88191</xdr:rowOff>
    </xdr:from>
    <xdr:ext cx="469744" cy="259045"/>
    <xdr:sp macro="" textlink="">
      <xdr:nvSpPr>
        <xdr:cNvPr id="657" name="n_3aveValue【公民館】&#10;一人当たり面積">
          <a:extLst>
            <a:ext uri="{FF2B5EF4-FFF2-40B4-BE49-F238E27FC236}">
              <a16:creationId xmlns:a16="http://schemas.microsoft.com/office/drawing/2014/main" id="{791EC77F-0E92-4EF3-B287-42390FA456D5}"/>
            </a:ext>
          </a:extLst>
        </xdr:cNvPr>
        <xdr:cNvSpPr txBox="1"/>
      </xdr:nvSpPr>
      <xdr:spPr>
        <a:xfrm>
          <a:off x="19310427" y="184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87103</xdr:rowOff>
    </xdr:from>
    <xdr:ext cx="469744" cy="259045"/>
    <xdr:sp macro="" textlink="">
      <xdr:nvSpPr>
        <xdr:cNvPr id="658" name="n_4aveValue【公民館】&#10;一人当たり面積">
          <a:extLst>
            <a:ext uri="{FF2B5EF4-FFF2-40B4-BE49-F238E27FC236}">
              <a16:creationId xmlns:a16="http://schemas.microsoft.com/office/drawing/2014/main" id="{AC310AF7-0E92-4586-BFC1-DB7306B1A4EE}"/>
            </a:ext>
          </a:extLst>
        </xdr:cNvPr>
        <xdr:cNvSpPr txBox="1"/>
      </xdr:nvSpPr>
      <xdr:spPr>
        <a:xfrm>
          <a:off x="18421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134819</xdr:rowOff>
    </xdr:from>
    <xdr:ext cx="469744" cy="259045"/>
    <xdr:sp macro="" textlink="">
      <xdr:nvSpPr>
        <xdr:cNvPr id="659" name="n_1mainValue【公民館】&#10;一人当たり面積">
          <a:extLst>
            <a:ext uri="{FF2B5EF4-FFF2-40B4-BE49-F238E27FC236}">
              <a16:creationId xmlns:a16="http://schemas.microsoft.com/office/drawing/2014/main" id="{6E7D4866-0A61-4C0A-804F-96FE61FDE9E1}"/>
            </a:ext>
          </a:extLst>
        </xdr:cNvPr>
        <xdr:cNvSpPr txBox="1"/>
      </xdr:nvSpPr>
      <xdr:spPr>
        <a:xfrm>
          <a:off x="21075727" y="169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2557</xdr:rowOff>
    </xdr:from>
    <xdr:ext cx="469744" cy="259045"/>
    <xdr:sp macro="" textlink="">
      <xdr:nvSpPr>
        <xdr:cNvPr id="660" name="n_2mainValue【公民館】&#10;一人当たり面積">
          <a:extLst>
            <a:ext uri="{FF2B5EF4-FFF2-40B4-BE49-F238E27FC236}">
              <a16:creationId xmlns:a16="http://schemas.microsoft.com/office/drawing/2014/main" id="{EABB6D8C-82BF-4850-8515-065026F191E3}"/>
            </a:ext>
          </a:extLst>
        </xdr:cNvPr>
        <xdr:cNvSpPr txBox="1"/>
      </xdr:nvSpPr>
      <xdr:spPr>
        <a:xfrm>
          <a:off x="20199427" y="1697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34126</xdr:rowOff>
    </xdr:from>
    <xdr:ext cx="469744" cy="259045"/>
    <xdr:sp macro="" textlink="">
      <xdr:nvSpPr>
        <xdr:cNvPr id="661" name="n_3mainValue【公民館】&#10;一人当たり面積">
          <a:extLst>
            <a:ext uri="{FF2B5EF4-FFF2-40B4-BE49-F238E27FC236}">
              <a16:creationId xmlns:a16="http://schemas.microsoft.com/office/drawing/2014/main" id="{381EEA9E-20DC-4379-BDD4-837F1913632D}"/>
            </a:ext>
          </a:extLst>
        </xdr:cNvPr>
        <xdr:cNvSpPr txBox="1"/>
      </xdr:nvSpPr>
      <xdr:spPr>
        <a:xfrm>
          <a:off x="19310427" y="1700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65695</xdr:rowOff>
    </xdr:from>
    <xdr:ext cx="469744" cy="259045"/>
    <xdr:sp macro="" textlink="">
      <xdr:nvSpPr>
        <xdr:cNvPr id="662" name="n_4mainValue【公民館】&#10;一人当たり面積">
          <a:extLst>
            <a:ext uri="{FF2B5EF4-FFF2-40B4-BE49-F238E27FC236}">
              <a16:creationId xmlns:a16="http://schemas.microsoft.com/office/drawing/2014/main" id="{68517E55-770F-49DD-A94A-6C394A301C2D}"/>
            </a:ext>
          </a:extLst>
        </xdr:cNvPr>
        <xdr:cNvSpPr txBox="1"/>
      </xdr:nvSpPr>
      <xdr:spPr>
        <a:xfrm>
          <a:off x="18421427" y="1703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a:extLst>
            <a:ext uri="{FF2B5EF4-FFF2-40B4-BE49-F238E27FC236}">
              <a16:creationId xmlns:a16="http://schemas.microsoft.com/office/drawing/2014/main" id="{EC389B54-2884-44FB-A06F-E16EA40F769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a:extLst>
            <a:ext uri="{FF2B5EF4-FFF2-40B4-BE49-F238E27FC236}">
              <a16:creationId xmlns:a16="http://schemas.microsoft.com/office/drawing/2014/main" id="{3C71C48E-FFFD-46C6-9051-97250954563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a:extLst>
            <a:ext uri="{FF2B5EF4-FFF2-40B4-BE49-F238E27FC236}">
              <a16:creationId xmlns:a16="http://schemas.microsoft.com/office/drawing/2014/main" id="{A1ED7999-FACA-4FF0-9C2B-7074A1A8E6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道路については、有形固定資産減価償却率が類似団体内平均値を</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ポイント下回っているものの、前年度より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ポイント増加している。当町は豪雪地帯であり、</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融雪水の発生や融雪剤の散布による道路の</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劣化が進んでいる路線もあることから</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計画的に道路改良等を行っていく。</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認定こども園・幼稚園・保育所については、有形固定資産減価償却率が類似団体内平均値を</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上回っており、前年度より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ポイント増加している。少子化による入園者の減少に加え老朽化した施設もあることから、令和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年度には１施設を閉園</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したほか、令和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施設の屋根の塗装工事を行っている</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学校施設については、有形固定資産減価償却率が類似団体内平均値を</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ポイント上回っており、前年度より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ポイント増加している。小中学校は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今後統廃合</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含めて検討を進めていくほか</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ほかの既存施設についても</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羽後町公共施設等総合管理計画に基づいて</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適切に</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維持管理を行っていく。</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公営住宅については、有形固定資産減価償却率は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96.7</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ポイントと</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ポイント減少している</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。老朽化が著しい施設については、羽後町公共施設等総合管理計画に基づいて入居者の退去後は順次閉鎖することとして</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比較的新しい</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施設</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計画的に外壁や屋根などの修繕を実施していく。</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公民館については、有形固定資産減価償却率が類似団体内平均値を</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回って</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ポイント増加している。</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多くの施設で</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老朽化が進んでいる</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地域</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コミュニティの維持</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に必要な施設も多数あることから、羽後町公共施設等総合管理計画に基づいて修繕等を実施し機能の維持に努める。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AC9EDE7-C075-4815-B82E-D426B9A183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203B43-7ECA-4FF9-97CD-C6608BF5BF5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1E14656-0E8B-4A00-BC6A-659160EF270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8E34B29-2C23-4821-8835-B1EA9680532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秋田県羽後町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10EEE54-5A80-45EA-B9FF-E5BC9A74DB8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720F4B-1E31-4386-AAC6-343566506E9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5F80B9-D635-44CE-B94C-4B6BDD0368D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21122BB-EDD7-4E11-8E2E-864A992DC34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E4BEA8-5290-4FC4-8910-83556378274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49EEDB9-362F-4582-8425-C511076A538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13,642
13,544
230.78
9,073,769
8,633,688
387,435
5,515,141
6,928,757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955A48-F8ED-4A6F-907A-2F5CC55B4D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20D99A-412F-4771-8562-F38E75AFD37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830496-4B96-4251-BF73-11E149BE3AE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8FF6AAA-A5C3-461B-B2C6-944DC31759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63DFC51-5101-4191-B8E9-04F29C4756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CEB6AE5-17E5-4E7D-92E6-CD6D0C1F714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CEFB7E1-0BD4-45EF-B3CF-B163402C3A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D265B0-45C3-4A70-9FC7-01F95E22C2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106CB0A-D32B-4609-BB4A-0332A995BE0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31BEB7A-19AD-4078-8FF8-A1A30F81D6D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31E72D-306E-4DF7-A677-B7C2AF85F6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5FAECC-60AB-45DC-B6F8-3196B317B60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05C450-F63E-480F-8A19-15F2098C0A2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7BFB265-4026-4C70-AF15-4BB275E182F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1BE7640-2C6C-4275-963B-C1734E391B4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3656867-3539-4CAB-9774-5E5B1A09165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C1C20E-BE93-4121-A734-D8D83FD197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4C14C3E-8238-401D-BDFB-5BD203652F6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0E0090-D9FB-4C02-B96C-4A6604233B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F8A9F50-E0AE-4BB4-B0C6-1BB2A28ACB1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FA46544-AEAC-41BE-A475-B76CED7A62B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0125FFC-3F42-49AA-8672-47968687660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5E69C17-7F3F-48EB-9C6D-AF2A9440463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DD40057-503E-4A3B-BD33-5AA97ECA560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1CD426F-B670-4DB5-B94B-ADEFB37AE70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751774D-71C0-485E-92F9-9ABA88BC4D7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E665EB5-B5B3-41D9-9BAB-B3758BDCAB6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6442BCB-379F-40E3-BEF4-962B594EB92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15553DA-A889-4BB2-BB30-E844755729E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BED2E70-9B07-4B8A-855E-81F63B881D4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D51E3A3-246B-4EC6-904F-79AD0355FA8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F4BD10A-6E60-4236-9221-7A7C8E86C74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8306EF2-FF34-4562-8E59-42FE65ED249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1D17C5E-3519-425A-94FA-9B015E9CD15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54A672F-8EBE-49D9-B4A4-5FB7D823567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421126A-CBC7-4924-AED2-705122AA1C7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CEE9F05-EBAC-45C3-9431-FE7C0A966C0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91FB56B-91E4-4673-A309-BFBB4D3D98F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036ABC3-F6CA-4ABD-A60E-E894E723B7A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52A23E2-C621-4040-A714-A96A3731CCD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9D2AAAB-DCE3-4D71-AC39-59CB47E209F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51C26D8-2BD8-4F83-B4EC-C5ED224E39D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ED975A3-22F2-4F39-8289-90A38803CFA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EF1FEA8-450F-4563-927C-43F123DBE43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DA5846C-3603-4E63-9452-CC73CAE4B65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BC8AB9A-8460-4342-B453-78A49D529A0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9FA20303-35D5-4216-8A2C-84829AE7D444}"/>
            </a:ext>
          </a:extLst>
        </xdr:cNvPr>
        <xdr:cNvCxnSpPr/>
      </xdr:nvCxnSpPr>
      <xdr:spPr>
        <a:xfrm flipV="1">
          <a:off x="4634865" y="5796099"/>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a:extLst>
            <a:ext uri="{FF2B5EF4-FFF2-40B4-BE49-F238E27FC236}">
              <a16:creationId xmlns:a16="http://schemas.microsoft.com/office/drawing/2014/main" id="{67BCFA88-2C13-4223-BA55-BA23073F8E7E}"/>
            </a:ext>
          </a:extLst>
        </xdr:cNvPr>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EF2DE1F3-3F30-4031-B39F-5262A3E30C17}"/>
            </a:ext>
          </a:extLst>
        </xdr:cNvPr>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387CE0EC-DDA8-4885-9A3A-C88BE2B21FE3}"/>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B64BFB4A-7E21-4216-8F89-0F91D8E865CA}"/>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144253</xdr:rowOff>
    </xdr:from>
    <xdr:ext cx="405111" cy="259045"/>
    <xdr:sp macro="" textlink="">
      <xdr:nvSpPr>
        <xdr:cNvPr id="63" name="【図書館】&#10;有形固定資産減価償却率平均値テキスト">
          <a:extLst>
            <a:ext uri="{FF2B5EF4-FFF2-40B4-BE49-F238E27FC236}">
              <a16:creationId xmlns:a16="http://schemas.microsoft.com/office/drawing/2014/main" id="{D2308DDD-73E6-45B9-A23C-87DFC220B122}"/>
            </a:ext>
          </a:extLst>
        </xdr:cNvPr>
        <xdr:cNvSpPr txBox="1"/>
      </xdr:nvSpPr>
      <xdr:spPr>
        <a:xfrm>
          <a:off x="4673600" y="631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7CA3D347-7B05-47C2-8E7F-546171167C67}"/>
            </a:ext>
          </a:extLst>
        </xdr:cNvPr>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a:extLst>
            <a:ext uri="{FF2B5EF4-FFF2-40B4-BE49-F238E27FC236}">
              <a16:creationId xmlns:a16="http://schemas.microsoft.com/office/drawing/2014/main" id="{BBF7E3B4-D84F-4CE6-8310-AD6080055D96}"/>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a:extLst>
            <a:ext uri="{FF2B5EF4-FFF2-40B4-BE49-F238E27FC236}">
              <a16:creationId xmlns:a16="http://schemas.microsoft.com/office/drawing/2014/main" id="{FE097BAE-2278-4D78-8488-A370EB5C5B0E}"/>
            </a:ext>
          </a:extLst>
        </xdr:cNvPr>
        <xdr:cNvSpPr/>
      </xdr:nvSpPr>
      <xdr:spPr>
        <a:xfrm>
          <a:off x="2857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E7D94D72-B703-48A0-8619-5601E0B4DBF3}"/>
            </a:ext>
          </a:extLst>
        </xdr:cNvPr>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B44BFF54-D54F-4CBB-995B-A7E774BDF79B}"/>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A4772F4-A6E5-4B39-BD0C-DFFD434A69F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90E37FA-C1A7-40BE-8E3D-9E222C9CF10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9C767A4-6108-4DDB-AE77-84EDC0B9A7A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6B4CB89-E37F-41AA-BCA1-005D4B23470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7A96F27-C43D-459F-9271-FF6D89D3308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167458</xdr:rowOff>
    </xdr:from>
    <xdr:to>
      <xdr:col>24</xdr:col>
      <xdr:colOff>114300</xdr:colOff>
      <xdr:row>36</xdr:row>
      <xdr:rowOff>97608</xdr:rowOff>
    </xdr:to>
    <xdr:sp macro="" textlink="">
      <xdr:nvSpPr>
        <xdr:cNvPr id="74" name="楕円 73">
          <a:extLst>
            <a:ext uri="{FF2B5EF4-FFF2-40B4-BE49-F238E27FC236}">
              <a16:creationId xmlns:a16="http://schemas.microsoft.com/office/drawing/2014/main" id="{0A401DD0-D562-432A-B9BC-EFD6B1353864}"/>
            </a:ext>
          </a:extLst>
        </xdr:cNvPr>
        <xdr:cNvSpPr/>
      </xdr:nvSpPr>
      <xdr:spPr>
        <a:xfrm>
          <a:off x="45847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18885</xdr:rowOff>
    </xdr:from>
    <xdr:ext cx="405111" cy="259045"/>
    <xdr:sp macro="" textlink="">
      <xdr:nvSpPr>
        <xdr:cNvPr id="75" name="【図書館】&#10;有形固定資産減価償却率該当値テキスト">
          <a:extLst>
            <a:ext uri="{FF2B5EF4-FFF2-40B4-BE49-F238E27FC236}">
              <a16:creationId xmlns:a16="http://schemas.microsoft.com/office/drawing/2014/main" id="{503DB180-042F-4077-BE5A-5C429A570E25}"/>
            </a:ext>
          </a:extLst>
        </xdr:cNvPr>
        <xdr:cNvSpPr txBox="1"/>
      </xdr:nvSpPr>
      <xdr:spPr>
        <a:xfrm>
          <a:off x="4673600" y="601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134801</xdr:rowOff>
    </xdr:from>
    <xdr:to>
      <xdr:col>20</xdr:col>
      <xdr:colOff>38100</xdr:colOff>
      <xdr:row>36</xdr:row>
      <xdr:rowOff>64951</xdr:rowOff>
    </xdr:to>
    <xdr:sp macro="" textlink="">
      <xdr:nvSpPr>
        <xdr:cNvPr id="76" name="楕円 75">
          <a:extLst>
            <a:ext uri="{FF2B5EF4-FFF2-40B4-BE49-F238E27FC236}">
              <a16:creationId xmlns:a16="http://schemas.microsoft.com/office/drawing/2014/main" id="{0CD39C39-33FC-457D-8D95-F6E8117DF53A}"/>
            </a:ext>
          </a:extLst>
        </xdr:cNvPr>
        <xdr:cNvSpPr/>
      </xdr:nvSpPr>
      <xdr:spPr>
        <a:xfrm>
          <a:off x="3746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xdr:rowOff>
    </xdr:from>
    <xdr:to>
      <xdr:col>24</xdr:col>
      <xdr:colOff>63500</xdr:colOff>
      <xdr:row>36</xdr:row>
      <xdr:rowOff>46808</xdr:rowOff>
    </xdr:to>
    <xdr:cxnSp macro="">
      <xdr:nvCxnSpPr>
        <xdr:cNvPr id="77" name="直線コネクタ 76">
          <a:extLst>
            <a:ext uri="{FF2B5EF4-FFF2-40B4-BE49-F238E27FC236}">
              <a16:creationId xmlns:a16="http://schemas.microsoft.com/office/drawing/2014/main" id="{C89C8EC4-E58C-4CF4-BE1A-5233E4671FD6}"/>
            </a:ext>
          </a:extLst>
        </xdr:cNvPr>
        <xdr:cNvCxnSpPr/>
      </xdr:nvCxnSpPr>
      <xdr:spPr>
        <a:xfrm>
          <a:off x="3797300" y="61863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102144</xdr:rowOff>
    </xdr:from>
    <xdr:to>
      <xdr:col>15</xdr:col>
      <xdr:colOff>101600</xdr:colOff>
      <xdr:row>36</xdr:row>
      <xdr:rowOff>32294</xdr:rowOff>
    </xdr:to>
    <xdr:sp macro="" textlink="">
      <xdr:nvSpPr>
        <xdr:cNvPr id="78" name="楕円 77">
          <a:extLst>
            <a:ext uri="{FF2B5EF4-FFF2-40B4-BE49-F238E27FC236}">
              <a16:creationId xmlns:a16="http://schemas.microsoft.com/office/drawing/2014/main" id="{67A860D1-EA21-46B5-BA9B-6F5091C0C9C1}"/>
            </a:ext>
          </a:extLst>
        </xdr:cNvPr>
        <xdr:cNvSpPr/>
      </xdr:nvSpPr>
      <xdr:spPr>
        <a:xfrm>
          <a:off x="2857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152944</xdr:rowOff>
    </xdr:from>
    <xdr:to>
      <xdr:col>19</xdr:col>
      <xdr:colOff>177800</xdr:colOff>
      <xdr:row>36</xdr:row>
      <xdr:rowOff>14151</xdr:rowOff>
    </xdr:to>
    <xdr:cxnSp macro="">
      <xdr:nvCxnSpPr>
        <xdr:cNvPr id="79" name="直線コネクタ 78">
          <a:extLst>
            <a:ext uri="{FF2B5EF4-FFF2-40B4-BE49-F238E27FC236}">
              <a16:creationId xmlns:a16="http://schemas.microsoft.com/office/drawing/2014/main" id="{36014CA6-D16B-4F06-948B-6AF2761E9B2B}"/>
            </a:ext>
          </a:extLst>
        </xdr:cNvPr>
        <xdr:cNvCxnSpPr/>
      </xdr:nvCxnSpPr>
      <xdr:spPr>
        <a:xfrm>
          <a:off x="2908300" y="61536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69487</xdr:rowOff>
    </xdr:from>
    <xdr:to>
      <xdr:col>10</xdr:col>
      <xdr:colOff>165100</xdr:colOff>
      <xdr:row>35</xdr:row>
      <xdr:rowOff>171087</xdr:rowOff>
    </xdr:to>
    <xdr:sp macro="" textlink="">
      <xdr:nvSpPr>
        <xdr:cNvPr id="80" name="楕円 79">
          <a:extLst>
            <a:ext uri="{FF2B5EF4-FFF2-40B4-BE49-F238E27FC236}">
              <a16:creationId xmlns:a16="http://schemas.microsoft.com/office/drawing/2014/main" id="{01E3A2AC-A914-4FEF-8886-3CF3EC397A27}"/>
            </a:ext>
          </a:extLst>
        </xdr:cNvPr>
        <xdr:cNvSpPr/>
      </xdr:nvSpPr>
      <xdr:spPr>
        <a:xfrm>
          <a:off x="1968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120287</xdr:rowOff>
    </xdr:from>
    <xdr:to>
      <xdr:col>15</xdr:col>
      <xdr:colOff>50800</xdr:colOff>
      <xdr:row>35</xdr:row>
      <xdr:rowOff>152944</xdr:rowOff>
    </xdr:to>
    <xdr:cxnSp macro="">
      <xdr:nvCxnSpPr>
        <xdr:cNvPr id="81" name="直線コネクタ 80">
          <a:extLst>
            <a:ext uri="{FF2B5EF4-FFF2-40B4-BE49-F238E27FC236}">
              <a16:creationId xmlns:a16="http://schemas.microsoft.com/office/drawing/2014/main" id="{6B23B9A2-99B9-4D6C-AF95-B22ACFEF7255}"/>
            </a:ext>
          </a:extLst>
        </xdr:cNvPr>
        <xdr:cNvCxnSpPr/>
      </xdr:nvCxnSpPr>
      <xdr:spPr>
        <a:xfrm>
          <a:off x="2019300" y="61210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36830</xdr:rowOff>
    </xdr:from>
    <xdr:to>
      <xdr:col>6</xdr:col>
      <xdr:colOff>38100</xdr:colOff>
      <xdr:row>35</xdr:row>
      <xdr:rowOff>138430</xdr:rowOff>
    </xdr:to>
    <xdr:sp macro="" textlink="">
      <xdr:nvSpPr>
        <xdr:cNvPr id="82" name="楕円 81">
          <a:extLst>
            <a:ext uri="{FF2B5EF4-FFF2-40B4-BE49-F238E27FC236}">
              <a16:creationId xmlns:a16="http://schemas.microsoft.com/office/drawing/2014/main" id="{482CD57D-653C-4B98-B59B-EAFD021F1F21}"/>
            </a:ext>
          </a:extLst>
        </xdr:cNvPr>
        <xdr:cNvSpPr/>
      </xdr:nvSpPr>
      <xdr:spPr>
        <a:xfrm>
          <a:off x="1079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87630</xdr:rowOff>
    </xdr:from>
    <xdr:to>
      <xdr:col>10</xdr:col>
      <xdr:colOff>114300</xdr:colOff>
      <xdr:row>35</xdr:row>
      <xdr:rowOff>120287</xdr:rowOff>
    </xdr:to>
    <xdr:cxnSp macro="">
      <xdr:nvCxnSpPr>
        <xdr:cNvPr id="83" name="直線コネクタ 82">
          <a:extLst>
            <a:ext uri="{FF2B5EF4-FFF2-40B4-BE49-F238E27FC236}">
              <a16:creationId xmlns:a16="http://schemas.microsoft.com/office/drawing/2014/main" id="{A137D9BE-8925-40BE-9F64-ADB4E0950D18}"/>
            </a:ext>
          </a:extLst>
        </xdr:cNvPr>
        <xdr:cNvCxnSpPr/>
      </xdr:nvCxnSpPr>
      <xdr:spPr>
        <a:xfrm>
          <a:off x="1130300" y="60883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4" name="n_1aveValue【図書館】&#10;有形固定資産減価償却率">
          <a:extLst>
            <a:ext uri="{FF2B5EF4-FFF2-40B4-BE49-F238E27FC236}">
              <a16:creationId xmlns:a16="http://schemas.microsoft.com/office/drawing/2014/main" id="{C8F330D5-80C0-4FC6-8425-76B297B3242B}"/>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561</xdr:rowOff>
    </xdr:from>
    <xdr:ext cx="405111" cy="259045"/>
    <xdr:sp macro="" textlink="">
      <xdr:nvSpPr>
        <xdr:cNvPr id="85" name="n_2aveValue【図書館】&#10;有形固定資産減価償却率">
          <a:extLst>
            <a:ext uri="{FF2B5EF4-FFF2-40B4-BE49-F238E27FC236}">
              <a16:creationId xmlns:a16="http://schemas.microsoft.com/office/drawing/2014/main" id="{B9A79009-60B4-449A-A0DA-4143C0F85EAA}"/>
            </a:ext>
          </a:extLst>
        </xdr:cNvPr>
        <xdr:cNvSpPr txBox="1"/>
      </xdr:nvSpPr>
      <xdr:spPr>
        <a:xfrm>
          <a:off x="2705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103431</xdr:rowOff>
    </xdr:from>
    <xdr:ext cx="405111" cy="259045"/>
    <xdr:sp macro="" textlink="">
      <xdr:nvSpPr>
        <xdr:cNvPr id="86" name="n_3aveValue【図書館】&#10;有形固定資産減価償却率">
          <a:extLst>
            <a:ext uri="{FF2B5EF4-FFF2-40B4-BE49-F238E27FC236}">
              <a16:creationId xmlns:a16="http://schemas.microsoft.com/office/drawing/2014/main" id="{44DDD9DD-1FA6-4301-A954-BBC2DC8CF7A2}"/>
            </a:ext>
          </a:extLst>
        </xdr:cNvPr>
        <xdr:cNvSpPr txBox="1"/>
      </xdr:nvSpPr>
      <xdr:spPr>
        <a:xfrm>
          <a:off x="1816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75673</xdr:rowOff>
    </xdr:from>
    <xdr:ext cx="405111" cy="259045"/>
    <xdr:sp macro="" textlink="">
      <xdr:nvSpPr>
        <xdr:cNvPr id="87" name="n_4aveValue【図書館】&#10;有形固定資産減価償却率">
          <a:extLst>
            <a:ext uri="{FF2B5EF4-FFF2-40B4-BE49-F238E27FC236}">
              <a16:creationId xmlns:a16="http://schemas.microsoft.com/office/drawing/2014/main" id="{AEEF5F4B-42C9-437D-B016-78F7017B5223}"/>
            </a:ext>
          </a:extLst>
        </xdr:cNvPr>
        <xdr:cNvSpPr txBox="1"/>
      </xdr:nvSpPr>
      <xdr:spPr>
        <a:xfrm>
          <a:off x="927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81478</xdr:rowOff>
    </xdr:from>
    <xdr:ext cx="405111" cy="259045"/>
    <xdr:sp macro="" textlink="">
      <xdr:nvSpPr>
        <xdr:cNvPr id="88" name="n_1mainValue【図書館】&#10;有形固定資産減価償却率">
          <a:extLst>
            <a:ext uri="{FF2B5EF4-FFF2-40B4-BE49-F238E27FC236}">
              <a16:creationId xmlns:a16="http://schemas.microsoft.com/office/drawing/2014/main" id="{F1A2CB0A-8589-4E51-B2BC-C9A2EC22CB08}"/>
            </a:ext>
          </a:extLst>
        </xdr:cNvPr>
        <xdr:cNvSpPr txBox="1"/>
      </xdr:nvSpPr>
      <xdr:spPr>
        <a:xfrm>
          <a:off x="35820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48821</xdr:rowOff>
    </xdr:from>
    <xdr:ext cx="405111" cy="259045"/>
    <xdr:sp macro="" textlink="">
      <xdr:nvSpPr>
        <xdr:cNvPr id="89" name="n_2mainValue【図書館】&#10;有形固定資産減価償却率">
          <a:extLst>
            <a:ext uri="{FF2B5EF4-FFF2-40B4-BE49-F238E27FC236}">
              <a16:creationId xmlns:a16="http://schemas.microsoft.com/office/drawing/2014/main" id="{22629465-C00D-4316-A524-92CCF9ED52DA}"/>
            </a:ext>
          </a:extLst>
        </xdr:cNvPr>
        <xdr:cNvSpPr txBox="1"/>
      </xdr:nvSpPr>
      <xdr:spPr>
        <a:xfrm>
          <a:off x="27057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16164</xdr:rowOff>
    </xdr:from>
    <xdr:ext cx="405111" cy="259045"/>
    <xdr:sp macro="" textlink="">
      <xdr:nvSpPr>
        <xdr:cNvPr id="90" name="n_3mainValue【図書館】&#10;有形固定資産減価償却率">
          <a:extLst>
            <a:ext uri="{FF2B5EF4-FFF2-40B4-BE49-F238E27FC236}">
              <a16:creationId xmlns:a16="http://schemas.microsoft.com/office/drawing/2014/main" id="{7D318AFA-02B9-4D53-A164-1E1E3C6C8AB8}"/>
            </a:ext>
          </a:extLst>
        </xdr:cNvPr>
        <xdr:cNvSpPr txBox="1"/>
      </xdr:nvSpPr>
      <xdr:spPr>
        <a:xfrm>
          <a:off x="18167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154957</xdr:rowOff>
    </xdr:from>
    <xdr:ext cx="405111" cy="259045"/>
    <xdr:sp macro="" textlink="">
      <xdr:nvSpPr>
        <xdr:cNvPr id="91" name="n_4mainValue【図書館】&#10;有形固定資産減価償却率">
          <a:extLst>
            <a:ext uri="{FF2B5EF4-FFF2-40B4-BE49-F238E27FC236}">
              <a16:creationId xmlns:a16="http://schemas.microsoft.com/office/drawing/2014/main" id="{233C7AA9-4A91-4E3E-803C-178E4B2C8E77}"/>
            </a:ext>
          </a:extLst>
        </xdr:cNvPr>
        <xdr:cNvSpPr txBox="1"/>
      </xdr:nvSpPr>
      <xdr:spPr>
        <a:xfrm>
          <a:off x="927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199F14D-F130-4E8C-80E4-E487415685D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3E68BCF-105F-42E2-877D-F01707244DD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9494EFF-A9ED-4449-937C-383FC5C1D25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477380F-4A7C-4CEA-BB91-B1486BD80F6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35251AE-3023-4525-874C-266331E74E8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2DB1091-FDA7-40DD-8C1B-91C8F11FD2C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2A6FDCD-B6E2-4D10-B586-1E6174A0156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534F1D5-06E0-4769-ADE0-E7E6BEDE2AB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21FA00B-9C21-4F6D-AC43-04CFCD36A6B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E362550-FD52-48ED-9E46-0825580B1B0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B90FCD1-7266-46BD-8280-3DB8EB10CAE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5E36660-2E9A-4AD8-9E33-E8E3A1A9829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1510EFD8-C348-41EF-88C4-DC0577FC0FB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728038E3-51EF-4A97-93F2-F19A6A22E42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BB45AE9-C2A9-477D-A1AD-98F60C7AB76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2304F3F0-F8CF-4072-B080-B31C950E024A}"/>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08B30B1-8D9B-47B6-8A45-0A4A7B23E22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164450F7-0935-433F-BB0B-C9DE6BFD63C8}"/>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91D4FF7-D7E1-4D91-9739-29FA03FD8F2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0A27ECD-B468-4EE8-940C-8A3C0EE147B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82860EF-917D-4DA7-BD0F-12F50B6228D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6A38345C-CAEE-427B-9774-7F9881BE0CFA}"/>
            </a:ext>
          </a:extLst>
        </xdr:cNvPr>
        <xdr:cNvCxnSpPr/>
      </xdr:nvCxnSpPr>
      <xdr:spPr>
        <a:xfrm flipV="1">
          <a:off x="10476865" y="591007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38812292-96F6-41B5-B80E-1E9AFCF12398}"/>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DEDAC82D-2CA3-4A67-8231-A8C7336EB577}"/>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6" name="【図書館】&#10;一人当たり面積最大値テキスト">
          <a:extLst>
            <a:ext uri="{FF2B5EF4-FFF2-40B4-BE49-F238E27FC236}">
              <a16:creationId xmlns:a16="http://schemas.microsoft.com/office/drawing/2014/main" id="{0249470C-A9A9-4B42-8661-6C8DA606DBA4}"/>
            </a:ext>
          </a:extLst>
        </xdr:cNvPr>
        <xdr:cNvSpPr txBox="1"/>
      </xdr:nvSpPr>
      <xdr:spPr>
        <a:xfrm>
          <a:off x="10515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7" name="直線コネクタ 116">
          <a:extLst>
            <a:ext uri="{FF2B5EF4-FFF2-40B4-BE49-F238E27FC236}">
              <a16:creationId xmlns:a16="http://schemas.microsoft.com/office/drawing/2014/main" id="{786D249B-A35C-4625-BD08-8F4E0AA901A9}"/>
            </a:ext>
          </a:extLst>
        </xdr:cNvPr>
        <xdr:cNvCxnSpPr/>
      </xdr:nvCxnSpPr>
      <xdr:spPr>
        <a:xfrm>
          <a:off x="10388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18" name="【図書館】&#10;一人当たり面積平均値テキスト">
          <a:extLst>
            <a:ext uri="{FF2B5EF4-FFF2-40B4-BE49-F238E27FC236}">
              <a16:creationId xmlns:a16="http://schemas.microsoft.com/office/drawing/2014/main" id="{53CF3C1B-24AA-41B9-9396-439FE2406E3C}"/>
            </a:ext>
          </a:extLst>
        </xdr:cNvPr>
        <xdr:cNvSpPr txBox="1"/>
      </xdr:nvSpPr>
      <xdr:spPr>
        <a:xfrm>
          <a:off x="10515600" y="646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6CDE411C-A8A8-498A-9ABB-83FCDD6ACBE9}"/>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a:extLst>
            <a:ext uri="{FF2B5EF4-FFF2-40B4-BE49-F238E27FC236}">
              <a16:creationId xmlns:a16="http://schemas.microsoft.com/office/drawing/2014/main" id="{B36D227B-1061-4E93-BB3B-0A224D8C2CE0}"/>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831C71C1-D4F7-4938-BBC9-1DA6A26BDB91}"/>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141986</xdr:rowOff>
    </xdr:from>
    <xdr:to>
      <xdr:col>41</xdr:col>
      <xdr:colOff>101600</xdr:colOff>
      <xdr:row>40</xdr:row>
      <xdr:rowOff>72136</xdr:rowOff>
    </xdr:to>
    <xdr:sp macro="" textlink="">
      <xdr:nvSpPr>
        <xdr:cNvPr id="122" name="フローチャート: 判断 121">
          <a:extLst>
            <a:ext uri="{FF2B5EF4-FFF2-40B4-BE49-F238E27FC236}">
              <a16:creationId xmlns:a16="http://schemas.microsoft.com/office/drawing/2014/main" id="{56C0D08B-952E-4299-A888-487A7A37C11F}"/>
            </a:ext>
          </a:extLst>
        </xdr:cNvPr>
        <xdr:cNvSpPr/>
      </xdr:nvSpPr>
      <xdr:spPr>
        <a:xfrm>
          <a:off x="7810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155702</xdr:rowOff>
    </xdr:from>
    <xdr:to>
      <xdr:col>36</xdr:col>
      <xdr:colOff>165100</xdr:colOff>
      <xdr:row>40</xdr:row>
      <xdr:rowOff>85852</xdr:rowOff>
    </xdr:to>
    <xdr:sp macro="" textlink="">
      <xdr:nvSpPr>
        <xdr:cNvPr id="123" name="フローチャート: 判断 122">
          <a:extLst>
            <a:ext uri="{FF2B5EF4-FFF2-40B4-BE49-F238E27FC236}">
              <a16:creationId xmlns:a16="http://schemas.microsoft.com/office/drawing/2014/main" id="{20E6EDEB-98DA-49C2-BA97-F0FB85C82868}"/>
            </a:ext>
          </a:extLst>
        </xdr:cNvPr>
        <xdr:cNvSpPr/>
      </xdr:nvSpPr>
      <xdr:spPr>
        <a:xfrm>
          <a:off x="6921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ED6E068-04A3-4EC7-BC80-8AA6E1990B7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71AA3B4-59EB-4EA6-AADE-24DAC238210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585F863-4F26-41CC-9849-DE2DC6ECDEF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079071D-D4AB-4B12-99A8-86CA9B86B49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FFF70E7-70C1-4A54-9B9B-3DC74C1FF8E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xdr:rowOff>
    </xdr:from>
    <xdr:to>
      <xdr:col>55</xdr:col>
      <xdr:colOff>50800</xdr:colOff>
      <xdr:row>41</xdr:row>
      <xdr:rowOff>101854</xdr:rowOff>
    </xdr:to>
    <xdr:sp macro="" textlink="">
      <xdr:nvSpPr>
        <xdr:cNvPr id="129" name="楕円 128">
          <a:extLst>
            <a:ext uri="{FF2B5EF4-FFF2-40B4-BE49-F238E27FC236}">
              <a16:creationId xmlns:a16="http://schemas.microsoft.com/office/drawing/2014/main" id="{E4AD1F21-0ECE-46CA-BB4B-37E753BDA47E}"/>
            </a:ext>
          </a:extLst>
        </xdr:cNvPr>
        <xdr:cNvSpPr/>
      </xdr:nvSpPr>
      <xdr:spPr>
        <a:xfrm>
          <a:off x="104267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86631</xdr:rowOff>
    </xdr:from>
    <xdr:ext cx="469744" cy="259045"/>
    <xdr:sp macro="" textlink="">
      <xdr:nvSpPr>
        <xdr:cNvPr id="130" name="【図書館】&#10;一人当たり面積該当値テキスト">
          <a:extLst>
            <a:ext uri="{FF2B5EF4-FFF2-40B4-BE49-F238E27FC236}">
              <a16:creationId xmlns:a16="http://schemas.microsoft.com/office/drawing/2014/main" id="{872AD8C5-3CC0-4323-BB27-6AB81CFD5A59}"/>
            </a:ext>
          </a:extLst>
        </xdr:cNvPr>
        <xdr:cNvSpPr txBox="1"/>
      </xdr:nvSpPr>
      <xdr:spPr>
        <a:xfrm>
          <a:off x="10515600" y="69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xdr:rowOff>
    </xdr:from>
    <xdr:to>
      <xdr:col>50</xdr:col>
      <xdr:colOff>165100</xdr:colOff>
      <xdr:row>41</xdr:row>
      <xdr:rowOff>101854</xdr:rowOff>
    </xdr:to>
    <xdr:sp macro="" textlink="">
      <xdr:nvSpPr>
        <xdr:cNvPr id="131" name="楕円 130">
          <a:extLst>
            <a:ext uri="{FF2B5EF4-FFF2-40B4-BE49-F238E27FC236}">
              <a16:creationId xmlns:a16="http://schemas.microsoft.com/office/drawing/2014/main" id="{97967E38-919A-4277-B8AC-9E689D1F202A}"/>
            </a:ext>
          </a:extLst>
        </xdr:cNvPr>
        <xdr:cNvSpPr/>
      </xdr:nvSpPr>
      <xdr:spPr>
        <a:xfrm>
          <a:off x="9588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51054</xdr:rowOff>
    </xdr:from>
    <xdr:to>
      <xdr:col>55</xdr:col>
      <xdr:colOff>0</xdr:colOff>
      <xdr:row>41</xdr:row>
      <xdr:rowOff>51054</xdr:rowOff>
    </xdr:to>
    <xdr:cxnSp macro="">
      <xdr:nvCxnSpPr>
        <xdr:cNvPr id="132" name="直線コネクタ 131">
          <a:extLst>
            <a:ext uri="{FF2B5EF4-FFF2-40B4-BE49-F238E27FC236}">
              <a16:creationId xmlns:a16="http://schemas.microsoft.com/office/drawing/2014/main" id="{5F8A5AE5-5257-4030-84F4-FD1DDCD05D66}"/>
            </a:ext>
          </a:extLst>
        </xdr:cNvPr>
        <xdr:cNvCxnSpPr/>
      </xdr:nvCxnSpPr>
      <xdr:spPr>
        <a:xfrm>
          <a:off x="9639300" y="708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4826</xdr:rowOff>
    </xdr:from>
    <xdr:to>
      <xdr:col>46</xdr:col>
      <xdr:colOff>38100</xdr:colOff>
      <xdr:row>41</xdr:row>
      <xdr:rowOff>106426</xdr:rowOff>
    </xdr:to>
    <xdr:sp macro="" textlink="">
      <xdr:nvSpPr>
        <xdr:cNvPr id="133" name="楕円 132">
          <a:extLst>
            <a:ext uri="{FF2B5EF4-FFF2-40B4-BE49-F238E27FC236}">
              <a16:creationId xmlns:a16="http://schemas.microsoft.com/office/drawing/2014/main" id="{ABB1A131-3E7D-446B-9452-6739791DD10D}"/>
            </a:ext>
          </a:extLst>
        </xdr:cNvPr>
        <xdr:cNvSpPr/>
      </xdr:nvSpPr>
      <xdr:spPr>
        <a:xfrm>
          <a:off x="8699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51054</xdr:rowOff>
    </xdr:from>
    <xdr:to>
      <xdr:col>50</xdr:col>
      <xdr:colOff>114300</xdr:colOff>
      <xdr:row>41</xdr:row>
      <xdr:rowOff>55626</xdr:rowOff>
    </xdr:to>
    <xdr:cxnSp macro="">
      <xdr:nvCxnSpPr>
        <xdr:cNvPr id="134" name="直線コネクタ 133">
          <a:extLst>
            <a:ext uri="{FF2B5EF4-FFF2-40B4-BE49-F238E27FC236}">
              <a16:creationId xmlns:a16="http://schemas.microsoft.com/office/drawing/2014/main" id="{96CED574-A657-442C-8E57-F5AB04E1880D}"/>
            </a:ext>
          </a:extLst>
        </xdr:cNvPr>
        <xdr:cNvCxnSpPr/>
      </xdr:nvCxnSpPr>
      <xdr:spPr>
        <a:xfrm flipV="1">
          <a:off x="8750300" y="708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4826</xdr:rowOff>
    </xdr:from>
    <xdr:to>
      <xdr:col>41</xdr:col>
      <xdr:colOff>101600</xdr:colOff>
      <xdr:row>41</xdr:row>
      <xdr:rowOff>106426</xdr:rowOff>
    </xdr:to>
    <xdr:sp macro="" textlink="">
      <xdr:nvSpPr>
        <xdr:cNvPr id="135" name="楕円 134">
          <a:extLst>
            <a:ext uri="{FF2B5EF4-FFF2-40B4-BE49-F238E27FC236}">
              <a16:creationId xmlns:a16="http://schemas.microsoft.com/office/drawing/2014/main" id="{14110564-79CA-4CEC-A6D0-0955C3042EAB}"/>
            </a:ext>
          </a:extLst>
        </xdr:cNvPr>
        <xdr:cNvSpPr/>
      </xdr:nvSpPr>
      <xdr:spPr>
        <a:xfrm>
          <a:off x="7810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55626</xdr:rowOff>
    </xdr:from>
    <xdr:to>
      <xdr:col>45</xdr:col>
      <xdr:colOff>177800</xdr:colOff>
      <xdr:row>41</xdr:row>
      <xdr:rowOff>55626</xdr:rowOff>
    </xdr:to>
    <xdr:cxnSp macro="">
      <xdr:nvCxnSpPr>
        <xdr:cNvPr id="136" name="直線コネクタ 135">
          <a:extLst>
            <a:ext uri="{FF2B5EF4-FFF2-40B4-BE49-F238E27FC236}">
              <a16:creationId xmlns:a16="http://schemas.microsoft.com/office/drawing/2014/main" id="{C14F77AB-1149-4473-AF0E-E442E29071BD}"/>
            </a:ext>
          </a:extLst>
        </xdr:cNvPr>
        <xdr:cNvCxnSpPr/>
      </xdr:nvCxnSpPr>
      <xdr:spPr>
        <a:xfrm>
          <a:off x="7861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9398</xdr:rowOff>
    </xdr:from>
    <xdr:to>
      <xdr:col>36</xdr:col>
      <xdr:colOff>165100</xdr:colOff>
      <xdr:row>41</xdr:row>
      <xdr:rowOff>110998</xdr:rowOff>
    </xdr:to>
    <xdr:sp macro="" textlink="">
      <xdr:nvSpPr>
        <xdr:cNvPr id="137" name="楕円 136">
          <a:extLst>
            <a:ext uri="{FF2B5EF4-FFF2-40B4-BE49-F238E27FC236}">
              <a16:creationId xmlns:a16="http://schemas.microsoft.com/office/drawing/2014/main" id="{79EB93B1-E883-427B-A764-93B97B5701BC}"/>
            </a:ext>
          </a:extLst>
        </xdr:cNvPr>
        <xdr:cNvSpPr/>
      </xdr:nvSpPr>
      <xdr:spPr>
        <a:xfrm>
          <a:off x="6921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55626</xdr:rowOff>
    </xdr:from>
    <xdr:to>
      <xdr:col>41</xdr:col>
      <xdr:colOff>50800</xdr:colOff>
      <xdr:row>41</xdr:row>
      <xdr:rowOff>60198</xdr:rowOff>
    </xdr:to>
    <xdr:cxnSp macro="">
      <xdr:nvCxnSpPr>
        <xdr:cNvPr id="138" name="直線コネクタ 137">
          <a:extLst>
            <a:ext uri="{FF2B5EF4-FFF2-40B4-BE49-F238E27FC236}">
              <a16:creationId xmlns:a16="http://schemas.microsoft.com/office/drawing/2014/main" id="{111C2019-B28E-4DC1-B125-F0C8C32763B9}"/>
            </a:ext>
          </a:extLst>
        </xdr:cNvPr>
        <xdr:cNvCxnSpPr/>
      </xdr:nvCxnSpPr>
      <xdr:spPr>
        <a:xfrm flipV="1">
          <a:off x="6972300" y="7085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39" name="n_1aveValue【図書館】&#10;一人当たり面積">
          <a:extLst>
            <a:ext uri="{FF2B5EF4-FFF2-40B4-BE49-F238E27FC236}">
              <a16:creationId xmlns:a16="http://schemas.microsoft.com/office/drawing/2014/main" id="{1615ECB0-31ED-4B1A-8906-E473A12FE41A}"/>
            </a:ext>
          </a:extLst>
        </xdr:cNvPr>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40" name="n_2aveValue【図書館】&#10;一人当たり面積">
          <a:extLst>
            <a:ext uri="{FF2B5EF4-FFF2-40B4-BE49-F238E27FC236}">
              <a16:creationId xmlns:a16="http://schemas.microsoft.com/office/drawing/2014/main" id="{31019561-C562-4127-A4BB-776156236AA4}"/>
            </a:ext>
          </a:extLst>
        </xdr:cNvPr>
        <xdr:cNvSpPr txBox="1"/>
      </xdr:nvSpPr>
      <xdr:spPr>
        <a:xfrm>
          <a:off x="8515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88663</xdr:rowOff>
    </xdr:from>
    <xdr:ext cx="469744" cy="259045"/>
    <xdr:sp macro="" textlink="">
      <xdr:nvSpPr>
        <xdr:cNvPr id="141" name="n_3aveValue【図書館】&#10;一人当たり面積">
          <a:extLst>
            <a:ext uri="{FF2B5EF4-FFF2-40B4-BE49-F238E27FC236}">
              <a16:creationId xmlns:a16="http://schemas.microsoft.com/office/drawing/2014/main" id="{46BF5CE9-00A0-4E43-A0A2-AE69D22D0EE8}"/>
            </a:ext>
          </a:extLst>
        </xdr:cNvPr>
        <xdr:cNvSpPr txBox="1"/>
      </xdr:nvSpPr>
      <xdr:spPr>
        <a:xfrm>
          <a:off x="7626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102379</xdr:rowOff>
    </xdr:from>
    <xdr:ext cx="469744" cy="259045"/>
    <xdr:sp macro="" textlink="">
      <xdr:nvSpPr>
        <xdr:cNvPr id="142" name="n_4aveValue【図書館】&#10;一人当たり面積">
          <a:extLst>
            <a:ext uri="{FF2B5EF4-FFF2-40B4-BE49-F238E27FC236}">
              <a16:creationId xmlns:a16="http://schemas.microsoft.com/office/drawing/2014/main" id="{3F100115-9756-41A9-A109-27A41AF5FB01}"/>
            </a:ext>
          </a:extLst>
        </xdr:cNvPr>
        <xdr:cNvSpPr txBox="1"/>
      </xdr:nvSpPr>
      <xdr:spPr>
        <a:xfrm>
          <a:off x="6737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92981</xdr:rowOff>
    </xdr:from>
    <xdr:ext cx="469744" cy="259045"/>
    <xdr:sp macro="" textlink="">
      <xdr:nvSpPr>
        <xdr:cNvPr id="143" name="n_1mainValue【図書館】&#10;一人当たり面積">
          <a:extLst>
            <a:ext uri="{FF2B5EF4-FFF2-40B4-BE49-F238E27FC236}">
              <a16:creationId xmlns:a16="http://schemas.microsoft.com/office/drawing/2014/main" id="{9C35EE54-61F9-4852-BB1A-000281135A12}"/>
            </a:ext>
          </a:extLst>
        </xdr:cNvPr>
        <xdr:cNvSpPr txBox="1"/>
      </xdr:nvSpPr>
      <xdr:spPr>
        <a:xfrm>
          <a:off x="93917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97553</xdr:rowOff>
    </xdr:from>
    <xdr:ext cx="469744" cy="259045"/>
    <xdr:sp macro="" textlink="">
      <xdr:nvSpPr>
        <xdr:cNvPr id="144" name="n_2mainValue【図書館】&#10;一人当たり面積">
          <a:extLst>
            <a:ext uri="{FF2B5EF4-FFF2-40B4-BE49-F238E27FC236}">
              <a16:creationId xmlns:a16="http://schemas.microsoft.com/office/drawing/2014/main" id="{D502D93C-40BD-45C1-8343-D1A58D28B5A2}"/>
            </a:ext>
          </a:extLst>
        </xdr:cNvPr>
        <xdr:cNvSpPr txBox="1"/>
      </xdr:nvSpPr>
      <xdr:spPr>
        <a:xfrm>
          <a:off x="8515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97553</xdr:rowOff>
    </xdr:from>
    <xdr:ext cx="469744" cy="259045"/>
    <xdr:sp macro="" textlink="">
      <xdr:nvSpPr>
        <xdr:cNvPr id="145" name="n_3mainValue【図書館】&#10;一人当たり面積">
          <a:extLst>
            <a:ext uri="{FF2B5EF4-FFF2-40B4-BE49-F238E27FC236}">
              <a16:creationId xmlns:a16="http://schemas.microsoft.com/office/drawing/2014/main" id="{F51E2926-A1AB-4176-841F-49D41F2700FF}"/>
            </a:ext>
          </a:extLst>
        </xdr:cNvPr>
        <xdr:cNvSpPr txBox="1"/>
      </xdr:nvSpPr>
      <xdr:spPr>
        <a:xfrm>
          <a:off x="7626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102125</xdr:rowOff>
    </xdr:from>
    <xdr:ext cx="469744" cy="259045"/>
    <xdr:sp macro="" textlink="">
      <xdr:nvSpPr>
        <xdr:cNvPr id="146" name="n_4mainValue【図書館】&#10;一人当たり面積">
          <a:extLst>
            <a:ext uri="{FF2B5EF4-FFF2-40B4-BE49-F238E27FC236}">
              <a16:creationId xmlns:a16="http://schemas.microsoft.com/office/drawing/2014/main" id="{5C0A14CF-2553-4C30-999D-A7EE96103204}"/>
            </a:ext>
          </a:extLst>
        </xdr:cNvPr>
        <xdr:cNvSpPr txBox="1"/>
      </xdr:nvSpPr>
      <xdr:spPr>
        <a:xfrm>
          <a:off x="67374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BF578DC-1430-4895-BBA2-BF5FF4F927E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9B1B286-3844-4B15-84FE-699759A38C6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AB3BB1B-2A8A-46BE-A596-EA8685DA7AA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C1AD2A9-52A1-4A06-88EA-1CBD0DA9F70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258BDBE-3F7A-4626-B39C-DDC629982B6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0CFE1A2-398E-483D-A10A-F7ED04BD8A7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76FD2DD-7717-4996-A331-12B16F36532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A8C3D3B-64DD-4CB3-9FB5-87099DE8E70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D14937E-3816-4546-BFDB-830EDC337D3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85ED1BD-5C8F-423E-8B83-87EC1BBD113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220A1D0D-1A63-4C90-8B4C-93B497B7A29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91F9828-F903-4977-B58D-6425DE3742E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23BD66C1-569B-41ED-8B06-DB16F46BEBA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A515BE43-9F5D-4056-9692-906EB6225E7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4ECB85BD-FCD3-48EC-B74A-355947E6A22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540CED5-6F29-4F9D-AEA0-30348184CE4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AAC53987-2D2C-4F67-91CB-D4726A2CDA6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47C3CF84-387D-4404-957A-71BBAAD2D3A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F054B8C9-1814-4336-B998-F4AA5C764B9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A2111A29-1C0B-42D4-8045-ECBB7B8F3C1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9B9BE54A-2BC3-4752-915D-DC2739D12CC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31A501ED-3266-4437-8CBA-D1BF1283E00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7E3715E4-01AD-4EAB-A9EE-58D05E1A851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BB7CF3B7-1ED5-4F9F-851B-94CA71BB3FE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4F542B61-528A-457B-85B9-723FD6C4558F}"/>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146DCAF9-9A50-4464-89CA-E0FB6811250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28A0D97F-6F4A-40CB-8FD1-E41C47826BB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3D1FD33-A6E7-466E-BADF-CEAD59F31F58}"/>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F86A98DA-1624-415C-94D2-EF5E39D9DCBC}"/>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25417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422992C9-4B9C-49F1-A3FC-53F166884BA9}"/>
            </a:ext>
          </a:extLst>
        </xdr:cNvPr>
        <xdr:cNvSpPr txBox="1"/>
      </xdr:nvSpPr>
      <xdr:spPr>
        <a:xfrm>
          <a:off x="4673600" y="10312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フローチャート: 判断 176">
          <a:extLst>
            <a:ext uri="{FF2B5EF4-FFF2-40B4-BE49-F238E27FC236}">
              <a16:creationId xmlns:a16="http://schemas.microsoft.com/office/drawing/2014/main" id="{C923BFDA-7D5B-46DC-A961-1D37B59E5CEE}"/>
            </a:ext>
          </a:extLst>
        </xdr:cNvPr>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605EE017-17E4-4831-8F81-77C8D3327975}"/>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179" name="フローチャート: 判断 178">
          <a:extLst>
            <a:ext uri="{FF2B5EF4-FFF2-40B4-BE49-F238E27FC236}">
              <a16:creationId xmlns:a16="http://schemas.microsoft.com/office/drawing/2014/main" id="{B529535F-7003-46C1-9065-D4A16C6EF43D}"/>
            </a:ext>
          </a:extLst>
        </xdr:cNvPr>
        <xdr:cNvSpPr/>
      </xdr:nvSpPr>
      <xdr:spPr>
        <a:xfrm>
          <a:off x="2857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137795</xdr:rowOff>
    </xdr:from>
    <xdr:to>
      <xdr:col>10</xdr:col>
      <xdr:colOff>165100</xdr:colOff>
      <xdr:row>61</xdr:row>
      <xdr:rowOff>67945</xdr:rowOff>
    </xdr:to>
    <xdr:sp macro="" textlink="">
      <xdr:nvSpPr>
        <xdr:cNvPr id="180" name="フローチャート: 判断 179">
          <a:extLst>
            <a:ext uri="{FF2B5EF4-FFF2-40B4-BE49-F238E27FC236}">
              <a16:creationId xmlns:a16="http://schemas.microsoft.com/office/drawing/2014/main" id="{BE2F463C-D60A-4E51-960C-01235673FA20}"/>
            </a:ext>
          </a:extLst>
        </xdr:cNvPr>
        <xdr:cNvSpPr/>
      </xdr:nvSpPr>
      <xdr:spPr>
        <a:xfrm>
          <a:off x="1968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181" name="フローチャート: 判断 180">
          <a:extLst>
            <a:ext uri="{FF2B5EF4-FFF2-40B4-BE49-F238E27FC236}">
              <a16:creationId xmlns:a16="http://schemas.microsoft.com/office/drawing/2014/main" id="{25B0E90E-7FBF-4419-A1C8-026C1C4531ED}"/>
            </a:ext>
          </a:extLst>
        </xdr:cNvPr>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41A5324-AB84-4377-A00D-AB14C024C74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B3FD09F-D080-4A9F-9C84-FEB7237C639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5D8026A-6F0C-42EF-92F6-FA1B51130ED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8EBD93A-BB4C-4327-AC37-88C6E955A3F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E0E0095-180C-4AEF-9A1E-E18F75D5D37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147320</xdr:rowOff>
    </xdr:from>
    <xdr:to>
      <xdr:col>24</xdr:col>
      <xdr:colOff>114300</xdr:colOff>
      <xdr:row>64</xdr:row>
      <xdr:rowOff>77470</xdr:rowOff>
    </xdr:to>
    <xdr:sp macro="" textlink="">
      <xdr:nvSpPr>
        <xdr:cNvPr id="187" name="楕円 186">
          <a:extLst>
            <a:ext uri="{FF2B5EF4-FFF2-40B4-BE49-F238E27FC236}">
              <a16:creationId xmlns:a16="http://schemas.microsoft.com/office/drawing/2014/main" id="{379EF47B-4404-4FBB-B1DE-CA17FC8C02AF}"/>
            </a:ext>
          </a:extLst>
        </xdr:cNvPr>
        <xdr:cNvSpPr/>
      </xdr:nvSpPr>
      <xdr:spPr>
        <a:xfrm>
          <a:off x="45847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62247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96770750-3AD7-4125-A7A6-F9989FE3B293}"/>
            </a:ext>
          </a:extLst>
        </xdr:cNvPr>
        <xdr:cNvSpPr txBox="1"/>
      </xdr:nvSpPr>
      <xdr:spPr>
        <a:xfrm>
          <a:off x="4673600" y="1086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143510</xdr:rowOff>
    </xdr:from>
    <xdr:to>
      <xdr:col>20</xdr:col>
      <xdr:colOff>38100</xdr:colOff>
      <xdr:row>64</xdr:row>
      <xdr:rowOff>73660</xdr:rowOff>
    </xdr:to>
    <xdr:sp macro="" textlink="">
      <xdr:nvSpPr>
        <xdr:cNvPr id="189" name="楕円 188">
          <a:extLst>
            <a:ext uri="{FF2B5EF4-FFF2-40B4-BE49-F238E27FC236}">
              <a16:creationId xmlns:a16="http://schemas.microsoft.com/office/drawing/2014/main" id="{F74BB219-1288-4983-B32E-B10E3CCD9F29}"/>
            </a:ext>
          </a:extLst>
        </xdr:cNvPr>
        <xdr:cNvSpPr/>
      </xdr:nvSpPr>
      <xdr:spPr>
        <a:xfrm>
          <a:off x="3746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22860</xdr:rowOff>
    </xdr:from>
    <xdr:to>
      <xdr:col>24</xdr:col>
      <xdr:colOff>63500</xdr:colOff>
      <xdr:row>64</xdr:row>
      <xdr:rowOff>26670</xdr:rowOff>
    </xdr:to>
    <xdr:cxnSp macro="">
      <xdr:nvCxnSpPr>
        <xdr:cNvPr id="190" name="直線コネクタ 189">
          <a:extLst>
            <a:ext uri="{FF2B5EF4-FFF2-40B4-BE49-F238E27FC236}">
              <a16:creationId xmlns:a16="http://schemas.microsoft.com/office/drawing/2014/main" id="{5B7539A5-28C0-4724-B436-4E1211F6B301}"/>
            </a:ext>
          </a:extLst>
        </xdr:cNvPr>
        <xdr:cNvCxnSpPr/>
      </xdr:nvCxnSpPr>
      <xdr:spPr>
        <a:xfrm>
          <a:off x="3797300" y="109956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19685</xdr:rowOff>
    </xdr:from>
    <xdr:to>
      <xdr:col>15</xdr:col>
      <xdr:colOff>101600</xdr:colOff>
      <xdr:row>64</xdr:row>
      <xdr:rowOff>121285</xdr:rowOff>
    </xdr:to>
    <xdr:sp macro="" textlink="">
      <xdr:nvSpPr>
        <xdr:cNvPr id="191" name="楕円 190">
          <a:extLst>
            <a:ext uri="{FF2B5EF4-FFF2-40B4-BE49-F238E27FC236}">
              <a16:creationId xmlns:a16="http://schemas.microsoft.com/office/drawing/2014/main" id="{B29C958D-B2C2-4414-BBEF-225C6CE60CEB}"/>
            </a:ext>
          </a:extLst>
        </xdr:cNvPr>
        <xdr:cNvSpPr/>
      </xdr:nvSpPr>
      <xdr:spPr>
        <a:xfrm>
          <a:off x="2857500" y="109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22860</xdr:rowOff>
    </xdr:from>
    <xdr:to>
      <xdr:col>19</xdr:col>
      <xdr:colOff>177800</xdr:colOff>
      <xdr:row>64</xdr:row>
      <xdr:rowOff>70485</xdr:rowOff>
    </xdr:to>
    <xdr:cxnSp macro="">
      <xdr:nvCxnSpPr>
        <xdr:cNvPr id="192" name="直線コネクタ 191">
          <a:extLst>
            <a:ext uri="{FF2B5EF4-FFF2-40B4-BE49-F238E27FC236}">
              <a16:creationId xmlns:a16="http://schemas.microsoft.com/office/drawing/2014/main" id="{EFFE4D25-F7E8-47D1-8E04-F3AFFE7AD1F2}"/>
            </a:ext>
          </a:extLst>
        </xdr:cNvPr>
        <xdr:cNvCxnSpPr/>
      </xdr:nvCxnSpPr>
      <xdr:spPr>
        <a:xfrm flipV="1">
          <a:off x="2908300" y="109956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17780</xdr:rowOff>
    </xdr:from>
    <xdr:to>
      <xdr:col>10</xdr:col>
      <xdr:colOff>165100</xdr:colOff>
      <xdr:row>64</xdr:row>
      <xdr:rowOff>119380</xdr:rowOff>
    </xdr:to>
    <xdr:sp macro="" textlink="">
      <xdr:nvSpPr>
        <xdr:cNvPr id="193" name="楕円 192">
          <a:extLst>
            <a:ext uri="{FF2B5EF4-FFF2-40B4-BE49-F238E27FC236}">
              <a16:creationId xmlns:a16="http://schemas.microsoft.com/office/drawing/2014/main" id="{32000515-FC97-4F66-83EA-544D9A6FD562}"/>
            </a:ext>
          </a:extLst>
        </xdr:cNvPr>
        <xdr:cNvSpPr/>
      </xdr:nvSpPr>
      <xdr:spPr>
        <a:xfrm>
          <a:off x="1968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68580</xdr:rowOff>
    </xdr:from>
    <xdr:to>
      <xdr:col>15</xdr:col>
      <xdr:colOff>50800</xdr:colOff>
      <xdr:row>64</xdr:row>
      <xdr:rowOff>70485</xdr:rowOff>
    </xdr:to>
    <xdr:cxnSp macro="">
      <xdr:nvCxnSpPr>
        <xdr:cNvPr id="194" name="直線コネクタ 193">
          <a:extLst>
            <a:ext uri="{FF2B5EF4-FFF2-40B4-BE49-F238E27FC236}">
              <a16:creationId xmlns:a16="http://schemas.microsoft.com/office/drawing/2014/main" id="{8002D999-45ED-4BAD-9560-1B2C00DAC73F}"/>
            </a:ext>
          </a:extLst>
        </xdr:cNvPr>
        <xdr:cNvCxnSpPr/>
      </xdr:nvCxnSpPr>
      <xdr:spPr>
        <a:xfrm>
          <a:off x="2019300" y="110413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153035</xdr:rowOff>
    </xdr:from>
    <xdr:to>
      <xdr:col>6</xdr:col>
      <xdr:colOff>38100</xdr:colOff>
      <xdr:row>64</xdr:row>
      <xdr:rowOff>83185</xdr:rowOff>
    </xdr:to>
    <xdr:sp macro="" textlink="">
      <xdr:nvSpPr>
        <xdr:cNvPr id="195" name="楕円 194">
          <a:extLst>
            <a:ext uri="{FF2B5EF4-FFF2-40B4-BE49-F238E27FC236}">
              <a16:creationId xmlns:a16="http://schemas.microsoft.com/office/drawing/2014/main" id="{132EB9A3-4B42-4DB4-9376-471F17B65A8E}"/>
            </a:ext>
          </a:extLst>
        </xdr:cNvPr>
        <xdr:cNvSpPr/>
      </xdr:nvSpPr>
      <xdr:spPr>
        <a:xfrm>
          <a:off x="1079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32385</xdr:rowOff>
    </xdr:from>
    <xdr:to>
      <xdr:col>10</xdr:col>
      <xdr:colOff>114300</xdr:colOff>
      <xdr:row>64</xdr:row>
      <xdr:rowOff>68580</xdr:rowOff>
    </xdr:to>
    <xdr:cxnSp macro="">
      <xdr:nvCxnSpPr>
        <xdr:cNvPr id="196" name="直線コネクタ 195">
          <a:extLst>
            <a:ext uri="{FF2B5EF4-FFF2-40B4-BE49-F238E27FC236}">
              <a16:creationId xmlns:a16="http://schemas.microsoft.com/office/drawing/2014/main" id="{83062608-126B-46BA-AC7E-DED17C376795}"/>
            </a:ext>
          </a:extLst>
        </xdr:cNvPr>
        <xdr:cNvCxnSpPr/>
      </xdr:nvCxnSpPr>
      <xdr:spPr>
        <a:xfrm>
          <a:off x="1130300" y="110051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体育館・プール】&#10;有形固定資産減価償却率">
          <a:extLst>
            <a:ext uri="{FF2B5EF4-FFF2-40B4-BE49-F238E27FC236}">
              <a16:creationId xmlns:a16="http://schemas.microsoft.com/office/drawing/2014/main" id="{4BD2598A-81DE-4F9F-8D3E-F7DC3085553D}"/>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61612</xdr:rowOff>
    </xdr:from>
    <xdr:ext cx="405111" cy="259045"/>
    <xdr:sp macro="" textlink="">
      <xdr:nvSpPr>
        <xdr:cNvPr id="198" name="n_2aveValue【体育館・プール】&#10;有形固定資産減価償却率">
          <a:extLst>
            <a:ext uri="{FF2B5EF4-FFF2-40B4-BE49-F238E27FC236}">
              <a16:creationId xmlns:a16="http://schemas.microsoft.com/office/drawing/2014/main" id="{8B0490C4-5DBB-46E5-BB57-B11E81462A14}"/>
            </a:ext>
          </a:extLst>
        </xdr:cNvPr>
        <xdr:cNvSpPr txBox="1"/>
      </xdr:nvSpPr>
      <xdr:spPr>
        <a:xfrm>
          <a:off x="2705744" y="1017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84472</xdr:rowOff>
    </xdr:from>
    <xdr:ext cx="405111" cy="259045"/>
    <xdr:sp macro="" textlink="">
      <xdr:nvSpPr>
        <xdr:cNvPr id="199" name="n_3aveValue【体育館・プール】&#10;有形固定資産減価償却率">
          <a:extLst>
            <a:ext uri="{FF2B5EF4-FFF2-40B4-BE49-F238E27FC236}">
              <a16:creationId xmlns:a16="http://schemas.microsoft.com/office/drawing/2014/main" id="{5D430778-0CF4-45A0-AFD6-EF614794C964}"/>
            </a:ext>
          </a:extLst>
        </xdr:cNvPr>
        <xdr:cNvSpPr txBox="1"/>
      </xdr:nvSpPr>
      <xdr:spPr>
        <a:xfrm>
          <a:off x="18167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57802</xdr:rowOff>
    </xdr:from>
    <xdr:ext cx="405111" cy="259045"/>
    <xdr:sp macro="" textlink="">
      <xdr:nvSpPr>
        <xdr:cNvPr id="200" name="n_4aveValue【体育館・プール】&#10;有形固定資産減価償却率">
          <a:extLst>
            <a:ext uri="{FF2B5EF4-FFF2-40B4-BE49-F238E27FC236}">
              <a16:creationId xmlns:a16="http://schemas.microsoft.com/office/drawing/2014/main" id="{16364692-DB34-447C-A338-79531C5F693D}"/>
            </a:ext>
          </a:extLst>
        </xdr:cNvPr>
        <xdr:cNvSpPr txBox="1"/>
      </xdr:nvSpPr>
      <xdr:spPr>
        <a:xfrm>
          <a:off x="927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64787</xdr:rowOff>
    </xdr:from>
    <xdr:ext cx="405111" cy="259045"/>
    <xdr:sp macro="" textlink="">
      <xdr:nvSpPr>
        <xdr:cNvPr id="201" name="n_1mainValue【体育館・プール】&#10;有形固定資産減価償却率">
          <a:extLst>
            <a:ext uri="{FF2B5EF4-FFF2-40B4-BE49-F238E27FC236}">
              <a16:creationId xmlns:a16="http://schemas.microsoft.com/office/drawing/2014/main" id="{2AC0D3A8-C021-44E4-808E-3450766AB71E}"/>
            </a:ext>
          </a:extLst>
        </xdr:cNvPr>
        <xdr:cNvSpPr txBox="1"/>
      </xdr:nvSpPr>
      <xdr:spPr>
        <a:xfrm>
          <a:off x="3582044" y="1103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112412</xdr:rowOff>
    </xdr:from>
    <xdr:ext cx="405111" cy="259045"/>
    <xdr:sp macro="" textlink="">
      <xdr:nvSpPr>
        <xdr:cNvPr id="202" name="n_2mainValue【体育館・プール】&#10;有形固定資産減価償却率">
          <a:extLst>
            <a:ext uri="{FF2B5EF4-FFF2-40B4-BE49-F238E27FC236}">
              <a16:creationId xmlns:a16="http://schemas.microsoft.com/office/drawing/2014/main" id="{9B1250C9-6012-475B-ADAB-41242A3D5902}"/>
            </a:ext>
          </a:extLst>
        </xdr:cNvPr>
        <xdr:cNvSpPr txBox="1"/>
      </xdr:nvSpPr>
      <xdr:spPr>
        <a:xfrm>
          <a:off x="2705744" y="1108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110507</xdr:rowOff>
    </xdr:from>
    <xdr:ext cx="405111" cy="259045"/>
    <xdr:sp macro="" textlink="">
      <xdr:nvSpPr>
        <xdr:cNvPr id="203" name="n_3mainValue【体育館・プール】&#10;有形固定資産減価償却率">
          <a:extLst>
            <a:ext uri="{FF2B5EF4-FFF2-40B4-BE49-F238E27FC236}">
              <a16:creationId xmlns:a16="http://schemas.microsoft.com/office/drawing/2014/main" id="{8B5CBB8C-F04B-4D65-B9A1-9D326F861452}"/>
            </a:ext>
          </a:extLst>
        </xdr:cNvPr>
        <xdr:cNvSpPr txBox="1"/>
      </xdr:nvSpPr>
      <xdr:spPr>
        <a:xfrm>
          <a:off x="18167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74312</xdr:rowOff>
    </xdr:from>
    <xdr:ext cx="405111" cy="259045"/>
    <xdr:sp macro="" textlink="">
      <xdr:nvSpPr>
        <xdr:cNvPr id="204" name="n_4mainValue【体育館・プール】&#10;有形固定資産減価償却率">
          <a:extLst>
            <a:ext uri="{FF2B5EF4-FFF2-40B4-BE49-F238E27FC236}">
              <a16:creationId xmlns:a16="http://schemas.microsoft.com/office/drawing/2014/main" id="{A69567FA-B558-4BCC-B26A-F1A48BB31C4A}"/>
            </a:ext>
          </a:extLst>
        </xdr:cNvPr>
        <xdr:cNvSpPr txBox="1"/>
      </xdr:nvSpPr>
      <xdr:spPr>
        <a:xfrm>
          <a:off x="927744"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22C1CA2-B011-4455-89FC-41E48E584F8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3BEBE55-24BE-49DA-A683-93FD28BC8AA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2592CEF-2C99-4EA3-A573-69163932D8B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667603D-B02B-4766-9C13-8DAEFBACA23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04CCE36-FD29-448A-A254-6FFF411A45E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3E210FF-11E5-4C60-8A2B-EEA41BB5F97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3B9BA79-D7AA-4EBC-BD8A-620ABE0F011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3318ADD-1FE9-47D2-9AEE-202D9CB9089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EE26A11-28CE-4B56-88A6-51C805A45EF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F5CF2BF-38E7-42AA-B5B8-D0CDFA535FC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23173964-092C-4CCD-90D2-F56C1505041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25AEBD5C-D22F-4072-8851-1BA9912BBA0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B6DA564-D280-45B3-BE63-47CC23D65DB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2C07A50B-FB1D-4BB0-B5EE-2B2C7F44AF9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2EF2A41-5547-4662-83F2-42281B4C184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6DE0AFAD-68A7-4D71-A274-3B1B399ED01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61F37B5-4A2B-41DA-B06D-2758F5832A2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50625D71-82CC-4E52-A5DE-4D8526C4CE0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293C526-E3B2-4C40-8867-B2CCE749DE5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B1EFC987-749F-4BD1-BA54-AA8B9B26669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5C0565D-BEF1-48EA-AAE9-ACA8112E224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334BDD72-41B5-43FB-A7B4-872256D4287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EC88357C-3264-4F90-96D2-AAAED615227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28" name="直線コネクタ 227">
          <a:extLst>
            <a:ext uri="{FF2B5EF4-FFF2-40B4-BE49-F238E27FC236}">
              <a16:creationId xmlns:a16="http://schemas.microsoft.com/office/drawing/2014/main" id="{57E597E8-7218-433D-B86F-DABDDDE853D7}"/>
            </a:ext>
          </a:extLst>
        </xdr:cNvPr>
        <xdr:cNvCxnSpPr/>
      </xdr:nvCxnSpPr>
      <xdr:spPr>
        <a:xfrm flipV="1">
          <a:off x="10476865" y="978789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9" name="【体育館・プール】&#10;一人当たり面積最小値テキスト">
          <a:extLst>
            <a:ext uri="{FF2B5EF4-FFF2-40B4-BE49-F238E27FC236}">
              <a16:creationId xmlns:a16="http://schemas.microsoft.com/office/drawing/2014/main" id="{412EFCC5-B472-4F06-BB83-A1C01D8EC9A4}"/>
            </a:ext>
          </a:extLst>
        </xdr:cNvPr>
        <xdr:cNvSpPr txBox="1"/>
      </xdr:nvSpPr>
      <xdr:spPr>
        <a:xfrm>
          <a:off x="105156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30" name="直線コネクタ 229">
          <a:extLst>
            <a:ext uri="{FF2B5EF4-FFF2-40B4-BE49-F238E27FC236}">
              <a16:creationId xmlns:a16="http://schemas.microsoft.com/office/drawing/2014/main" id="{DD093FA8-9ACD-4D77-B7A8-A0A5763FED7D}"/>
            </a:ext>
          </a:extLst>
        </xdr:cNvPr>
        <xdr:cNvCxnSpPr/>
      </xdr:nvCxnSpPr>
      <xdr:spPr>
        <a:xfrm>
          <a:off x="10388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31" name="【体育館・プール】&#10;一人当たり面積最大値テキスト">
          <a:extLst>
            <a:ext uri="{FF2B5EF4-FFF2-40B4-BE49-F238E27FC236}">
              <a16:creationId xmlns:a16="http://schemas.microsoft.com/office/drawing/2014/main" id="{334552DB-BF6C-405A-84FB-80C231BF9501}"/>
            </a:ext>
          </a:extLst>
        </xdr:cNvPr>
        <xdr:cNvSpPr txBox="1"/>
      </xdr:nvSpPr>
      <xdr:spPr>
        <a:xfrm>
          <a:off x="105156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32" name="直線コネクタ 231">
          <a:extLst>
            <a:ext uri="{FF2B5EF4-FFF2-40B4-BE49-F238E27FC236}">
              <a16:creationId xmlns:a16="http://schemas.microsoft.com/office/drawing/2014/main" id="{39A78C98-2C37-4FEC-B35C-57D46A6B0837}"/>
            </a:ext>
          </a:extLst>
        </xdr:cNvPr>
        <xdr:cNvCxnSpPr/>
      </xdr:nvCxnSpPr>
      <xdr:spPr>
        <a:xfrm>
          <a:off x="10388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469744" cy="259045"/>
    <xdr:sp macro="" textlink="">
      <xdr:nvSpPr>
        <xdr:cNvPr id="233" name="【体育館・プール】&#10;一人当たり面積平均値テキスト">
          <a:extLst>
            <a:ext uri="{FF2B5EF4-FFF2-40B4-BE49-F238E27FC236}">
              <a16:creationId xmlns:a16="http://schemas.microsoft.com/office/drawing/2014/main" id="{CF4D086E-B2EF-4D2D-8F7B-FCE12DD6DD33}"/>
            </a:ext>
          </a:extLst>
        </xdr:cNvPr>
        <xdr:cNvSpPr txBox="1"/>
      </xdr:nvSpPr>
      <xdr:spPr>
        <a:xfrm>
          <a:off x="10515600" y="1054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4" name="フローチャート: 判断 233">
          <a:extLst>
            <a:ext uri="{FF2B5EF4-FFF2-40B4-BE49-F238E27FC236}">
              <a16:creationId xmlns:a16="http://schemas.microsoft.com/office/drawing/2014/main" id="{CEE293AE-92CF-40E5-AF4A-360251143D41}"/>
            </a:ext>
          </a:extLst>
        </xdr:cNvPr>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35" name="フローチャート: 判断 234">
          <a:extLst>
            <a:ext uri="{FF2B5EF4-FFF2-40B4-BE49-F238E27FC236}">
              <a16:creationId xmlns:a16="http://schemas.microsoft.com/office/drawing/2014/main" id="{C5757D53-C07D-4A26-8079-4906116CC1BA}"/>
            </a:ext>
          </a:extLst>
        </xdr:cNvPr>
        <xdr:cNvSpPr/>
      </xdr:nvSpPr>
      <xdr:spPr>
        <a:xfrm>
          <a:off x="9588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236" name="フローチャート: 判断 235">
          <a:extLst>
            <a:ext uri="{FF2B5EF4-FFF2-40B4-BE49-F238E27FC236}">
              <a16:creationId xmlns:a16="http://schemas.microsoft.com/office/drawing/2014/main" id="{0C499A25-339B-4AFF-9C8D-09B4C2D1020C}"/>
            </a:ext>
          </a:extLst>
        </xdr:cNvPr>
        <xdr:cNvSpPr/>
      </xdr:nvSpPr>
      <xdr:spPr>
        <a:xfrm>
          <a:off x="8699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98552</xdr:rowOff>
    </xdr:from>
    <xdr:to>
      <xdr:col>41</xdr:col>
      <xdr:colOff>101600</xdr:colOff>
      <xdr:row>63</xdr:row>
      <xdr:rowOff>28702</xdr:rowOff>
    </xdr:to>
    <xdr:sp macro="" textlink="">
      <xdr:nvSpPr>
        <xdr:cNvPr id="237" name="フローチャート: 判断 236">
          <a:extLst>
            <a:ext uri="{FF2B5EF4-FFF2-40B4-BE49-F238E27FC236}">
              <a16:creationId xmlns:a16="http://schemas.microsoft.com/office/drawing/2014/main" id="{88EE8A00-7D30-428B-9668-3C9579A0A504}"/>
            </a:ext>
          </a:extLst>
        </xdr:cNvPr>
        <xdr:cNvSpPr/>
      </xdr:nvSpPr>
      <xdr:spPr>
        <a:xfrm>
          <a:off x="7810500" y="107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110744</xdr:rowOff>
    </xdr:from>
    <xdr:to>
      <xdr:col>36</xdr:col>
      <xdr:colOff>165100</xdr:colOff>
      <xdr:row>63</xdr:row>
      <xdr:rowOff>40894</xdr:rowOff>
    </xdr:to>
    <xdr:sp macro="" textlink="">
      <xdr:nvSpPr>
        <xdr:cNvPr id="238" name="フローチャート: 判断 237">
          <a:extLst>
            <a:ext uri="{FF2B5EF4-FFF2-40B4-BE49-F238E27FC236}">
              <a16:creationId xmlns:a16="http://schemas.microsoft.com/office/drawing/2014/main" id="{8AAA751E-B35E-4BCE-83DA-73AF7EDF1CB9}"/>
            </a:ext>
          </a:extLst>
        </xdr:cNvPr>
        <xdr:cNvSpPr/>
      </xdr:nvSpPr>
      <xdr:spPr>
        <a:xfrm>
          <a:off x="6921500" y="107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61D8B2F-D0CF-4E3B-901C-BD2617D349A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E38A01F-58AD-4C74-B384-0EEBF93E264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1DE2832-5216-4AA7-AC31-5766209DE6B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4C8C451-FDEC-4712-A20F-ED386AE6103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0348FE8-FF33-4D98-BA80-6021995D6E9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153416</xdr:rowOff>
    </xdr:from>
    <xdr:to>
      <xdr:col>55</xdr:col>
      <xdr:colOff>50800</xdr:colOff>
      <xdr:row>63</xdr:row>
      <xdr:rowOff>83566</xdr:rowOff>
    </xdr:to>
    <xdr:sp macro="" textlink="">
      <xdr:nvSpPr>
        <xdr:cNvPr id="244" name="楕円 243">
          <a:extLst>
            <a:ext uri="{FF2B5EF4-FFF2-40B4-BE49-F238E27FC236}">
              <a16:creationId xmlns:a16="http://schemas.microsoft.com/office/drawing/2014/main" id="{64C46ADE-26DF-4613-8936-E27CCF01DB5B}"/>
            </a:ext>
          </a:extLst>
        </xdr:cNvPr>
        <xdr:cNvSpPr/>
      </xdr:nvSpPr>
      <xdr:spPr>
        <a:xfrm>
          <a:off x="10426700" y="107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131843</xdr:rowOff>
    </xdr:from>
    <xdr:ext cx="469744" cy="259045"/>
    <xdr:sp macro="" textlink="">
      <xdr:nvSpPr>
        <xdr:cNvPr id="245" name="【体育館・プール】&#10;一人当たり面積該当値テキスト">
          <a:extLst>
            <a:ext uri="{FF2B5EF4-FFF2-40B4-BE49-F238E27FC236}">
              <a16:creationId xmlns:a16="http://schemas.microsoft.com/office/drawing/2014/main" id="{66438E8C-692E-4EB7-BAAC-17BBBE480432}"/>
            </a:ext>
          </a:extLst>
        </xdr:cNvPr>
        <xdr:cNvSpPr txBox="1"/>
      </xdr:nvSpPr>
      <xdr:spPr>
        <a:xfrm>
          <a:off x="10515600" y="1076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158750</xdr:rowOff>
    </xdr:from>
    <xdr:to>
      <xdr:col>50</xdr:col>
      <xdr:colOff>165100</xdr:colOff>
      <xdr:row>63</xdr:row>
      <xdr:rowOff>88900</xdr:rowOff>
    </xdr:to>
    <xdr:sp macro="" textlink="">
      <xdr:nvSpPr>
        <xdr:cNvPr id="246" name="楕円 245">
          <a:extLst>
            <a:ext uri="{FF2B5EF4-FFF2-40B4-BE49-F238E27FC236}">
              <a16:creationId xmlns:a16="http://schemas.microsoft.com/office/drawing/2014/main" id="{B4F648A9-A3AB-47D9-819B-C87A6ADFBF0C}"/>
            </a:ext>
          </a:extLst>
        </xdr:cNvPr>
        <xdr:cNvSpPr/>
      </xdr:nvSpPr>
      <xdr:spPr>
        <a:xfrm>
          <a:off x="9588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32766</xdr:rowOff>
    </xdr:from>
    <xdr:to>
      <xdr:col>55</xdr:col>
      <xdr:colOff>0</xdr:colOff>
      <xdr:row>63</xdr:row>
      <xdr:rowOff>38100</xdr:rowOff>
    </xdr:to>
    <xdr:cxnSp macro="">
      <xdr:nvCxnSpPr>
        <xdr:cNvPr id="247" name="直線コネクタ 246">
          <a:extLst>
            <a:ext uri="{FF2B5EF4-FFF2-40B4-BE49-F238E27FC236}">
              <a16:creationId xmlns:a16="http://schemas.microsoft.com/office/drawing/2014/main" id="{630C063A-B53E-4E12-A7C2-74629A8EC852}"/>
            </a:ext>
          </a:extLst>
        </xdr:cNvPr>
        <xdr:cNvCxnSpPr/>
      </xdr:nvCxnSpPr>
      <xdr:spPr>
        <a:xfrm flipV="1">
          <a:off x="9639300" y="1083411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164084</xdr:rowOff>
    </xdr:from>
    <xdr:to>
      <xdr:col>46</xdr:col>
      <xdr:colOff>38100</xdr:colOff>
      <xdr:row>63</xdr:row>
      <xdr:rowOff>94234</xdr:rowOff>
    </xdr:to>
    <xdr:sp macro="" textlink="">
      <xdr:nvSpPr>
        <xdr:cNvPr id="248" name="楕円 247">
          <a:extLst>
            <a:ext uri="{FF2B5EF4-FFF2-40B4-BE49-F238E27FC236}">
              <a16:creationId xmlns:a16="http://schemas.microsoft.com/office/drawing/2014/main" id="{3730E03C-E6F3-4297-B887-A636DE9D167D}"/>
            </a:ext>
          </a:extLst>
        </xdr:cNvPr>
        <xdr:cNvSpPr/>
      </xdr:nvSpPr>
      <xdr:spPr>
        <a:xfrm>
          <a:off x="8699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38100</xdr:rowOff>
    </xdr:from>
    <xdr:to>
      <xdr:col>50</xdr:col>
      <xdr:colOff>114300</xdr:colOff>
      <xdr:row>63</xdr:row>
      <xdr:rowOff>43434</xdr:rowOff>
    </xdr:to>
    <xdr:cxnSp macro="">
      <xdr:nvCxnSpPr>
        <xdr:cNvPr id="249" name="直線コネクタ 248">
          <a:extLst>
            <a:ext uri="{FF2B5EF4-FFF2-40B4-BE49-F238E27FC236}">
              <a16:creationId xmlns:a16="http://schemas.microsoft.com/office/drawing/2014/main" id="{D342D0F2-0AA7-469E-A5F6-5FD8B0B966C4}"/>
            </a:ext>
          </a:extLst>
        </xdr:cNvPr>
        <xdr:cNvCxnSpPr/>
      </xdr:nvCxnSpPr>
      <xdr:spPr>
        <a:xfrm flipV="1">
          <a:off x="8750300" y="1083945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168656</xdr:rowOff>
    </xdr:from>
    <xdr:to>
      <xdr:col>41</xdr:col>
      <xdr:colOff>101600</xdr:colOff>
      <xdr:row>63</xdr:row>
      <xdr:rowOff>98806</xdr:rowOff>
    </xdr:to>
    <xdr:sp macro="" textlink="">
      <xdr:nvSpPr>
        <xdr:cNvPr id="250" name="楕円 249">
          <a:extLst>
            <a:ext uri="{FF2B5EF4-FFF2-40B4-BE49-F238E27FC236}">
              <a16:creationId xmlns:a16="http://schemas.microsoft.com/office/drawing/2014/main" id="{A5F955CA-D464-49F9-9115-E839A32DD552}"/>
            </a:ext>
          </a:extLst>
        </xdr:cNvPr>
        <xdr:cNvSpPr/>
      </xdr:nvSpPr>
      <xdr:spPr>
        <a:xfrm>
          <a:off x="7810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43434</xdr:rowOff>
    </xdr:from>
    <xdr:to>
      <xdr:col>45</xdr:col>
      <xdr:colOff>177800</xdr:colOff>
      <xdr:row>63</xdr:row>
      <xdr:rowOff>48006</xdr:rowOff>
    </xdr:to>
    <xdr:cxnSp macro="">
      <xdr:nvCxnSpPr>
        <xdr:cNvPr id="251" name="直線コネクタ 250">
          <a:extLst>
            <a:ext uri="{FF2B5EF4-FFF2-40B4-BE49-F238E27FC236}">
              <a16:creationId xmlns:a16="http://schemas.microsoft.com/office/drawing/2014/main" id="{174B7460-3FC1-4EE9-ABD2-9567A879544D}"/>
            </a:ext>
          </a:extLst>
        </xdr:cNvPr>
        <xdr:cNvCxnSpPr/>
      </xdr:nvCxnSpPr>
      <xdr:spPr>
        <a:xfrm flipV="1">
          <a:off x="7861300" y="10844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1016</xdr:rowOff>
    </xdr:from>
    <xdr:to>
      <xdr:col>36</xdr:col>
      <xdr:colOff>165100</xdr:colOff>
      <xdr:row>63</xdr:row>
      <xdr:rowOff>102616</xdr:rowOff>
    </xdr:to>
    <xdr:sp macro="" textlink="">
      <xdr:nvSpPr>
        <xdr:cNvPr id="252" name="楕円 251">
          <a:extLst>
            <a:ext uri="{FF2B5EF4-FFF2-40B4-BE49-F238E27FC236}">
              <a16:creationId xmlns:a16="http://schemas.microsoft.com/office/drawing/2014/main" id="{B5AF341C-E3C4-4E14-9352-08A1C59A8BA5}"/>
            </a:ext>
          </a:extLst>
        </xdr:cNvPr>
        <xdr:cNvSpPr/>
      </xdr:nvSpPr>
      <xdr:spPr>
        <a:xfrm>
          <a:off x="6921500" y="108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48006</xdr:rowOff>
    </xdr:from>
    <xdr:to>
      <xdr:col>41</xdr:col>
      <xdr:colOff>50800</xdr:colOff>
      <xdr:row>63</xdr:row>
      <xdr:rowOff>51816</xdr:rowOff>
    </xdr:to>
    <xdr:cxnSp macro="">
      <xdr:nvCxnSpPr>
        <xdr:cNvPr id="253" name="直線コネクタ 252">
          <a:extLst>
            <a:ext uri="{FF2B5EF4-FFF2-40B4-BE49-F238E27FC236}">
              <a16:creationId xmlns:a16="http://schemas.microsoft.com/office/drawing/2014/main" id="{EFD1602C-3AAD-4904-9EC3-359531CF4140}"/>
            </a:ext>
          </a:extLst>
        </xdr:cNvPr>
        <xdr:cNvCxnSpPr/>
      </xdr:nvCxnSpPr>
      <xdr:spPr>
        <a:xfrm flipV="1">
          <a:off x="6972300" y="1084935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16273</xdr:rowOff>
    </xdr:from>
    <xdr:ext cx="469744" cy="259045"/>
    <xdr:sp macro="" textlink="">
      <xdr:nvSpPr>
        <xdr:cNvPr id="254" name="n_1aveValue【体育館・プール】&#10;一人当たり面積">
          <a:extLst>
            <a:ext uri="{FF2B5EF4-FFF2-40B4-BE49-F238E27FC236}">
              <a16:creationId xmlns:a16="http://schemas.microsoft.com/office/drawing/2014/main" id="{0F498C79-E2DA-4127-81B1-BD683D930714}"/>
            </a:ext>
          </a:extLst>
        </xdr:cNvPr>
        <xdr:cNvSpPr txBox="1"/>
      </xdr:nvSpPr>
      <xdr:spPr>
        <a:xfrm>
          <a:off x="9391727" y="104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4843</xdr:rowOff>
    </xdr:from>
    <xdr:ext cx="469744" cy="259045"/>
    <xdr:sp macro="" textlink="">
      <xdr:nvSpPr>
        <xdr:cNvPr id="255" name="n_2aveValue【体育館・プール】&#10;一人当たり面積">
          <a:extLst>
            <a:ext uri="{FF2B5EF4-FFF2-40B4-BE49-F238E27FC236}">
              <a16:creationId xmlns:a16="http://schemas.microsoft.com/office/drawing/2014/main" id="{0103F0EF-1C46-403F-BC5A-2F1F95B4DDA8}"/>
            </a:ext>
          </a:extLst>
        </xdr:cNvPr>
        <xdr:cNvSpPr txBox="1"/>
      </xdr:nvSpPr>
      <xdr:spPr>
        <a:xfrm>
          <a:off x="8515427"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45229</xdr:rowOff>
    </xdr:from>
    <xdr:ext cx="469744" cy="259045"/>
    <xdr:sp macro="" textlink="">
      <xdr:nvSpPr>
        <xdr:cNvPr id="256" name="n_3aveValue【体育館・プール】&#10;一人当たり面積">
          <a:extLst>
            <a:ext uri="{FF2B5EF4-FFF2-40B4-BE49-F238E27FC236}">
              <a16:creationId xmlns:a16="http://schemas.microsoft.com/office/drawing/2014/main" id="{A2761D62-B459-4DFE-81E6-FA02BD70512D}"/>
            </a:ext>
          </a:extLst>
        </xdr:cNvPr>
        <xdr:cNvSpPr txBox="1"/>
      </xdr:nvSpPr>
      <xdr:spPr>
        <a:xfrm>
          <a:off x="7626427" y="1050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57421</xdr:rowOff>
    </xdr:from>
    <xdr:ext cx="469744" cy="259045"/>
    <xdr:sp macro="" textlink="">
      <xdr:nvSpPr>
        <xdr:cNvPr id="257" name="n_4aveValue【体育館・プール】&#10;一人当たり面積">
          <a:extLst>
            <a:ext uri="{FF2B5EF4-FFF2-40B4-BE49-F238E27FC236}">
              <a16:creationId xmlns:a16="http://schemas.microsoft.com/office/drawing/2014/main" id="{B2D426C7-462C-4A07-9876-0395B041FB9F}"/>
            </a:ext>
          </a:extLst>
        </xdr:cNvPr>
        <xdr:cNvSpPr txBox="1"/>
      </xdr:nvSpPr>
      <xdr:spPr>
        <a:xfrm>
          <a:off x="6737427" y="1051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80027</xdr:rowOff>
    </xdr:from>
    <xdr:ext cx="469744" cy="259045"/>
    <xdr:sp macro="" textlink="">
      <xdr:nvSpPr>
        <xdr:cNvPr id="258" name="n_1mainValue【体育館・プール】&#10;一人当たり面積">
          <a:extLst>
            <a:ext uri="{FF2B5EF4-FFF2-40B4-BE49-F238E27FC236}">
              <a16:creationId xmlns:a16="http://schemas.microsoft.com/office/drawing/2014/main" id="{9A201921-EA58-40C9-A3E7-7A0EE8011713}"/>
            </a:ext>
          </a:extLst>
        </xdr:cNvPr>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85361</xdr:rowOff>
    </xdr:from>
    <xdr:ext cx="469744" cy="259045"/>
    <xdr:sp macro="" textlink="">
      <xdr:nvSpPr>
        <xdr:cNvPr id="259" name="n_2mainValue【体育館・プール】&#10;一人当たり面積">
          <a:extLst>
            <a:ext uri="{FF2B5EF4-FFF2-40B4-BE49-F238E27FC236}">
              <a16:creationId xmlns:a16="http://schemas.microsoft.com/office/drawing/2014/main" id="{364C40D3-F07C-4895-B78B-BECB5371AAB9}"/>
            </a:ext>
          </a:extLst>
        </xdr:cNvPr>
        <xdr:cNvSpPr txBox="1"/>
      </xdr:nvSpPr>
      <xdr:spPr>
        <a:xfrm>
          <a:off x="8515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89933</xdr:rowOff>
    </xdr:from>
    <xdr:ext cx="469744" cy="259045"/>
    <xdr:sp macro="" textlink="">
      <xdr:nvSpPr>
        <xdr:cNvPr id="260" name="n_3mainValue【体育館・プール】&#10;一人当たり面積">
          <a:extLst>
            <a:ext uri="{FF2B5EF4-FFF2-40B4-BE49-F238E27FC236}">
              <a16:creationId xmlns:a16="http://schemas.microsoft.com/office/drawing/2014/main" id="{B2A82CDF-2C62-4E7B-8590-BAF7A6ACF0CA}"/>
            </a:ext>
          </a:extLst>
        </xdr:cNvPr>
        <xdr:cNvSpPr txBox="1"/>
      </xdr:nvSpPr>
      <xdr:spPr>
        <a:xfrm>
          <a:off x="7626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93743</xdr:rowOff>
    </xdr:from>
    <xdr:ext cx="469744" cy="259045"/>
    <xdr:sp macro="" textlink="">
      <xdr:nvSpPr>
        <xdr:cNvPr id="261" name="n_4mainValue【体育館・プール】&#10;一人当たり面積">
          <a:extLst>
            <a:ext uri="{FF2B5EF4-FFF2-40B4-BE49-F238E27FC236}">
              <a16:creationId xmlns:a16="http://schemas.microsoft.com/office/drawing/2014/main" id="{21918F2B-163F-40EC-B34E-D327CE88ADDD}"/>
            </a:ext>
          </a:extLst>
        </xdr:cNvPr>
        <xdr:cNvSpPr txBox="1"/>
      </xdr:nvSpPr>
      <xdr:spPr>
        <a:xfrm>
          <a:off x="6737427" y="108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324EC7B-0BBD-43CC-9092-61E2902E374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EE879C5-B89C-4103-88CB-D80977BEB53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093BC4D-EF4E-44D7-B452-5D079309D65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9265992-9964-48CE-B469-C25AB8FD813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4BE0680-F47B-4092-AD5E-22729E31E0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54D17A3-5850-45C9-A0AE-C6D407A027F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2C4E889-6B46-4074-A520-EC8B6E54988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90E7363-AE5E-4EC7-9B8D-044CF46BDE8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4BA151F8-CC1F-4033-9409-C61C247312F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E32C1432-0B5B-4566-A624-B3E8E50CCB3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68511DE0-5136-4F56-9EE3-95605EA2335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E2A9077E-3E09-45DB-A412-83C7A534AC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F7CFC920-C69E-40FA-AC11-B0F2C72592F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F5F22EF0-72A5-4E90-882A-644548F3430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4D0B6F8B-72CE-4A42-95EE-539F6695F38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CBB88320-C5D5-458E-9219-10C5ED2A4D01}"/>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8F606887-D68E-4095-8A10-B60E7E619DC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DE52002B-5C56-434A-A3BF-57D7A7C9BE4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992329AC-DE80-4965-BA41-5B9C29A8746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E2B88AFB-6E4A-4414-B142-4F8A0984920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853B9456-73B3-4D52-B447-1AADD0AE95D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3B4693CD-5FF1-4AC7-80B1-B4314F0DBDE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7E03467-F847-493A-81AE-0F7EDD476FB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EE97C36A-CFDE-416E-AAC8-448C71796BC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F41B8B14-EE52-41B9-BEF7-AEB51C328AE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9F537580-849A-42B5-B9E6-F3A43B9A772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B062D644-8C92-480E-B722-95D3104B056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E3CA8026-EDA3-4F45-93A1-59D54144C28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E75A5AF3-6867-4C92-B4FF-E45739FBB98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18510199-FA5E-44BB-A862-46364DA730F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79E39EC2-4149-4E12-B9F1-95C6DBBC13A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29E854C-9083-43CC-B742-608E441A7EE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F0957B03-1F18-457C-BADA-125DC3AFEA8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C2230BC1-DDD5-4439-BB0B-EF6E06B44C9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A61FD061-D71D-47E1-B3DA-CBAD8174AD9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6752C8E8-AE04-4AF0-B553-C39972B1927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63FCC6D6-2397-4697-9178-32BF3675698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86D5FC0-EC59-4C92-B823-CD48D3E384A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BD7F2D47-8DA0-4945-8582-2453CEA95F1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A008A0E4-F60B-4E41-930E-A8954E3D27C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ED86A3FE-450E-4D8F-AD18-7C1E310EF8D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3975D72C-4204-43B8-8549-58D43454222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E805664F-96E4-42CD-8509-C0E542F8C9C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a:extLst>
            <a:ext uri="{FF2B5EF4-FFF2-40B4-BE49-F238E27FC236}">
              <a16:creationId xmlns:a16="http://schemas.microsoft.com/office/drawing/2014/main" id="{D0CF3162-CF99-4978-801A-CCF79865124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a:extLst>
            <a:ext uri="{FF2B5EF4-FFF2-40B4-BE49-F238E27FC236}">
              <a16:creationId xmlns:a16="http://schemas.microsoft.com/office/drawing/2014/main" id="{7AD1382C-52DE-4595-BDDA-7C3FF508182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a:extLst>
            <a:ext uri="{FF2B5EF4-FFF2-40B4-BE49-F238E27FC236}">
              <a16:creationId xmlns:a16="http://schemas.microsoft.com/office/drawing/2014/main" id="{15A62DDC-93CE-4218-8706-8D6D33696E7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CC7488EF-9FEB-40AD-AD08-EDB88EA8170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a:extLst>
            <a:ext uri="{FF2B5EF4-FFF2-40B4-BE49-F238E27FC236}">
              <a16:creationId xmlns:a16="http://schemas.microsoft.com/office/drawing/2014/main" id="{5F0DB722-447E-402B-BF5D-9F14C047F98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A4C86E01-683A-46F0-9EF8-E4D7DA2F209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a:extLst>
            <a:ext uri="{FF2B5EF4-FFF2-40B4-BE49-F238E27FC236}">
              <a16:creationId xmlns:a16="http://schemas.microsoft.com/office/drawing/2014/main" id="{19BFFEEE-AA04-4774-A795-2C35BC99404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A3456F63-663F-4DE1-A312-43C246867C3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a:extLst>
            <a:ext uri="{FF2B5EF4-FFF2-40B4-BE49-F238E27FC236}">
              <a16:creationId xmlns:a16="http://schemas.microsoft.com/office/drawing/2014/main" id="{A885EFF0-10B2-42E8-849E-11700DD8ACA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a:extLst>
            <a:ext uri="{FF2B5EF4-FFF2-40B4-BE49-F238E27FC236}">
              <a16:creationId xmlns:a16="http://schemas.microsoft.com/office/drawing/2014/main" id="{774074DB-6C3E-439F-ACDB-0C5719A0FEF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6789D2B8-0D39-42CD-8E9B-649D3EBBAA0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a:extLst>
            <a:ext uri="{FF2B5EF4-FFF2-40B4-BE49-F238E27FC236}">
              <a16:creationId xmlns:a16="http://schemas.microsoft.com/office/drawing/2014/main" id="{429FF4FD-90A6-4011-8DEB-0FD7C08EAF1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B911E9E6-E4C8-4D49-8301-DFF39B8734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97155</xdr:rowOff>
    </xdr:from>
    <xdr:to>
      <xdr:col>85</xdr:col>
      <xdr:colOff>126364</xdr:colOff>
      <xdr:row>42</xdr:row>
      <xdr:rowOff>38100</xdr:rowOff>
    </xdr:to>
    <xdr:cxnSp macro="">
      <xdr:nvCxnSpPr>
        <xdr:cNvPr id="318" name="直線コネクタ 317">
          <a:extLst>
            <a:ext uri="{FF2B5EF4-FFF2-40B4-BE49-F238E27FC236}">
              <a16:creationId xmlns:a16="http://schemas.microsoft.com/office/drawing/2014/main" id="{70A2E4A5-A25D-413D-B991-D740770D5C91}"/>
            </a:ext>
          </a:extLst>
        </xdr:cNvPr>
        <xdr:cNvCxnSpPr/>
      </xdr:nvCxnSpPr>
      <xdr:spPr>
        <a:xfrm flipV="1">
          <a:off x="16318864" y="575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9" name="【一般廃棄物処理施設】&#10;有形固定資産減価償却率最小値テキスト">
          <a:extLst>
            <a:ext uri="{FF2B5EF4-FFF2-40B4-BE49-F238E27FC236}">
              <a16:creationId xmlns:a16="http://schemas.microsoft.com/office/drawing/2014/main" id="{F7BCD626-E7BB-4607-B844-33C958733FC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0" name="直線コネクタ 319">
          <a:extLst>
            <a:ext uri="{FF2B5EF4-FFF2-40B4-BE49-F238E27FC236}">
              <a16:creationId xmlns:a16="http://schemas.microsoft.com/office/drawing/2014/main" id="{7FA23393-32A1-4027-B793-54F20779CF6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43832</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id="{995CA5A2-A3B6-4F96-B43D-993A54B82E96}"/>
            </a:ext>
          </a:extLst>
        </xdr:cNvPr>
        <xdr:cNvSpPr txBox="1"/>
      </xdr:nvSpPr>
      <xdr:spPr>
        <a:xfrm>
          <a:off x="16357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97155</xdr:rowOff>
    </xdr:from>
    <xdr:to>
      <xdr:col>86</xdr:col>
      <xdr:colOff>25400</xdr:colOff>
      <xdr:row>33</xdr:row>
      <xdr:rowOff>97155</xdr:rowOff>
    </xdr:to>
    <xdr:cxnSp macro="">
      <xdr:nvCxnSpPr>
        <xdr:cNvPr id="322" name="直線コネクタ 321">
          <a:extLst>
            <a:ext uri="{FF2B5EF4-FFF2-40B4-BE49-F238E27FC236}">
              <a16:creationId xmlns:a16="http://schemas.microsoft.com/office/drawing/2014/main" id="{98206E7C-330D-4E10-85AC-A1FC3C0BE085}"/>
            </a:ext>
          </a:extLst>
        </xdr:cNvPr>
        <xdr:cNvCxnSpPr/>
      </xdr:nvCxnSpPr>
      <xdr:spPr>
        <a:xfrm>
          <a:off x="16230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111142</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7D146D15-B742-4CB4-A2C5-197521FCC1B1}"/>
            </a:ext>
          </a:extLst>
        </xdr:cNvPr>
        <xdr:cNvSpPr txBox="1"/>
      </xdr:nvSpPr>
      <xdr:spPr>
        <a:xfrm>
          <a:off x="16357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324" name="フローチャート: 判断 323">
          <a:extLst>
            <a:ext uri="{FF2B5EF4-FFF2-40B4-BE49-F238E27FC236}">
              <a16:creationId xmlns:a16="http://schemas.microsoft.com/office/drawing/2014/main" id="{52040925-9A34-48ED-8083-089554E24FA2}"/>
            </a:ext>
          </a:extLst>
        </xdr:cNvPr>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25" name="フローチャート: 判断 324">
          <a:extLst>
            <a:ext uri="{FF2B5EF4-FFF2-40B4-BE49-F238E27FC236}">
              <a16:creationId xmlns:a16="http://schemas.microsoft.com/office/drawing/2014/main" id="{0F4A415B-C5DD-40D7-9F88-4450D2610ECB}"/>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26" name="フローチャート: 判断 325">
          <a:extLst>
            <a:ext uri="{FF2B5EF4-FFF2-40B4-BE49-F238E27FC236}">
              <a16:creationId xmlns:a16="http://schemas.microsoft.com/office/drawing/2014/main" id="{346AAE3B-1B9C-48BE-8423-8B76CDA7D5F8}"/>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158750</xdr:rowOff>
    </xdr:from>
    <xdr:to>
      <xdr:col>72</xdr:col>
      <xdr:colOff>38100</xdr:colOff>
      <xdr:row>38</xdr:row>
      <xdr:rowOff>88900</xdr:rowOff>
    </xdr:to>
    <xdr:sp macro="" textlink="">
      <xdr:nvSpPr>
        <xdr:cNvPr id="327" name="フローチャート: 判断 326">
          <a:extLst>
            <a:ext uri="{FF2B5EF4-FFF2-40B4-BE49-F238E27FC236}">
              <a16:creationId xmlns:a16="http://schemas.microsoft.com/office/drawing/2014/main" id="{9D644B2A-A8B1-47D7-B717-AB9844AFA914}"/>
            </a:ext>
          </a:extLst>
        </xdr:cNvPr>
        <xdr:cNvSpPr/>
      </xdr:nvSpPr>
      <xdr:spPr>
        <a:xfrm>
          <a:off x="13652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328" name="フローチャート: 判断 327">
          <a:extLst>
            <a:ext uri="{FF2B5EF4-FFF2-40B4-BE49-F238E27FC236}">
              <a16:creationId xmlns:a16="http://schemas.microsoft.com/office/drawing/2014/main" id="{29377CC4-5E89-4BCB-872E-D613D136A429}"/>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58D30B03-F8AC-4B9B-BFE2-670C0AC10D3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C29A846E-0B0F-406D-8925-30D4D78FD04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6337CEAA-4755-4781-9661-0C1C33F441D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A236AA18-409D-4FB5-B0BB-A2A09816D2B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28194D8F-5462-488F-8602-732DA5A1F88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34" name="楕円 333">
          <a:extLst>
            <a:ext uri="{FF2B5EF4-FFF2-40B4-BE49-F238E27FC236}">
              <a16:creationId xmlns:a16="http://schemas.microsoft.com/office/drawing/2014/main" id="{047D3689-5FBE-4545-A381-8A80F44DE4F1}"/>
            </a:ext>
          </a:extLst>
        </xdr:cNvPr>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26687</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5966D295-0DAA-4668-A098-51B025BC5CD0}"/>
            </a:ext>
          </a:extLst>
        </xdr:cNvPr>
        <xdr:cNvSpPr txBox="1"/>
      </xdr:nvSpPr>
      <xdr:spPr>
        <a:xfrm>
          <a:off x="16357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95885</xdr:rowOff>
    </xdr:from>
    <xdr:to>
      <xdr:col>81</xdr:col>
      <xdr:colOff>101600</xdr:colOff>
      <xdr:row>39</xdr:row>
      <xdr:rowOff>26035</xdr:rowOff>
    </xdr:to>
    <xdr:sp macro="" textlink="">
      <xdr:nvSpPr>
        <xdr:cNvPr id="336" name="楕円 335">
          <a:extLst>
            <a:ext uri="{FF2B5EF4-FFF2-40B4-BE49-F238E27FC236}">
              <a16:creationId xmlns:a16="http://schemas.microsoft.com/office/drawing/2014/main" id="{B12D0709-C7F4-4DD3-AA92-0F1CC850EF9A}"/>
            </a:ext>
          </a:extLst>
        </xdr:cNvPr>
        <xdr:cNvSpPr/>
      </xdr:nvSpPr>
      <xdr:spPr>
        <a:xfrm>
          <a:off x="15430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99060</xdr:rowOff>
    </xdr:from>
    <xdr:to>
      <xdr:col>85</xdr:col>
      <xdr:colOff>127000</xdr:colOff>
      <xdr:row>38</xdr:row>
      <xdr:rowOff>146685</xdr:rowOff>
    </xdr:to>
    <xdr:cxnSp macro="">
      <xdr:nvCxnSpPr>
        <xdr:cNvPr id="337" name="直線コネクタ 336">
          <a:extLst>
            <a:ext uri="{FF2B5EF4-FFF2-40B4-BE49-F238E27FC236}">
              <a16:creationId xmlns:a16="http://schemas.microsoft.com/office/drawing/2014/main" id="{DB130233-36F5-478A-880F-30FBB0CA7027}"/>
            </a:ext>
          </a:extLst>
        </xdr:cNvPr>
        <xdr:cNvCxnSpPr/>
      </xdr:nvCxnSpPr>
      <xdr:spPr>
        <a:xfrm flipV="1">
          <a:off x="15481300" y="661416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338" name="楕円 337">
          <a:extLst>
            <a:ext uri="{FF2B5EF4-FFF2-40B4-BE49-F238E27FC236}">
              <a16:creationId xmlns:a16="http://schemas.microsoft.com/office/drawing/2014/main" id="{6EA729E7-F814-46C8-A8F1-508978753DE5}"/>
            </a:ext>
          </a:extLst>
        </xdr:cNvPr>
        <xdr:cNvSpPr/>
      </xdr:nvSpPr>
      <xdr:spPr>
        <a:xfrm>
          <a:off x="1454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38</xdr:row>
      <xdr:rowOff>146685</xdr:rowOff>
    </xdr:to>
    <xdr:cxnSp macro="">
      <xdr:nvCxnSpPr>
        <xdr:cNvPr id="339" name="直線コネクタ 338">
          <a:extLst>
            <a:ext uri="{FF2B5EF4-FFF2-40B4-BE49-F238E27FC236}">
              <a16:creationId xmlns:a16="http://schemas.microsoft.com/office/drawing/2014/main" id="{B19B6492-DF7D-45D3-B83F-99948A1BD22E}"/>
            </a:ext>
          </a:extLst>
        </xdr:cNvPr>
        <xdr:cNvCxnSpPr/>
      </xdr:nvCxnSpPr>
      <xdr:spPr>
        <a:xfrm>
          <a:off x="14592300" y="66141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168275</xdr:rowOff>
    </xdr:from>
    <xdr:to>
      <xdr:col>72</xdr:col>
      <xdr:colOff>38100</xdr:colOff>
      <xdr:row>38</xdr:row>
      <xdr:rowOff>98425</xdr:rowOff>
    </xdr:to>
    <xdr:sp macro="" textlink="">
      <xdr:nvSpPr>
        <xdr:cNvPr id="340" name="楕円 339">
          <a:extLst>
            <a:ext uri="{FF2B5EF4-FFF2-40B4-BE49-F238E27FC236}">
              <a16:creationId xmlns:a16="http://schemas.microsoft.com/office/drawing/2014/main" id="{B1289907-1577-4BE3-9189-BD59663B2B1A}"/>
            </a:ext>
          </a:extLst>
        </xdr:cNvPr>
        <xdr:cNvSpPr/>
      </xdr:nvSpPr>
      <xdr:spPr>
        <a:xfrm>
          <a:off x="13652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47625</xdr:rowOff>
    </xdr:from>
    <xdr:to>
      <xdr:col>76</xdr:col>
      <xdr:colOff>114300</xdr:colOff>
      <xdr:row>38</xdr:row>
      <xdr:rowOff>99060</xdr:rowOff>
    </xdr:to>
    <xdr:cxnSp macro="">
      <xdr:nvCxnSpPr>
        <xdr:cNvPr id="341" name="直線コネクタ 340">
          <a:extLst>
            <a:ext uri="{FF2B5EF4-FFF2-40B4-BE49-F238E27FC236}">
              <a16:creationId xmlns:a16="http://schemas.microsoft.com/office/drawing/2014/main" id="{5BDD47E7-5AF6-4F64-ACCE-CFA564A662AE}"/>
            </a:ext>
          </a:extLst>
        </xdr:cNvPr>
        <xdr:cNvCxnSpPr/>
      </xdr:nvCxnSpPr>
      <xdr:spPr>
        <a:xfrm>
          <a:off x="13703300" y="65627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116840</xdr:rowOff>
    </xdr:from>
    <xdr:to>
      <xdr:col>67</xdr:col>
      <xdr:colOff>101600</xdr:colOff>
      <xdr:row>38</xdr:row>
      <xdr:rowOff>46990</xdr:rowOff>
    </xdr:to>
    <xdr:sp macro="" textlink="">
      <xdr:nvSpPr>
        <xdr:cNvPr id="342" name="楕円 341">
          <a:extLst>
            <a:ext uri="{FF2B5EF4-FFF2-40B4-BE49-F238E27FC236}">
              <a16:creationId xmlns:a16="http://schemas.microsoft.com/office/drawing/2014/main" id="{E50B373E-D6BA-4B7E-83B2-BF081096A9AE}"/>
            </a:ext>
          </a:extLst>
        </xdr:cNvPr>
        <xdr:cNvSpPr/>
      </xdr:nvSpPr>
      <xdr:spPr>
        <a:xfrm>
          <a:off x="1276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167640</xdr:rowOff>
    </xdr:from>
    <xdr:to>
      <xdr:col>71</xdr:col>
      <xdr:colOff>177800</xdr:colOff>
      <xdr:row>38</xdr:row>
      <xdr:rowOff>47625</xdr:rowOff>
    </xdr:to>
    <xdr:cxnSp macro="">
      <xdr:nvCxnSpPr>
        <xdr:cNvPr id="343" name="直線コネクタ 342">
          <a:extLst>
            <a:ext uri="{FF2B5EF4-FFF2-40B4-BE49-F238E27FC236}">
              <a16:creationId xmlns:a16="http://schemas.microsoft.com/office/drawing/2014/main" id="{B0F53DB2-2155-4003-AB7A-1B22C65356AB}"/>
            </a:ext>
          </a:extLst>
        </xdr:cNvPr>
        <xdr:cNvCxnSpPr/>
      </xdr:nvCxnSpPr>
      <xdr:spPr>
        <a:xfrm>
          <a:off x="12814300" y="65112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D55D136C-1952-48B3-925F-352D44048EFB}"/>
            </a:ext>
          </a:extLst>
        </xdr:cNvPr>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4247CBB0-4F99-4C01-8F3A-504E4A161AE1}"/>
            </a:ext>
          </a:extLst>
        </xdr:cNvPr>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105427</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5511E5E2-6409-4C19-8C79-F0737FDD9455}"/>
            </a:ext>
          </a:extLst>
        </xdr:cNvPr>
        <xdr:cNvSpPr txBox="1"/>
      </xdr:nvSpPr>
      <xdr:spPr>
        <a:xfrm>
          <a:off x="13500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C4D36ACE-933C-4ADC-B3AD-5B94B07E653C}"/>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17162</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52DBAE6B-51F3-4E11-A5F8-EDF3766F80D6}"/>
            </a:ext>
          </a:extLst>
        </xdr:cNvPr>
        <xdr:cNvSpPr txBox="1"/>
      </xdr:nvSpPr>
      <xdr:spPr>
        <a:xfrm>
          <a:off x="15266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ED51546A-0AB3-433E-8566-01D508CAE6B8}"/>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89552</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3A0299FC-D07C-46EA-9928-0E3471778F33}"/>
            </a:ext>
          </a:extLst>
        </xdr:cNvPr>
        <xdr:cNvSpPr txBox="1"/>
      </xdr:nvSpPr>
      <xdr:spPr>
        <a:xfrm>
          <a:off x="13500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38117</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1EC34596-B49D-4C70-B6A3-6A86ACB869B9}"/>
            </a:ext>
          </a:extLst>
        </xdr:cNvPr>
        <xdr:cNvSpPr txBox="1"/>
      </xdr:nvSpPr>
      <xdr:spPr>
        <a:xfrm>
          <a:off x="12611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01575168-DF2C-428F-BCF9-3D8A438BA0A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FDD3DBDA-9829-458E-A2B9-68C63320430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F9E46D5D-25DA-409A-B643-E9B7A94BDAE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88A59E5F-6C04-46B3-9968-8CEF16D0E66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D54D413F-A7E4-4D66-BE33-7346CFB165A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935ABD53-7A34-46D6-9CF3-4AD51AE0FBC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2B879C80-E2F1-4DA5-89A9-C973E1E1656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05F810AC-BDF4-4D28-A01E-18E725E13A6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E46011B7-5D1D-45BE-A31C-ECD5BC43B0F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7D6E0EC7-9FC3-4883-890B-3E7CCB721BF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2" name="直線コネクタ 361">
          <a:extLst>
            <a:ext uri="{FF2B5EF4-FFF2-40B4-BE49-F238E27FC236}">
              <a16:creationId xmlns:a16="http://schemas.microsoft.com/office/drawing/2014/main" id="{95ECD22C-8924-4D55-970D-9EDB166578C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3" name="テキスト ボックス 362">
          <a:extLst>
            <a:ext uri="{FF2B5EF4-FFF2-40B4-BE49-F238E27FC236}">
              <a16:creationId xmlns:a16="http://schemas.microsoft.com/office/drawing/2014/main" id="{88E36950-A0E5-44F3-9524-4CE38EBE591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4" name="直線コネクタ 363">
          <a:extLst>
            <a:ext uri="{FF2B5EF4-FFF2-40B4-BE49-F238E27FC236}">
              <a16:creationId xmlns:a16="http://schemas.microsoft.com/office/drawing/2014/main" id="{6196D86F-D927-40FF-BEDF-689D60D584B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5" name="テキスト ボックス 364">
          <a:extLst>
            <a:ext uri="{FF2B5EF4-FFF2-40B4-BE49-F238E27FC236}">
              <a16:creationId xmlns:a16="http://schemas.microsoft.com/office/drawing/2014/main" id="{79FF7CEE-9F90-4FD9-83A2-BDF6509ECB5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a:extLst>
            <a:ext uri="{FF2B5EF4-FFF2-40B4-BE49-F238E27FC236}">
              <a16:creationId xmlns:a16="http://schemas.microsoft.com/office/drawing/2014/main" id="{D4F321D6-6779-4460-AE31-A947DE343AA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7" name="テキスト ボックス 366">
          <a:extLst>
            <a:ext uri="{FF2B5EF4-FFF2-40B4-BE49-F238E27FC236}">
              <a16:creationId xmlns:a16="http://schemas.microsoft.com/office/drawing/2014/main" id="{FE68E28F-14FF-41AC-B241-BE64270A331C}"/>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8" name="直線コネクタ 367">
          <a:extLst>
            <a:ext uri="{FF2B5EF4-FFF2-40B4-BE49-F238E27FC236}">
              <a16:creationId xmlns:a16="http://schemas.microsoft.com/office/drawing/2014/main" id="{44F34E67-5C09-4032-A10F-D9E063F2C7C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9" name="テキスト ボックス 368">
          <a:extLst>
            <a:ext uri="{FF2B5EF4-FFF2-40B4-BE49-F238E27FC236}">
              <a16:creationId xmlns:a16="http://schemas.microsoft.com/office/drawing/2014/main" id="{648882C9-65B5-4C88-86ED-47BB4EE7BB7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0" name="直線コネクタ 369">
          <a:extLst>
            <a:ext uri="{FF2B5EF4-FFF2-40B4-BE49-F238E27FC236}">
              <a16:creationId xmlns:a16="http://schemas.microsoft.com/office/drawing/2014/main" id="{D01EE821-9CCC-4D75-A18C-A39A6BB83B2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1" name="テキスト ボックス 370">
          <a:extLst>
            <a:ext uri="{FF2B5EF4-FFF2-40B4-BE49-F238E27FC236}">
              <a16:creationId xmlns:a16="http://schemas.microsoft.com/office/drawing/2014/main" id="{E8FF0AA5-FB59-4D37-AE94-D599F7902F3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3FD98507-6F97-4547-B21C-23260634FD2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a:extLst>
            <a:ext uri="{FF2B5EF4-FFF2-40B4-BE49-F238E27FC236}">
              <a16:creationId xmlns:a16="http://schemas.microsoft.com/office/drawing/2014/main" id="{8F347151-74AD-421E-A9BF-DEB9411B601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8AD1A935-19E6-4DA9-AC2D-575F8516A33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124865</xdr:rowOff>
    </xdr:from>
    <xdr:to>
      <xdr:col>116</xdr:col>
      <xdr:colOff>62864</xdr:colOff>
      <xdr:row>42</xdr:row>
      <xdr:rowOff>27702</xdr:rowOff>
    </xdr:to>
    <xdr:cxnSp macro="">
      <xdr:nvCxnSpPr>
        <xdr:cNvPr id="375" name="直線コネクタ 374">
          <a:extLst>
            <a:ext uri="{FF2B5EF4-FFF2-40B4-BE49-F238E27FC236}">
              <a16:creationId xmlns:a16="http://schemas.microsoft.com/office/drawing/2014/main" id="{74AA5FFB-66E7-4A5B-BB37-3247B8360A64}"/>
            </a:ext>
          </a:extLst>
        </xdr:cNvPr>
        <xdr:cNvCxnSpPr/>
      </xdr:nvCxnSpPr>
      <xdr:spPr>
        <a:xfrm flipV="1">
          <a:off x="22160864" y="5954165"/>
          <a:ext cx="0" cy="127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31529</xdr:rowOff>
    </xdr:from>
    <xdr:ext cx="469744" cy="259045"/>
    <xdr:sp macro="" textlink="">
      <xdr:nvSpPr>
        <xdr:cNvPr id="376" name="【一般廃棄物処理施設】&#10;一人当たり有形固定資産（償却資産）額最小値テキスト">
          <a:extLst>
            <a:ext uri="{FF2B5EF4-FFF2-40B4-BE49-F238E27FC236}">
              <a16:creationId xmlns:a16="http://schemas.microsoft.com/office/drawing/2014/main" id="{94EADB5C-3343-454F-AFE0-2E3162B284F3}"/>
            </a:ext>
          </a:extLst>
        </xdr:cNvPr>
        <xdr:cNvSpPr txBox="1"/>
      </xdr:nvSpPr>
      <xdr:spPr>
        <a:xfrm>
          <a:off x="22199600" y="723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27702</xdr:rowOff>
    </xdr:from>
    <xdr:to>
      <xdr:col>116</xdr:col>
      <xdr:colOff>152400</xdr:colOff>
      <xdr:row>42</xdr:row>
      <xdr:rowOff>27702</xdr:rowOff>
    </xdr:to>
    <xdr:cxnSp macro="">
      <xdr:nvCxnSpPr>
        <xdr:cNvPr id="377" name="直線コネクタ 376">
          <a:extLst>
            <a:ext uri="{FF2B5EF4-FFF2-40B4-BE49-F238E27FC236}">
              <a16:creationId xmlns:a16="http://schemas.microsoft.com/office/drawing/2014/main" id="{59DDE731-9F2D-4515-B659-04AD97BCBDC0}"/>
            </a:ext>
          </a:extLst>
        </xdr:cNvPr>
        <xdr:cNvCxnSpPr/>
      </xdr:nvCxnSpPr>
      <xdr:spPr>
        <a:xfrm>
          <a:off x="22072600" y="722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71542</xdr:rowOff>
    </xdr:from>
    <xdr:ext cx="599010" cy="259045"/>
    <xdr:sp macro="" textlink="">
      <xdr:nvSpPr>
        <xdr:cNvPr id="378" name="【一般廃棄物処理施設】&#10;一人当たり有形固定資産（償却資産）額最大値テキスト">
          <a:extLst>
            <a:ext uri="{FF2B5EF4-FFF2-40B4-BE49-F238E27FC236}">
              <a16:creationId xmlns:a16="http://schemas.microsoft.com/office/drawing/2014/main" id="{09335D48-823C-40DF-A1DD-D875537E9355}"/>
            </a:ext>
          </a:extLst>
        </xdr:cNvPr>
        <xdr:cNvSpPr txBox="1"/>
      </xdr:nvSpPr>
      <xdr:spPr>
        <a:xfrm>
          <a:off x="22199600" y="572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124865</xdr:rowOff>
    </xdr:from>
    <xdr:to>
      <xdr:col>116</xdr:col>
      <xdr:colOff>152400</xdr:colOff>
      <xdr:row>34</xdr:row>
      <xdr:rowOff>124865</xdr:rowOff>
    </xdr:to>
    <xdr:cxnSp macro="">
      <xdr:nvCxnSpPr>
        <xdr:cNvPr id="379" name="直線コネクタ 378">
          <a:extLst>
            <a:ext uri="{FF2B5EF4-FFF2-40B4-BE49-F238E27FC236}">
              <a16:creationId xmlns:a16="http://schemas.microsoft.com/office/drawing/2014/main" id="{0C1A7A03-ED19-4476-9BF5-D32DCB94903E}"/>
            </a:ext>
          </a:extLst>
        </xdr:cNvPr>
        <xdr:cNvCxnSpPr/>
      </xdr:nvCxnSpPr>
      <xdr:spPr>
        <a:xfrm>
          <a:off x="22072600" y="595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119758</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EE1D2A3B-66FF-48F2-B69E-E3A802F30AE4}"/>
            </a:ext>
          </a:extLst>
        </xdr:cNvPr>
        <xdr:cNvSpPr txBox="1"/>
      </xdr:nvSpPr>
      <xdr:spPr>
        <a:xfrm>
          <a:off x="22199600" y="6634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141331</xdr:rowOff>
    </xdr:from>
    <xdr:to>
      <xdr:col>116</xdr:col>
      <xdr:colOff>114300</xdr:colOff>
      <xdr:row>39</xdr:row>
      <xdr:rowOff>71481</xdr:rowOff>
    </xdr:to>
    <xdr:sp macro="" textlink="">
      <xdr:nvSpPr>
        <xdr:cNvPr id="381" name="フローチャート: 判断 380">
          <a:extLst>
            <a:ext uri="{FF2B5EF4-FFF2-40B4-BE49-F238E27FC236}">
              <a16:creationId xmlns:a16="http://schemas.microsoft.com/office/drawing/2014/main" id="{731FAA98-D1C4-49FB-A603-B9EE8FAF5B0D}"/>
            </a:ext>
          </a:extLst>
        </xdr:cNvPr>
        <xdr:cNvSpPr/>
      </xdr:nvSpPr>
      <xdr:spPr>
        <a:xfrm>
          <a:off x="22110700" y="665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136103</xdr:rowOff>
    </xdr:from>
    <xdr:to>
      <xdr:col>112</xdr:col>
      <xdr:colOff>38100</xdr:colOff>
      <xdr:row>39</xdr:row>
      <xdr:rowOff>66253</xdr:rowOff>
    </xdr:to>
    <xdr:sp macro="" textlink="">
      <xdr:nvSpPr>
        <xdr:cNvPr id="382" name="フローチャート: 判断 381">
          <a:extLst>
            <a:ext uri="{FF2B5EF4-FFF2-40B4-BE49-F238E27FC236}">
              <a16:creationId xmlns:a16="http://schemas.microsoft.com/office/drawing/2014/main" id="{A1C0EE68-6F60-4DA6-9E02-FB36FB2D62E0}"/>
            </a:ext>
          </a:extLst>
        </xdr:cNvPr>
        <xdr:cNvSpPr/>
      </xdr:nvSpPr>
      <xdr:spPr>
        <a:xfrm>
          <a:off x="21272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156887</xdr:rowOff>
    </xdr:from>
    <xdr:to>
      <xdr:col>107</xdr:col>
      <xdr:colOff>101600</xdr:colOff>
      <xdr:row>39</xdr:row>
      <xdr:rowOff>87037</xdr:rowOff>
    </xdr:to>
    <xdr:sp macro="" textlink="">
      <xdr:nvSpPr>
        <xdr:cNvPr id="383" name="フローチャート: 判断 382">
          <a:extLst>
            <a:ext uri="{FF2B5EF4-FFF2-40B4-BE49-F238E27FC236}">
              <a16:creationId xmlns:a16="http://schemas.microsoft.com/office/drawing/2014/main" id="{250A5282-5AE9-4FF1-949D-8495CC620580}"/>
            </a:ext>
          </a:extLst>
        </xdr:cNvPr>
        <xdr:cNvSpPr/>
      </xdr:nvSpPr>
      <xdr:spPr>
        <a:xfrm>
          <a:off x="20383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60418</xdr:rowOff>
    </xdr:from>
    <xdr:to>
      <xdr:col>102</xdr:col>
      <xdr:colOff>165100</xdr:colOff>
      <xdr:row>39</xdr:row>
      <xdr:rowOff>162018</xdr:rowOff>
    </xdr:to>
    <xdr:sp macro="" textlink="">
      <xdr:nvSpPr>
        <xdr:cNvPr id="384" name="フローチャート: 判断 383">
          <a:extLst>
            <a:ext uri="{FF2B5EF4-FFF2-40B4-BE49-F238E27FC236}">
              <a16:creationId xmlns:a16="http://schemas.microsoft.com/office/drawing/2014/main" id="{7E268E2D-9E9F-4E9E-9A16-6B595D18428E}"/>
            </a:ext>
          </a:extLst>
        </xdr:cNvPr>
        <xdr:cNvSpPr/>
      </xdr:nvSpPr>
      <xdr:spPr>
        <a:xfrm>
          <a:off x="19494500" y="6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83838</xdr:rowOff>
    </xdr:from>
    <xdr:to>
      <xdr:col>98</xdr:col>
      <xdr:colOff>38100</xdr:colOff>
      <xdr:row>40</xdr:row>
      <xdr:rowOff>13988</xdr:rowOff>
    </xdr:to>
    <xdr:sp macro="" textlink="">
      <xdr:nvSpPr>
        <xdr:cNvPr id="385" name="フローチャート: 判断 384">
          <a:extLst>
            <a:ext uri="{FF2B5EF4-FFF2-40B4-BE49-F238E27FC236}">
              <a16:creationId xmlns:a16="http://schemas.microsoft.com/office/drawing/2014/main" id="{CA53CB06-9DB0-4E86-A157-37102FB01B41}"/>
            </a:ext>
          </a:extLst>
        </xdr:cNvPr>
        <xdr:cNvSpPr/>
      </xdr:nvSpPr>
      <xdr:spPr>
        <a:xfrm>
          <a:off x="18605500" y="677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448F71A0-358D-4CF0-BEA7-61F2EB72F2F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B5F6C651-5B06-45DC-99E8-1662E907F00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E3E4A5F3-0404-4062-A255-8418654F528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61041380-8A20-424B-BC36-98300921E60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BFA5023D-260B-4622-BDAA-FBEC8B33D74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113323</xdr:rowOff>
    </xdr:from>
    <xdr:to>
      <xdr:col>116</xdr:col>
      <xdr:colOff>114300</xdr:colOff>
      <xdr:row>38</xdr:row>
      <xdr:rowOff>43473</xdr:rowOff>
    </xdr:to>
    <xdr:sp macro="" textlink="">
      <xdr:nvSpPr>
        <xdr:cNvPr id="391" name="楕円 390">
          <a:extLst>
            <a:ext uri="{FF2B5EF4-FFF2-40B4-BE49-F238E27FC236}">
              <a16:creationId xmlns:a16="http://schemas.microsoft.com/office/drawing/2014/main" id="{67011834-286A-49ED-90B3-2ED665A68D59}"/>
            </a:ext>
          </a:extLst>
        </xdr:cNvPr>
        <xdr:cNvSpPr/>
      </xdr:nvSpPr>
      <xdr:spPr>
        <a:xfrm>
          <a:off x="22110700" y="64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136200</xdr:rowOff>
    </xdr:from>
    <xdr:ext cx="599010" cy="259045"/>
    <xdr:sp macro="" textlink="">
      <xdr:nvSpPr>
        <xdr:cNvPr id="392" name="【一般廃棄物処理施設】&#10;一人当たり有形固定資産（償却資産）額該当値テキスト">
          <a:extLst>
            <a:ext uri="{FF2B5EF4-FFF2-40B4-BE49-F238E27FC236}">
              <a16:creationId xmlns:a16="http://schemas.microsoft.com/office/drawing/2014/main" id="{7DC609DA-7013-46C2-98F2-9BC409ECED3A}"/>
            </a:ext>
          </a:extLst>
        </xdr:cNvPr>
        <xdr:cNvSpPr txBox="1"/>
      </xdr:nvSpPr>
      <xdr:spPr>
        <a:xfrm>
          <a:off x="22199600" y="630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20112</xdr:rowOff>
    </xdr:from>
    <xdr:to>
      <xdr:col>112</xdr:col>
      <xdr:colOff>38100</xdr:colOff>
      <xdr:row>37</xdr:row>
      <xdr:rowOff>121712</xdr:rowOff>
    </xdr:to>
    <xdr:sp macro="" textlink="">
      <xdr:nvSpPr>
        <xdr:cNvPr id="393" name="楕円 392">
          <a:extLst>
            <a:ext uri="{FF2B5EF4-FFF2-40B4-BE49-F238E27FC236}">
              <a16:creationId xmlns:a16="http://schemas.microsoft.com/office/drawing/2014/main" id="{C9D931F8-F070-4794-B96D-2DE5F0383C25}"/>
            </a:ext>
          </a:extLst>
        </xdr:cNvPr>
        <xdr:cNvSpPr/>
      </xdr:nvSpPr>
      <xdr:spPr>
        <a:xfrm>
          <a:off x="21272500" y="636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70912</xdr:rowOff>
    </xdr:from>
    <xdr:to>
      <xdr:col>116</xdr:col>
      <xdr:colOff>63500</xdr:colOff>
      <xdr:row>37</xdr:row>
      <xdr:rowOff>164123</xdr:rowOff>
    </xdr:to>
    <xdr:cxnSp macro="">
      <xdr:nvCxnSpPr>
        <xdr:cNvPr id="394" name="直線コネクタ 393">
          <a:extLst>
            <a:ext uri="{FF2B5EF4-FFF2-40B4-BE49-F238E27FC236}">
              <a16:creationId xmlns:a16="http://schemas.microsoft.com/office/drawing/2014/main" id="{85E5CE9B-E359-4450-9097-6AB7D01DC23B}"/>
            </a:ext>
          </a:extLst>
        </xdr:cNvPr>
        <xdr:cNvCxnSpPr/>
      </xdr:nvCxnSpPr>
      <xdr:spPr>
        <a:xfrm>
          <a:off x="21323300" y="6414562"/>
          <a:ext cx="838200" cy="9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85849</xdr:rowOff>
    </xdr:from>
    <xdr:to>
      <xdr:col>107</xdr:col>
      <xdr:colOff>101600</xdr:colOff>
      <xdr:row>38</xdr:row>
      <xdr:rowOff>15999</xdr:rowOff>
    </xdr:to>
    <xdr:sp macro="" textlink="">
      <xdr:nvSpPr>
        <xdr:cNvPr id="395" name="楕円 394">
          <a:extLst>
            <a:ext uri="{FF2B5EF4-FFF2-40B4-BE49-F238E27FC236}">
              <a16:creationId xmlns:a16="http://schemas.microsoft.com/office/drawing/2014/main" id="{BC0E7205-615C-44FA-9507-DCD44211F919}"/>
            </a:ext>
          </a:extLst>
        </xdr:cNvPr>
        <xdr:cNvSpPr/>
      </xdr:nvSpPr>
      <xdr:spPr>
        <a:xfrm>
          <a:off x="20383500" y="64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70912</xdr:rowOff>
    </xdr:from>
    <xdr:to>
      <xdr:col>111</xdr:col>
      <xdr:colOff>177800</xdr:colOff>
      <xdr:row>37</xdr:row>
      <xdr:rowOff>136649</xdr:rowOff>
    </xdr:to>
    <xdr:cxnSp macro="">
      <xdr:nvCxnSpPr>
        <xdr:cNvPr id="396" name="直線コネクタ 395">
          <a:extLst>
            <a:ext uri="{FF2B5EF4-FFF2-40B4-BE49-F238E27FC236}">
              <a16:creationId xmlns:a16="http://schemas.microsoft.com/office/drawing/2014/main" id="{866570E8-99FD-4CE7-A552-937E95D0FE6A}"/>
            </a:ext>
          </a:extLst>
        </xdr:cNvPr>
        <xdr:cNvCxnSpPr/>
      </xdr:nvCxnSpPr>
      <xdr:spPr>
        <a:xfrm flipV="1">
          <a:off x="20434300" y="6414562"/>
          <a:ext cx="889000" cy="6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82097</xdr:rowOff>
    </xdr:from>
    <xdr:to>
      <xdr:col>102</xdr:col>
      <xdr:colOff>165100</xdr:colOff>
      <xdr:row>38</xdr:row>
      <xdr:rowOff>12247</xdr:rowOff>
    </xdr:to>
    <xdr:sp macro="" textlink="">
      <xdr:nvSpPr>
        <xdr:cNvPr id="397" name="楕円 396">
          <a:extLst>
            <a:ext uri="{FF2B5EF4-FFF2-40B4-BE49-F238E27FC236}">
              <a16:creationId xmlns:a16="http://schemas.microsoft.com/office/drawing/2014/main" id="{32A147F1-C26D-4646-B0FF-B03D7AAADA23}"/>
            </a:ext>
          </a:extLst>
        </xdr:cNvPr>
        <xdr:cNvSpPr/>
      </xdr:nvSpPr>
      <xdr:spPr>
        <a:xfrm>
          <a:off x="19494500" y="642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132897</xdr:rowOff>
    </xdr:from>
    <xdr:to>
      <xdr:col>107</xdr:col>
      <xdr:colOff>50800</xdr:colOff>
      <xdr:row>37</xdr:row>
      <xdr:rowOff>136649</xdr:rowOff>
    </xdr:to>
    <xdr:cxnSp macro="">
      <xdr:nvCxnSpPr>
        <xdr:cNvPr id="398" name="直線コネクタ 397">
          <a:extLst>
            <a:ext uri="{FF2B5EF4-FFF2-40B4-BE49-F238E27FC236}">
              <a16:creationId xmlns:a16="http://schemas.microsoft.com/office/drawing/2014/main" id="{1AF33A9A-5782-4F3D-B480-03835260B452}"/>
            </a:ext>
          </a:extLst>
        </xdr:cNvPr>
        <xdr:cNvCxnSpPr/>
      </xdr:nvCxnSpPr>
      <xdr:spPr>
        <a:xfrm>
          <a:off x="19545300" y="6476547"/>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103227</xdr:rowOff>
    </xdr:from>
    <xdr:to>
      <xdr:col>98</xdr:col>
      <xdr:colOff>38100</xdr:colOff>
      <xdr:row>38</xdr:row>
      <xdr:rowOff>33377</xdr:rowOff>
    </xdr:to>
    <xdr:sp macro="" textlink="">
      <xdr:nvSpPr>
        <xdr:cNvPr id="399" name="楕円 398">
          <a:extLst>
            <a:ext uri="{FF2B5EF4-FFF2-40B4-BE49-F238E27FC236}">
              <a16:creationId xmlns:a16="http://schemas.microsoft.com/office/drawing/2014/main" id="{A50DBD94-E627-4847-A9FC-4A290BDB2F83}"/>
            </a:ext>
          </a:extLst>
        </xdr:cNvPr>
        <xdr:cNvSpPr/>
      </xdr:nvSpPr>
      <xdr:spPr>
        <a:xfrm>
          <a:off x="18605500" y="64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132897</xdr:rowOff>
    </xdr:from>
    <xdr:to>
      <xdr:col>102</xdr:col>
      <xdr:colOff>114300</xdr:colOff>
      <xdr:row>37</xdr:row>
      <xdr:rowOff>154027</xdr:rowOff>
    </xdr:to>
    <xdr:cxnSp macro="">
      <xdr:nvCxnSpPr>
        <xdr:cNvPr id="400" name="直線コネクタ 399">
          <a:extLst>
            <a:ext uri="{FF2B5EF4-FFF2-40B4-BE49-F238E27FC236}">
              <a16:creationId xmlns:a16="http://schemas.microsoft.com/office/drawing/2014/main" id="{1B62BEF4-2D96-4D31-AD46-A9D5126E3B82}"/>
            </a:ext>
          </a:extLst>
        </xdr:cNvPr>
        <xdr:cNvCxnSpPr/>
      </xdr:nvCxnSpPr>
      <xdr:spPr>
        <a:xfrm flipV="1">
          <a:off x="18656300" y="6476547"/>
          <a:ext cx="889000" cy="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57380</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6A2B6F72-9DBF-45DB-81E2-FBCC7D870C30}"/>
            </a:ext>
          </a:extLst>
        </xdr:cNvPr>
        <xdr:cNvSpPr txBox="1"/>
      </xdr:nvSpPr>
      <xdr:spPr>
        <a:xfrm>
          <a:off x="21011095" y="674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78164</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AB498C63-849B-4196-A5D1-B012486340F6}"/>
            </a:ext>
          </a:extLst>
        </xdr:cNvPr>
        <xdr:cNvSpPr txBox="1"/>
      </xdr:nvSpPr>
      <xdr:spPr>
        <a:xfrm>
          <a:off x="20134795" y="67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153145</xdr:rowOff>
    </xdr:from>
    <xdr:ext cx="599010" cy="259045"/>
    <xdr:sp macro="" textlink="">
      <xdr:nvSpPr>
        <xdr:cNvPr id="403" name="n_3aveValue【一般廃棄物処理施設】&#10;一人当たり有形固定資産（償却資産）額">
          <a:extLst>
            <a:ext uri="{FF2B5EF4-FFF2-40B4-BE49-F238E27FC236}">
              <a16:creationId xmlns:a16="http://schemas.microsoft.com/office/drawing/2014/main" id="{367F75CB-FAE2-496C-A8C1-D57D442CB421}"/>
            </a:ext>
          </a:extLst>
        </xdr:cNvPr>
        <xdr:cNvSpPr txBox="1"/>
      </xdr:nvSpPr>
      <xdr:spPr>
        <a:xfrm>
          <a:off x="19245795" y="683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5115</xdr:rowOff>
    </xdr:from>
    <xdr:ext cx="599010" cy="259045"/>
    <xdr:sp macro="" textlink="">
      <xdr:nvSpPr>
        <xdr:cNvPr id="404" name="n_4aveValue【一般廃棄物処理施設】&#10;一人当たり有形固定資産（償却資産）額">
          <a:extLst>
            <a:ext uri="{FF2B5EF4-FFF2-40B4-BE49-F238E27FC236}">
              <a16:creationId xmlns:a16="http://schemas.microsoft.com/office/drawing/2014/main" id="{91E2BDCD-3057-449F-8C85-57F4D834E332}"/>
            </a:ext>
          </a:extLst>
        </xdr:cNvPr>
        <xdr:cNvSpPr txBox="1"/>
      </xdr:nvSpPr>
      <xdr:spPr>
        <a:xfrm>
          <a:off x="18356795" y="686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138239</xdr:rowOff>
    </xdr:from>
    <xdr:ext cx="599010" cy="259045"/>
    <xdr:sp macro="" textlink="">
      <xdr:nvSpPr>
        <xdr:cNvPr id="405" name="n_1mainValue【一般廃棄物処理施設】&#10;一人当たり有形固定資産（償却資産）額">
          <a:extLst>
            <a:ext uri="{FF2B5EF4-FFF2-40B4-BE49-F238E27FC236}">
              <a16:creationId xmlns:a16="http://schemas.microsoft.com/office/drawing/2014/main" id="{D8E55CB7-C328-41DC-9947-7984ADA2E549}"/>
            </a:ext>
          </a:extLst>
        </xdr:cNvPr>
        <xdr:cNvSpPr txBox="1"/>
      </xdr:nvSpPr>
      <xdr:spPr>
        <a:xfrm>
          <a:off x="21011095" y="613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32526</xdr:rowOff>
    </xdr:from>
    <xdr:ext cx="599010" cy="259045"/>
    <xdr:sp macro="" textlink="">
      <xdr:nvSpPr>
        <xdr:cNvPr id="406" name="n_2mainValue【一般廃棄物処理施設】&#10;一人当たり有形固定資産（償却資産）額">
          <a:extLst>
            <a:ext uri="{FF2B5EF4-FFF2-40B4-BE49-F238E27FC236}">
              <a16:creationId xmlns:a16="http://schemas.microsoft.com/office/drawing/2014/main" id="{ED7AD36C-30FF-4974-8522-C96E3ABBBFEF}"/>
            </a:ext>
          </a:extLst>
        </xdr:cNvPr>
        <xdr:cNvSpPr txBox="1"/>
      </xdr:nvSpPr>
      <xdr:spPr>
        <a:xfrm>
          <a:off x="20134795" y="620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28774</xdr:rowOff>
    </xdr:from>
    <xdr:ext cx="599010" cy="259045"/>
    <xdr:sp macro="" textlink="">
      <xdr:nvSpPr>
        <xdr:cNvPr id="407" name="n_3mainValue【一般廃棄物処理施設】&#10;一人当たり有形固定資産（償却資産）額">
          <a:extLst>
            <a:ext uri="{FF2B5EF4-FFF2-40B4-BE49-F238E27FC236}">
              <a16:creationId xmlns:a16="http://schemas.microsoft.com/office/drawing/2014/main" id="{9A720CFE-8076-4A5E-A9E6-B30EB097F9BC}"/>
            </a:ext>
          </a:extLst>
        </xdr:cNvPr>
        <xdr:cNvSpPr txBox="1"/>
      </xdr:nvSpPr>
      <xdr:spPr>
        <a:xfrm>
          <a:off x="19245795" y="620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49904</xdr:rowOff>
    </xdr:from>
    <xdr:ext cx="599010" cy="259045"/>
    <xdr:sp macro="" textlink="">
      <xdr:nvSpPr>
        <xdr:cNvPr id="408" name="n_4mainValue【一般廃棄物処理施設】&#10;一人当たり有形固定資産（償却資産）額">
          <a:extLst>
            <a:ext uri="{FF2B5EF4-FFF2-40B4-BE49-F238E27FC236}">
              <a16:creationId xmlns:a16="http://schemas.microsoft.com/office/drawing/2014/main" id="{759179DF-57A7-4FD3-A4AA-4F3882BF2AF7}"/>
            </a:ext>
          </a:extLst>
        </xdr:cNvPr>
        <xdr:cNvSpPr txBox="1"/>
      </xdr:nvSpPr>
      <xdr:spPr>
        <a:xfrm>
          <a:off x="18356795" y="622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B59CFB52-6271-409A-BC49-AC0CD4FFC09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113EF99A-2D7D-46AF-AFDC-9AF220ED659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1A464D33-B314-4096-8826-FF60B2C6645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01D5ECE3-C23D-4895-ACC0-C49FEBF2A89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66AD92D7-7888-4088-843F-857B06998F4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BE1B730D-BE4C-47A8-ACAA-9E08B45A062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12849364-B31A-43D6-8CA4-D37CAA74B9B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70AB2926-FD00-4468-8DD2-4D13FDD742F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a:extLst>
            <a:ext uri="{FF2B5EF4-FFF2-40B4-BE49-F238E27FC236}">
              <a16:creationId xmlns:a16="http://schemas.microsoft.com/office/drawing/2014/main" id="{22642DE2-C8E5-4882-89FE-71F1B7D3F6F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a:extLst>
            <a:ext uri="{FF2B5EF4-FFF2-40B4-BE49-F238E27FC236}">
              <a16:creationId xmlns:a16="http://schemas.microsoft.com/office/drawing/2014/main" id="{E282BB03-4E5A-408C-A17A-B27448969E1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a:extLst>
            <a:ext uri="{FF2B5EF4-FFF2-40B4-BE49-F238E27FC236}">
              <a16:creationId xmlns:a16="http://schemas.microsoft.com/office/drawing/2014/main" id="{6BB99360-B9E2-4292-8B3E-FFDD07DF742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a:extLst>
            <a:ext uri="{FF2B5EF4-FFF2-40B4-BE49-F238E27FC236}">
              <a16:creationId xmlns:a16="http://schemas.microsoft.com/office/drawing/2014/main" id="{D695CCA2-AE48-41E1-A3A7-77ADA8157CA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a:extLst>
            <a:ext uri="{FF2B5EF4-FFF2-40B4-BE49-F238E27FC236}">
              <a16:creationId xmlns:a16="http://schemas.microsoft.com/office/drawing/2014/main" id="{D5652899-2BC5-4679-829E-D2179F0C6C5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a:extLst>
            <a:ext uri="{FF2B5EF4-FFF2-40B4-BE49-F238E27FC236}">
              <a16:creationId xmlns:a16="http://schemas.microsoft.com/office/drawing/2014/main" id="{EFB4A9EB-3098-4459-932A-2B897F90F2F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a:extLst>
            <a:ext uri="{FF2B5EF4-FFF2-40B4-BE49-F238E27FC236}">
              <a16:creationId xmlns:a16="http://schemas.microsoft.com/office/drawing/2014/main" id="{6D833EF2-086F-4B00-A623-F6E2D0CDFBC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a:extLst>
            <a:ext uri="{FF2B5EF4-FFF2-40B4-BE49-F238E27FC236}">
              <a16:creationId xmlns:a16="http://schemas.microsoft.com/office/drawing/2014/main" id="{9AA040F7-1B41-4494-B29F-023ECD55868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C48453B5-52C3-4EE9-A9E1-B1DFB7E0C94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2CDAE34E-68DA-4521-9AD4-2ED1B01BF45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688070F6-5F67-4D34-920A-E5CA23AA650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9F0D5C2B-5779-457F-9FDC-31324F44C6F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537ADBC0-CA8F-42CF-A38D-4BD4FE5C374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7D05AF87-9F9D-40C4-90C3-20A46653A71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F1F21A92-7C37-4BC1-BF4F-A7AE267B6C2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E05D7728-8F1E-4908-A934-DD6B03A4FE1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F5A5E668-0DC4-498B-9699-E1B1841D4B9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300C3BEF-5F6E-4C70-BCE7-310D1E4A9F3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6BC8CB9A-E2A6-4841-9F16-A3674B2ED01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a:extLst>
            <a:ext uri="{FF2B5EF4-FFF2-40B4-BE49-F238E27FC236}">
              <a16:creationId xmlns:a16="http://schemas.microsoft.com/office/drawing/2014/main" id="{9A42315B-CE92-48F0-A375-C98FB94D2D1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7" name="テキスト ボックス 436">
          <a:extLst>
            <a:ext uri="{FF2B5EF4-FFF2-40B4-BE49-F238E27FC236}">
              <a16:creationId xmlns:a16="http://schemas.microsoft.com/office/drawing/2014/main" id="{AB8D9CD0-A9CC-4401-BFF3-D224BD041DE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a:extLst>
            <a:ext uri="{FF2B5EF4-FFF2-40B4-BE49-F238E27FC236}">
              <a16:creationId xmlns:a16="http://schemas.microsoft.com/office/drawing/2014/main" id="{69CB2614-BF9F-4168-B6CC-AB28793F12D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a:extLst>
            <a:ext uri="{FF2B5EF4-FFF2-40B4-BE49-F238E27FC236}">
              <a16:creationId xmlns:a16="http://schemas.microsoft.com/office/drawing/2014/main" id="{ED01E175-60C4-4AE1-A9C5-E14D67CB438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a:extLst>
            <a:ext uri="{FF2B5EF4-FFF2-40B4-BE49-F238E27FC236}">
              <a16:creationId xmlns:a16="http://schemas.microsoft.com/office/drawing/2014/main" id="{976778DB-B9D3-45B5-A4E7-9A943F988BC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a:extLst>
            <a:ext uri="{FF2B5EF4-FFF2-40B4-BE49-F238E27FC236}">
              <a16:creationId xmlns:a16="http://schemas.microsoft.com/office/drawing/2014/main" id="{239ECBCF-9545-41D0-A092-B59167DC41A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a:extLst>
            <a:ext uri="{FF2B5EF4-FFF2-40B4-BE49-F238E27FC236}">
              <a16:creationId xmlns:a16="http://schemas.microsoft.com/office/drawing/2014/main" id="{A00AA774-58CC-4FF0-B385-E2A19700076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a:extLst>
            <a:ext uri="{FF2B5EF4-FFF2-40B4-BE49-F238E27FC236}">
              <a16:creationId xmlns:a16="http://schemas.microsoft.com/office/drawing/2014/main" id="{AA73DC58-7C1C-4486-9401-77F93A3D487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a:extLst>
            <a:ext uri="{FF2B5EF4-FFF2-40B4-BE49-F238E27FC236}">
              <a16:creationId xmlns:a16="http://schemas.microsoft.com/office/drawing/2014/main" id="{D52089CE-FC5E-484C-88F3-9B4E37AA68E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a:extLst>
            <a:ext uri="{FF2B5EF4-FFF2-40B4-BE49-F238E27FC236}">
              <a16:creationId xmlns:a16="http://schemas.microsoft.com/office/drawing/2014/main" id="{4A790C9B-0D68-4A35-8BE1-16623A664E4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a:extLst>
            <a:ext uri="{FF2B5EF4-FFF2-40B4-BE49-F238E27FC236}">
              <a16:creationId xmlns:a16="http://schemas.microsoft.com/office/drawing/2014/main" id="{51CE9EFD-8111-4D44-9CA2-5E2919C58C4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7" name="テキスト ボックス 446">
          <a:extLst>
            <a:ext uri="{FF2B5EF4-FFF2-40B4-BE49-F238E27FC236}">
              <a16:creationId xmlns:a16="http://schemas.microsoft.com/office/drawing/2014/main" id="{3C2F969B-AFEF-4001-B55C-30772C0AC28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98802909-ABE1-4494-ACFA-66A8B3EE84C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a16="http://schemas.microsoft.com/office/drawing/2014/main" id="{C3C0FC5E-4010-4758-B160-A785FAA777A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450" name="直線コネクタ 449">
          <a:extLst>
            <a:ext uri="{FF2B5EF4-FFF2-40B4-BE49-F238E27FC236}">
              <a16:creationId xmlns:a16="http://schemas.microsoft.com/office/drawing/2014/main" id="{B657FA8E-A08C-48E1-A713-3D82301D5836}"/>
            </a:ext>
          </a:extLst>
        </xdr:cNvPr>
        <xdr:cNvCxnSpPr/>
      </xdr:nvCxnSpPr>
      <xdr:spPr>
        <a:xfrm flipV="1">
          <a:off x="16318864" y="134063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451" name="【消防施設】&#10;有形固定資産減価償却率最小値テキスト">
          <a:extLst>
            <a:ext uri="{FF2B5EF4-FFF2-40B4-BE49-F238E27FC236}">
              <a16:creationId xmlns:a16="http://schemas.microsoft.com/office/drawing/2014/main" id="{ECD67C23-E939-4C75-AB81-D8600B075BF2}"/>
            </a:ext>
          </a:extLst>
        </xdr:cNvPr>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452" name="直線コネクタ 451">
          <a:extLst>
            <a:ext uri="{FF2B5EF4-FFF2-40B4-BE49-F238E27FC236}">
              <a16:creationId xmlns:a16="http://schemas.microsoft.com/office/drawing/2014/main" id="{9935FFE9-1F83-4471-B003-CB86C841526A}"/>
            </a:ext>
          </a:extLst>
        </xdr:cNvPr>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453" name="【消防施設】&#10;有形固定資産減価償却率最大値テキスト">
          <a:extLst>
            <a:ext uri="{FF2B5EF4-FFF2-40B4-BE49-F238E27FC236}">
              <a16:creationId xmlns:a16="http://schemas.microsoft.com/office/drawing/2014/main" id="{37B4B4B7-3965-49D4-BFC5-41CAE5C069C1}"/>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454" name="直線コネクタ 453">
          <a:extLst>
            <a:ext uri="{FF2B5EF4-FFF2-40B4-BE49-F238E27FC236}">
              <a16:creationId xmlns:a16="http://schemas.microsoft.com/office/drawing/2014/main" id="{562DCC73-F7D4-425C-BE9E-1B436A2CF624}"/>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104520</xdr:rowOff>
    </xdr:from>
    <xdr:ext cx="405111" cy="259045"/>
    <xdr:sp macro="" textlink="">
      <xdr:nvSpPr>
        <xdr:cNvPr id="455" name="【消防施設】&#10;有形固定資産減価償却率平均値テキスト">
          <a:extLst>
            <a:ext uri="{FF2B5EF4-FFF2-40B4-BE49-F238E27FC236}">
              <a16:creationId xmlns:a16="http://schemas.microsoft.com/office/drawing/2014/main" id="{177FE6BC-F137-47F6-87D2-164B82D6A80C}"/>
            </a:ext>
          </a:extLst>
        </xdr:cNvPr>
        <xdr:cNvSpPr txBox="1"/>
      </xdr:nvSpPr>
      <xdr:spPr>
        <a:xfrm>
          <a:off x="16357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456" name="フローチャート: 判断 455">
          <a:extLst>
            <a:ext uri="{FF2B5EF4-FFF2-40B4-BE49-F238E27FC236}">
              <a16:creationId xmlns:a16="http://schemas.microsoft.com/office/drawing/2014/main" id="{C0059B4B-6376-4FBE-A87A-9D26F2B41470}"/>
            </a:ext>
          </a:extLst>
        </xdr:cNvPr>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457" name="フローチャート: 判断 456">
          <a:extLst>
            <a:ext uri="{FF2B5EF4-FFF2-40B4-BE49-F238E27FC236}">
              <a16:creationId xmlns:a16="http://schemas.microsoft.com/office/drawing/2014/main" id="{FC10C82A-BB62-492E-B64D-6A47F3AD9A0F}"/>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458" name="フローチャート: 判断 457">
          <a:extLst>
            <a:ext uri="{FF2B5EF4-FFF2-40B4-BE49-F238E27FC236}">
              <a16:creationId xmlns:a16="http://schemas.microsoft.com/office/drawing/2014/main" id="{CE48A24C-2199-4FCB-82AB-81A505A62D66}"/>
            </a:ext>
          </a:extLst>
        </xdr:cNvPr>
        <xdr:cNvSpPr/>
      </xdr:nvSpPr>
      <xdr:spPr>
        <a:xfrm>
          <a:off x="14541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108131</xdr:rowOff>
    </xdr:from>
    <xdr:to>
      <xdr:col>72</xdr:col>
      <xdr:colOff>38100</xdr:colOff>
      <xdr:row>84</xdr:row>
      <xdr:rowOff>38281</xdr:rowOff>
    </xdr:to>
    <xdr:sp macro="" textlink="">
      <xdr:nvSpPr>
        <xdr:cNvPr id="459" name="フローチャート: 判断 458">
          <a:extLst>
            <a:ext uri="{FF2B5EF4-FFF2-40B4-BE49-F238E27FC236}">
              <a16:creationId xmlns:a16="http://schemas.microsoft.com/office/drawing/2014/main" id="{AD7C3EE2-75F9-4467-ABE3-D1F36F12DA9A}"/>
            </a:ext>
          </a:extLst>
        </xdr:cNvPr>
        <xdr:cNvSpPr/>
      </xdr:nvSpPr>
      <xdr:spPr>
        <a:xfrm>
          <a:off x="13652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160382</xdr:rowOff>
    </xdr:from>
    <xdr:to>
      <xdr:col>67</xdr:col>
      <xdr:colOff>101600</xdr:colOff>
      <xdr:row>84</xdr:row>
      <xdr:rowOff>90532</xdr:rowOff>
    </xdr:to>
    <xdr:sp macro="" textlink="">
      <xdr:nvSpPr>
        <xdr:cNvPr id="460" name="フローチャート: 判断 459">
          <a:extLst>
            <a:ext uri="{FF2B5EF4-FFF2-40B4-BE49-F238E27FC236}">
              <a16:creationId xmlns:a16="http://schemas.microsoft.com/office/drawing/2014/main" id="{9AA76F85-0B15-47F0-A3D5-206DB0DC25CB}"/>
            </a:ext>
          </a:extLst>
        </xdr:cNvPr>
        <xdr:cNvSpPr/>
      </xdr:nvSpPr>
      <xdr:spPr>
        <a:xfrm>
          <a:off x="12763500" y="1439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FABF1FE5-E88D-4F80-9BDA-235340C5D14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4648528D-6CCD-4476-95A2-14F6E6CE2B0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624D5B-C7C7-40FB-BB42-DD79A700D8F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CBED6ECB-1C9A-42EB-9FB6-65ED44DB248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208C3781-087F-4882-BBD6-F7A5E492C31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166914</xdr:rowOff>
    </xdr:from>
    <xdr:to>
      <xdr:col>85</xdr:col>
      <xdr:colOff>177800</xdr:colOff>
      <xdr:row>82</xdr:row>
      <xdr:rowOff>97064</xdr:rowOff>
    </xdr:to>
    <xdr:sp macro="" textlink="">
      <xdr:nvSpPr>
        <xdr:cNvPr id="466" name="楕円 465">
          <a:extLst>
            <a:ext uri="{FF2B5EF4-FFF2-40B4-BE49-F238E27FC236}">
              <a16:creationId xmlns:a16="http://schemas.microsoft.com/office/drawing/2014/main" id="{552CC727-379E-43F4-842D-78FFC45F4D32}"/>
            </a:ext>
          </a:extLst>
        </xdr:cNvPr>
        <xdr:cNvSpPr/>
      </xdr:nvSpPr>
      <xdr:spPr>
        <a:xfrm>
          <a:off x="162687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18341</xdr:rowOff>
    </xdr:from>
    <xdr:ext cx="405111" cy="259045"/>
    <xdr:sp macro="" textlink="">
      <xdr:nvSpPr>
        <xdr:cNvPr id="467" name="【消防施設】&#10;有形固定資産減価償却率該当値テキスト">
          <a:extLst>
            <a:ext uri="{FF2B5EF4-FFF2-40B4-BE49-F238E27FC236}">
              <a16:creationId xmlns:a16="http://schemas.microsoft.com/office/drawing/2014/main" id="{D25B012B-6F3A-4B62-95C3-AD688FF7684F}"/>
            </a:ext>
          </a:extLst>
        </xdr:cNvPr>
        <xdr:cNvSpPr txBox="1"/>
      </xdr:nvSpPr>
      <xdr:spPr>
        <a:xfrm>
          <a:off x="16357600" y="1390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152219</xdr:rowOff>
    </xdr:from>
    <xdr:to>
      <xdr:col>81</xdr:col>
      <xdr:colOff>101600</xdr:colOff>
      <xdr:row>82</xdr:row>
      <xdr:rowOff>82369</xdr:rowOff>
    </xdr:to>
    <xdr:sp macro="" textlink="">
      <xdr:nvSpPr>
        <xdr:cNvPr id="468" name="楕円 467">
          <a:extLst>
            <a:ext uri="{FF2B5EF4-FFF2-40B4-BE49-F238E27FC236}">
              <a16:creationId xmlns:a16="http://schemas.microsoft.com/office/drawing/2014/main" id="{BC6B8394-EF82-4B93-AA4B-1C41A1A532EE}"/>
            </a:ext>
          </a:extLst>
        </xdr:cNvPr>
        <xdr:cNvSpPr/>
      </xdr:nvSpPr>
      <xdr:spPr>
        <a:xfrm>
          <a:off x="15430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31569</xdr:rowOff>
    </xdr:from>
    <xdr:to>
      <xdr:col>85</xdr:col>
      <xdr:colOff>127000</xdr:colOff>
      <xdr:row>82</xdr:row>
      <xdr:rowOff>46264</xdr:rowOff>
    </xdr:to>
    <xdr:cxnSp macro="">
      <xdr:nvCxnSpPr>
        <xdr:cNvPr id="469" name="直線コネクタ 468">
          <a:extLst>
            <a:ext uri="{FF2B5EF4-FFF2-40B4-BE49-F238E27FC236}">
              <a16:creationId xmlns:a16="http://schemas.microsoft.com/office/drawing/2014/main" id="{E54F7AEC-B3F3-46D8-BB87-919868D7A770}"/>
            </a:ext>
          </a:extLst>
        </xdr:cNvPr>
        <xdr:cNvCxnSpPr/>
      </xdr:nvCxnSpPr>
      <xdr:spPr>
        <a:xfrm>
          <a:off x="15481300" y="1409046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137523</xdr:rowOff>
    </xdr:from>
    <xdr:to>
      <xdr:col>76</xdr:col>
      <xdr:colOff>165100</xdr:colOff>
      <xdr:row>82</xdr:row>
      <xdr:rowOff>67673</xdr:rowOff>
    </xdr:to>
    <xdr:sp macro="" textlink="">
      <xdr:nvSpPr>
        <xdr:cNvPr id="470" name="楕円 469">
          <a:extLst>
            <a:ext uri="{FF2B5EF4-FFF2-40B4-BE49-F238E27FC236}">
              <a16:creationId xmlns:a16="http://schemas.microsoft.com/office/drawing/2014/main" id="{9C87F491-A7E5-4049-A1DD-058345C0BB3A}"/>
            </a:ext>
          </a:extLst>
        </xdr:cNvPr>
        <xdr:cNvSpPr/>
      </xdr:nvSpPr>
      <xdr:spPr>
        <a:xfrm>
          <a:off x="14541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16873</xdr:rowOff>
    </xdr:from>
    <xdr:to>
      <xdr:col>81</xdr:col>
      <xdr:colOff>50800</xdr:colOff>
      <xdr:row>82</xdr:row>
      <xdr:rowOff>31569</xdr:rowOff>
    </xdr:to>
    <xdr:cxnSp macro="">
      <xdr:nvCxnSpPr>
        <xdr:cNvPr id="471" name="直線コネクタ 470">
          <a:extLst>
            <a:ext uri="{FF2B5EF4-FFF2-40B4-BE49-F238E27FC236}">
              <a16:creationId xmlns:a16="http://schemas.microsoft.com/office/drawing/2014/main" id="{4F7D6E0B-5DB8-4857-A471-6F186CCA92CD}"/>
            </a:ext>
          </a:extLst>
        </xdr:cNvPr>
        <xdr:cNvCxnSpPr/>
      </xdr:nvCxnSpPr>
      <xdr:spPr>
        <a:xfrm>
          <a:off x="14592300" y="1407577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145687</xdr:rowOff>
    </xdr:from>
    <xdr:to>
      <xdr:col>72</xdr:col>
      <xdr:colOff>38100</xdr:colOff>
      <xdr:row>82</xdr:row>
      <xdr:rowOff>75837</xdr:rowOff>
    </xdr:to>
    <xdr:sp macro="" textlink="">
      <xdr:nvSpPr>
        <xdr:cNvPr id="472" name="楕円 471">
          <a:extLst>
            <a:ext uri="{FF2B5EF4-FFF2-40B4-BE49-F238E27FC236}">
              <a16:creationId xmlns:a16="http://schemas.microsoft.com/office/drawing/2014/main" id="{A7890088-6126-4ACA-B3C1-05F0774CCB90}"/>
            </a:ext>
          </a:extLst>
        </xdr:cNvPr>
        <xdr:cNvSpPr/>
      </xdr:nvSpPr>
      <xdr:spPr>
        <a:xfrm>
          <a:off x="13652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16873</xdr:rowOff>
    </xdr:from>
    <xdr:to>
      <xdr:col>76</xdr:col>
      <xdr:colOff>114300</xdr:colOff>
      <xdr:row>82</xdr:row>
      <xdr:rowOff>25037</xdr:rowOff>
    </xdr:to>
    <xdr:cxnSp macro="">
      <xdr:nvCxnSpPr>
        <xdr:cNvPr id="473" name="直線コネクタ 472">
          <a:extLst>
            <a:ext uri="{FF2B5EF4-FFF2-40B4-BE49-F238E27FC236}">
              <a16:creationId xmlns:a16="http://schemas.microsoft.com/office/drawing/2014/main" id="{AF78AA4E-24C0-4AEE-9137-77E05A0B96D1}"/>
            </a:ext>
          </a:extLst>
        </xdr:cNvPr>
        <xdr:cNvCxnSpPr/>
      </xdr:nvCxnSpPr>
      <xdr:spPr>
        <a:xfrm flipV="1">
          <a:off x="13703300" y="140757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41184</xdr:rowOff>
    </xdr:from>
    <xdr:to>
      <xdr:col>67</xdr:col>
      <xdr:colOff>101600</xdr:colOff>
      <xdr:row>84</xdr:row>
      <xdr:rowOff>142784</xdr:rowOff>
    </xdr:to>
    <xdr:sp macro="" textlink="">
      <xdr:nvSpPr>
        <xdr:cNvPr id="474" name="楕円 473">
          <a:extLst>
            <a:ext uri="{FF2B5EF4-FFF2-40B4-BE49-F238E27FC236}">
              <a16:creationId xmlns:a16="http://schemas.microsoft.com/office/drawing/2014/main" id="{58B9007D-A46F-4ABB-BD01-FA2627D6F877}"/>
            </a:ext>
          </a:extLst>
        </xdr:cNvPr>
        <xdr:cNvSpPr/>
      </xdr:nvSpPr>
      <xdr:spPr>
        <a:xfrm>
          <a:off x="12763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25037</xdr:rowOff>
    </xdr:from>
    <xdr:to>
      <xdr:col>71</xdr:col>
      <xdr:colOff>177800</xdr:colOff>
      <xdr:row>84</xdr:row>
      <xdr:rowOff>91984</xdr:rowOff>
    </xdr:to>
    <xdr:cxnSp macro="">
      <xdr:nvCxnSpPr>
        <xdr:cNvPr id="475" name="直線コネクタ 474">
          <a:extLst>
            <a:ext uri="{FF2B5EF4-FFF2-40B4-BE49-F238E27FC236}">
              <a16:creationId xmlns:a16="http://schemas.microsoft.com/office/drawing/2014/main" id="{91C74227-0DC4-4DDA-B2C2-32F6870464D0}"/>
            </a:ext>
          </a:extLst>
        </xdr:cNvPr>
        <xdr:cNvCxnSpPr/>
      </xdr:nvCxnSpPr>
      <xdr:spPr>
        <a:xfrm flipV="1">
          <a:off x="12814300" y="14083937"/>
          <a:ext cx="889000" cy="40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476" name="n_1aveValue【消防施設】&#10;有形固定資産減価償却率">
          <a:extLst>
            <a:ext uri="{FF2B5EF4-FFF2-40B4-BE49-F238E27FC236}">
              <a16:creationId xmlns:a16="http://schemas.microsoft.com/office/drawing/2014/main" id="{9EF718A8-A0C6-4654-8462-DF94B015A204}"/>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84926</xdr:rowOff>
    </xdr:from>
    <xdr:ext cx="405111" cy="259045"/>
    <xdr:sp macro="" textlink="">
      <xdr:nvSpPr>
        <xdr:cNvPr id="477" name="n_2aveValue【消防施設】&#10;有形固定資産減価償却率">
          <a:extLst>
            <a:ext uri="{FF2B5EF4-FFF2-40B4-BE49-F238E27FC236}">
              <a16:creationId xmlns:a16="http://schemas.microsoft.com/office/drawing/2014/main" id="{764AFCF4-A99C-476D-8A42-09AD6E998028}"/>
            </a:ext>
          </a:extLst>
        </xdr:cNvPr>
        <xdr:cNvSpPr txBox="1"/>
      </xdr:nvSpPr>
      <xdr:spPr>
        <a:xfrm>
          <a:off x="14389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29408</xdr:rowOff>
    </xdr:from>
    <xdr:ext cx="405111" cy="259045"/>
    <xdr:sp macro="" textlink="">
      <xdr:nvSpPr>
        <xdr:cNvPr id="478" name="n_3aveValue【消防施設】&#10;有形固定資産減価償却率">
          <a:extLst>
            <a:ext uri="{FF2B5EF4-FFF2-40B4-BE49-F238E27FC236}">
              <a16:creationId xmlns:a16="http://schemas.microsoft.com/office/drawing/2014/main" id="{42C87C07-495B-4502-A556-208D32961F6B}"/>
            </a:ext>
          </a:extLst>
        </xdr:cNvPr>
        <xdr:cNvSpPr txBox="1"/>
      </xdr:nvSpPr>
      <xdr:spPr>
        <a:xfrm>
          <a:off x="13500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107059</xdr:rowOff>
    </xdr:from>
    <xdr:ext cx="405111" cy="259045"/>
    <xdr:sp macro="" textlink="">
      <xdr:nvSpPr>
        <xdr:cNvPr id="479" name="n_4aveValue【消防施設】&#10;有形固定資産減価償却率">
          <a:extLst>
            <a:ext uri="{FF2B5EF4-FFF2-40B4-BE49-F238E27FC236}">
              <a16:creationId xmlns:a16="http://schemas.microsoft.com/office/drawing/2014/main" id="{755F12E4-DE8E-4371-BE09-9EA09A50C99D}"/>
            </a:ext>
          </a:extLst>
        </xdr:cNvPr>
        <xdr:cNvSpPr txBox="1"/>
      </xdr:nvSpPr>
      <xdr:spPr>
        <a:xfrm>
          <a:off x="12611744" y="1416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98896</xdr:rowOff>
    </xdr:from>
    <xdr:ext cx="405111" cy="259045"/>
    <xdr:sp macro="" textlink="">
      <xdr:nvSpPr>
        <xdr:cNvPr id="480" name="n_1mainValue【消防施設】&#10;有形固定資産減価償却率">
          <a:extLst>
            <a:ext uri="{FF2B5EF4-FFF2-40B4-BE49-F238E27FC236}">
              <a16:creationId xmlns:a16="http://schemas.microsoft.com/office/drawing/2014/main" id="{0419A113-F9D5-46C5-8174-6BF2BB7013EE}"/>
            </a:ext>
          </a:extLst>
        </xdr:cNvPr>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84200</xdr:rowOff>
    </xdr:from>
    <xdr:ext cx="405111" cy="259045"/>
    <xdr:sp macro="" textlink="">
      <xdr:nvSpPr>
        <xdr:cNvPr id="481" name="n_2mainValue【消防施設】&#10;有形固定資産減価償却率">
          <a:extLst>
            <a:ext uri="{FF2B5EF4-FFF2-40B4-BE49-F238E27FC236}">
              <a16:creationId xmlns:a16="http://schemas.microsoft.com/office/drawing/2014/main" id="{0EBC3767-1E11-4A5C-A40D-A1538AF1E959}"/>
            </a:ext>
          </a:extLst>
        </xdr:cNvPr>
        <xdr:cNvSpPr txBox="1"/>
      </xdr:nvSpPr>
      <xdr:spPr>
        <a:xfrm>
          <a:off x="14389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92364</xdr:rowOff>
    </xdr:from>
    <xdr:ext cx="405111" cy="259045"/>
    <xdr:sp macro="" textlink="">
      <xdr:nvSpPr>
        <xdr:cNvPr id="482" name="n_3mainValue【消防施設】&#10;有形固定資産減価償却率">
          <a:extLst>
            <a:ext uri="{FF2B5EF4-FFF2-40B4-BE49-F238E27FC236}">
              <a16:creationId xmlns:a16="http://schemas.microsoft.com/office/drawing/2014/main" id="{8137D9AD-776E-4B99-B86D-F4519CE4B3DD}"/>
            </a:ext>
          </a:extLst>
        </xdr:cNvPr>
        <xdr:cNvSpPr txBox="1"/>
      </xdr:nvSpPr>
      <xdr:spPr>
        <a:xfrm>
          <a:off x="13500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133911</xdr:rowOff>
    </xdr:from>
    <xdr:ext cx="405111" cy="259045"/>
    <xdr:sp macro="" textlink="">
      <xdr:nvSpPr>
        <xdr:cNvPr id="483" name="n_4mainValue【消防施設】&#10;有形固定資産減価償却率">
          <a:extLst>
            <a:ext uri="{FF2B5EF4-FFF2-40B4-BE49-F238E27FC236}">
              <a16:creationId xmlns:a16="http://schemas.microsoft.com/office/drawing/2014/main" id="{657067FD-BFD0-41C9-BFAC-7D817E1E4BF4}"/>
            </a:ext>
          </a:extLst>
        </xdr:cNvPr>
        <xdr:cNvSpPr txBox="1"/>
      </xdr:nvSpPr>
      <xdr:spPr>
        <a:xfrm>
          <a:off x="12611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28FDC42E-CC3D-423F-BC96-2FEA9D4E0C5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E81FEE0E-5823-4471-886C-068567AAD10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E33CA8A8-ABED-4541-B9E4-3A58192873E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081FF53C-C0C0-4D78-B909-7D4F5918149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FA2DF122-7006-4473-86D5-488BE3BA85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22056EAD-9B20-4801-AC5B-CC2A638857A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4817C482-1085-45BA-80DF-A1C6F145CB2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0584EEF6-388B-4ABA-9BEB-E8D5A69A797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7F9D5A05-2459-45E9-AB56-E19EA896EE1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a16="http://schemas.microsoft.com/office/drawing/2014/main" id="{399E18C2-DDC5-4B05-8A0E-2A979FE7CD7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4" name="直線コネクタ 493">
          <a:extLst>
            <a:ext uri="{FF2B5EF4-FFF2-40B4-BE49-F238E27FC236}">
              <a16:creationId xmlns:a16="http://schemas.microsoft.com/office/drawing/2014/main" id="{90B7094A-45CB-4AAE-8A92-B464E898097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5" name="テキスト ボックス 494">
          <a:extLst>
            <a:ext uri="{FF2B5EF4-FFF2-40B4-BE49-F238E27FC236}">
              <a16:creationId xmlns:a16="http://schemas.microsoft.com/office/drawing/2014/main" id="{4941ECA6-C809-4DA9-AD18-990C774B25D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6" name="直線コネクタ 495">
          <a:extLst>
            <a:ext uri="{FF2B5EF4-FFF2-40B4-BE49-F238E27FC236}">
              <a16:creationId xmlns:a16="http://schemas.microsoft.com/office/drawing/2014/main" id="{003407DA-65A8-4083-9D75-11AA274339D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7" name="テキスト ボックス 496">
          <a:extLst>
            <a:ext uri="{FF2B5EF4-FFF2-40B4-BE49-F238E27FC236}">
              <a16:creationId xmlns:a16="http://schemas.microsoft.com/office/drawing/2014/main" id="{91635C81-13DE-4DFD-8EAB-97ED052F11E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8" name="直線コネクタ 497">
          <a:extLst>
            <a:ext uri="{FF2B5EF4-FFF2-40B4-BE49-F238E27FC236}">
              <a16:creationId xmlns:a16="http://schemas.microsoft.com/office/drawing/2014/main" id="{95DE0B94-7486-486C-A45D-9F5F8A33E26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9" name="テキスト ボックス 498">
          <a:extLst>
            <a:ext uri="{FF2B5EF4-FFF2-40B4-BE49-F238E27FC236}">
              <a16:creationId xmlns:a16="http://schemas.microsoft.com/office/drawing/2014/main" id="{2DFBFD17-AB5E-449A-8C3D-664AB9410F93}"/>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0" name="直線コネクタ 499">
          <a:extLst>
            <a:ext uri="{FF2B5EF4-FFF2-40B4-BE49-F238E27FC236}">
              <a16:creationId xmlns:a16="http://schemas.microsoft.com/office/drawing/2014/main" id="{32E2E884-3ECC-4DC7-839C-DBF6369A4F5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1" name="テキスト ボックス 500">
          <a:extLst>
            <a:ext uri="{FF2B5EF4-FFF2-40B4-BE49-F238E27FC236}">
              <a16:creationId xmlns:a16="http://schemas.microsoft.com/office/drawing/2014/main" id="{2CEF04E4-8E6B-408A-B609-4DB6BFC12CD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2" name="直線コネクタ 501">
          <a:extLst>
            <a:ext uri="{FF2B5EF4-FFF2-40B4-BE49-F238E27FC236}">
              <a16:creationId xmlns:a16="http://schemas.microsoft.com/office/drawing/2014/main" id="{4F76C6D4-9E7D-4E9D-945F-77BC4F4B156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3" name="テキスト ボックス 502">
          <a:extLst>
            <a:ext uri="{FF2B5EF4-FFF2-40B4-BE49-F238E27FC236}">
              <a16:creationId xmlns:a16="http://schemas.microsoft.com/office/drawing/2014/main" id="{6B15E376-C8D7-4C57-8134-A7023E06C8B7}"/>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4" name="直線コネクタ 503">
          <a:extLst>
            <a:ext uri="{FF2B5EF4-FFF2-40B4-BE49-F238E27FC236}">
              <a16:creationId xmlns:a16="http://schemas.microsoft.com/office/drawing/2014/main" id="{35ED38AF-C3AF-497B-8F53-6D98CBC00AF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5" name="テキスト ボックス 504">
          <a:extLst>
            <a:ext uri="{FF2B5EF4-FFF2-40B4-BE49-F238E27FC236}">
              <a16:creationId xmlns:a16="http://schemas.microsoft.com/office/drawing/2014/main" id="{49FE0133-D6C4-466F-8308-C8CC76872C0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2A3CD434-CB49-4805-8AB2-D5A270DD85F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FB51DA30-2CBC-4137-B27F-34BA5AACE29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99DE0A92-20F2-458D-80A0-BC19AF1588B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509" name="直線コネクタ 508">
          <a:extLst>
            <a:ext uri="{FF2B5EF4-FFF2-40B4-BE49-F238E27FC236}">
              <a16:creationId xmlns:a16="http://schemas.microsoft.com/office/drawing/2014/main" id="{B56E554B-3A28-48D7-BBCB-AD24F2A3F230}"/>
            </a:ext>
          </a:extLst>
        </xdr:cNvPr>
        <xdr:cNvCxnSpPr/>
      </xdr:nvCxnSpPr>
      <xdr:spPr>
        <a:xfrm flipV="1">
          <a:off x="22160864" y="1344516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510" name="【消防施設】&#10;一人当たり面積最小値テキスト">
          <a:extLst>
            <a:ext uri="{FF2B5EF4-FFF2-40B4-BE49-F238E27FC236}">
              <a16:creationId xmlns:a16="http://schemas.microsoft.com/office/drawing/2014/main" id="{41BB1FD3-0140-4692-B20C-54F33A92C936}"/>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511" name="直線コネクタ 510">
          <a:extLst>
            <a:ext uri="{FF2B5EF4-FFF2-40B4-BE49-F238E27FC236}">
              <a16:creationId xmlns:a16="http://schemas.microsoft.com/office/drawing/2014/main" id="{C63DCA4A-907B-4887-B572-C2993C6AFD19}"/>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512" name="【消防施設】&#10;一人当たり面積最大値テキスト">
          <a:extLst>
            <a:ext uri="{FF2B5EF4-FFF2-40B4-BE49-F238E27FC236}">
              <a16:creationId xmlns:a16="http://schemas.microsoft.com/office/drawing/2014/main" id="{7E64CB82-900F-4F76-9459-2431347AE2DD}"/>
            </a:ext>
          </a:extLst>
        </xdr:cNvPr>
        <xdr:cNvSpPr txBox="1"/>
      </xdr:nvSpPr>
      <xdr:spPr>
        <a:xfrm>
          <a:off x="22199600" y="1322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513" name="直線コネクタ 512">
          <a:extLst>
            <a:ext uri="{FF2B5EF4-FFF2-40B4-BE49-F238E27FC236}">
              <a16:creationId xmlns:a16="http://schemas.microsoft.com/office/drawing/2014/main" id="{4DA90AB8-9048-4018-AE30-7FD93C33704A}"/>
            </a:ext>
          </a:extLst>
        </xdr:cNvPr>
        <xdr:cNvCxnSpPr/>
      </xdr:nvCxnSpPr>
      <xdr:spPr>
        <a:xfrm>
          <a:off x="22072600" y="1344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44793</xdr:rowOff>
    </xdr:from>
    <xdr:ext cx="469744" cy="259045"/>
    <xdr:sp macro="" textlink="">
      <xdr:nvSpPr>
        <xdr:cNvPr id="514" name="【消防施設】&#10;一人当たり面積平均値テキスト">
          <a:extLst>
            <a:ext uri="{FF2B5EF4-FFF2-40B4-BE49-F238E27FC236}">
              <a16:creationId xmlns:a16="http://schemas.microsoft.com/office/drawing/2014/main" id="{1E2F779E-034C-4A28-A3DF-90C6322C53E2}"/>
            </a:ext>
          </a:extLst>
        </xdr:cNvPr>
        <xdr:cNvSpPr txBox="1"/>
      </xdr:nvSpPr>
      <xdr:spPr>
        <a:xfrm>
          <a:off x="22199600" y="1461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515" name="フローチャート: 判断 514">
          <a:extLst>
            <a:ext uri="{FF2B5EF4-FFF2-40B4-BE49-F238E27FC236}">
              <a16:creationId xmlns:a16="http://schemas.microsoft.com/office/drawing/2014/main" id="{AE79CBA8-888E-43A1-9C79-59F1287158C3}"/>
            </a:ext>
          </a:extLst>
        </xdr:cNvPr>
        <xdr:cNvSpPr/>
      </xdr:nvSpPr>
      <xdr:spPr>
        <a:xfrm>
          <a:off x="22110700" y="1476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516" name="フローチャート: 判断 515">
          <a:extLst>
            <a:ext uri="{FF2B5EF4-FFF2-40B4-BE49-F238E27FC236}">
              <a16:creationId xmlns:a16="http://schemas.microsoft.com/office/drawing/2014/main" id="{7692D4D3-07B1-4175-92BC-CF8174DC81C3}"/>
            </a:ext>
          </a:extLst>
        </xdr:cNvPr>
        <xdr:cNvSpPr/>
      </xdr:nvSpPr>
      <xdr:spPr>
        <a:xfrm>
          <a:off x="21272500" y="1476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40205</xdr:rowOff>
    </xdr:from>
    <xdr:to>
      <xdr:col>107</xdr:col>
      <xdr:colOff>101600</xdr:colOff>
      <xdr:row>86</xdr:row>
      <xdr:rowOff>141805</xdr:rowOff>
    </xdr:to>
    <xdr:sp macro="" textlink="">
      <xdr:nvSpPr>
        <xdr:cNvPr id="517" name="フローチャート: 判断 516">
          <a:extLst>
            <a:ext uri="{FF2B5EF4-FFF2-40B4-BE49-F238E27FC236}">
              <a16:creationId xmlns:a16="http://schemas.microsoft.com/office/drawing/2014/main" id="{7FA2B594-42FA-4E28-A402-4781C296B8CC}"/>
            </a:ext>
          </a:extLst>
        </xdr:cNvPr>
        <xdr:cNvSpPr/>
      </xdr:nvSpPr>
      <xdr:spPr>
        <a:xfrm>
          <a:off x="20383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58493</xdr:rowOff>
    </xdr:from>
    <xdr:to>
      <xdr:col>102</xdr:col>
      <xdr:colOff>165100</xdr:colOff>
      <xdr:row>86</xdr:row>
      <xdr:rowOff>160093</xdr:rowOff>
    </xdr:to>
    <xdr:sp macro="" textlink="">
      <xdr:nvSpPr>
        <xdr:cNvPr id="518" name="フローチャート: 判断 517">
          <a:extLst>
            <a:ext uri="{FF2B5EF4-FFF2-40B4-BE49-F238E27FC236}">
              <a16:creationId xmlns:a16="http://schemas.microsoft.com/office/drawing/2014/main" id="{C16B1EE0-6F87-45BA-8E03-FF89F9D5E831}"/>
            </a:ext>
          </a:extLst>
        </xdr:cNvPr>
        <xdr:cNvSpPr/>
      </xdr:nvSpPr>
      <xdr:spPr>
        <a:xfrm>
          <a:off x="19494500" y="1480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58493</xdr:rowOff>
    </xdr:from>
    <xdr:to>
      <xdr:col>98</xdr:col>
      <xdr:colOff>38100</xdr:colOff>
      <xdr:row>86</xdr:row>
      <xdr:rowOff>160093</xdr:rowOff>
    </xdr:to>
    <xdr:sp macro="" textlink="">
      <xdr:nvSpPr>
        <xdr:cNvPr id="519" name="フローチャート: 判断 518">
          <a:extLst>
            <a:ext uri="{FF2B5EF4-FFF2-40B4-BE49-F238E27FC236}">
              <a16:creationId xmlns:a16="http://schemas.microsoft.com/office/drawing/2014/main" id="{80350457-58CC-40FD-99CC-41F756ADEDD4}"/>
            </a:ext>
          </a:extLst>
        </xdr:cNvPr>
        <xdr:cNvSpPr/>
      </xdr:nvSpPr>
      <xdr:spPr>
        <a:xfrm>
          <a:off x="18605500" y="1480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23EA1F7C-65CA-4982-8BA0-12BD5FDEC0D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FEF180E8-DD7F-47D0-8826-86AA928F4D5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3A8457CF-37CC-44D8-B202-D936430A35E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E2E74B3D-CEF3-4808-8A15-99D2E561B38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2A646ED2-FE0A-4DB0-99AB-B368A16B864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74168</xdr:rowOff>
    </xdr:from>
    <xdr:to>
      <xdr:col>116</xdr:col>
      <xdr:colOff>114300</xdr:colOff>
      <xdr:row>87</xdr:row>
      <xdr:rowOff>4318</xdr:rowOff>
    </xdr:to>
    <xdr:sp macro="" textlink="">
      <xdr:nvSpPr>
        <xdr:cNvPr id="525" name="楕円 524">
          <a:extLst>
            <a:ext uri="{FF2B5EF4-FFF2-40B4-BE49-F238E27FC236}">
              <a16:creationId xmlns:a16="http://schemas.microsoft.com/office/drawing/2014/main" id="{BB80F446-9044-4202-850F-4D538376790C}"/>
            </a:ext>
          </a:extLst>
        </xdr:cNvPr>
        <xdr:cNvSpPr/>
      </xdr:nvSpPr>
      <xdr:spPr>
        <a:xfrm>
          <a:off x="22110700" y="148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xdr:rowOff>
    </xdr:from>
    <xdr:ext cx="469744" cy="259045"/>
    <xdr:sp macro="" textlink="">
      <xdr:nvSpPr>
        <xdr:cNvPr id="526" name="【消防施設】&#10;一人当たり面積該当値テキスト">
          <a:extLst>
            <a:ext uri="{FF2B5EF4-FFF2-40B4-BE49-F238E27FC236}">
              <a16:creationId xmlns:a16="http://schemas.microsoft.com/office/drawing/2014/main" id="{BBC5A6BD-BDCD-4479-929F-0F7C4EED60AA}"/>
            </a:ext>
          </a:extLst>
        </xdr:cNvPr>
        <xdr:cNvSpPr txBox="1"/>
      </xdr:nvSpPr>
      <xdr:spPr>
        <a:xfrm>
          <a:off x="22199600" y="1474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76780</xdr:rowOff>
    </xdr:from>
    <xdr:to>
      <xdr:col>112</xdr:col>
      <xdr:colOff>38100</xdr:colOff>
      <xdr:row>87</xdr:row>
      <xdr:rowOff>6930</xdr:rowOff>
    </xdr:to>
    <xdr:sp macro="" textlink="">
      <xdr:nvSpPr>
        <xdr:cNvPr id="527" name="楕円 526">
          <a:extLst>
            <a:ext uri="{FF2B5EF4-FFF2-40B4-BE49-F238E27FC236}">
              <a16:creationId xmlns:a16="http://schemas.microsoft.com/office/drawing/2014/main" id="{ECCE4455-CE93-41BF-B20A-0AB2A35D1135}"/>
            </a:ext>
          </a:extLst>
        </xdr:cNvPr>
        <xdr:cNvSpPr/>
      </xdr:nvSpPr>
      <xdr:spPr>
        <a:xfrm>
          <a:off x="21272500" y="148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124968</xdr:rowOff>
    </xdr:from>
    <xdr:to>
      <xdr:col>116</xdr:col>
      <xdr:colOff>63500</xdr:colOff>
      <xdr:row>86</xdr:row>
      <xdr:rowOff>127580</xdr:rowOff>
    </xdr:to>
    <xdr:cxnSp macro="">
      <xdr:nvCxnSpPr>
        <xdr:cNvPr id="528" name="直線コネクタ 527">
          <a:extLst>
            <a:ext uri="{FF2B5EF4-FFF2-40B4-BE49-F238E27FC236}">
              <a16:creationId xmlns:a16="http://schemas.microsoft.com/office/drawing/2014/main" id="{DF2C8908-4E0E-43FC-8D40-01F95E9EA737}"/>
            </a:ext>
          </a:extLst>
        </xdr:cNvPr>
        <xdr:cNvCxnSpPr/>
      </xdr:nvCxnSpPr>
      <xdr:spPr>
        <a:xfrm flipV="1">
          <a:off x="21323300" y="14869668"/>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79066</xdr:rowOff>
    </xdr:from>
    <xdr:to>
      <xdr:col>107</xdr:col>
      <xdr:colOff>101600</xdr:colOff>
      <xdr:row>87</xdr:row>
      <xdr:rowOff>9216</xdr:rowOff>
    </xdr:to>
    <xdr:sp macro="" textlink="">
      <xdr:nvSpPr>
        <xdr:cNvPr id="529" name="楕円 528">
          <a:extLst>
            <a:ext uri="{FF2B5EF4-FFF2-40B4-BE49-F238E27FC236}">
              <a16:creationId xmlns:a16="http://schemas.microsoft.com/office/drawing/2014/main" id="{BEC04AFB-7B5F-4F2A-93A8-2BED39891197}"/>
            </a:ext>
          </a:extLst>
        </xdr:cNvPr>
        <xdr:cNvSpPr/>
      </xdr:nvSpPr>
      <xdr:spPr>
        <a:xfrm>
          <a:off x="20383500" y="1482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127580</xdr:rowOff>
    </xdr:from>
    <xdr:to>
      <xdr:col>111</xdr:col>
      <xdr:colOff>177800</xdr:colOff>
      <xdr:row>86</xdr:row>
      <xdr:rowOff>129866</xdr:rowOff>
    </xdr:to>
    <xdr:cxnSp macro="">
      <xdr:nvCxnSpPr>
        <xdr:cNvPr id="530" name="直線コネクタ 529">
          <a:extLst>
            <a:ext uri="{FF2B5EF4-FFF2-40B4-BE49-F238E27FC236}">
              <a16:creationId xmlns:a16="http://schemas.microsoft.com/office/drawing/2014/main" id="{50977C75-19B3-4391-A680-10A46A5227DC}"/>
            </a:ext>
          </a:extLst>
        </xdr:cNvPr>
        <xdr:cNvCxnSpPr/>
      </xdr:nvCxnSpPr>
      <xdr:spPr>
        <a:xfrm flipV="1">
          <a:off x="20434300" y="148722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71882</xdr:rowOff>
    </xdr:from>
    <xdr:to>
      <xdr:col>102</xdr:col>
      <xdr:colOff>165100</xdr:colOff>
      <xdr:row>87</xdr:row>
      <xdr:rowOff>2032</xdr:rowOff>
    </xdr:to>
    <xdr:sp macro="" textlink="">
      <xdr:nvSpPr>
        <xdr:cNvPr id="531" name="楕円 530">
          <a:extLst>
            <a:ext uri="{FF2B5EF4-FFF2-40B4-BE49-F238E27FC236}">
              <a16:creationId xmlns:a16="http://schemas.microsoft.com/office/drawing/2014/main" id="{29961BB8-C2C7-4624-9826-774B1D4034A8}"/>
            </a:ext>
          </a:extLst>
        </xdr:cNvPr>
        <xdr:cNvSpPr/>
      </xdr:nvSpPr>
      <xdr:spPr>
        <a:xfrm>
          <a:off x="19494500" y="1481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122682</xdr:rowOff>
    </xdr:from>
    <xdr:to>
      <xdr:col>107</xdr:col>
      <xdr:colOff>50800</xdr:colOff>
      <xdr:row>86</xdr:row>
      <xdr:rowOff>129866</xdr:rowOff>
    </xdr:to>
    <xdr:cxnSp macro="">
      <xdr:nvCxnSpPr>
        <xdr:cNvPr id="532" name="直線コネクタ 531">
          <a:extLst>
            <a:ext uri="{FF2B5EF4-FFF2-40B4-BE49-F238E27FC236}">
              <a16:creationId xmlns:a16="http://schemas.microsoft.com/office/drawing/2014/main" id="{A9D9367E-C0CB-48E2-B170-7091C21885D8}"/>
            </a:ext>
          </a:extLst>
        </xdr:cNvPr>
        <xdr:cNvCxnSpPr/>
      </xdr:nvCxnSpPr>
      <xdr:spPr>
        <a:xfrm>
          <a:off x="19545300" y="14867382"/>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90170</xdr:rowOff>
    </xdr:from>
    <xdr:to>
      <xdr:col>98</xdr:col>
      <xdr:colOff>38100</xdr:colOff>
      <xdr:row>87</xdr:row>
      <xdr:rowOff>20320</xdr:rowOff>
    </xdr:to>
    <xdr:sp macro="" textlink="">
      <xdr:nvSpPr>
        <xdr:cNvPr id="533" name="楕円 532">
          <a:extLst>
            <a:ext uri="{FF2B5EF4-FFF2-40B4-BE49-F238E27FC236}">
              <a16:creationId xmlns:a16="http://schemas.microsoft.com/office/drawing/2014/main" id="{D3030C71-9CE5-4215-ADC2-E64EBEB838F1}"/>
            </a:ext>
          </a:extLst>
        </xdr:cNvPr>
        <xdr:cNvSpPr/>
      </xdr:nvSpPr>
      <xdr:spPr>
        <a:xfrm>
          <a:off x="18605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122682</xdr:rowOff>
    </xdr:from>
    <xdr:to>
      <xdr:col>102</xdr:col>
      <xdr:colOff>114300</xdr:colOff>
      <xdr:row>86</xdr:row>
      <xdr:rowOff>140970</xdr:rowOff>
    </xdr:to>
    <xdr:cxnSp macro="">
      <xdr:nvCxnSpPr>
        <xdr:cNvPr id="534" name="直線コネクタ 533">
          <a:extLst>
            <a:ext uri="{FF2B5EF4-FFF2-40B4-BE49-F238E27FC236}">
              <a16:creationId xmlns:a16="http://schemas.microsoft.com/office/drawing/2014/main" id="{EB578F22-AB06-432D-B349-4F72C1825A80}"/>
            </a:ext>
          </a:extLst>
        </xdr:cNvPr>
        <xdr:cNvCxnSpPr/>
      </xdr:nvCxnSpPr>
      <xdr:spPr>
        <a:xfrm flipV="1">
          <a:off x="18656300" y="1486738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140371</xdr:rowOff>
    </xdr:from>
    <xdr:ext cx="469744" cy="259045"/>
    <xdr:sp macro="" textlink="">
      <xdr:nvSpPr>
        <xdr:cNvPr id="535" name="n_1aveValue【消防施設】&#10;一人当たり面積">
          <a:extLst>
            <a:ext uri="{FF2B5EF4-FFF2-40B4-BE49-F238E27FC236}">
              <a16:creationId xmlns:a16="http://schemas.microsoft.com/office/drawing/2014/main" id="{45AD8745-A800-4134-9983-E169E91682AB}"/>
            </a:ext>
          </a:extLst>
        </xdr:cNvPr>
        <xdr:cNvSpPr txBox="1"/>
      </xdr:nvSpPr>
      <xdr:spPr>
        <a:xfrm>
          <a:off x="21075727" y="1454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158332</xdr:rowOff>
    </xdr:from>
    <xdr:ext cx="469744" cy="259045"/>
    <xdr:sp macro="" textlink="">
      <xdr:nvSpPr>
        <xdr:cNvPr id="536" name="n_2aveValue【消防施設】&#10;一人当たり面積">
          <a:extLst>
            <a:ext uri="{FF2B5EF4-FFF2-40B4-BE49-F238E27FC236}">
              <a16:creationId xmlns:a16="http://schemas.microsoft.com/office/drawing/2014/main" id="{EF0C92D9-9672-4770-A69A-3AB659EAEC92}"/>
            </a:ext>
          </a:extLst>
        </xdr:cNvPr>
        <xdr:cNvSpPr txBox="1"/>
      </xdr:nvSpPr>
      <xdr:spPr>
        <a:xfrm>
          <a:off x="201994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5170</xdr:rowOff>
    </xdr:from>
    <xdr:ext cx="469744" cy="259045"/>
    <xdr:sp macro="" textlink="">
      <xdr:nvSpPr>
        <xdr:cNvPr id="537" name="n_3aveValue【消防施設】&#10;一人当たり面積">
          <a:extLst>
            <a:ext uri="{FF2B5EF4-FFF2-40B4-BE49-F238E27FC236}">
              <a16:creationId xmlns:a16="http://schemas.microsoft.com/office/drawing/2014/main" id="{4FDDD4A0-78B3-47B1-B4D1-A6B9E7DC29A2}"/>
            </a:ext>
          </a:extLst>
        </xdr:cNvPr>
        <xdr:cNvSpPr txBox="1"/>
      </xdr:nvSpPr>
      <xdr:spPr>
        <a:xfrm>
          <a:off x="19310427" y="1457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5170</xdr:rowOff>
    </xdr:from>
    <xdr:ext cx="469744" cy="259045"/>
    <xdr:sp macro="" textlink="">
      <xdr:nvSpPr>
        <xdr:cNvPr id="538" name="n_4aveValue【消防施設】&#10;一人当たり面積">
          <a:extLst>
            <a:ext uri="{FF2B5EF4-FFF2-40B4-BE49-F238E27FC236}">
              <a16:creationId xmlns:a16="http://schemas.microsoft.com/office/drawing/2014/main" id="{3E8C5C90-34AF-4711-A178-02A955B78801}"/>
            </a:ext>
          </a:extLst>
        </xdr:cNvPr>
        <xdr:cNvSpPr txBox="1"/>
      </xdr:nvSpPr>
      <xdr:spPr>
        <a:xfrm>
          <a:off x="18421427" y="1457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169507</xdr:rowOff>
    </xdr:from>
    <xdr:ext cx="469744" cy="259045"/>
    <xdr:sp macro="" textlink="">
      <xdr:nvSpPr>
        <xdr:cNvPr id="539" name="n_1mainValue【消防施設】&#10;一人当たり面積">
          <a:extLst>
            <a:ext uri="{FF2B5EF4-FFF2-40B4-BE49-F238E27FC236}">
              <a16:creationId xmlns:a16="http://schemas.microsoft.com/office/drawing/2014/main" id="{C562C325-696F-49AD-A671-7537045D5864}"/>
            </a:ext>
          </a:extLst>
        </xdr:cNvPr>
        <xdr:cNvSpPr txBox="1"/>
      </xdr:nvSpPr>
      <xdr:spPr>
        <a:xfrm>
          <a:off x="21075727" y="149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343</xdr:rowOff>
    </xdr:from>
    <xdr:ext cx="469744" cy="259045"/>
    <xdr:sp macro="" textlink="">
      <xdr:nvSpPr>
        <xdr:cNvPr id="540" name="n_2mainValue【消防施設】&#10;一人当たり面積">
          <a:extLst>
            <a:ext uri="{FF2B5EF4-FFF2-40B4-BE49-F238E27FC236}">
              <a16:creationId xmlns:a16="http://schemas.microsoft.com/office/drawing/2014/main" id="{8D9CE095-BE39-4C44-A983-55FCC0B0A8DF}"/>
            </a:ext>
          </a:extLst>
        </xdr:cNvPr>
        <xdr:cNvSpPr txBox="1"/>
      </xdr:nvSpPr>
      <xdr:spPr>
        <a:xfrm>
          <a:off x="20199427" y="1491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164609</xdr:rowOff>
    </xdr:from>
    <xdr:ext cx="469744" cy="259045"/>
    <xdr:sp macro="" textlink="">
      <xdr:nvSpPr>
        <xdr:cNvPr id="541" name="n_3mainValue【消防施設】&#10;一人当たり面積">
          <a:extLst>
            <a:ext uri="{FF2B5EF4-FFF2-40B4-BE49-F238E27FC236}">
              <a16:creationId xmlns:a16="http://schemas.microsoft.com/office/drawing/2014/main" id="{4F0D252A-8DB1-4F12-B81F-9C3E3C22413D}"/>
            </a:ext>
          </a:extLst>
        </xdr:cNvPr>
        <xdr:cNvSpPr txBox="1"/>
      </xdr:nvSpPr>
      <xdr:spPr>
        <a:xfrm>
          <a:off x="19310427" y="1490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11447</xdr:rowOff>
    </xdr:from>
    <xdr:ext cx="469744" cy="259045"/>
    <xdr:sp macro="" textlink="">
      <xdr:nvSpPr>
        <xdr:cNvPr id="542" name="n_4mainValue【消防施設】&#10;一人当たり面積">
          <a:extLst>
            <a:ext uri="{FF2B5EF4-FFF2-40B4-BE49-F238E27FC236}">
              <a16:creationId xmlns:a16="http://schemas.microsoft.com/office/drawing/2014/main" id="{DBBDE384-DD26-4E2B-AD86-733491493AB0}"/>
            </a:ext>
          </a:extLst>
        </xdr:cNvPr>
        <xdr:cNvSpPr txBox="1"/>
      </xdr:nvSpPr>
      <xdr:spPr>
        <a:xfrm>
          <a:off x="18421427" y="1492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175D897C-51AA-454F-B6F3-EA0A246C02D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D687789A-6EEF-477F-99D6-D78CBC3D930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38D85B28-ED51-4F31-8096-DF79D77F02B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5BA4F7EC-8F2D-483C-9A39-16C3FD1E635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3E16FF07-09BA-46B3-8AFE-CB83DBCD6FB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C71DA0D5-7348-4D59-BBE8-20F29F8EF5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5459607C-9134-4168-A0EF-E20927F8911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B4B24327-C939-4F7D-82CA-BF6DD95D749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61008B2F-D71D-4F24-B325-B508E09978C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25B5CE9E-0FF0-4ABB-9DDE-19092A7B611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E3E190AF-870B-4CFF-9100-192A56723ED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a:extLst>
            <a:ext uri="{FF2B5EF4-FFF2-40B4-BE49-F238E27FC236}">
              <a16:creationId xmlns:a16="http://schemas.microsoft.com/office/drawing/2014/main" id="{67496F34-5B59-4EDA-BCCF-51F299AB625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a:extLst>
            <a:ext uri="{FF2B5EF4-FFF2-40B4-BE49-F238E27FC236}">
              <a16:creationId xmlns:a16="http://schemas.microsoft.com/office/drawing/2014/main" id="{8CD1E77B-485A-4035-8BD7-17979716B3B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a:extLst>
            <a:ext uri="{FF2B5EF4-FFF2-40B4-BE49-F238E27FC236}">
              <a16:creationId xmlns:a16="http://schemas.microsoft.com/office/drawing/2014/main" id="{3AF5A102-AE3A-4569-B095-750B0098BBE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a:extLst>
            <a:ext uri="{FF2B5EF4-FFF2-40B4-BE49-F238E27FC236}">
              <a16:creationId xmlns:a16="http://schemas.microsoft.com/office/drawing/2014/main" id="{2D17328D-1C93-4EF6-9EC9-832BBE76D1E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a:extLst>
            <a:ext uri="{FF2B5EF4-FFF2-40B4-BE49-F238E27FC236}">
              <a16:creationId xmlns:a16="http://schemas.microsoft.com/office/drawing/2014/main" id="{8A4FEE23-4C58-4D66-AC1A-BB2CB61FC35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a:extLst>
            <a:ext uri="{FF2B5EF4-FFF2-40B4-BE49-F238E27FC236}">
              <a16:creationId xmlns:a16="http://schemas.microsoft.com/office/drawing/2014/main" id="{3FEB83FC-268D-46D0-B8F1-13681D6D496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a:extLst>
            <a:ext uri="{FF2B5EF4-FFF2-40B4-BE49-F238E27FC236}">
              <a16:creationId xmlns:a16="http://schemas.microsoft.com/office/drawing/2014/main" id="{5B53C319-1E27-4324-A652-25AD5182926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a:extLst>
            <a:ext uri="{FF2B5EF4-FFF2-40B4-BE49-F238E27FC236}">
              <a16:creationId xmlns:a16="http://schemas.microsoft.com/office/drawing/2014/main" id="{632C065D-A3B0-46AA-8D24-D58956EF6C8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a:extLst>
            <a:ext uri="{FF2B5EF4-FFF2-40B4-BE49-F238E27FC236}">
              <a16:creationId xmlns:a16="http://schemas.microsoft.com/office/drawing/2014/main" id="{FF52A9FC-2A3D-4036-AF8E-FCD36245796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a:extLst>
            <a:ext uri="{FF2B5EF4-FFF2-40B4-BE49-F238E27FC236}">
              <a16:creationId xmlns:a16="http://schemas.microsoft.com/office/drawing/2014/main" id="{71345F56-F5E4-4C00-BCBF-032E1F9DEDC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a:extLst>
            <a:ext uri="{FF2B5EF4-FFF2-40B4-BE49-F238E27FC236}">
              <a16:creationId xmlns:a16="http://schemas.microsoft.com/office/drawing/2014/main" id="{D9C909B7-25D9-4FF8-98D8-946E9B30D7B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a:extLst>
            <a:ext uri="{FF2B5EF4-FFF2-40B4-BE49-F238E27FC236}">
              <a16:creationId xmlns:a16="http://schemas.microsoft.com/office/drawing/2014/main" id="{EC2B0186-A42D-4798-8197-04E51E2AB3D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A5E04819-E060-488E-A483-31C799D97CB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a:extLst>
            <a:ext uri="{FF2B5EF4-FFF2-40B4-BE49-F238E27FC236}">
              <a16:creationId xmlns:a16="http://schemas.microsoft.com/office/drawing/2014/main" id="{01D21826-A42E-4AB5-BA51-E072F3313EB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568" name="直線コネクタ 567">
          <a:extLst>
            <a:ext uri="{FF2B5EF4-FFF2-40B4-BE49-F238E27FC236}">
              <a16:creationId xmlns:a16="http://schemas.microsoft.com/office/drawing/2014/main" id="{D96426CA-723E-49F4-BFD5-BDFF50F69BF5}"/>
            </a:ext>
          </a:extLst>
        </xdr:cNvPr>
        <xdr:cNvCxnSpPr/>
      </xdr:nvCxnSpPr>
      <xdr:spPr>
        <a:xfrm flipV="1">
          <a:off x="16318864"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9" name="【庁舎】&#10;有形固定資産減価償却率最小値テキスト">
          <a:extLst>
            <a:ext uri="{FF2B5EF4-FFF2-40B4-BE49-F238E27FC236}">
              <a16:creationId xmlns:a16="http://schemas.microsoft.com/office/drawing/2014/main" id="{B62C24D7-C8C0-469F-8268-00D1F70755B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0" name="直線コネクタ 569">
          <a:extLst>
            <a:ext uri="{FF2B5EF4-FFF2-40B4-BE49-F238E27FC236}">
              <a16:creationId xmlns:a16="http://schemas.microsoft.com/office/drawing/2014/main" id="{4C5C3364-22F7-4082-B206-8E010E03C07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571" name="【庁舎】&#10;有形固定資産減価償却率最大値テキスト">
          <a:extLst>
            <a:ext uri="{FF2B5EF4-FFF2-40B4-BE49-F238E27FC236}">
              <a16:creationId xmlns:a16="http://schemas.microsoft.com/office/drawing/2014/main" id="{3824E7B0-7473-41E7-B8BC-5C091B1FDD8F}"/>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572" name="直線コネクタ 571">
          <a:extLst>
            <a:ext uri="{FF2B5EF4-FFF2-40B4-BE49-F238E27FC236}">
              <a16:creationId xmlns:a16="http://schemas.microsoft.com/office/drawing/2014/main" id="{A06C8837-55B3-4C25-918C-FFCA98F2513E}"/>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573" name="【庁舎】&#10;有形固定資産減価償却率平均値テキスト">
          <a:extLst>
            <a:ext uri="{FF2B5EF4-FFF2-40B4-BE49-F238E27FC236}">
              <a16:creationId xmlns:a16="http://schemas.microsoft.com/office/drawing/2014/main" id="{19E75045-55FD-4D66-AC81-832BBAE2EE2B}"/>
            </a:ext>
          </a:extLst>
        </xdr:cNvPr>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574" name="フローチャート: 判断 573">
          <a:extLst>
            <a:ext uri="{FF2B5EF4-FFF2-40B4-BE49-F238E27FC236}">
              <a16:creationId xmlns:a16="http://schemas.microsoft.com/office/drawing/2014/main" id="{30A511A6-D9FF-4F4F-A132-60AC65868225}"/>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575" name="フローチャート: 判断 574">
          <a:extLst>
            <a:ext uri="{FF2B5EF4-FFF2-40B4-BE49-F238E27FC236}">
              <a16:creationId xmlns:a16="http://schemas.microsoft.com/office/drawing/2014/main" id="{BE61BAF1-AF59-49D9-B7E1-D3BA7411462F}"/>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576" name="フローチャート: 判断 575">
          <a:extLst>
            <a:ext uri="{FF2B5EF4-FFF2-40B4-BE49-F238E27FC236}">
              <a16:creationId xmlns:a16="http://schemas.microsoft.com/office/drawing/2014/main" id="{4E0EF401-2021-4472-9D50-E91C5F44B4E4}"/>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577" name="フローチャート: 判断 576">
          <a:extLst>
            <a:ext uri="{FF2B5EF4-FFF2-40B4-BE49-F238E27FC236}">
              <a16:creationId xmlns:a16="http://schemas.microsoft.com/office/drawing/2014/main" id="{C6763819-C47D-4838-9D61-F458EC7D5AE1}"/>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578" name="フローチャート: 判断 577">
          <a:extLst>
            <a:ext uri="{FF2B5EF4-FFF2-40B4-BE49-F238E27FC236}">
              <a16:creationId xmlns:a16="http://schemas.microsoft.com/office/drawing/2014/main" id="{B42624F2-1DE0-406C-822E-3BB5919A81FB}"/>
            </a:ext>
          </a:extLst>
        </xdr:cNvPr>
        <xdr:cNvSpPr/>
      </xdr:nvSpPr>
      <xdr:spPr>
        <a:xfrm>
          <a:off x="12763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D873974-D13E-4EEC-A22B-46972C759D3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221BA0CB-C27D-4E3A-9668-05161269444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459DED97-6DAD-449D-858B-8D30322CA86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AC9B74CA-FE34-4B3B-9B8C-DC67211876E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EDA6E791-A727-48DD-AE27-2D28ED76D7B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133169</xdr:rowOff>
    </xdr:from>
    <xdr:to>
      <xdr:col>85</xdr:col>
      <xdr:colOff>177800</xdr:colOff>
      <xdr:row>106</xdr:row>
      <xdr:rowOff>63319</xdr:rowOff>
    </xdr:to>
    <xdr:sp macro="" textlink="">
      <xdr:nvSpPr>
        <xdr:cNvPr id="584" name="楕円 583">
          <a:extLst>
            <a:ext uri="{FF2B5EF4-FFF2-40B4-BE49-F238E27FC236}">
              <a16:creationId xmlns:a16="http://schemas.microsoft.com/office/drawing/2014/main" id="{B9A482FB-F51F-45F8-A46E-075E7C2C3DF5}"/>
            </a:ext>
          </a:extLst>
        </xdr:cNvPr>
        <xdr:cNvSpPr/>
      </xdr:nvSpPr>
      <xdr:spPr>
        <a:xfrm>
          <a:off x="16268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111596</xdr:rowOff>
    </xdr:from>
    <xdr:ext cx="405111" cy="259045"/>
    <xdr:sp macro="" textlink="">
      <xdr:nvSpPr>
        <xdr:cNvPr id="585" name="【庁舎】&#10;有形固定資産減価償却率該当値テキスト">
          <a:extLst>
            <a:ext uri="{FF2B5EF4-FFF2-40B4-BE49-F238E27FC236}">
              <a16:creationId xmlns:a16="http://schemas.microsoft.com/office/drawing/2014/main" id="{27741701-EB57-4C64-9058-C5FAACEFACEE}"/>
            </a:ext>
          </a:extLst>
        </xdr:cNvPr>
        <xdr:cNvSpPr txBox="1"/>
      </xdr:nvSpPr>
      <xdr:spPr>
        <a:xfrm>
          <a:off x="16357600"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102144</xdr:rowOff>
    </xdr:from>
    <xdr:to>
      <xdr:col>81</xdr:col>
      <xdr:colOff>101600</xdr:colOff>
      <xdr:row>106</xdr:row>
      <xdr:rowOff>32294</xdr:rowOff>
    </xdr:to>
    <xdr:sp macro="" textlink="">
      <xdr:nvSpPr>
        <xdr:cNvPr id="586" name="楕円 585">
          <a:extLst>
            <a:ext uri="{FF2B5EF4-FFF2-40B4-BE49-F238E27FC236}">
              <a16:creationId xmlns:a16="http://schemas.microsoft.com/office/drawing/2014/main" id="{4B2FD280-DBE7-4417-B2DE-D155CC4FE705}"/>
            </a:ext>
          </a:extLst>
        </xdr:cNvPr>
        <xdr:cNvSpPr/>
      </xdr:nvSpPr>
      <xdr:spPr>
        <a:xfrm>
          <a:off x="15430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152944</xdr:rowOff>
    </xdr:from>
    <xdr:to>
      <xdr:col>85</xdr:col>
      <xdr:colOff>127000</xdr:colOff>
      <xdr:row>106</xdr:row>
      <xdr:rowOff>12519</xdr:rowOff>
    </xdr:to>
    <xdr:cxnSp macro="">
      <xdr:nvCxnSpPr>
        <xdr:cNvPr id="587" name="直線コネクタ 586">
          <a:extLst>
            <a:ext uri="{FF2B5EF4-FFF2-40B4-BE49-F238E27FC236}">
              <a16:creationId xmlns:a16="http://schemas.microsoft.com/office/drawing/2014/main" id="{D2788104-6A13-45F2-8982-232C93A7CA32}"/>
            </a:ext>
          </a:extLst>
        </xdr:cNvPr>
        <xdr:cNvCxnSpPr/>
      </xdr:nvCxnSpPr>
      <xdr:spPr>
        <a:xfrm>
          <a:off x="15481300" y="1815519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110308</xdr:rowOff>
    </xdr:from>
    <xdr:to>
      <xdr:col>76</xdr:col>
      <xdr:colOff>165100</xdr:colOff>
      <xdr:row>106</xdr:row>
      <xdr:rowOff>40458</xdr:rowOff>
    </xdr:to>
    <xdr:sp macro="" textlink="">
      <xdr:nvSpPr>
        <xdr:cNvPr id="588" name="楕円 587">
          <a:extLst>
            <a:ext uri="{FF2B5EF4-FFF2-40B4-BE49-F238E27FC236}">
              <a16:creationId xmlns:a16="http://schemas.microsoft.com/office/drawing/2014/main" id="{9EDDE5C6-0FDC-4A2C-951C-226BCBFF8E90}"/>
            </a:ext>
          </a:extLst>
        </xdr:cNvPr>
        <xdr:cNvSpPr/>
      </xdr:nvSpPr>
      <xdr:spPr>
        <a:xfrm>
          <a:off x="14541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152944</xdr:rowOff>
    </xdr:from>
    <xdr:to>
      <xdr:col>81</xdr:col>
      <xdr:colOff>50800</xdr:colOff>
      <xdr:row>105</xdr:row>
      <xdr:rowOff>161108</xdr:rowOff>
    </xdr:to>
    <xdr:cxnSp macro="">
      <xdr:nvCxnSpPr>
        <xdr:cNvPr id="589" name="直線コネクタ 588">
          <a:extLst>
            <a:ext uri="{FF2B5EF4-FFF2-40B4-BE49-F238E27FC236}">
              <a16:creationId xmlns:a16="http://schemas.microsoft.com/office/drawing/2014/main" id="{E854F1AE-D8D6-4F10-A962-80FCDDF394D0}"/>
            </a:ext>
          </a:extLst>
        </xdr:cNvPr>
        <xdr:cNvCxnSpPr/>
      </xdr:nvCxnSpPr>
      <xdr:spPr>
        <a:xfrm flipV="1">
          <a:off x="14592300" y="1815519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77651</xdr:rowOff>
    </xdr:from>
    <xdr:to>
      <xdr:col>72</xdr:col>
      <xdr:colOff>38100</xdr:colOff>
      <xdr:row>106</xdr:row>
      <xdr:rowOff>7801</xdr:rowOff>
    </xdr:to>
    <xdr:sp macro="" textlink="">
      <xdr:nvSpPr>
        <xdr:cNvPr id="590" name="楕円 589">
          <a:extLst>
            <a:ext uri="{FF2B5EF4-FFF2-40B4-BE49-F238E27FC236}">
              <a16:creationId xmlns:a16="http://schemas.microsoft.com/office/drawing/2014/main" id="{8AA65B83-C72B-4DB5-A67C-25A1457BDB9D}"/>
            </a:ext>
          </a:extLst>
        </xdr:cNvPr>
        <xdr:cNvSpPr/>
      </xdr:nvSpPr>
      <xdr:spPr>
        <a:xfrm>
          <a:off x="13652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128451</xdr:rowOff>
    </xdr:from>
    <xdr:to>
      <xdr:col>76</xdr:col>
      <xdr:colOff>114300</xdr:colOff>
      <xdr:row>105</xdr:row>
      <xdr:rowOff>161108</xdr:rowOff>
    </xdr:to>
    <xdr:cxnSp macro="">
      <xdr:nvCxnSpPr>
        <xdr:cNvPr id="591" name="直線コネクタ 590">
          <a:extLst>
            <a:ext uri="{FF2B5EF4-FFF2-40B4-BE49-F238E27FC236}">
              <a16:creationId xmlns:a16="http://schemas.microsoft.com/office/drawing/2014/main" id="{76BC6352-C90F-4B33-951B-B2671F665ABE}"/>
            </a:ext>
          </a:extLst>
        </xdr:cNvPr>
        <xdr:cNvCxnSpPr/>
      </xdr:nvCxnSpPr>
      <xdr:spPr>
        <a:xfrm>
          <a:off x="13703300" y="181307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44994</xdr:rowOff>
    </xdr:from>
    <xdr:to>
      <xdr:col>67</xdr:col>
      <xdr:colOff>101600</xdr:colOff>
      <xdr:row>105</xdr:row>
      <xdr:rowOff>146594</xdr:rowOff>
    </xdr:to>
    <xdr:sp macro="" textlink="">
      <xdr:nvSpPr>
        <xdr:cNvPr id="592" name="楕円 591">
          <a:extLst>
            <a:ext uri="{FF2B5EF4-FFF2-40B4-BE49-F238E27FC236}">
              <a16:creationId xmlns:a16="http://schemas.microsoft.com/office/drawing/2014/main" id="{F56DFF58-27A5-4146-AB5C-78B4B3244967}"/>
            </a:ext>
          </a:extLst>
        </xdr:cNvPr>
        <xdr:cNvSpPr/>
      </xdr:nvSpPr>
      <xdr:spPr>
        <a:xfrm>
          <a:off x="12763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95794</xdr:rowOff>
    </xdr:from>
    <xdr:to>
      <xdr:col>71</xdr:col>
      <xdr:colOff>177800</xdr:colOff>
      <xdr:row>105</xdr:row>
      <xdr:rowOff>128451</xdr:rowOff>
    </xdr:to>
    <xdr:cxnSp macro="">
      <xdr:nvCxnSpPr>
        <xdr:cNvPr id="593" name="直線コネクタ 592">
          <a:extLst>
            <a:ext uri="{FF2B5EF4-FFF2-40B4-BE49-F238E27FC236}">
              <a16:creationId xmlns:a16="http://schemas.microsoft.com/office/drawing/2014/main" id="{1FE979ED-8FB1-46E8-B041-8866BC408A8F}"/>
            </a:ext>
          </a:extLst>
        </xdr:cNvPr>
        <xdr:cNvCxnSpPr/>
      </xdr:nvCxnSpPr>
      <xdr:spPr>
        <a:xfrm>
          <a:off x="12814300" y="180980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594" name="n_1aveValue【庁舎】&#10;有形固定資産減価償却率">
          <a:extLst>
            <a:ext uri="{FF2B5EF4-FFF2-40B4-BE49-F238E27FC236}">
              <a16:creationId xmlns:a16="http://schemas.microsoft.com/office/drawing/2014/main" id="{5EF3F840-7136-404E-A3A0-1D1CFD25D7BA}"/>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595" name="n_2aveValue【庁舎】&#10;有形固定資産減価償却率">
          <a:extLst>
            <a:ext uri="{FF2B5EF4-FFF2-40B4-BE49-F238E27FC236}">
              <a16:creationId xmlns:a16="http://schemas.microsoft.com/office/drawing/2014/main" id="{E0525A12-47C5-402F-A3BF-AACAAD081FD8}"/>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596" name="n_3aveValue【庁舎】&#10;有形固定資産減価償却率">
          <a:extLst>
            <a:ext uri="{FF2B5EF4-FFF2-40B4-BE49-F238E27FC236}">
              <a16:creationId xmlns:a16="http://schemas.microsoft.com/office/drawing/2014/main" id="{8541FB60-48AA-4DE3-BB59-0EE5B7D3C16E}"/>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154957</xdr:rowOff>
    </xdr:from>
    <xdr:ext cx="405111" cy="259045"/>
    <xdr:sp macro="" textlink="">
      <xdr:nvSpPr>
        <xdr:cNvPr id="597" name="n_4aveValue【庁舎】&#10;有形固定資産減価償却率">
          <a:extLst>
            <a:ext uri="{FF2B5EF4-FFF2-40B4-BE49-F238E27FC236}">
              <a16:creationId xmlns:a16="http://schemas.microsoft.com/office/drawing/2014/main" id="{F29686B4-3DFF-48C1-B01B-057D2DBCB5ED}"/>
            </a:ext>
          </a:extLst>
        </xdr:cNvPr>
        <xdr:cNvSpPr txBox="1"/>
      </xdr:nvSpPr>
      <xdr:spPr>
        <a:xfrm>
          <a:off x="12611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23421</xdr:rowOff>
    </xdr:from>
    <xdr:ext cx="405111" cy="259045"/>
    <xdr:sp macro="" textlink="">
      <xdr:nvSpPr>
        <xdr:cNvPr id="598" name="n_1mainValue【庁舎】&#10;有形固定資産減価償却率">
          <a:extLst>
            <a:ext uri="{FF2B5EF4-FFF2-40B4-BE49-F238E27FC236}">
              <a16:creationId xmlns:a16="http://schemas.microsoft.com/office/drawing/2014/main" id="{29509A4F-C7EF-42BD-93CB-A630AF9F23C0}"/>
            </a:ext>
          </a:extLst>
        </xdr:cNvPr>
        <xdr:cNvSpPr txBox="1"/>
      </xdr:nvSpPr>
      <xdr:spPr>
        <a:xfrm>
          <a:off x="152660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31585</xdr:rowOff>
    </xdr:from>
    <xdr:ext cx="405111" cy="259045"/>
    <xdr:sp macro="" textlink="">
      <xdr:nvSpPr>
        <xdr:cNvPr id="599" name="n_2mainValue【庁舎】&#10;有形固定資産減価償却率">
          <a:extLst>
            <a:ext uri="{FF2B5EF4-FFF2-40B4-BE49-F238E27FC236}">
              <a16:creationId xmlns:a16="http://schemas.microsoft.com/office/drawing/2014/main" id="{4A5FAA88-B307-4D15-8B9D-8310CE6C02E2}"/>
            </a:ext>
          </a:extLst>
        </xdr:cNvPr>
        <xdr:cNvSpPr txBox="1"/>
      </xdr:nvSpPr>
      <xdr:spPr>
        <a:xfrm>
          <a:off x="14389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600" name="n_3mainValue【庁舎】&#10;有形固定資産減価償却率">
          <a:extLst>
            <a:ext uri="{FF2B5EF4-FFF2-40B4-BE49-F238E27FC236}">
              <a16:creationId xmlns:a16="http://schemas.microsoft.com/office/drawing/2014/main" id="{5FFFB1A8-353C-4C2F-8656-5EE98CB0DB6C}"/>
            </a:ext>
          </a:extLst>
        </xdr:cNvPr>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137721</xdr:rowOff>
    </xdr:from>
    <xdr:ext cx="405111" cy="259045"/>
    <xdr:sp macro="" textlink="">
      <xdr:nvSpPr>
        <xdr:cNvPr id="601" name="n_4mainValue【庁舎】&#10;有形固定資産減価償却率">
          <a:extLst>
            <a:ext uri="{FF2B5EF4-FFF2-40B4-BE49-F238E27FC236}">
              <a16:creationId xmlns:a16="http://schemas.microsoft.com/office/drawing/2014/main" id="{E3E7D543-8841-4514-AA71-84C2D1931E29}"/>
            </a:ext>
          </a:extLst>
        </xdr:cNvPr>
        <xdr:cNvSpPr txBox="1"/>
      </xdr:nvSpPr>
      <xdr:spPr>
        <a:xfrm>
          <a:off x="12611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C6FDC6FC-0A63-4F1F-BA15-08632E8EAB7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24FE667E-4E32-40F8-808E-E0607DB340A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681B7058-4E25-4031-B8E2-5399F236A20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2DB0BF28-04EA-4F2D-ACA8-A53823DEEE9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049D0A99-BEEE-4593-844F-45C4CA8E109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41C42A78-7825-4166-8CF2-83851D6E0E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89B4D073-B03D-4ABD-A55C-828931903C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90FA9153-4A3F-4C01-B57E-10A6B494B2B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DD397548-3BEF-4B4A-89F1-9E925FFDF7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DFE0FDAB-D987-409A-A963-BDB18BDEF89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2" name="直線コネクタ 611">
          <a:extLst>
            <a:ext uri="{FF2B5EF4-FFF2-40B4-BE49-F238E27FC236}">
              <a16:creationId xmlns:a16="http://schemas.microsoft.com/office/drawing/2014/main" id="{86724686-B72F-4710-BF94-44E64238DE5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3" name="テキスト ボックス 612">
          <a:extLst>
            <a:ext uri="{FF2B5EF4-FFF2-40B4-BE49-F238E27FC236}">
              <a16:creationId xmlns:a16="http://schemas.microsoft.com/office/drawing/2014/main" id="{EA23A7D8-8C73-4C13-91E4-7673CD4F0CD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4" name="直線コネクタ 613">
          <a:extLst>
            <a:ext uri="{FF2B5EF4-FFF2-40B4-BE49-F238E27FC236}">
              <a16:creationId xmlns:a16="http://schemas.microsoft.com/office/drawing/2014/main" id="{F6E3E277-C1D6-49FE-945F-A03D80FBD8A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5" name="テキスト ボックス 614">
          <a:extLst>
            <a:ext uri="{FF2B5EF4-FFF2-40B4-BE49-F238E27FC236}">
              <a16:creationId xmlns:a16="http://schemas.microsoft.com/office/drawing/2014/main" id="{193FBD7F-570E-46C7-AC05-95FAF46ED44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6" name="直線コネクタ 615">
          <a:extLst>
            <a:ext uri="{FF2B5EF4-FFF2-40B4-BE49-F238E27FC236}">
              <a16:creationId xmlns:a16="http://schemas.microsoft.com/office/drawing/2014/main" id="{0305FF8A-DBF6-4B9A-814C-8538F4972C5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7" name="テキスト ボックス 616">
          <a:extLst>
            <a:ext uri="{FF2B5EF4-FFF2-40B4-BE49-F238E27FC236}">
              <a16:creationId xmlns:a16="http://schemas.microsoft.com/office/drawing/2014/main" id="{5B22A237-62DB-4FDD-B2DC-7FD3A87BE47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8" name="直線コネクタ 617">
          <a:extLst>
            <a:ext uri="{FF2B5EF4-FFF2-40B4-BE49-F238E27FC236}">
              <a16:creationId xmlns:a16="http://schemas.microsoft.com/office/drawing/2014/main" id="{AA4F28FE-15C0-4C88-83B7-E084393FCAB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9" name="テキスト ボックス 618">
          <a:extLst>
            <a:ext uri="{FF2B5EF4-FFF2-40B4-BE49-F238E27FC236}">
              <a16:creationId xmlns:a16="http://schemas.microsoft.com/office/drawing/2014/main" id="{A4721B86-2F14-42F8-93F5-9CD5FE0926A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0" name="直線コネクタ 619">
          <a:extLst>
            <a:ext uri="{FF2B5EF4-FFF2-40B4-BE49-F238E27FC236}">
              <a16:creationId xmlns:a16="http://schemas.microsoft.com/office/drawing/2014/main" id="{71DBEA3A-3D06-42D5-937F-3603C3AF337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1" name="テキスト ボックス 620">
          <a:extLst>
            <a:ext uri="{FF2B5EF4-FFF2-40B4-BE49-F238E27FC236}">
              <a16:creationId xmlns:a16="http://schemas.microsoft.com/office/drawing/2014/main" id="{1106D198-424A-438F-9DDD-F52C3CF9D91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2" name="直線コネクタ 621">
          <a:extLst>
            <a:ext uri="{FF2B5EF4-FFF2-40B4-BE49-F238E27FC236}">
              <a16:creationId xmlns:a16="http://schemas.microsoft.com/office/drawing/2014/main" id="{BB5AA07E-B704-4131-B7FA-39306961DFF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3" name="テキスト ボックス 622">
          <a:extLst>
            <a:ext uri="{FF2B5EF4-FFF2-40B4-BE49-F238E27FC236}">
              <a16:creationId xmlns:a16="http://schemas.microsoft.com/office/drawing/2014/main" id="{445B1B9C-70C7-43DD-9DD4-39917A972D4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a:extLst>
            <a:ext uri="{FF2B5EF4-FFF2-40B4-BE49-F238E27FC236}">
              <a16:creationId xmlns:a16="http://schemas.microsoft.com/office/drawing/2014/main" id="{BCCC6D99-8449-4822-8E0B-4C226C7E930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a:extLst>
            <a:ext uri="{FF2B5EF4-FFF2-40B4-BE49-F238E27FC236}">
              <a16:creationId xmlns:a16="http://schemas.microsoft.com/office/drawing/2014/main" id="{48F0CAC1-0E2F-477C-8032-9B121BAA15C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a:extLst>
            <a:ext uri="{FF2B5EF4-FFF2-40B4-BE49-F238E27FC236}">
              <a16:creationId xmlns:a16="http://schemas.microsoft.com/office/drawing/2014/main" id="{CF438CD9-E40D-4758-83FE-CC881897AC6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627" name="直線コネクタ 626">
          <a:extLst>
            <a:ext uri="{FF2B5EF4-FFF2-40B4-BE49-F238E27FC236}">
              <a16:creationId xmlns:a16="http://schemas.microsoft.com/office/drawing/2014/main" id="{8C644AC1-1603-41A2-9FED-B240971D4694}"/>
            </a:ext>
          </a:extLst>
        </xdr:cNvPr>
        <xdr:cNvCxnSpPr/>
      </xdr:nvCxnSpPr>
      <xdr:spPr>
        <a:xfrm flipV="1">
          <a:off x="2216086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628" name="【庁舎】&#10;一人当たり面積最小値テキスト">
          <a:extLst>
            <a:ext uri="{FF2B5EF4-FFF2-40B4-BE49-F238E27FC236}">
              <a16:creationId xmlns:a16="http://schemas.microsoft.com/office/drawing/2014/main" id="{B75D8852-ED32-4F0A-8861-7A46D21DC6EB}"/>
            </a:ext>
          </a:extLst>
        </xdr:cNvPr>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629" name="直線コネクタ 628">
          <a:extLst>
            <a:ext uri="{FF2B5EF4-FFF2-40B4-BE49-F238E27FC236}">
              <a16:creationId xmlns:a16="http://schemas.microsoft.com/office/drawing/2014/main" id="{BAD22B6A-C3F6-4452-93D8-3B1D0A0162D1}"/>
            </a:ext>
          </a:extLst>
        </xdr:cNvPr>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630" name="【庁舎】&#10;一人当たり面積最大値テキスト">
          <a:extLst>
            <a:ext uri="{FF2B5EF4-FFF2-40B4-BE49-F238E27FC236}">
              <a16:creationId xmlns:a16="http://schemas.microsoft.com/office/drawing/2014/main" id="{4C85DA83-ECEC-40C7-9936-D6A41AAB48AA}"/>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631" name="直線コネクタ 630">
          <a:extLst>
            <a:ext uri="{FF2B5EF4-FFF2-40B4-BE49-F238E27FC236}">
              <a16:creationId xmlns:a16="http://schemas.microsoft.com/office/drawing/2014/main" id="{BCED6185-EF69-49A4-AFBE-9F2F450EA3E7}"/>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164209</xdr:rowOff>
    </xdr:from>
    <xdr:ext cx="469744" cy="259045"/>
    <xdr:sp macro="" textlink="">
      <xdr:nvSpPr>
        <xdr:cNvPr id="632" name="【庁舎】&#10;一人当たり面積平均値テキスト">
          <a:extLst>
            <a:ext uri="{FF2B5EF4-FFF2-40B4-BE49-F238E27FC236}">
              <a16:creationId xmlns:a16="http://schemas.microsoft.com/office/drawing/2014/main" id="{86364387-0270-4BA8-B20B-BE56A15DD40E}"/>
            </a:ext>
          </a:extLst>
        </xdr:cNvPr>
        <xdr:cNvSpPr txBox="1"/>
      </xdr:nvSpPr>
      <xdr:spPr>
        <a:xfrm>
          <a:off x="22199600" y="17823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633" name="フローチャート: 判断 632">
          <a:extLst>
            <a:ext uri="{FF2B5EF4-FFF2-40B4-BE49-F238E27FC236}">
              <a16:creationId xmlns:a16="http://schemas.microsoft.com/office/drawing/2014/main" id="{6EA441B7-4081-49DB-AA9E-4A7745563416}"/>
            </a:ext>
          </a:extLst>
        </xdr:cNvPr>
        <xdr:cNvSpPr/>
      </xdr:nvSpPr>
      <xdr:spPr>
        <a:xfrm>
          <a:off x="221107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634" name="フローチャート: 判断 633">
          <a:extLst>
            <a:ext uri="{FF2B5EF4-FFF2-40B4-BE49-F238E27FC236}">
              <a16:creationId xmlns:a16="http://schemas.microsoft.com/office/drawing/2014/main" id="{6266302A-33B4-4ACE-8441-4E486AD4E4E2}"/>
            </a:ext>
          </a:extLst>
        </xdr:cNvPr>
        <xdr:cNvSpPr/>
      </xdr:nvSpPr>
      <xdr:spPr>
        <a:xfrm>
          <a:off x="2127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635" name="フローチャート: 判断 634">
          <a:extLst>
            <a:ext uri="{FF2B5EF4-FFF2-40B4-BE49-F238E27FC236}">
              <a16:creationId xmlns:a16="http://schemas.microsoft.com/office/drawing/2014/main" id="{F4802D7B-3F82-46D0-B552-3757A2D469FC}"/>
            </a:ext>
          </a:extLst>
        </xdr:cNvPr>
        <xdr:cNvSpPr/>
      </xdr:nvSpPr>
      <xdr:spPr>
        <a:xfrm>
          <a:off x="2038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126637</xdr:rowOff>
    </xdr:from>
    <xdr:to>
      <xdr:col>102</xdr:col>
      <xdr:colOff>165100</xdr:colOff>
      <xdr:row>106</xdr:row>
      <xdr:rowOff>56787</xdr:rowOff>
    </xdr:to>
    <xdr:sp macro="" textlink="">
      <xdr:nvSpPr>
        <xdr:cNvPr id="636" name="フローチャート: 判断 635">
          <a:extLst>
            <a:ext uri="{FF2B5EF4-FFF2-40B4-BE49-F238E27FC236}">
              <a16:creationId xmlns:a16="http://schemas.microsoft.com/office/drawing/2014/main" id="{D63B1065-0A81-40C9-9D02-1B3EBD3B81EA}"/>
            </a:ext>
          </a:extLst>
        </xdr:cNvPr>
        <xdr:cNvSpPr/>
      </xdr:nvSpPr>
      <xdr:spPr>
        <a:xfrm>
          <a:off x="19494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131536</xdr:rowOff>
    </xdr:from>
    <xdr:to>
      <xdr:col>98</xdr:col>
      <xdr:colOff>38100</xdr:colOff>
      <xdr:row>106</xdr:row>
      <xdr:rowOff>61686</xdr:rowOff>
    </xdr:to>
    <xdr:sp macro="" textlink="">
      <xdr:nvSpPr>
        <xdr:cNvPr id="637" name="フローチャート: 判断 636">
          <a:extLst>
            <a:ext uri="{FF2B5EF4-FFF2-40B4-BE49-F238E27FC236}">
              <a16:creationId xmlns:a16="http://schemas.microsoft.com/office/drawing/2014/main" id="{F9B7145E-F5F2-42CB-A3C9-C768C09B9DA7}"/>
            </a:ext>
          </a:extLst>
        </xdr:cNvPr>
        <xdr:cNvSpPr/>
      </xdr:nvSpPr>
      <xdr:spPr>
        <a:xfrm>
          <a:off x="18605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92669CBF-AF2F-4BAD-981D-B8F1286231B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603A380B-FEA9-4A52-B446-0C8D507B327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86879A2D-571F-49BD-A31E-0DBCBA252B2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1C48878C-1F52-4515-946F-646A292C785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EB801FA4-2150-4C78-9961-8A77C1CDBC9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43" name="楕円 642">
          <a:extLst>
            <a:ext uri="{FF2B5EF4-FFF2-40B4-BE49-F238E27FC236}">
              <a16:creationId xmlns:a16="http://schemas.microsoft.com/office/drawing/2014/main" id="{D3111943-133C-412F-8907-578D1A779EF5}"/>
            </a:ext>
          </a:extLst>
        </xdr:cNvPr>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38116</xdr:rowOff>
    </xdr:from>
    <xdr:ext cx="469744" cy="259045"/>
    <xdr:sp macro="" textlink="">
      <xdr:nvSpPr>
        <xdr:cNvPr id="644" name="【庁舎】&#10;一人当たり面積該当値テキスト">
          <a:extLst>
            <a:ext uri="{FF2B5EF4-FFF2-40B4-BE49-F238E27FC236}">
              <a16:creationId xmlns:a16="http://schemas.microsoft.com/office/drawing/2014/main" id="{76A49AB6-0A94-458F-94EB-E5E8AC80380A}"/>
            </a:ext>
          </a:extLst>
        </xdr:cNvPr>
        <xdr:cNvSpPr txBox="1"/>
      </xdr:nvSpPr>
      <xdr:spPr>
        <a:xfrm>
          <a:off x="22199600"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74386</xdr:rowOff>
    </xdr:from>
    <xdr:to>
      <xdr:col>112</xdr:col>
      <xdr:colOff>38100</xdr:colOff>
      <xdr:row>106</xdr:row>
      <xdr:rowOff>4536</xdr:rowOff>
    </xdr:to>
    <xdr:sp macro="" textlink="">
      <xdr:nvSpPr>
        <xdr:cNvPr id="645" name="楕円 644">
          <a:extLst>
            <a:ext uri="{FF2B5EF4-FFF2-40B4-BE49-F238E27FC236}">
              <a16:creationId xmlns:a16="http://schemas.microsoft.com/office/drawing/2014/main" id="{A9E905A0-552F-46E1-984C-45CD0ED059D2}"/>
            </a:ext>
          </a:extLst>
        </xdr:cNvPr>
        <xdr:cNvSpPr/>
      </xdr:nvSpPr>
      <xdr:spPr>
        <a:xfrm>
          <a:off x="21272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125186</xdr:rowOff>
    </xdr:to>
    <xdr:cxnSp macro="">
      <xdr:nvCxnSpPr>
        <xdr:cNvPr id="646" name="直線コネクタ 645">
          <a:extLst>
            <a:ext uri="{FF2B5EF4-FFF2-40B4-BE49-F238E27FC236}">
              <a16:creationId xmlns:a16="http://schemas.microsoft.com/office/drawing/2014/main" id="{71CD9DBB-17D0-4749-984B-5C988A5DE4CC}"/>
            </a:ext>
          </a:extLst>
        </xdr:cNvPr>
        <xdr:cNvCxnSpPr/>
      </xdr:nvCxnSpPr>
      <xdr:spPr>
        <a:xfrm flipV="1">
          <a:off x="21323300" y="18112739"/>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90714</xdr:rowOff>
    </xdr:from>
    <xdr:to>
      <xdr:col>107</xdr:col>
      <xdr:colOff>101600</xdr:colOff>
      <xdr:row>106</xdr:row>
      <xdr:rowOff>20864</xdr:rowOff>
    </xdr:to>
    <xdr:sp macro="" textlink="">
      <xdr:nvSpPr>
        <xdr:cNvPr id="647" name="楕円 646">
          <a:extLst>
            <a:ext uri="{FF2B5EF4-FFF2-40B4-BE49-F238E27FC236}">
              <a16:creationId xmlns:a16="http://schemas.microsoft.com/office/drawing/2014/main" id="{C900B57D-CDCE-41B2-93EB-915A8878B8FC}"/>
            </a:ext>
          </a:extLst>
        </xdr:cNvPr>
        <xdr:cNvSpPr/>
      </xdr:nvSpPr>
      <xdr:spPr>
        <a:xfrm>
          <a:off x="20383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125186</xdr:rowOff>
    </xdr:from>
    <xdr:to>
      <xdr:col>111</xdr:col>
      <xdr:colOff>177800</xdr:colOff>
      <xdr:row>105</xdr:row>
      <xdr:rowOff>141514</xdr:rowOff>
    </xdr:to>
    <xdr:cxnSp macro="">
      <xdr:nvCxnSpPr>
        <xdr:cNvPr id="648" name="直線コネクタ 647">
          <a:extLst>
            <a:ext uri="{FF2B5EF4-FFF2-40B4-BE49-F238E27FC236}">
              <a16:creationId xmlns:a16="http://schemas.microsoft.com/office/drawing/2014/main" id="{B889C364-223D-48BF-ABCF-8F95D3B85522}"/>
            </a:ext>
          </a:extLst>
        </xdr:cNvPr>
        <xdr:cNvCxnSpPr/>
      </xdr:nvCxnSpPr>
      <xdr:spPr>
        <a:xfrm flipV="1">
          <a:off x="20434300" y="1812743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649" name="楕円 648">
          <a:extLst>
            <a:ext uri="{FF2B5EF4-FFF2-40B4-BE49-F238E27FC236}">
              <a16:creationId xmlns:a16="http://schemas.microsoft.com/office/drawing/2014/main" id="{8E91220D-9C95-4118-95CF-2B8913AD908A}"/>
            </a:ext>
          </a:extLst>
        </xdr:cNvPr>
        <xdr:cNvSpPr/>
      </xdr:nvSpPr>
      <xdr:spPr>
        <a:xfrm>
          <a:off x="19494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141514</xdr:rowOff>
    </xdr:from>
    <xdr:to>
      <xdr:col>107</xdr:col>
      <xdr:colOff>50800</xdr:colOff>
      <xdr:row>105</xdr:row>
      <xdr:rowOff>152944</xdr:rowOff>
    </xdr:to>
    <xdr:cxnSp macro="">
      <xdr:nvCxnSpPr>
        <xdr:cNvPr id="650" name="直線コネクタ 649">
          <a:extLst>
            <a:ext uri="{FF2B5EF4-FFF2-40B4-BE49-F238E27FC236}">
              <a16:creationId xmlns:a16="http://schemas.microsoft.com/office/drawing/2014/main" id="{218CCE11-008E-41CB-A14A-A65F3F79AFF9}"/>
            </a:ext>
          </a:extLst>
        </xdr:cNvPr>
        <xdr:cNvCxnSpPr/>
      </xdr:nvCxnSpPr>
      <xdr:spPr>
        <a:xfrm flipV="1">
          <a:off x="19545300" y="181437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115207</xdr:rowOff>
    </xdr:from>
    <xdr:to>
      <xdr:col>98</xdr:col>
      <xdr:colOff>38100</xdr:colOff>
      <xdr:row>106</xdr:row>
      <xdr:rowOff>45357</xdr:rowOff>
    </xdr:to>
    <xdr:sp macro="" textlink="">
      <xdr:nvSpPr>
        <xdr:cNvPr id="651" name="楕円 650">
          <a:extLst>
            <a:ext uri="{FF2B5EF4-FFF2-40B4-BE49-F238E27FC236}">
              <a16:creationId xmlns:a16="http://schemas.microsoft.com/office/drawing/2014/main" id="{E2D429A5-ABA8-411A-9BAB-FD3E2F507F34}"/>
            </a:ext>
          </a:extLst>
        </xdr:cNvPr>
        <xdr:cNvSpPr/>
      </xdr:nvSpPr>
      <xdr:spPr>
        <a:xfrm>
          <a:off x="18605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152944</xdr:rowOff>
    </xdr:from>
    <xdr:to>
      <xdr:col>102</xdr:col>
      <xdr:colOff>114300</xdr:colOff>
      <xdr:row>105</xdr:row>
      <xdr:rowOff>166007</xdr:rowOff>
    </xdr:to>
    <xdr:cxnSp macro="">
      <xdr:nvCxnSpPr>
        <xdr:cNvPr id="652" name="直線コネクタ 651">
          <a:extLst>
            <a:ext uri="{FF2B5EF4-FFF2-40B4-BE49-F238E27FC236}">
              <a16:creationId xmlns:a16="http://schemas.microsoft.com/office/drawing/2014/main" id="{E0AED313-2C3D-4759-A1E4-EF6D3D95E2C4}"/>
            </a:ext>
          </a:extLst>
        </xdr:cNvPr>
        <xdr:cNvCxnSpPr/>
      </xdr:nvCxnSpPr>
      <xdr:spPr>
        <a:xfrm flipV="1">
          <a:off x="18656300" y="181551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102706</xdr:rowOff>
    </xdr:from>
    <xdr:ext cx="469744" cy="259045"/>
    <xdr:sp macro="" textlink="">
      <xdr:nvSpPr>
        <xdr:cNvPr id="653" name="n_1aveValue【庁舎】&#10;一人当たり面積">
          <a:extLst>
            <a:ext uri="{FF2B5EF4-FFF2-40B4-BE49-F238E27FC236}">
              <a16:creationId xmlns:a16="http://schemas.microsoft.com/office/drawing/2014/main" id="{ED8580A0-1CBC-490F-A969-FC5E7DCA335A}"/>
            </a:ext>
          </a:extLst>
        </xdr:cNvPr>
        <xdr:cNvSpPr txBox="1"/>
      </xdr:nvSpPr>
      <xdr:spPr>
        <a:xfrm>
          <a:off x="210757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123933</xdr:rowOff>
    </xdr:from>
    <xdr:ext cx="469744" cy="259045"/>
    <xdr:sp macro="" textlink="">
      <xdr:nvSpPr>
        <xdr:cNvPr id="654" name="n_2aveValue【庁舎】&#10;一人当たり面積">
          <a:extLst>
            <a:ext uri="{FF2B5EF4-FFF2-40B4-BE49-F238E27FC236}">
              <a16:creationId xmlns:a16="http://schemas.microsoft.com/office/drawing/2014/main" id="{7903403E-BC22-4918-B6EE-A900F388F0FB}"/>
            </a:ext>
          </a:extLst>
        </xdr:cNvPr>
        <xdr:cNvSpPr txBox="1"/>
      </xdr:nvSpPr>
      <xdr:spPr>
        <a:xfrm>
          <a:off x="20199427" y="177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47914</xdr:rowOff>
    </xdr:from>
    <xdr:ext cx="469744" cy="259045"/>
    <xdr:sp macro="" textlink="">
      <xdr:nvSpPr>
        <xdr:cNvPr id="655" name="n_3aveValue【庁舎】&#10;一人当たり面積">
          <a:extLst>
            <a:ext uri="{FF2B5EF4-FFF2-40B4-BE49-F238E27FC236}">
              <a16:creationId xmlns:a16="http://schemas.microsoft.com/office/drawing/2014/main" id="{4EF4459C-8CEB-406F-9AEC-4AB30E91D201}"/>
            </a:ext>
          </a:extLst>
        </xdr:cNvPr>
        <xdr:cNvSpPr txBox="1"/>
      </xdr:nvSpPr>
      <xdr:spPr>
        <a:xfrm>
          <a:off x="19310427" y="1822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52813</xdr:rowOff>
    </xdr:from>
    <xdr:ext cx="469744" cy="259045"/>
    <xdr:sp macro="" textlink="">
      <xdr:nvSpPr>
        <xdr:cNvPr id="656" name="n_4aveValue【庁舎】&#10;一人当たり面積">
          <a:extLst>
            <a:ext uri="{FF2B5EF4-FFF2-40B4-BE49-F238E27FC236}">
              <a16:creationId xmlns:a16="http://schemas.microsoft.com/office/drawing/2014/main" id="{D3D07628-8DCF-4BFD-9E3B-900E1B83F683}"/>
            </a:ext>
          </a:extLst>
        </xdr:cNvPr>
        <xdr:cNvSpPr txBox="1"/>
      </xdr:nvSpPr>
      <xdr:spPr>
        <a:xfrm>
          <a:off x="184214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167113</xdr:rowOff>
    </xdr:from>
    <xdr:ext cx="469744" cy="259045"/>
    <xdr:sp macro="" textlink="">
      <xdr:nvSpPr>
        <xdr:cNvPr id="657" name="n_1mainValue【庁舎】&#10;一人当たり面積">
          <a:extLst>
            <a:ext uri="{FF2B5EF4-FFF2-40B4-BE49-F238E27FC236}">
              <a16:creationId xmlns:a16="http://schemas.microsoft.com/office/drawing/2014/main" id="{3FE77C91-04A8-42DE-8E37-A2585E0368EE}"/>
            </a:ext>
          </a:extLst>
        </xdr:cNvPr>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658" name="n_2mainValue【庁舎】&#10;一人当たり面積">
          <a:extLst>
            <a:ext uri="{FF2B5EF4-FFF2-40B4-BE49-F238E27FC236}">
              <a16:creationId xmlns:a16="http://schemas.microsoft.com/office/drawing/2014/main" id="{5572EFC3-44CB-40A6-9A1E-AB299A462E8E}"/>
            </a:ext>
          </a:extLst>
        </xdr:cNvPr>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48821</xdr:rowOff>
    </xdr:from>
    <xdr:ext cx="469744" cy="259045"/>
    <xdr:sp macro="" textlink="">
      <xdr:nvSpPr>
        <xdr:cNvPr id="659" name="n_3mainValue【庁舎】&#10;一人当たり面積">
          <a:extLst>
            <a:ext uri="{FF2B5EF4-FFF2-40B4-BE49-F238E27FC236}">
              <a16:creationId xmlns:a16="http://schemas.microsoft.com/office/drawing/2014/main" id="{9960AA0E-8319-433C-A727-4F18108F5B0C}"/>
            </a:ext>
          </a:extLst>
        </xdr:cNvPr>
        <xdr:cNvSpPr txBox="1"/>
      </xdr:nvSpPr>
      <xdr:spPr>
        <a:xfrm>
          <a:off x="19310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61884</xdr:rowOff>
    </xdr:from>
    <xdr:ext cx="469744" cy="259045"/>
    <xdr:sp macro="" textlink="">
      <xdr:nvSpPr>
        <xdr:cNvPr id="660" name="n_4mainValue【庁舎】&#10;一人当たり面積">
          <a:extLst>
            <a:ext uri="{FF2B5EF4-FFF2-40B4-BE49-F238E27FC236}">
              <a16:creationId xmlns:a16="http://schemas.microsoft.com/office/drawing/2014/main" id="{1F30187B-DC46-4CC7-B53B-C4C3DA95F847}"/>
            </a:ext>
          </a:extLst>
        </xdr:cNvPr>
        <xdr:cNvSpPr txBox="1"/>
      </xdr:nvSpPr>
      <xdr:spPr>
        <a:xfrm>
          <a:off x="18421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73E10860-D370-414F-8C35-F1E6B6E64D6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F660D0EA-0880-4407-A4C4-AFADD7E5332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98D39D74-DEF5-4A32-B35D-25074AF936B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　</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図書館については、有形固定資産減価償却率が類似団体内平均値を</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10.4</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ポイント下回っているものの、前年度より</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ている。当町の施設としては比較的新しい施設ではあるものの、令和３年度には屋根や外壁の大規模修繕工事を実施するなど、羽後町公共施設等総合管理計画に基づいて施設の維持に努めている。</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一般廃棄物処理施設については、有形固定資産減価償却率が類似団体内平均値を</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ポイント上回っており、前年度より</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ポイント減少している。ごみ処理施設の湯沢雄勝クリーンセンターは平成２８年度に更新されており、旧施設についても令和４年度に解体工事が完了している。</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体育館・プールについては、有形固定資産減価償却率は</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97.4</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と老朽化が進んでいる。減価償却率は高くなっているものの、耐震補強工事などは実施しており、また各種スポーツ大会だけでなく羽後町の伝統行事である西馬音内盆踊りの雨天時会場としても利用するなど、町にとって必要な施設であることから、羽後町公共施設等総合管理計画に基づいて修繕等を実施し耐用年数を超えて使用していく。</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庁舎については、有形固定資産減価償却率が類似団体内平均値を</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18.9</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ポイント上回っており、前年度より</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ポイント増加している。外壁の一部について経年劣化が著しいことから令和</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年度には庁舎外壁等改修工事を行っており、今後も羽後町公共施設等総合管理計画に基づき計画的に修繕等を実施していく。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366;&#27841;&#36039;&#26009;&#38598;/&#12304;&#36001;&#25919;&#29366;&#27841;&#36039;&#26009;&#38598;&#12305;_054631_&#32701;&#24460;&#30010;_2022(2&#22238;&#30446;&#12539;&#23436;&#251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45.4</v>
          </cell>
          <cell r="BX51">
            <v>36.700000000000003</v>
          </cell>
          <cell r="CF51">
            <v>23.1</v>
          </cell>
        </row>
        <row r="53">
          <cell r="BP53">
            <v>63</v>
          </cell>
          <cell r="BX53">
            <v>62.7</v>
          </cell>
          <cell r="CF53">
            <v>64</v>
          </cell>
          <cell r="CN53">
            <v>65.400000000000006</v>
          </cell>
          <cell r="CV53">
            <v>67</v>
          </cell>
        </row>
        <row r="55">
          <cell r="AN55" t="str">
            <v>類似団体内平均値</v>
          </cell>
          <cell r="BP55">
            <v>38.5</v>
          </cell>
          <cell r="BX55">
            <v>35.5</v>
          </cell>
          <cell r="CF55">
            <v>23.5</v>
          </cell>
          <cell r="CN55">
            <v>8.5</v>
          </cell>
          <cell r="CV55">
            <v>0</v>
          </cell>
        </row>
        <row r="57">
          <cell r="BP57">
            <v>65.3</v>
          </cell>
          <cell r="BX57">
            <v>66</v>
          </cell>
          <cell r="CF57">
            <v>62</v>
          </cell>
          <cell r="CN57">
            <v>62</v>
          </cell>
          <cell r="CV57">
            <v>63.1</v>
          </cell>
        </row>
        <row r="72">
          <cell r="BP72" t="str">
            <v>H30</v>
          </cell>
          <cell r="BX72" t="str">
            <v>R01</v>
          </cell>
          <cell r="CF72" t="str">
            <v>R02</v>
          </cell>
          <cell r="CN72" t="str">
            <v>R03</v>
          </cell>
          <cell r="CV72" t="str">
            <v>R04</v>
          </cell>
        </row>
        <row r="73">
          <cell r="AN73" t="str">
            <v>当該団体値</v>
          </cell>
          <cell r="BP73">
            <v>45.4</v>
          </cell>
          <cell r="BX73">
            <v>36.700000000000003</v>
          </cell>
          <cell r="CF73">
            <v>23.1</v>
          </cell>
        </row>
        <row r="75">
          <cell r="BP75">
            <v>9.6</v>
          </cell>
          <cell r="BX75">
            <v>10</v>
          </cell>
          <cell r="CF75">
            <v>10.3</v>
          </cell>
          <cell r="CN75">
            <v>10.5</v>
          </cell>
          <cell r="CV75">
            <v>10.6</v>
          </cell>
        </row>
        <row r="77">
          <cell r="AN77" t="str">
            <v>類似団体内平均値</v>
          </cell>
          <cell r="BP77">
            <v>38.5</v>
          </cell>
          <cell r="BX77">
            <v>35.5</v>
          </cell>
          <cell r="CF77">
            <v>23.5</v>
          </cell>
          <cell r="CN77">
            <v>8.5</v>
          </cell>
          <cell r="CV77">
            <v>0</v>
          </cell>
        </row>
        <row r="79">
          <cell r="BP79">
            <v>8.9</v>
          </cell>
          <cell r="BX79">
            <v>8.8000000000000007</v>
          </cell>
          <cell r="CF79">
            <v>8.6</v>
          </cell>
          <cell r="CN79">
            <v>8.1999999999999993</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9073769</v>
      </c>
      <c r="BO4" s="449"/>
      <c r="BP4" s="449"/>
      <c r="BQ4" s="449"/>
      <c r="BR4" s="449"/>
      <c r="BS4" s="449"/>
      <c r="BT4" s="449"/>
      <c r="BU4" s="450"/>
      <c r="BV4" s="448">
        <v>9385922</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7</v>
      </c>
      <c r="CU4" s="589"/>
      <c r="CV4" s="589"/>
      <c r="CW4" s="589"/>
      <c r="CX4" s="589"/>
      <c r="CY4" s="589"/>
      <c r="CZ4" s="589"/>
      <c r="DA4" s="590"/>
      <c r="DB4" s="588">
        <v>6.9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8633688</v>
      </c>
      <c r="BO5" s="420"/>
      <c r="BP5" s="420"/>
      <c r="BQ5" s="420"/>
      <c r="BR5" s="420"/>
      <c r="BS5" s="420"/>
      <c r="BT5" s="420"/>
      <c r="BU5" s="421"/>
      <c r="BV5" s="419">
        <v>8985388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88.7</v>
      </c>
      <c r="CU5" s="417"/>
      <c r="CV5" s="417"/>
      <c r="CW5" s="417"/>
      <c r="CX5" s="417"/>
      <c r="CY5" s="417"/>
      <c r="CZ5" s="417"/>
      <c r="DA5" s="418"/>
      <c r="DB5" s="416">
        <v>87.3</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440081</v>
      </c>
      <c r="BO6" s="420"/>
      <c r="BP6" s="420"/>
      <c r="BQ6" s="420"/>
      <c r="BR6" s="420"/>
      <c r="BS6" s="420"/>
      <c r="BT6" s="420"/>
      <c r="BU6" s="421"/>
      <c r="BV6" s="419">
        <v>400534</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88.7</v>
      </c>
      <c r="CU6" s="563"/>
      <c r="CV6" s="563"/>
      <c r="CW6" s="563"/>
      <c r="CX6" s="563"/>
      <c r="CY6" s="563"/>
      <c r="CZ6" s="563"/>
      <c r="DA6" s="564"/>
      <c r="DB6" s="562">
        <v>87.3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52646</v>
      </c>
      <c r="BO7" s="420"/>
      <c r="BP7" s="420"/>
      <c r="BQ7" s="420"/>
      <c r="BR7" s="420"/>
      <c r="BS7" s="420"/>
      <c r="BT7" s="420"/>
      <c r="BU7" s="421"/>
      <c r="BV7" s="419">
        <v>9007</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5515141</v>
      </c>
      <c r="CU7" s="420"/>
      <c r="CV7" s="420"/>
      <c r="CW7" s="420"/>
      <c r="CX7" s="420"/>
      <c r="CY7" s="420"/>
      <c r="CZ7" s="420"/>
      <c r="DA7" s="421"/>
      <c r="DB7" s="419">
        <v>5666385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387435</v>
      </c>
      <c r="BO8" s="420"/>
      <c r="BP8" s="420"/>
      <c r="BQ8" s="420"/>
      <c r="BR8" s="420"/>
      <c r="BS8" s="420"/>
      <c r="BT8" s="420"/>
      <c r="BU8" s="421"/>
      <c r="BV8" s="419">
        <v>391527</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0.26</v>
      </c>
      <c r="CU8" s="523"/>
      <c r="CV8" s="523"/>
      <c r="CW8" s="523"/>
      <c r="CX8" s="523"/>
      <c r="CY8" s="523"/>
      <c r="CZ8" s="523"/>
      <c r="DA8" s="524"/>
      <c r="DB8" s="522">
        <v>0.26</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0"/>
      <c r="L9" s="553" t="s">
        <v>116</v>
      </c>
      <c r="M9" s="554"/>
      <c r="N9" s="554"/>
      <c r="O9" s="554"/>
      <c r="P9" s="554"/>
      <c r="Q9" s="555"/>
      <c r="R9" s="556">
        <v>13825</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-4092</v>
      </c>
      <c r="BO9" s="420"/>
      <c r="BP9" s="420"/>
      <c r="BQ9" s="420"/>
      <c r="BR9" s="420"/>
      <c r="BS9" s="420"/>
      <c r="BT9" s="420"/>
      <c r="BU9" s="421"/>
      <c r="BV9" s="419">
        <v>26059</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13.4</v>
      </c>
      <c r="CU9" s="417"/>
      <c r="CV9" s="417"/>
      <c r="CW9" s="417"/>
      <c r="CX9" s="417"/>
      <c r="CY9" s="417"/>
      <c r="CZ9" s="417"/>
      <c r="DA9" s="418"/>
      <c r="DB9" s="416">
        <v>12.8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122</v>
      </c>
      <c r="M10" s="376"/>
      <c r="N10" s="376"/>
      <c r="O10" s="376"/>
      <c r="P10" s="376"/>
      <c r="Q10" s="377"/>
      <c r="R10" s="372">
        <v>15319</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124</v>
      </c>
      <c r="AV10" s="478"/>
      <c r="AW10" s="478"/>
      <c r="AX10" s="478"/>
      <c r="AY10" s="433" t="s">
        <v>125</v>
      </c>
      <c r="AZ10" s="434"/>
      <c r="BA10" s="434"/>
      <c r="BB10" s="434"/>
      <c r="BC10" s="434"/>
      <c r="BD10" s="434"/>
      <c r="BE10" s="434"/>
      <c r="BF10" s="434"/>
      <c r="BG10" s="434"/>
      <c r="BH10" s="434"/>
      <c r="BI10" s="434"/>
      <c r="BJ10" s="434"/>
      <c r="BK10" s="434"/>
      <c r="BL10" s="434"/>
      <c r="BM10" s="435"/>
      <c r="BN10" s="419">
        <v>463375</v>
      </c>
      <c r="BO10" s="420"/>
      <c r="BP10" s="420"/>
      <c r="BQ10" s="420"/>
      <c r="BR10" s="420"/>
      <c r="BS10" s="420"/>
      <c r="BT10" s="420"/>
      <c r="BU10" s="421"/>
      <c r="BV10" s="419">
        <v>352375</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127</v>
      </c>
      <c r="M11" s="381"/>
      <c r="N11" s="381"/>
      <c r="O11" s="381"/>
      <c r="P11" s="381"/>
      <c r="Q11" s="382"/>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6" t="s">
        <v>129</v>
      </c>
      <c r="AN11" s="376"/>
      <c r="AO11" s="376"/>
      <c r="AP11" s="376"/>
      <c r="AQ11" s="376"/>
      <c r="AR11" s="376"/>
      <c r="AS11" s="376"/>
      <c r="AT11" s="377"/>
      <c r="AU11" s="477" t="s">
        <v>130</v>
      </c>
      <c r="AV11" s="478"/>
      <c r="AW11" s="478"/>
      <c r="AX11" s="478"/>
      <c r="AY11" s="433" t="s">
        <v>131</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132</v>
      </c>
      <c r="CE11" s="379"/>
      <c r="CF11" s="379"/>
      <c r="CG11" s="379"/>
      <c r="CH11" s="379"/>
      <c r="CI11" s="379"/>
      <c r="CJ11" s="379"/>
      <c r="CK11" s="379"/>
      <c r="CL11" s="379"/>
      <c r="CM11" s="379"/>
      <c r="CN11" s="379"/>
      <c r="CO11" s="379"/>
      <c r="CP11" s="379"/>
      <c r="CQ11" s="379"/>
      <c r="CR11" s="379"/>
      <c r="CS11" s="460"/>
      <c r="CT11" s="522" t="s">
        <v>133</v>
      </c>
      <c r="CU11" s="523"/>
      <c r="CV11" s="523"/>
      <c r="CW11" s="523"/>
      <c r="CX11" s="523"/>
      <c r="CY11" s="523"/>
      <c r="CZ11" s="523"/>
      <c r="DA11" s="524"/>
      <c r="DB11" s="522" t="s">
        <v>134</v>
      </c>
      <c r="DC11" s="523"/>
      <c r="DD11" s="523"/>
      <c r="DE11" s="523"/>
      <c r="DF11" s="523"/>
      <c r="DG11" s="523"/>
      <c r="DH11" s="523"/>
      <c r="DI11" s="524"/>
    </row>
    <row r="12" spans="1:119" ht="18.75" customHeight="1" x14ac:dyDescent="0.15">
      <c r="A12" s="181"/>
      <c r="B12" s="525" t="s">
        <v>135</v>
      </c>
      <c r="C12" s="526"/>
      <c r="D12" s="526"/>
      <c r="E12" s="526"/>
      <c r="F12" s="526"/>
      <c r="G12" s="526"/>
      <c r="H12" s="526"/>
      <c r="I12" s="526"/>
      <c r="J12" s="526"/>
      <c r="K12" s="527"/>
      <c r="L12" s="534" t="s">
        <v>136</v>
      </c>
      <c r="M12" s="535"/>
      <c r="N12" s="535"/>
      <c r="O12" s="535"/>
      <c r="P12" s="535"/>
      <c r="Q12" s="536"/>
      <c r="R12" s="537">
        <v>13642</v>
      </c>
      <c r="S12" s="538"/>
      <c r="T12" s="538"/>
      <c r="U12" s="538"/>
      <c r="V12" s="539"/>
      <c r="W12" s="540" t="s">
        <v>1</v>
      </c>
      <c r="X12" s="478"/>
      <c r="Y12" s="478"/>
      <c r="Z12" s="478"/>
      <c r="AA12" s="478"/>
      <c r="AB12" s="541"/>
      <c r="AC12" s="542" t="s">
        <v>137</v>
      </c>
      <c r="AD12" s="543"/>
      <c r="AE12" s="543"/>
      <c r="AF12" s="543"/>
      <c r="AG12" s="544"/>
      <c r="AH12" s="542" t="s">
        <v>138</v>
      </c>
      <c r="AI12" s="543"/>
      <c r="AJ12" s="543"/>
      <c r="AK12" s="543"/>
      <c r="AL12" s="545"/>
      <c r="AM12" s="476" t="s">
        <v>139</v>
      </c>
      <c r="AN12" s="376"/>
      <c r="AO12" s="376"/>
      <c r="AP12" s="376"/>
      <c r="AQ12" s="376"/>
      <c r="AR12" s="376"/>
      <c r="AS12" s="376"/>
      <c r="AT12" s="377"/>
      <c r="AU12" s="477" t="s">
        <v>112</v>
      </c>
      <c r="AV12" s="478"/>
      <c r="AW12" s="478"/>
      <c r="AX12" s="478"/>
      <c r="AY12" s="433" t="s">
        <v>140</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141</v>
      </c>
      <c r="CE12" s="379"/>
      <c r="CF12" s="379"/>
      <c r="CG12" s="379"/>
      <c r="CH12" s="379"/>
      <c r="CI12" s="379"/>
      <c r="CJ12" s="379"/>
      <c r="CK12" s="379"/>
      <c r="CL12" s="379"/>
      <c r="CM12" s="379"/>
      <c r="CN12" s="379"/>
      <c r="CO12" s="379"/>
      <c r="CP12" s="379"/>
      <c r="CQ12" s="379"/>
      <c r="CR12" s="379"/>
      <c r="CS12" s="460"/>
      <c r="CT12" s="522" t="s">
        <v>142</v>
      </c>
      <c r="CU12" s="523"/>
      <c r="CV12" s="523"/>
      <c r="CW12" s="523"/>
      <c r="CX12" s="523"/>
      <c r="CY12" s="523"/>
      <c r="CZ12" s="523"/>
      <c r="DA12" s="524"/>
      <c r="DB12" s="522" t="s">
        <v>142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143</v>
      </c>
      <c r="N13" s="504"/>
      <c r="O13" s="504"/>
      <c r="P13" s="504"/>
      <c r="Q13" s="505"/>
      <c r="R13" s="506">
        <v>13544</v>
      </c>
      <c r="S13" s="507"/>
      <c r="T13" s="507"/>
      <c r="U13" s="507"/>
      <c r="V13" s="508"/>
      <c r="W13" s="509" t="s">
        <v>144</v>
      </c>
      <c r="X13" s="405"/>
      <c r="Y13" s="405"/>
      <c r="Z13" s="405"/>
      <c r="AA13" s="405"/>
      <c r="AB13" s="406"/>
      <c r="AC13" s="372">
        <v>1211</v>
      </c>
      <c r="AD13" s="373"/>
      <c r="AE13" s="373"/>
      <c r="AF13" s="373"/>
      <c r="AG13" s="374"/>
      <c r="AH13" s="372">
        <v>1378</v>
      </c>
      <c r="AI13" s="373"/>
      <c r="AJ13" s="373"/>
      <c r="AK13" s="373"/>
      <c r="AL13" s="432"/>
      <c r="AM13" s="476" t="s">
        <v>145</v>
      </c>
      <c r="AN13" s="376"/>
      <c r="AO13" s="376"/>
      <c r="AP13" s="376"/>
      <c r="AQ13" s="376"/>
      <c r="AR13" s="376"/>
      <c r="AS13" s="376"/>
      <c r="AT13" s="377"/>
      <c r="AU13" s="477" t="s">
        <v>146</v>
      </c>
      <c r="AV13" s="478"/>
      <c r="AW13" s="478"/>
      <c r="AX13" s="478"/>
      <c r="AY13" s="433" t="s">
        <v>147</v>
      </c>
      <c r="AZ13" s="434"/>
      <c r="BA13" s="434"/>
      <c r="BB13" s="434"/>
      <c r="BC13" s="434"/>
      <c r="BD13" s="434"/>
      <c r="BE13" s="434"/>
      <c r="BF13" s="434"/>
      <c r="BG13" s="434"/>
      <c r="BH13" s="434"/>
      <c r="BI13" s="434"/>
      <c r="BJ13" s="434"/>
      <c r="BK13" s="434"/>
      <c r="BL13" s="434"/>
      <c r="BM13" s="435"/>
      <c r="BN13" s="419">
        <v>459283</v>
      </c>
      <c r="BO13" s="420"/>
      <c r="BP13" s="420"/>
      <c r="BQ13" s="420"/>
      <c r="BR13" s="420"/>
      <c r="BS13" s="420"/>
      <c r="BT13" s="420"/>
      <c r="BU13" s="421"/>
      <c r="BV13" s="419">
        <v>378434</v>
      </c>
      <c r="BW13" s="420"/>
      <c r="BX13" s="420"/>
      <c r="BY13" s="420"/>
      <c r="BZ13" s="420"/>
      <c r="CA13" s="420"/>
      <c r="CB13" s="420"/>
      <c r="CC13" s="421"/>
      <c r="CD13" s="459" t="s">
        <v>148</v>
      </c>
      <c r="CE13" s="379"/>
      <c r="CF13" s="379"/>
      <c r="CG13" s="379"/>
      <c r="CH13" s="379"/>
      <c r="CI13" s="379"/>
      <c r="CJ13" s="379"/>
      <c r="CK13" s="379"/>
      <c r="CL13" s="379"/>
      <c r="CM13" s="379"/>
      <c r="CN13" s="379"/>
      <c r="CO13" s="379"/>
      <c r="CP13" s="379"/>
      <c r="CQ13" s="379"/>
      <c r="CR13" s="379"/>
      <c r="CS13" s="460"/>
      <c r="CT13" s="416">
        <v>10.6</v>
      </c>
      <c r="CU13" s="417"/>
      <c r="CV13" s="417"/>
      <c r="CW13" s="417"/>
      <c r="CX13" s="417"/>
      <c r="CY13" s="417"/>
      <c r="CZ13" s="417"/>
      <c r="DA13" s="418"/>
      <c r="DB13" s="416">
        <v>10.5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149</v>
      </c>
      <c r="M14" s="546"/>
      <c r="N14" s="546"/>
      <c r="O14" s="546"/>
      <c r="P14" s="546"/>
      <c r="Q14" s="547"/>
      <c r="R14" s="506">
        <v>13963</v>
      </c>
      <c r="S14" s="507"/>
      <c r="T14" s="507"/>
      <c r="U14" s="507"/>
      <c r="V14" s="508"/>
      <c r="W14" s="510"/>
      <c r="X14" s="408"/>
      <c r="Y14" s="408"/>
      <c r="Z14" s="408"/>
      <c r="AA14" s="408"/>
      <c r="AB14" s="409"/>
      <c r="AC14" s="499">
        <v>16.600000000000001</v>
      </c>
      <c r="AD14" s="500"/>
      <c r="AE14" s="500"/>
      <c r="AF14" s="500"/>
      <c r="AG14" s="501"/>
      <c r="AH14" s="499">
        <v>17.600000000000001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150</v>
      </c>
      <c r="CE14" s="457"/>
      <c r="CF14" s="457"/>
      <c r="CG14" s="457"/>
      <c r="CH14" s="457"/>
      <c r="CI14" s="457"/>
      <c r="CJ14" s="457"/>
      <c r="CK14" s="457"/>
      <c r="CL14" s="457"/>
      <c r="CM14" s="457"/>
      <c r="CN14" s="457"/>
      <c r="CO14" s="457"/>
      <c r="CP14" s="457"/>
      <c r="CQ14" s="457"/>
      <c r="CR14" s="457"/>
      <c r="CS14" s="458"/>
      <c r="CT14" s="516" t="s">
        <v>151</v>
      </c>
      <c r="CU14" s="517"/>
      <c r="CV14" s="517"/>
      <c r="CW14" s="517"/>
      <c r="CX14" s="517"/>
      <c r="CY14" s="517"/>
      <c r="CZ14" s="517"/>
      <c r="DA14" s="518"/>
      <c r="DB14" s="516" t="s">
        <v>142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152</v>
      </c>
      <c r="N15" s="504"/>
      <c r="O15" s="504"/>
      <c r="P15" s="504"/>
      <c r="Q15" s="505"/>
      <c r="R15" s="506">
        <v>13861</v>
      </c>
      <c r="S15" s="507"/>
      <c r="T15" s="507"/>
      <c r="U15" s="507"/>
      <c r="V15" s="508"/>
      <c r="W15" s="509" t="s">
        <v>153</v>
      </c>
      <c r="X15" s="405"/>
      <c r="Y15" s="405"/>
      <c r="Z15" s="405"/>
      <c r="AA15" s="405"/>
      <c r="AB15" s="406"/>
      <c r="AC15" s="372">
        <v>2318</v>
      </c>
      <c r="AD15" s="373"/>
      <c r="AE15" s="373"/>
      <c r="AF15" s="373"/>
      <c r="AG15" s="374"/>
      <c r="AH15" s="372">
        <v>2604</v>
      </c>
      <c r="AI15" s="373"/>
      <c r="AJ15" s="373"/>
      <c r="AK15" s="373"/>
      <c r="AL15" s="432"/>
      <c r="AM15" s="476"/>
      <c r="AN15" s="376"/>
      <c r="AO15" s="376"/>
      <c r="AP15" s="376"/>
      <c r="AQ15" s="376"/>
      <c r="AR15" s="376"/>
      <c r="AS15" s="376"/>
      <c r="AT15" s="377"/>
      <c r="AU15" s="477"/>
      <c r="AV15" s="478"/>
      <c r="AW15" s="478"/>
      <c r="AX15" s="478"/>
      <c r="AY15" s="445" t="s">
        <v>154</v>
      </c>
      <c r="AZ15" s="446"/>
      <c r="BA15" s="446"/>
      <c r="BB15" s="446"/>
      <c r="BC15" s="446"/>
      <c r="BD15" s="446"/>
      <c r="BE15" s="446"/>
      <c r="BF15" s="446"/>
      <c r="BG15" s="446"/>
      <c r="BH15" s="446"/>
      <c r="BI15" s="446"/>
      <c r="BJ15" s="446"/>
      <c r="BK15" s="446"/>
      <c r="BL15" s="446"/>
      <c r="BM15" s="447"/>
      <c r="BN15" s="448">
        <v>1299769</v>
      </c>
      <c r="BO15" s="449"/>
      <c r="BP15" s="449"/>
      <c r="BQ15" s="449"/>
      <c r="BR15" s="449"/>
      <c r="BS15" s="449"/>
      <c r="BT15" s="449"/>
      <c r="BU15" s="450"/>
      <c r="BV15" s="448">
        <v>1269068</v>
      </c>
      <c r="BW15" s="449"/>
      <c r="BX15" s="449"/>
      <c r="BY15" s="449"/>
      <c r="BZ15" s="449"/>
      <c r="CA15" s="449"/>
      <c r="CB15" s="449"/>
      <c r="CC15" s="450"/>
      <c r="CD15" s="519" t="s">
        <v>155</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156</v>
      </c>
      <c r="M16" s="494"/>
      <c r="N16" s="494"/>
      <c r="O16" s="494"/>
      <c r="P16" s="494"/>
      <c r="Q16" s="495"/>
      <c r="R16" s="496" t="s">
        <v>157</v>
      </c>
      <c r="S16" s="497"/>
      <c r="T16" s="497"/>
      <c r="U16" s="497"/>
      <c r="V16" s="498"/>
      <c r="W16" s="510"/>
      <c r="X16" s="408"/>
      <c r="Y16" s="408"/>
      <c r="Z16" s="408"/>
      <c r="AA16" s="408"/>
      <c r="AB16" s="409"/>
      <c r="AC16" s="499">
        <v>31.9</v>
      </c>
      <c r="AD16" s="500"/>
      <c r="AE16" s="500"/>
      <c r="AF16" s="500"/>
      <c r="AG16" s="501"/>
      <c r="AH16" s="499">
        <v>33.299999999999997</v>
      </c>
      <c r="AI16" s="500"/>
      <c r="AJ16" s="500"/>
      <c r="AK16" s="500"/>
      <c r="AL16" s="502"/>
      <c r="AM16" s="476"/>
      <c r="AN16" s="376"/>
      <c r="AO16" s="376"/>
      <c r="AP16" s="376"/>
      <c r="AQ16" s="376"/>
      <c r="AR16" s="376"/>
      <c r="AS16" s="376"/>
      <c r="AT16" s="377"/>
      <c r="AU16" s="477"/>
      <c r="AV16" s="478"/>
      <c r="AW16" s="478"/>
      <c r="AX16" s="478"/>
      <c r="AY16" s="433" t="s">
        <v>158</v>
      </c>
      <c r="AZ16" s="434"/>
      <c r="BA16" s="434"/>
      <c r="BB16" s="434"/>
      <c r="BC16" s="434"/>
      <c r="BD16" s="434"/>
      <c r="BE16" s="434"/>
      <c r="BF16" s="434"/>
      <c r="BG16" s="434"/>
      <c r="BH16" s="434"/>
      <c r="BI16" s="434"/>
      <c r="BJ16" s="434"/>
      <c r="BK16" s="434"/>
      <c r="BL16" s="434"/>
      <c r="BM16" s="435"/>
      <c r="BN16" s="419">
        <v>5169258</v>
      </c>
      <c r="BO16" s="420"/>
      <c r="BP16" s="420"/>
      <c r="BQ16" s="420"/>
      <c r="BR16" s="420"/>
      <c r="BS16" s="420"/>
      <c r="BT16" s="420"/>
      <c r="BU16" s="421"/>
      <c r="BV16" s="419">
        <v>5173726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159</v>
      </c>
      <c r="N17" s="513"/>
      <c r="O17" s="513"/>
      <c r="P17" s="513"/>
      <c r="Q17" s="514"/>
      <c r="R17" s="496" t="s">
        <v>157</v>
      </c>
      <c r="S17" s="497"/>
      <c r="T17" s="497"/>
      <c r="U17" s="497"/>
      <c r="V17" s="498"/>
      <c r="W17" s="509" t="s">
        <v>160</v>
      </c>
      <c r="X17" s="405"/>
      <c r="Y17" s="405"/>
      <c r="Z17" s="405"/>
      <c r="AA17" s="405"/>
      <c r="AB17" s="406"/>
      <c r="AC17" s="372">
        <v>3747</v>
      </c>
      <c r="AD17" s="373"/>
      <c r="AE17" s="373"/>
      <c r="AF17" s="373"/>
      <c r="AG17" s="374"/>
      <c r="AH17" s="372">
        <v>3835</v>
      </c>
      <c r="AI17" s="373"/>
      <c r="AJ17" s="373"/>
      <c r="AK17" s="373"/>
      <c r="AL17" s="432"/>
      <c r="AM17" s="476"/>
      <c r="AN17" s="376"/>
      <c r="AO17" s="376"/>
      <c r="AP17" s="376"/>
      <c r="AQ17" s="376"/>
      <c r="AR17" s="376"/>
      <c r="AS17" s="376"/>
      <c r="AT17" s="377"/>
      <c r="AU17" s="477"/>
      <c r="AV17" s="478"/>
      <c r="AW17" s="478"/>
      <c r="AX17" s="478"/>
      <c r="AY17" s="433" t="s">
        <v>161</v>
      </c>
      <c r="AZ17" s="434"/>
      <c r="BA17" s="434"/>
      <c r="BB17" s="434"/>
      <c r="BC17" s="434"/>
      <c r="BD17" s="434"/>
      <c r="BE17" s="434"/>
      <c r="BF17" s="434"/>
      <c r="BG17" s="434"/>
      <c r="BH17" s="434"/>
      <c r="BI17" s="434"/>
      <c r="BJ17" s="434"/>
      <c r="BK17" s="434"/>
      <c r="BL17" s="434"/>
      <c r="BM17" s="435"/>
      <c r="BN17" s="419">
        <v>1591210</v>
      </c>
      <c r="BO17" s="420"/>
      <c r="BP17" s="420"/>
      <c r="BQ17" s="420"/>
      <c r="BR17" s="420"/>
      <c r="BS17" s="420"/>
      <c r="BT17" s="420"/>
      <c r="BU17" s="421"/>
      <c r="BV17" s="419">
        <v>1558531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162</v>
      </c>
      <c r="C18" s="470"/>
      <c r="D18" s="470"/>
      <c r="E18" s="471"/>
      <c r="F18" s="471"/>
      <c r="G18" s="471"/>
      <c r="H18" s="471"/>
      <c r="I18" s="471"/>
      <c r="J18" s="471"/>
      <c r="K18" s="471"/>
      <c r="L18" s="472">
        <v>230.78</v>
      </c>
      <c r="M18" s="472"/>
      <c r="N18" s="472"/>
      <c r="O18" s="472"/>
      <c r="P18" s="472"/>
      <c r="Q18" s="472"/>
      <c r="R18" s="473"/>
      <c r="S18" s="473"/>
      <c r="T18" s="473"/>
      <c r="U18" s="473"/>
      <c r="V18" s="474"/>
      <c r="W18" s="490"/>
      <c r="X18" s="491"/>
      <c r="Y18" s="491"/>
      <c r="Z18" s="491"/>
      <c r="AA18" s="491"/>
      <c r="AB18" s="515"/>
      <c r="AC18" s="389">
        <v>51.5</v>
      </c>
      <c r="AD18" s="390"/>
      <c r="AE18" s="390"/>
      <c r="AF18" s="390"/>
      <c r="AG18" s="475"/>
      <c r="AH18" s="389">
        <v>49.1</v>
      </c>
      <c r="AI18" s="390"/>
      <c r="AJ18" s="390"/>
      <c r="AK18" s="390"/>
      <c r="AL18" s="391"/>
      <c r="AM18" s="476"/>
      <c r="AN18" s="376"/>
      <c r="AO18" s="376"/>
      <c r="AP18" s="376"/>
      <c r="AQ18" s="376"/>
      <c r="AR18" s="376"/>
      <c r="AS18" s="376"/>
      <c r="AT18" s="377"/>
      <c r="AU18" s="477"/>
      <c r="AV18" s="478"/>
      <c r="AW18" s="478"/>
      <c r="AX18" s="478"/>
      <c r="AY18" s="433" t="s">
        <v>163</v>
      </c>
      <c r="AZ18" s="434"/>
      <c r="BA18" s="434"/>
      <c r="BB18" s="434"/>
      <c r="BC18" s="434"/>
      <c r="BD18" s="434"/>
      <c r="BE18" s="434"/>
      <c r="BF18" s="434"/>
      <c r="BG18" s="434"/>
      <c r="BH18" s="434"/>
      <c r="BI18" s="434"/>
      <c r="BJ18" s="434"/>
      <c r="BK18" s="434"/>
      <c r="BL18" s="434"/>
      <c r="BM18" s="435"/>
      <c r="BN18" s="419">
        <v>4870635</v>
      </c>
      <c r="BO18" s="420"/>
      <c r="BP18" s="420"/>
      <c r="BQ18" s="420"/>
      <c r="BR18" s="420"/>
      <c r="BS18" s="420"/>
      <c r="BT18" s="420"/>
      <c r="BU18" s="421"/>
      <c r="BV18" s="419">
        <v>4813478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164</v>
      </c>
      <c r="C19" s="470"/>
      <c r="D19" s="470"/>
      <c r="E19" s="471"/>
      <c r="F19" s="471"/>
      <c r="G19" s="471"/>
      <c r="H19" s="471"/>
      <c r="I19" s="471"/>
      <c r="J19" s="471"/>
      <c r="K19" s="471"/>
      <c r="L19" s="479">
        <v>60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165</v>
      </c>
      <c r="AZ19" s="434"/>
      <c r="BA19" s="434"/>
      <c r="BB19" s="434"/>
      <c r="BC19" s="434"/>
      <c r="BD19" s="434"/>
      <c r="BE19" s="434"/>
      <c r="BF19" s="434"/>
      <c r="BG19" s="434"/>
      <c r="BH19" s="434"/>
      <c r="BI19" s="434"/>
      <c r="BJ19" s="434"/>
      <c r="BK19" s="434"/>
      <c r="BL19" s="434"/>
      <c r="BM19" s="435"/>
      <c r="BN19" s="419">
        <v>6799475</v>
      </c>
      <c r="BO19" s="420"/>
      <c r="BP19" s="420"/>
      <c r="BQ19" s="420"/>
      <c r="BR19" s="420"/>
      <c r="BS19" s="420"/>
      <c r="BT19" s="420"/>
      <c r="BU19" s="421"/>
      <c r="BV19" s="419">
        <v>6820020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166</v>
      </c>
      <c r="C20" s="470"/>
      <c r="D20" s="470"/>
      <c r="E20" s="471"/>
      <c r="F20" s="471"/>
      <c r="G20" s="471"/>
      <c r="H20" s="471"/>
      <c r="I20" s="471"/>
      <c r="J20" s="471"/>
      <c r="K20" s="471"/>
      <c r="L20" s="479">
        <v>4658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168</v>
      </c>
      <c r="C22" s="396"/>
      <c r="D22" s="397"/>
      <c r="E22" s="404" t="s">
        <v>1</v>
      </c>
      <c r="F22" s="405"/>
      <c r="G22" s="405"/>
      <c r="H22" s="405"/>
      <c r="I22" s="405"/>
      <c r="J22" s="405"/>
      <c r="K22" s="406"/>
      <c r="L22" s="404" t="s">
        <v>169</v>
      </c>
      <c r="M22" s="405"/>
      <c r="N22" s="405"/>
      <c r="O22" s="405"/>
      <c r="P22" s="406"/>
      <c r="Q22" s="410" t="s">
        <v>170</v>
      </c>
      <c r="R22" s="411"/>
      <c r="S22" s="411"/>
      <c r="T22" s="411"/>
      <c r="U22" s="411"/>
      <c r="V22" s="412"/>
      <c r="W22" s="461" t="s">
        <v>171</v>
      </c>
      <c r="X22" s="396"/>
      <c r="Y22" s="397"/>
      <c r="Z22" s="404" t="s">
        <v>1</v>
      </c>
      <c r="AA22" s="405"/>
      <c r="AB22" s="405"/>
      <c r="AC22" s="405"/>
      <c r="AD22" s="405"/>
      <c r="AE22" s="405"/>
      <c r="AF22" s="405"/>
      <c r="AG22" s="406"/>
      <c r="AH22" s="422" t="s">
        <v>172</v>
      </c>
      <c r="AI22" s="405"/>
      <c r="AJ22" s="405"/>
      <c r="AK22" s="405"/>
      <c r="AL22" s="406"/>
      <c r="AM22" s="422" t="s">
        <v>173</v>
      </c>
      <c r="AN22" s="423"/>
      <c r="AO22" s="423"/>
      <c r="AP22" s="423"/>
      <c r="AQ22" s="423"/>
      <c r="AR22" s="424"/>
      <c r="AS22" s="410" t="s">
        <v>170</v>
      </c>
      <c r="AT22" s="411"/>
      <c r="AU22" s="411"/>
      <c r="AV22" s="411"/>
      <c r="AW22" s="411"/>
      <c r="AX22" s="428"/>
      <c r="AY22" s="445" t="s">
        <v>174</v>
      </c>
      <c r="AZ22" s="446"/>
      <c r="BA22" s="446"/>
      <c r="BB22" s="446"/>
      <c r="BC22" s="446"/>
      <c r="BD22" s="446"/>
      <c r="BE22" s="446"/>
      <c r="BF22" s="446"/>
      <c r="BG22" s="446"/>
      <c r="BH22" s="446"/>
      <c r="BI22" s="446"/>
      <c r="BJ22" s="446"/>
      <c r="BK22" s="446"/>
      <c r="BL22" s="446"/>
      <c r="BM22" s="447"/>
      <c r="BN22" s="448">
        <v>6928757</v>
      </c>
      <c r="BO22" s="449"/>
      <c r="BP22" s="449"/>
      <c r="BQ22" s="449"/>
      <c r="BR22" s="449"/>
      <c r="BS22" s="449"/>
      <c r="BT22" s="449"/>
      <c r="BU22" s="450"/>
      <c r="BV22" s="448">
        <v>7508164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175</v>
      </c>
      <c r="AZ23" s="434"/>
      <c r="BA23" s="434"/>
      <c r="BB23" s="434"/>
      <c r="BC23" s="434"/>
      <c r="BD23" s="434"/>
      <c r="BE23" s="434"/>
      <c r="BF23" s="434"/>
      <c r="BG23" s="434"/>
      <c r="BH23" s="434"/>
      <c r="BI23" s="434"/>
      <c r="BJ23" s="434"/>
      <c r="BK23" s="434"/>
      <c r="BL23" s="434"/>
      <c r="BM23" s="435"/>
      <c r="BN23" s="419">
        <v>6060016</v>
      </c>
      <c r="BO23" s="420"/>
      <c r="BP23" s="420"/>
      <c r="BQ23" s="420"/>
      <c r="BR23" s="420"/>
      <c r="BS23" s="420"/>
      <c r="BT23" s="420"/>
      <c r="BU23" s="421"/>
      <c r="BV23" s="419">
        <v>6559190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176</v>
      </c>
      <c r="F24" s="376"/>
      <c r="G24" s="376"/>
      <c r="H24" s="376"/>
      <c r="I24" s="376"/>
      <c r="J24" s="376"/>
      <c r="K24" s="377"/>
      <c r="L24" s="372">
        <v>1</v>
      </c>
      <c r="M24" s="373"/>
      <c r="N24" s="373"/>
      <c r="O24" s="373"/>
      <c r="P24" s="374"/>
      <c r="Q24" s="372">
        <v>7760</v>
      </c>
      <c r="R24" s="373"/>
      <c r="S24" s="373"/>
      <c r="T24" s="373"/>
      <c r="U24" s="373"/>
      <c r="V24" s="374"/>
      <c r="W24" s="462"/>
      <c r="X24" s="399"/>
      <c r="Y24" s="400"/>
      <c r="Z24" s="375" t="s">
        <v>177</v>
      </c>
      <c r="AA24" s="376"/>
      <c r="AB24" s="376"/>
      <c r="AC24" s="376"/>
      <c r="AD24" s="376"/>
      <c r="AE24" s="376"/>
      <c r="AF24" s="376"/>
      <c r="AG24" s="377"/>
      <c r="AH24" s="372">
        <v>124</v>
      </c>
      <c r="AI24" s="373"/>
      <c r="AJ24" s="373"/>
      <c r="AK24" s="373"/>
      <c r="AL24" s="374"/>
      <c r="AM24" s="372">
        <v>369272</v>
      </c>
      <c r="AN24" s="373"/>
      <c r="AO24" s="373"/>
      <c r="AP24" s="373"/>
      <c r="AQ24" s="373"/>
      <c r="AR24" s="374"/>
      <c r="AS24" s="372">
        <v>2978</v>
      </c>
      <c r="AT24" s="373"/>
      <c r="AU24" s="373"/>
      <c r="AV24" s="373"/>
      <c r="AW24" s="373"/>
      <c r="AX24" s="432"/>
      <c r="AY24" s="392" t="s">
        <v>178</v>
      </c>
      <c r="AZ24" s="393"/>
      <c r="BA24" s="393"/>
      <c r="BB24" s="393"/>
      <c r="BC24" s="393"/>
      <c r="BD24" s="393"/>
      <c r="BE24" s="393"/>
      <c r="BF24" s="393"/>
      <c r="BG24" s="393"/>
      <c r="BH24" s="393"/>
      <c r="BI24" s="393"/>
      <c r="BJ24" s="393"/>
      <c r="BK24" s="393"/>
      <c r="BL24" s="393"/>
      <c r="BM24" s="394"/>
      <c r="BN24" s="419">
        <v>4429095</v>
      </c>
      <c r="BO24" s="420"/>
      <c r="BP24" s="420"/>
      <c r="BQ24" s="420"/>
      <c r="BR24" s="420"/>
      <c r="BS24" s="420"/>
      <c r="BT24" s="420"/>
      <c r="BU24" s="421"/>
      <c r="BV24" s="419">
        <v>4710639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179</v>
      </c>
      <c r="F25" s="376"/>
      <c r="G25" s="376"/>
      <c r="H25" s="376"/>
      <c r="I25" s="376"/>
      <c r="J25" s="376"/>
      <c r="K25" s="377"/>
      <c r="L25" s="372">
        <v>1</v>
      </c>
      <c r="M25" s="373"/>
      <c r="N25" s="373"/>
      <c r="O25" s="373"/>
      <c r="P25" s="374"/>
      <c r="Q25" s="372">
        <v>5930</v>
      </c>
      <c r="R25" s="373"/>
      <c r="S25" s="373"/>
      <c r="T25" s="373"/>
      <c r="U25" s="373"/>
      <c r="V25" s="374"/>
      <c r="W25" s="462"/>
      <c r="X25" s="399"/>
      <c r="Y25" s="400"/>
      <c r="Z25" s="375" t="s">
        <v>180</v>
      </c>
      <c r="AA25" s="376"/>
      <c r="AB25" s="376"/>
      <c r="AC25" s="376"/>
      <c r="AD25" s="376"/>
      <c r="AE25" s="376"/>
      <c r="AF25" s="376"/>
      <c r="AG25" s="377"/>
      <c r="AH25" s="372" t="s">
        <v>142</v>
      </c>
      <c r="AI25" s="373"/>
      <c r="AJ25" s="373"/>
      <c r="AK25" s="373"/>
      <c r="AL25" s="374"/>
      <c r="AM25" s="372" t="s">
        <v>142</v>
      </c>
      <c r="AN25" s="373"/>
      <c r="AO25" s="373"/>
      <c r="AP25" s="373"/>
      <c r="AQ25" s="373"/>
      <c r="AR25" s="374"/>
      <c r="AS25" s="372" t="s">
        <v>142</v>
      </c>
      <c r="AT25" s="373"/>
      <c r="AU25" s="373"/>
      <c r="AV25" s="373"/>
      <c r="AW25" s="373"/>
      <c r="AX25" s="432"/>
      <c r="AY25" s="445" t="s">
        <v>181</v>
      </c>
      <c r="AZ25" s="446"/>
      <c r="BA25" s="446"/>
      <c r="BB25" s="446"/>
      <c r="BC25" s="446"/>
      <c r="BD25" s="446"/>
      <c r="BE25" s="446"/>
      <c r="BF25" s="446"/>
      <c r="BG25" s="446"/>
      <c r="BH25" s="446"/>
      <c r="BI25" s="446"/>
      <c r="BJ25" s="446"/>
      <c r="BK25" s="446"/>
      <c r="BL25" s="446"/>
      <c r="BM25" s="447"/>
      <c r="BN25" s="448">
        <v>25787</v>
      </c>
      <c r="BO25" s="449"/>
      <c r="BP25" s="449"/>
      <c r="BQ25" s="449"/>
      <c r="BR25" s="449"/>
      <c r="BS25" s="449"/>
      <c r="BT25" s="449"/>
      <c r="BU25" s="450"/>
      <c r="BV25" s="448">
        <v>30345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182</v>
      </c>
      <c r="F26" s="376"/>
      <c r="G26" s="376"/>
      <c r="H26" s="376"/>
      <c r="I26" s="376"/>
      <c r="J26" s="376"/>
      <c r="K26" s="377"/>
      <c r="L26" s="372">
        <v>1</v>
      </c>
      <c r="M26" s="373"/>
      <c r="N26" s="373"/>
      <c r="O26" s="373"/>
      <c r="P26" s="374"/>
      <c r="Q26" s="372">
        <v>4806</v>
      </c>
      <c r="R26" s="373"/>
      <c r="S26" s="373"/>
      <c r="T26" s="373"/>
      <c r="U26" s="373"/>
      <c r="V26" s="374"/>
      <c r="W26" s="462"/>
      <c r="X26" s="399"/>
      <c r="Y26" s="400"/>
      <c r="Z26" s="375" t="s">
        <v>183</v>
      </c>
      <c r="AA26" s="430"/>
      <c r="AB26" s="430"/>
      <c r="AC26" s="430"/>
      <c r="AD26" s="430"/>
      <c r="AE26" s="430"/>
      <c r="AF26" s="430"/>
      <c r="AG26" s="431"/>
      <c r="AH26" s="372">
        <v>4</v>
      </c>
      <c r="AI26" s="373"/>
      <c r="AJ26" s="373"/>
      <c r="AK26" s="373"/>
      <c r="AL26" s="374"/>
      <c r="AM26" s="372">
        <v>10888</v>
      </c>
      <c r="AN26" s="373"/>
      <c r="AO26" s="373"/>
      <c r="AP26" s="373"/>
      <c r="AQ26" s="373"/>
      <c r="AR26" s="374"/>
      <c r="AS26" s="372">
        <v>2722</v>
      </c>
      <c r="AT26" s="373"/>
      <c r="AU26" s="373"/>
      <c r="AV26" s="373"/>
      <c r="AW26" s="373"/>
      <c r="AX26" s="432"/>
      <c r="AY26" s="459" t="s">
        <v>184</v>
      </c>
      <c r="AZ26" s="379"/>
      <c r="BA26" s="379"/>
      <c r="BB26" s="379"/>
      <c r="BC26" s="379"/>
      <c r="BD26" s="379"/>
      <c r="BE26" s="379"/>
      <c r="BF26" s="379"/>
      <c r="BG26" s="379"/>
      <c r="BH26" s="379"/>
      <c r="BI26" s="379"/>
      <c r="BJ26" s="379"/>
      <c r="BK26" s="379"/>
      <c r="BL26" s="379"/>
      <c r="BM26" s="460"/>
      <c r="BN26" s="419" t="s">
        <v>142</v>
      </c>
      <c r="BO26" s="420"/>
      <c r="BP26" s="420"/>
      <c r="BQ26" s="420"/>
      <c r="BR26" s="420"/>
      <c r="BS26" s="420"/>
      <c r="BT26" s="420"/>
      <c r="BU26" s="421"/>
      <c r="BV26" s="419" t="s">
        <v>142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185</v>
      </c>
      <c r="F27" s="376"/>
      <c r="G27" s="376"/>
      <c r="H27" s="376"/>
      <c r="I27" s="376"/>
      <c r="J27" s="376"/>
      <c r="K27" s="377"/>
      <c r="L27" s="372">
        <v>1</v>
      </c>
      <c r="M27" s="373"/>
      <c r="N27" s="373"/>
      <c r="O27" s="373"/>
      <c r="P27" s="374"/>
      <c r="Q27" s="372">
        <v>2880</v>
      </c>
      <c r="R27" s="373"/>
      <c r="S27" s="373"/>
      <c r="T27" s="373"/>
      <c r="U27" s="373"/>
      <c r="V27" s="374"/>
      <c r="W27" s="462"/>
      <c r="X27" s="399"/>
      <c r="Y27" s="400"/>
      <c r="Z27" s="375" t="s">
        <v>186</v>
      </c>
      <c r="AA27" s="376"/>
      <c r="AB27" s="376"/>
      <c r="AC27" s="376"/>
      <c r="AD27" s="376"/>
      <c r="AE27" s="376"/>
      <c r="AF27" s="376"/>
      <c r="AG27" s="377"/>
      <c r="AH27" s="372">
        <v>1</v>
      </c>
      <c r="AI27" s="373"/>
      <c r="AJ27" s="373"/>
      <c r="AK27" s="373"/>
      <c r="AL27" s="374"/>
      <c r="AM27" s="372" t="s">
        <v>187</v>
      </c>
      <c r="AN27" s="373"/>
      <c r="AO27" s="373"/>
      <c r="AP27" s="373"/>
      <c r="AQ27" s="373"/>
      <c r="AR27" s="374"/>
      <c r="AS27" s="372" t="s">
        <v>187</v>
      </c>
      <c r="AT27" s="373"/>
      <c r="AU27" s="373"/>
      <c r="AV27" s="373"/>
      <c r="AW27" s="373"/>
      <c r="AX27" s="432"/>
      <c r="AY27" s="456" t="s">
        <v>188</v>
      </c>
      <c r="AZ27" s="457"/>
      <c r="BA27" s="457"/>
      <c r="BB27" s="457"/>
      <c r="BC27" s="457"/>
      <c r="BD27" s="457"/>
      <c r="BE27" s="457"/>
      <c r="BF27" s="457"/>
      <c r="BG27" s="457"/>
      <c r="BH27" s="457"/>
      <c r="BI27" s="457"/>
      <c r="BJ27" s="457"/>
      <c r="BK27" s="457"/>
      <c r="BL27" s="457"/>
      <c r="BM27" s="458"/>
      <c r="BN27" s="453" t="s">
        <v>142</v>
      </c>
      <c r="BO27" s="454"/>
      <c r="BP27" s="454"/>
      <c r="BQ27" s="454"/>
      <c r="BR27" s="454"/>
      <c r="BS27" s="454"/>
      <c r="BT27" s="454"/>
      <c r="BU27" s="455"/>
      <c r="BV27" s="453" t="s">
        <v>142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189</v>
      </c>
      <c r="F28" s="376"/>
      <c r="G28" s="376"/>
      <c r="H28" s="376"/>
      <c r="I28" s="376"/>
      <c r="J28" s="376"/>
      <c r="K28" s="377"/>
      <c r="L28" s="372">
        <v>1</v>
      </c>
      <c r="M28" s="373"/>
      <c r="N28" s="373"/>
      <c r="O28" s="373"/>
      <c r="P28" s="374"/>
      <c r="Q28" s="372">
        <v>2670</v>
      </c>
      <c r="R28" s="373"/>
      <c r="S28" s="373"/>
      <c r="T28" s="373"/>
      <c r="U28" s="373"/>
      <c r="V28" s="374"/>
      <c r="W28" s="462"/>
      <c r="X28" s="399"/>
      <c r="Y28" s="400"/>
      <c r="Z28" s="375" t="s">
        <v>190</v>
      </c>
      <c r="AA28" s="376"/>
      <c r="AB28" s="376"/>
      <c r="AC28" s="376"/>
      <c r="AD28" s="376"/>
      <c r="AE28" s="376"/>
      <c r="AF28" s="376"/>
      <c r="AG28" s="377"/>
      <c r="AH28" s="372" t="s">
        <v>142</v>
      </c>
      <c r="AI28" s="373"/>
      <c r="AJ28" s="373"/>
      <c r="AK28" s="373"/>
      <c r="AL28" s="374"/>
      <c r="AM28" s="372" t="s">
        <v>142</v>
      </c>
      <c r="AN28" s="373"/>
      <c r="AO28" s="373"/>
      <c r="AP28" s="373"/>
      <c r="AQ28" s="373"/>
      <c r="AR28" s="374"/>
      <c r="AS28" s="372" t="s">
        <v>142</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2468032</v>
      </c>
      <c r="BO28" s="449"/>
      <c r="BP28" s="449"/>
      <c r="BQ28" s="449"/>
      <c r="BR28" s="449"/>
      <c r="BS28" s="449"/>
      <c r="BT28" s="449"/>
      <c r="BU28" s="450"/>
      <c r="BV28" s="448">
        <v>2004657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192</v>
      </c>
      <c r="F29" s="376"/>
      <c r="G29" s="376"/>
      <c r="H29" s="376"/>
      <c r="I29" s="376"/>
      <c r="J29" s="376"/>
      <c r="K29" s="377"/>
      <c r="L29" s="372">
        <v>14</v>
      </c>
      <c r="M29" s="373"/>
      <c r="N29" s="373"/>
      <c r="O29" s="373"/>
      <c r="P29" s="374"/>
      <c r="Q29" s="372">
        <v>2530</v>
      </c>
      <c r="R29" s="373"/>
      <c r="S29" s="373"/>
      <c r="T29" s="373"/>
      <c r="U29" s="373"/>
      <c r="V29" s="374"/>
      <c r="W29" s="463"/>
      <c r="X29" s="464"/>
      <c r="Y29" s="465"/>
      <c r="Z29" s="375" t="s">
        <v>193</v>
      </c>
      <c r="AA29" s="376"/>
      <c r="AB29" s="376"/>
      <c r="AC29" s="376"/>
      <c r="AD29" s="376"/>
      <c r="AE29" s="376"/>
      <c r="AF29" s="376"/>
      <c r="AG29" s="377"/>
      <c r="AH29" s="372">
        <v>125</v>
      </c>
      <c r="AI29" s="373"/>
      <c r="AJ29" s="373"/>
      <c r="AK29" s="373"/>
      <c r="AL29" s="374"/>
      <c r="AM29" s="372">
        <v>373524</v>
      </c>
      <c r="AN29" s="373"/>
      <c r="AO29" s="373"/>
      <c r="AP29" s="373"/>
      <c r="AQ29" s="373"/>
      <c r="AR29" s="374"/>
      <c r="AS29" s="372">
        <v>2988</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223633</v>
      </c>
      <c r="BO29" s="420"/>
      <c r="BP29" s="420"/>
      <c r="BQ29" s="420"/>
      <c r="BR29" s="420"/>
      <c r="BS29" s="420"/>
      <c r="BT29" s="420"/>
      <c r="BU29" s="421"/>
      <c r="BV29" s="419">
        <v>123630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93.4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1440644</v>
      </c>
      <c r="BO30" s="454"/>
      <c r="BP30" s="454"/>
      <c r="BQ30" s="454"/>
      <c r="BR30" s="454"/>
      <c r="BS30" s="454"/>
      <c r="BT30" s="454"/>
      <c r="BU30" s="455"/>
      <c r="BV30" s="453">
        <v>1453843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202</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202</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IF('各会計、関係団体の財政状況及び健全化判断比率'!B35="","",'各会計、関係団体の財政状況及び健全化判断比率'!B35)</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湯沢雄勝広域市町村圏組合（一般会計）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五輪坂ハイツ</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IF('各会計、関係団体の財政状況及び健全化判断比率'!B34="","",'各会計、関係団体の財政状況及び健全化判断比率'!B34)</f>
        <v>病院事業会計</v>
      </c>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IF('各会計、関係団体の財政状況及び健全化判断比率'!B36="","",'各会計、関係団体の財政状況及び健全化判断比率'!B36)</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湯沢雄勝広域市町村圏組合（湯沢雄勝ふるさと市町村圏基金特別会計）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羽後有機センター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秋田県市町村総合事務組合（一般会計）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おも・しぇ</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老人福祉施設運営特別会計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秋田県市町村総合事務組合（交通災害共済事業等特別会計）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高瀬ケアセンター運営特別会計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秋田県市町村会館管理組合（一般会計）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秋田県後期高齢者医療広域連合（一般会計）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秋田県後期高齢者医療広域連合（後期高齢者医療特別会計）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秋田県町村電算システム共同事業組合（一般会計）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9BHUqlxC8GVWUiyUb7A8T7GWDK9JxbA+jKQXsFZajA0RMWhpEXHPZhHccAzhGSoiiQgud8aTK/k/3RGKFV+Ksw==" saltValue="8K8W/6d4Qq4FETy1X2ZId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231</v>
      </c>
      <c r="C5" s="680"/>
      <c r="D5" s="680"/>
      <c r="E5" s="680"/>
      <c r="F5" s="680"/>
      <c r="G5" s="680"/>
      <c r="H5" s="680"/>
      <c r="I5" s="680"/>
      <c r="J5" s="680"/>
      <c r="K5" s="680"/>
      <c r="L5" s="680"/>
      <c r="M5" s="680"/>
      <c r="N5" s="680"/>
      <c r="O5" s="680"/>
      <c r="P5" s="680"/>
      <c r="Q5" s="681"/>
      <c r="R5" s="676">
        <v>1111448</v>
      </c>
      <c r="S5" s="677"/>
      <c r="T5" s="677"/>
      <c r="U5" s="677"/>
      <c r="V5" s="677"/>
      <c r="W5" s="677"/>
      <c r="X5" s="677"/>
      <c r="Y5" s="702"/>
      <c r="Z5" s="715">
        <v>12.2</v>
      </c>
      <c r="AA5" s="715"/>
      <c r="AB5" s="715"/>
      <c r="AC5" s="715"/>
      <c r="AD5" s="716">
        <v>1111448</v>
      </c>
      <c r="AE5" s="716"/>
      <c r="AF5" s="716"/>
      <c r="AG5" s="716"/>
      <c r="AH5" s="716"/>
      <c r="AI5" s="716"/>
      <c r="AJ5" s="716"/>
      <c r="AK5" s="716"/>
      <c r="AL5" s="703">
        <v>20.2</v>
      </c>
      <c r="AM5" s="685"/>
      <c r="AN5" s="685"/>
      <c r="AO5" s="704"/>
      <c r="AP5" s="679" t="s">
        <v>232</v>
      </c>
      <c r="AQ5" s="680"/>
      <c r="AR5" s="680"/>
      <c r="AS5" s="680"/>
      <c r="AT5" s="680"/>
      <c r="AU5" s="680"/>
      <c r="AV5" s="680"/>
      <c r="AW5" s="680"/>
      <c r="AX5" s="680"/>
      <c r="AY5" s="680"/>
      <c r="AZ5" s="680"/>
      <c r="BA5" s="680"/>
      <c r="BB5" s="680"/>
      <c r="BC5" s="680"/>
      <c r="BD5" s="680"/>
      <c r="BE5" s="680"/>
      <c r="BF5" s="681"/>
      <c r="BG5" s="621">
        <v>1111448</v>
      </c>
      <c r="BH5" s="622"/>
      <c r="BI5" s="622"/>
      <c r="BJ5" s="622"/>
      <c r="BK5" s="622"/>
      <c r="BL5" s="622"/>
      <c r="BM5" s="622"/>
      <c r="BN5" s="623"/>
      <c r="BO5" s="659">
        <v>100</v>
      </c>
      <c r="BP5" s="659"/>
      <c r="BQ5" s="659"/>
      <c r="BR5" s="659"/>
      <c r="BS5" s="660" t="s">
        <v>233</v>
      </c>
      <c r="BT5" s="660"/>
      <c r="BU5" s="660"/>
      <c r="BV5" s="660"/>
      <c r="BW5" s="660"/>
      <c r="BX5" s="660"/>
      <c r="BY5" s="660"/>
      <c r="BZ5" s="660"/>
      <c r="CA5" s="660"/>
      <c r="CB5" s="700"/>
      <c r="CD5" s="673" t="s">
        <v>227</v>
      </c>
      <c r="CE5" s="674"/>
      <c r="CF5" s="674"/>
      <c r="CG5" s="674"/>
      <c r="CH5" s="674"/>
      <c r="CI5" s="674"/>
      <c r="CJ5" s="674"/>
      <c r="CK5" s="674"/>
      <c r="CL5" s="674"/>
      <c r="CM5" s="674"/>
      <c r="CN5" s="674"/>
      <c r="CO5" s="674"/>
      <c r="CP5" s="674"/>
      <c r="CQ5" s="675"/>
      <c r="CR5" s="673" t="s">
        <v>234</v>
      </c>
      <c r="CS5" s="674"/>
      <c r="CT5" s="674"/>
      <c r="CU5" s="674"/>
      <c r="CV5" s="674"/>
      <c r="CW5" s="674"/>
      <c r="CX5" s="674"/>
      <c r="CY5" s="675"/>
      <c r="CZ5" s="673" t="s">
        <v>225</v>
      </c>
      <c r="DA5" s="674"/>
      <c r="DB5" s="674"/>
      <c r="DC5" s="675"/>
      <c r="DD5" s="673" t="s">
        <v>235</v>
      </c>
      <c r="DE5" s="674"/>
      <c r="DF5" s="674"/>
      <c r="DG5" s="674"/>
      <c r="DH5" s="674"/>
      <c r="DI5" s="674"/>
      <c r="DJ5" s="674"/>
      <c r="DK5" s="674"/>
      <c r="DL5" s="674"/>
      <c r="DM5" s="674"/>
      <c r="DN5" s="674"/>
      <c r="DO5" s="674"/>
      <c r="DP5" s="675"/>
      <c r="DQ5" s="673" t="s">
        <v>236</v>
      </c>
      <c r="DR5" s="674"/>
      <c r="DS5" s="674"/>
      <c r="DT5" s="674"/>
      <c r="DU5" s="674"/>
      <c r="DV5" s="674"/>
      <c r="DW5" s="674"/>
      <c r="DX5" s="674"/>
      <c r="DY5" s="674"/>
      <c r="DZ5" s="674"/>
      <c r="EA5" s="674"/>
      <c r="EB5" s="674"/>
      <c r="EC5" s="675"/>
    </row>
    <row r="6" spans="2:143" ht="11.25" customHeight="1" x14ac:dyDescent="0.15">
      <c r="B6" s="618" t="s">
        <v>237</v>
      </c>
      <c r="C6" s="619"/>
      <c r="D6" s="619"/>
      <c r="E6" s="619"/>
      <c r="F6" s="619"/>
      <c r="G6" s="619"/>
      <c r="H6" s="619"/>
      <c r="I6" s="619"/>
      <c r="J6" s="619"/>
      <c r="K6" s="619"/>
      <c r="L6" s="619"/>
      <c r="M6" s="619"/>
      <c r="N6" s="619"/>
      <c r="O6" s="619"/>
      <c r="P6" s="619"/>
      <c r="Q6" s="620"/>
      <c r="R6" s="621">
        <v>124607</v>
      </c>
      <c r="S6" s="622"/>
      <c r="T6" s="622"/>
      <c r="U6" s="622"/>
      <c r="V6" s="622"/>
      <c r="W6" s="622"/>
      <c r="X6" s="622"/>
      <c r="Y6" s="623"/>
      <c r="Z6" s="659">
        <v>1.4</v>
      </c>
      <c r="AA6" s="659"/>
      <c r="AB6" s="659"/>
      <c r="AC6" s="659"/>
      <c r="AD6" s="660">
        <v>124607</v>
      </c>
      <c r="AE6" s="660"/>
      <c r="AF6" s="660"/>
      <c r="AG6" s="660"/>
      <c r="AH6" s="660"/>
      <c r="AI6" s="660"/>
      <c r="AJ6" s="660"/>
      <c r="AK6" s="660"/>
      <c r="AL6" s="624">
        <v>2.2999999999999998</v>
      </c>
      <c r="AM6" s="625"/>
      <c r="AN6" s="625"/>
      <c r="AO6" s="661"/>
      <c r="AP6" s="618" t="s">
        <v>238</v>
      </c>
      <c r="AQ6" s="619"/>
      <c r="AR6" s="619"/>
      <c r="AS6" s="619"/>
      <c r="AT6" s="619"/>
      <c r="AU6" s="619"/>
      <c r="AV6" s="619"/>
      <c r="AW6" s="619"/>
      <c r="AX6" s="619"/>
      <c r="AY6" s="619"/>
      <c r="AZ6" s="619"/>
      <c r="BA6" s="619"/>
      <c r="BB6" s="619"/>
      <c r="BC6" s="619"/>
      <c r="BD6" s="619"/>
      <c r="BE6" s="619"/>
      <c r="BF6" s="620"/>
      <c r="BG6" s="621">
        <v>1111448</v>
      </c>
      <c r="BH6" s="622"/>
      <c r="BI6" s="622"/>
      <c r="BJ6" s="622"/>
      <c r="BK6" s="622"/>
      <c r="BL6" s="622"/>
      <c r="BM6" s="622"/>
      <c r="BN6" s="623"/>
      <c r="BO6" s="659">
        <v>100</v>
      </c>
      <c r="BP6" s="659"/>
      <c r="BQ6" s="659"/>
      <c r="BR6" s="659"/>
      <c r="BS6" s="660" t="s">
        <v>142</v>
      </c>
      <c r="BT6" s="660"/>
      <c r="BU6" s="660"/>
      <c r="BV6" s="660"/>
      <c r="BW6" s="660"/>
      <c r="BX6" s="660"/>
      <c r="BY6" s="660"/>
      <c r="BZ6" s="660"/>
      <c r="CA6" s="660"/>
      <c r="CB6" s="700"/>
      <c r="CD6" s="679" t="s">
        <v>239</v>
      </c>
      <c r="CE6" s="680"/>
      <c r="CF6" s="680"/>
      <c r="CG6" s="680"/>
      <c r="CH6" s="680"/>
      <c r="CI6" s="680"/>
      <c r="CJ6" s="680"/>
      <c r="CK6" s="680"/>
      <c r="CL6" s="680"/>
      <c r="CM6" s="680"/>
      <c r="CN6" s="680"/>
      <c r="CO6" s="680"/>
      <c r="CP6" s="680"/>
      <c r="CQ6" s="681"/>
      <c r="CR6" s="621">
        <v>110140</v>
      </c>
      <c r="CS6" s="622"/>
      <c r="CT6" s="622"/>
      <c r="CU6" s="622"/>
      <c r="CV6" s="622"/>
      <c r="CW6" s="622"/>
      <c r="CX6" s="622"/>
      <c r="CY6" s="623"/>
      <c r="CZ6" s="703">
        <v>1.3</v>
      </c>
      <c r="DA6" s="685"/>
      <c r="DB6" s="685"/>
      <c r="DC6" s="705"/>
      <c r="DD6" s="627" t="s">
        <v>240</v>
      </c>
      <c r="DE6" s="622"/>
      <c r="DF6" s="622"/>
      <c r="DG6" s="622"/>
      <c r="DH6" s="622"/>
      <c r="DI6" s="622"/>
      <c r="DJ6" s="622"/>
      <c r="DK6" s="622"/>
      <c r="DL6" s="622"/>
      <c r="DM6" s="622"/>
      <c r="DN6" s="622"/>
      <c r="DO6" s="622"/>
      <c r="DP6" s="623"/>
      <c r="DQ6" s="627">
        <v>110140</v>
      </c>
      <c r="DR6" s="622"/>
      <c r="DS6" s="622"/>
      <c r="DT6" s="622"/>
      <c r="DU6" s="622"/>
      <c r="DV6" s="622"/>
      <c r="DW6" s="622"/>
      <c r="DX6" s="622"/>
      <c r="DY6" s="622"/>
      <c r="DZ6" s="622"/>
      <c r="EA6" s="622"/>
      <c r="EB6" s="622"/>
      <c r="EC6" s="658"/>
    </row>
    <row r="7" spans="2:143" ht="11.25" customHeight="1" x14ac:dyDescent="0.15">
      <c r="B7" s="618" t="s">
        <v>241</v>
      </c>
      <c r="C7" s="619"/>
      <c r="D7" s="619"/>
      <c r="E7" s="619"/>
      <c r="F7" s="619"/>
      <c r="G7" s="619"/>
      <c r="H7" s="619"/>
      <c r="I7" s="619"/>
      <c r="J7" s="619"/>
      <c r="K7" s="619"/>
      <c r="L7" s="619"/>
      <c r="M7" s="619"/>
      <c r="N7" s="619"/>
      <c r="O7" s="619"/>
      <c r="P7" s="619"/>
      <c r="Q7" s="620"/>
      <c r="R7" s="621">
        <v>327</v>
      </c>
      <c r="S7" s="622"/>
      <c r="T7" s="622"/>
      <c r="U7" s="622"/>
      <c r="V7" s="622"/>
      <c r="W7" s="622"/>
      <c r="X7" s="622"/>
      <c r="Y7" s="623"/>
      <c r="Z7" s="659">
        <v>0</v>
      </c>
      <c r="AA7" s="659"/>
      <c r="AB7" s="659"/>
      <c r="AC7" s="659"/>
      <c r="AD7" s="660">
        <v>327</v>
      </c>
      <c r="AE7" s="660"/>
      <c r="AF7" s="660"/>
      <c r="AG7" s="660"/>
      <c r="AH7" s="660"/>
      <c r="AI7" s="660"/>
      <c r="AJ7" s="660"/>
      <c r="AK7" s="660"/>
      <c r="AL7" s="624">
        <v>0</v>
      </c>
      <c r="AM7" s="625"/>
      <c r="AN7" s="625"/>
      <c r="AO7" s="661"/>
      <c r="AP7" s="618" t="s">
        <v>242</v>
      </c>
      <c r="AQ7" s="619"/>
      <c r="AR7" s="619"/>
      <c r="AS7" s="619"/>
      <c r="AT7" s="619"/>
      <c r="AU7" s="619"/>
      <c r="AV7" s="619"/>
      <c r="AW7" s="619"/>
      <c r="AX7" s="619"/>
      <c r="AY7" s="619"/>
      <c r="AZ7" s="619"/>
      <c r="BA7" s="619"/>
      <c r="BB7" s="619"/>
      <c r="BC7" s="619"/>
      <c r="BD7" s="619"/>
      <c r="BE7" s="619"/>
      <c r="BF7" s="620"/>
      <c r="BG7" s="621">
        <v>429931</v>
      </c>
      <c r="BH7" s="622"/>
      <c r="BI7" s="622"/>
      <c r="BJ7" s="622"/>
      <c r="BK7" s="622"/>
      <c r="BL7" s="622"/>
      <c r="BM7" s="622"/>
      <c r="BN7" s="623"/>
      <c r="BO7" s="659">
        <v>38.700000000000003</v>
      </c>
      <c r="BP7" s="659"/>
      <c r="BQ7" s="659"/>
      <c r="BR7" s="659"/>
      <c r="BS7" s="660" t="s">
        <v>151</v>
      </c>
      <c r="BT7" s="660"/>
      <c r="BU7" s="660"/>
      <c r="BV7" s="660"/>
      <c r="BW7" s="660"/>
      <c r="BX7" s="660"/>
      <c r="BY7" s="660"/>
      <c r="BZ7" s="660"/>
      <c r="CA7" s="660"/>
      <c r="CB7" s="700"/>
      <c r="CD7" s="618" t="s">
        <v>243</v>
      </c>
      <c r="CE7" s="619"/>
      <c r="CF7" s="619"/>
      <c r="CG7" s="619"/>
      <c r="CH7" s="619"/>
      <c r="CI7" s="619"/>
      <c r="CJ7" s="619"/>
      <c r="CK7" s="619"/>
      <c r="CL7" s="619"/>
      <c r="CM7" s="619"/>
      <c r="CN7" s="619"/>
      <c r="CO7" s="619"/>
      <c r="CP7" s="619"/>
      <c r="CQ7" s="620"/>
      <c r="CR7" s="621">
        <v>1422977</v>
      </c>
      <c r="CS7" s="622"/>
      <c r="CT7" s="622"/>
      <c r="CU7" s="622"/>
      <c r="CV7" s="622"/>
      <c r="CW7" s="622"/>
      <c r="CX7" s="622"/>
      <c r="CY7" s="623"/>
      <c r="CZ7" s="659">
        <v>16.5</v>
      </c>
      <c r="DA7" s="659"/>
      <c r="DB7" s="659"/>
      <c r="DC7" s="659"/>
      <c r="DD7" s="627">
        <v>33442</v>
      </c>
      <c r="DE7" s="622"/>
      <c r="DF7" s="622"/>
      <c r="DG7" s="622"/>
      <c r="DH7" s="622"/>
      <c r="DI7" s="622"/>
      <c r="DJ7" s="622"/>
      <c r="DK7" s="622"/>
      <c r="DL7" s="622"/>
      <c r="DM7" s="622"/>
      <c r="DN7" s="622"/>
      <c r="DO7" s="622"/>
      <c r="DP7" s="623"/>
      <c r="DQ7" s="627">
        <v>1274816</v>
      </c>
      <c r="DR7" s="622"/>
      <c r="DS7" s="622"/>
      <c r="DT7" s="622"/>
      <c r="DU7" s="622"/>
      <c r="DV7" s="622"/>
      <c r="DW7" s="622"/>
      <c r="DX7" s="622"/>
      <c r="DY7" s="622"/>
      <c r="DZ7" s="622"/>
      <c r="EA7" s="622"/>
      <c r="EB7" s="622"/>
      <c r="EC7" s="658"/>
    </row>
    <row r="8" spans="2:143" ht="11.25" customHeight="1" x14ac:dyDescent="0.15">
      <c r="B8" s="618" t="s">
        <v>244</v>
      </c>
      <c r="C8" s="619"/>
      <c r="D8" s="619"/>
      <c r="E8" s="619"/>
      <c r="F8" s="619"/>
      <c r="G8" s="619"/>
      <c r="H8" s="619"/>
      <c r="I8" s="619"/>
      <c r="J8" s="619"/>
      <c r="K8" s="619"/>
      <c r="L8" s="619"/>
      <c r="M8" s="619"/>
      <c r="N8" s="619"/>
      <c r="O8" s="619"/>
      <c r="P8" s="619"/>
      <c r="Q8" s="620"/>
      <c r="R8" s="621">
        <v>2610</v>
      </c>
      <c r="S8" s="622"/>
      <c r="T8" s="622"/>
      <c r="U8" s="622"/>
      <c r="V8" s="622"/>
      <c r="W8" s="622"/>
      <c r="X8" s="622"/>
      <c r="Y8" s="623"/>
      <c r="Z8" s="659">
        <v>0</v>
      </c>
      <c r="AA8" s="659"/>
      <c r="AB8" s="659"/>
      <c r="AC8" s="659"/>
      <c r="AD8" s="660">
        <v>2610</v>
      </c>
      <c r="AE8" s="660"/>
      <c r="AF8" s="660"/>
      <c r="AG8" s="660"/>
      <c r="AH8" s="660"/>
      <c r="AI8" s="660"/>
      <c r="AJ8" s="660"/>
      <c r="AK8" s="660"/>
      <c r="AL8" s="624">
        <v>0</v>
      </c>
      <c r="AM8" s="625"/>
      <c r="AN8" s="625"/>
      <c r="AO8" s="661"/>
      <c r="AP8" s="618" t="s">
        <v>245</v>
      </c>
      <c r="AQ8" s="619"/>
      <c r="AR8" s="619"/>
      <c r="AS8" s="619"/>
      <c r="AT8" s="619"/>
      <c r="AU8" s="619"/>
      <c r="AV8" s="619"/>
      <c r="AW8" s="619"/>
      <c r="AX8" s="619"/>
      <c r="AY8" s="619"/>
      <c r="AZ8" s="619"/>
      <c r="BA8" s="619"/>
      <c r="BB8" s="619"/>
      <c r="BC8" s="619"/>
      <c r="BD8" s="619"/>
      <c r="BE8" s="619"/>
      <c r="BF8" s="620"/>
      <c r="BG8" s="621">
        <v>24615</v>
      </c>
      <c r="BH8" s="622"/>
      <c r="BI8" s="622"/>
      <c r="BJ8" s="622"/>
      <c r="BK8" s="622"/>
      <c r="BL8" s="622"/>
      <c r="BM8" s="622"/>
      <c r="BN8" s="623"/>
      <c r="BO8" s="659">
        <v>2.2000000000000002</v>
      </c>
      <c r="BP8" s="659"/>
      <c r="BQ8" s="659"/>
      <c r="BR8" s="659"/>
      <c r="BS8" s="660" t="s">
        <v>151</v>
      </c>
      <c r="BT8" s="660"/>
      <c r="BU8" s="660"/>
      <c r="BV8" s="660"/>
      <c r="BW8" s="660"/>
      <c r="BX8" s="660"/>
      <c r="BY8" s="660"/>
      <c r="BZ8" s="660"/>
      <c r="CA8" s="660"/>
      <c r="CB8" s="700"/>
      <c r="CD8" s="618" t="s">
        <v>246</v>
      </c>
      <c r="CE8" s="619"/>
      <c r="CF8" s="619"/>
      <c r="CG8" s="619"/>
      <c r="CH8" s="619"/>
      <c r="CI8" s="619"/>
      <c r="CJ8" s="619"/>
      <c r="CK8" s="619"/>
      <c r="CL8" s="619"/>
      <c r="CM8" s="619"/>
      <c r="CN8" s="619"/>
      <c r="CO8" s="619"/>
      <c r="CP8" s="619"/>
      <c r="CQ8" s="620"/>
      <c r="CR8" s="621">
        <v>2362159</v>
      </c>
      <c r="CS8" s="622"/>
      <c r="CT8" s="622"/>
      <c r="CU8" s="622"/>
      <c r="CV8" s="622"/>
      <c r="CW8" s="622"/>
      <c r="CX8" s="622"/>
      <c r="CY8" s="623"/>
      <c r="CZ8" s="659">
        <v>27.4</v>
      </c>
      <c r="DA8" s="659"/>
      <c r="DB8" s="659"/>
      <c r="DC8" s="659"/>
      <c r="DD8" s="627">
        <v>5103</v>
      </c>
      <c r="DE8" s="622"/>
      <c r="DF8" s="622"/>
      <c r="DG8" s="622"/>
      <c r="DH8" s="622"/>
      <c r="DI8" s="622"/>
      <c r="DJ8" s="622"/>
      <c r="DK8" s="622"/>
      <c r="DL8" s="622"/>
      <c r="DM8" s="622"/>
      <c r="DN8" s="622"/>
      <c r="DO8" s="622"/>
      <c r="DP8" s="623"/>
      <c r="DQ8" s="627">
        <v>1238427</v>
      </c>
      <c r="DR8" s="622"/>
      <c r="DS8" s="622"/>
      <c r="DT8" s="622"/>
      <c r="DU8" s="622"/>
      <c r="DV8" s="622"/>
      <c r="DW8" s="622"/>
      <c r="DX8" s="622"/>
      <c r="DY8" s="622"/>
      <c r="DZ8" s="622"/>
      <c r="EA8" s="622"/>
      <c r="EB8" s="622"/>
      <c r="EC8" s="658"/>
    </row>
    <row r="9" spans="2:143" ht="11.25" customHeight="1" x14ac:dyDescent="0.15">
      <c r="B9" s="618" t="s">
        <v>247</v>
      </c>
      <c r="C9" s="619"/>
      <c r="D9" s="619"/>
      <c r="E9" s="619"/>
      <c r="F9" s="619"/>
      <c r="G9" s="619"/>
      <c r="H9" s="619"/>
      <c r="I9" s="619"/>
      <c r="J9" s="619"/>
      <c r="K9" s="619"/>
      <c r="L9" s="619"/>
      <c r="M9" s="619"/>
      <c r="N9" s="619"/>
      <c r="O9" s="619"/>
      <c r="P9" s="619"/>
      <c r="Q9" s="620"/>
      <c r="R9" s="621">
        <v>2183</v>
      </c>
      <c r="S9" s="622"/>
      <c r="T9" s="622"/>
      <c r="U9" s="622"/>
      <c r="V9" s="622"/>
      <c r="W9" s="622"/>
      <c r="X9" s="622"/>
      <c r="Y9" s="623"/>
      <c r="Z9" s="659">
        <v>0</v>
      </c>
      <c r="AA9" s="659"/>
      <c r="AB9" s="659"/>
      <c r="AC9" s="659"/>
      <c r="AD9" s="660">
        <v>2183</v>
      </c>
      <c r="AE9" s="660"/>
      <c r="AF9" s="660"/>
      <c r="AG9" s="660"/>
      <c r="AH9" s="660"/>
      <c r="AI9" s="660"/>
      <c r="AJ9" s="660"/>
      <c r="AK9" s="660"/>
      <c r="AL9" s="624">
        <v>0</v>
      </c>
      <c r="AM9" s="625"/>
      <c r="AN9" s="625"/>
      <c r="AO9" s="661"/>
      <c r="AP9" s="618" t="s">
        <v>248</v>
      </c>
      <c r="AQ9" s="619"/>
      <c r="AR9" s="619"/>
      <c r="AS9" s="619"/>
      <c r="AT9" s="619"/>
      <c r="AU9" s="619"/>
      <c r="AV9" s="619"/>
      <c r="AW9" s="619"/>
      <c r="AX9" s="619"/>
      <c r="AY9" s="619"/>
      <c r="AZ9" s="619"/>
      <c r="BA9" s="619"/>
      <c r="BB9" s="619"/>
      <c r="BC9" s="619"/>
      <c r="BD9" s="619"/>
      <c r="BE9" s="619"/>
      <c r="BF9" s="620"/>
      <c r="BG9" s="621">
        <v>364864</v>
      </c>
      <c r="BH9" s="622"/>
      <c r="BI9" s="622"/>
      <c r="BJ9" s="622"/>
      <c r="BK9" s="622"/>
      <c r="BL9" s="622"/>
      <c r="BM9" s="622"/>
      <c r="BN9" s="623"/>
      <c r="BO9" s="659">
        <v>32.799999999999997</v>
      </c>
      <c r="BP9" s="659"/>
      <c r="BQ9" s="659"/>
      <c r="BR9" s="659"/>
      <c r="BS9" s="660" t="s">
        <v>151</v>
      </c>
      <c r="BT9" s="660"/>
      <c r="BU9" s="660"/>
      <c r="BV9" s="660"/>
      <c r="BW9" s="660"/>
      <c r="BX9" s="660"/>
      <c r="BY9" s="660"/>
      <c r="BZ9" s="660"/>
      <c r="CA9" s="660"/>
      <c r="CB9" s="700"/>
      <c r="CD9" s="618" t="s">
        <v>249</v>
      </c>
      <c r="CE9" s="619"/>
      <c r="CF9" s="619"/>
      <c r="CG9" s="619"/>
      <c r="CH9" s="619"/>
      <c r="CI9" s="619"/>
      <c r="CJ9" s="619"/>
      <c r="CK9" s="619"/>
      <c r="CL9" s="619"/>
      <c r="CM9" s="619"/>
      <c r="CN9" s="619"/>
      <c r="CO9" s="619"/>
      <c r="CP9" s="619"/>
      <c r="CQ9" s="620"/>
      <c r="CR9" s="621">
        <v>958354</v>
      </c>
      <c r="CS9" s="622"/>
      <c r="CT9" s="622"/>
      <c r="CU9" s="622"/>
      <c r="CV9" s="622"/>
      <c r="CW9" s="622"/>
      <c r="CX9" s="622"/>
      <c r="CY9" s="623"/>
      <c r="CZ9" s="659">
        <v>11.1</v>
      </c>
      <c r="DA9" s="659"/>
      <c r="DB9" s="659"/>
      <c r="DC9" s="659"/>
      <c r="DD9" s="627">
        <v>4509</v>
      </c>
      <c r="DE9" s="622"/>
      <c r="DF9" s="622"/>
      <c r="DG9" s="622"/>
      <c r="DH9" s="622"/>
      <c r="DI9" s="622"/>
      <c r="DJ9" s="622"/>
      <c r="DK9" s="622"/>
      <c r="DL9" s="622"/>
      <c r="DM9" s="622"/>
      <c r="DN9" s="622"/>
      <c r="DO9" s="622"/>
      <c r="DP9" s="623"/>
      <c r="DQ9" s="627">
        <v>725807</v>
      </c>
      <c r="DR9" s="622"/>
      <c r="DS9" s="622"/>
      <c r="DT9" s="622"/>
      <c r="DU9" s="622"/>
      <c r="DV9" s="622"/>
      <c r="DW9" s="622"/>
      <c r="DX9" s="622"/>
      <c r="DY9" s="622"/>
      <c r="DZ9" s="622"/>
      <c r="EA9" s="622"/>
      <c r="EB9" s="622"/>
      <c r="EC9" s="658"/>
    </row>
    <row r="10" spans="2:143" ht="11.25" customHeight="1" x14ac:dyDescent="0.15">
      <c r="B10" s="618" t="s">
        <v>250</v>
      </c>
      <c r="C10" s="619"/>
      <c r="D10" s="619"/>
      <c r="E10" s="619"/>
      <c r="F10" s="619"/>
      <c r="G10" s="619"/>
      <c r="H10" s="619"/>
      <c r="I10" s="619"/>
      <c r="J10" s="619"/>
      <c r="K10" s="619"/>
      <c r="L10" s="619"/>
      <c r="M10" s="619"/>
      <c r="N10" s="619"/>
      <c r="O10" s="619"/>
      <c r="P10" s="619"/>
      <c r="Q10" s="620"/>
      <c r="R10" s="621" t="s">
        <v>151</v>
      </c>
      <c r="S10" s="622"/>
      <c r="T10" s="622"/>
      <c r="U10" s="622"/>
      <c r="V10" s="622"/>
      <c r="W10" s="622"/>
      <c r="X10" s="622"/>
      <c r="Y10" s="623"/>
      <c r="Z10" s="659" t="s">
        <v>151</v>
      </c>
      <c r="AA10" s="659"/>
      <c r="AB10" s="659"/>
      <c r="AC10" s="659"/>
      <c r="AD10" s="660" t="s">
        <v>151</v>
      </c>
      <c r="AE10" s="660"/>
      <c r="AF10" s="660"/>
      <c r="AG10" s="660"/>
      <c r="AH10" s="660"/>
      <c r="AI10" s="660"/>
      <c r="AJ10" s="660"/>
      <c r="AK10" s="660"/>
      <c r="AL10" s="624" t="s">
        <v>151</v>
      </c>
      <c r="AM10" s="625"/>
      <c r="AN10" s="625"/>
      <c r="AO10" s="661"/>
      <c r="AP10" s="618" t="s">
        <v>251</v>
      </c>
      <c r="AQ10" s="619"/>
      <c r="AR10" s="619"/>
      <c r="AS10" s="619"/>
      <c r="AT10" s="619"/>
      <c r="AU10" s="619"/>
      <c r="AV10" s="619"/>
      <c r="AW10" s="619"/>
      <c r="AX10" s="619"/>
      <c r="AY10" s="619"/>
      <c r="AZ10" s="619"/>
      <c r="BA10" s="619"/>
      <c r="BB10" s="619"/>
      <c r="BC10" s="619"/>
      <c r="BD10" s="619"/>
      <c r="BE10" s="619"/>
      <c r="BF10" s="620"/>
      <c r="BG10" s="621">
        <v>16601</v>
      </c>
      <c r="BH10" s="622"/>
      <c r="BI10" s="622"/>
      <c r="BJ10" s="622"/>
      <c r="BK10" s="622"/>
      <c r="BL10" s="622"/>
      <c r="BM10" s="622"/>
      <c r="BN10" s="623"/>
      <c r="BO10" s="659">
        <v>1.5</v>
      </c>
      <c r="BP10" s="659"/>
      <c r="BQ10" s="659"/>
      <c r="BR10" s="659"/>
      <c r="BS10" s="660" t="s">
        <v>151</v>
      </c>
      <c r="BT10" s="660"/>
      <c r="BU10" s="660"/>
      <c r="BV10" s="660"/>
      <c r="BW10" s="660"/>
      <c r="BX10" s="660"/>
      <c r="BY10" s="660"/>
      <c r="BZ10" s="660"/>
      <c r="CA10" s="660"/>
      <c r="CB10" s="700"/>
      <c r="CD10" s="618" t="s">
        <v>252</v>
      </c>
      <c r="CE10" s="619"/>
      <c r="CF10" s="619"/>
      <c r="CG10" s="619"/>
      <c r="CH10" s="619"/>
      <c r="CI10" s="619"/>
      <c r="CJ10" s="619"/>
      <c r="CK10" s="619"/>
      <c r="CL10" s="619"/>
      <c r="CM10" s="619"/>
      <c r="CN10" s="619"/>
      <c r="CO10" s="619"/>
      <c r="CP10" s="619"/>
      <c r="CQ10" s="620"/>
      <c r="CR10" s="621">
        <v>85</v>
      </c>
      <c r="CS10" s="622"/>
      <c r="CT10" s="622"/>
      <c r="CU10" s="622"/>
      <c r="CV10" s="622"/>
      <c r="CW10" s="622"/>
      <c r="CX10" s="622"/>
      <c r="CY10" s="623"/>
      <c r="CZ10" s="659">
        <v>0</v>
      </c>
      <c r="DA10" s="659"/>
      <c r="DB10" s="659"/>
      <c r="DC10" s="659"/>
      <c r="DD10" s="627" t="s">
        <v>142</v>
      </c>
      <c r="DE10" s="622"/>
      <c r="DF10" s="622"/>
      <c r="DG10" s="622"/>
      <c r="DH10" s="622"/>
      <c r="DI10" s="622"/>
      <c r="DJ10" s="622"/>
      <c r="DK10" s="622"/>
      <c r="DL10" s="622"/>
      <c r="DM10" s="622"/>
      <c r="DN10" s="622"/>
      <c r="DO10" s="622"/>
      <c r="DP10" s="623"/>
      <c r="DQ10" s="627">
        <v>85</v>
      </c>
      <c r="DR10" s="622"/>
      <c r="DS10" s="622"/>
      <c r="DT10" s="622"/>
      <c r="DU10" s="622"/>
      <c r="DV10" s="622"/>
      <c r="DW10" s="622"/>
      <c r="DX10" s="622"/>
      <c r="DY10" s="622"/>
      <c r="DZ10" s="622"/>
      <c r="EA10" s="622"/>
      <c r="EB10" s="622"/>
      <c r="EC10" s="658"/>
    </row>
    <row r="11" spans="2:143" ht="11.25" customHeight="1" x14ac:dyDescent="0.15">
      <c r="B11" s="618" t="s">
        <v>253</v>
      </c>
      <c r="C11" s="619"/>
      <c r="D11" s="619"/>
      <c r="E11" s="619"/>
      <c r="F11" s="619"/>
      <c r="G11" s="619"/>
      <c r="H11" s="619"/>
      <c r="I11" s="619"/>
      <c r="J11" s="619"/>
      <c r="K11" s="619"/>
      <c r="L11" s="619"/>
      <c r="M11" s="619"/>
      <c r="N11" s="619"/>
      <c r="O11" s="619"/>
      <c r="P11" s="619"/>
      <c r="Q11" s="620"/>
      <c r="R11" s="621">
        <v>344232</v>
      </c>
      <c r="S11" s="622"/>
      <c r="T11" s="622"/>
      <c r="U11" s="622"/>
      <c r="V11" s="622"/>
      <c r="W11" s="622"/>
      <c r="X11" s="622"/>
      <c r="Y11" s="623"/>
      <c r="Z11" s="624">
        <v>3.8</v>
      </c>
      <c r="AA11" s="625"/>
      <c r="AB11" s="625"/>
      <c r="AC11" s="626"/>
      <c r="AD11" s="627">
        <v>344232</v>
      </c>
      <c r="AE11" s="622"/>
      <c r="AF11" s="622"/>
      <c r="AG11" s="622"/>
      <c r="AH11" s="622"/>
      <c r="AI11" s="622"/>
      <c r="AJ11" s="622"/>
      <c r="AK11" s="623"/>
      <c r="AL11" s="624">
        <v>6.3</v>
      </c>
      <c r="AM11" s="625"/>
      <c r="AN11" s="625"/>
      <c r="AO11" s="661"/>
      <c r="AP11" s="618" t="s">
        <v>254</v>
      </c>
      <c r="AQ11" s="619"/>
      <c r="AR11" s="619"/>
      <c r="AS11" s="619"/>
      <c r="AT11" s="619"/>
      <c r="AU11" s="619"/>
      <c r="AV11" s="619"/>
      <c r="AW11" s="619"/>
      <c r="AX11" s="619"/>
      <c r="AY11" s="619"/>
      <c r="AZ11" s="619"/>
      <c r="BA11" s="619"/>
      <c r="BB11" s="619"/>
      <c r="BC11" s="619"/>
      <c r="BD11" s="619"/>
      <c r="BE11" s="619"/>
      <c r="BF11" s="620"/>
      <c r="BG11" s="621">
        <v>23851</v>
      </c>
      <c r="BH11" s="622"/>
      <c r="BI11" s="622"/>
      <c r="BJ11" s="622"/>
      <c r="BK11" s="622"/>
      <c r="BL11" s="622"/>
      <c r="BM11" s="622"/>
      <c r="BN11" s="623"/>
      <c r="BO11" s="659">
        <v>2.1</v>
      </c>
      <c r="BP11" s="659"/>
      <c r="BQ11" s="659"/>
      <c r="BR11" s="659"/>
      <c r="BS11" s="660" t="s">
        <v>142</v>
      </c>
      <c r="BT11" s="660"/>
      <c r="BU11" s="660"/>
      <c r="BV11" s="660"/>
      <c r="BW11" s="660"/>
      <c r="BX11" s="660"/>
      <c r="BY11" s="660"/>
      <c r="BZ11" s="660"/>
      <c r="CA11" s="660"/>
      <c r="CB11" s="700"/>
      <c r="CD11" s="618" t="s">
        <v>255</v>
      </c>
      <c r="CE11" s="619"/>
      <c r="CF11" s="619"/>
      <c r="CG11" s="619"/>
      <c r="CH11" s="619"/>
      <c r="CI11" s="619"/>
      <c r="CJ11" s="619"/>
      <c r="CK11" s="619"/>
      <c r="CL11" s="619"/>
      <c r="CM11" s="619"/>
      <c r="CN11" s="619"/>
      <c r="CO11" s="619"/>
      <c r="CP11" s="619"/>
      <c r="CQ11" s="620"/>
      <c r="CR11" s="621">
        <v>606955</v>
      </c>
      <c r="CS11" s="622"/>
      <c r="CT11" s="622"/>
      <c r="CU11" s="622"/>
      <c r="CV11" s="622"/>
      <c r="CW11" s="622"/>
      <c r="CX11" s="622"/>
      <c r="CY11" s="623"/>
      <c r="CZ11" s="659">
        <v>7</v>
      </c>
      <c r="DA11" s="659"/>
      <c r="DB11" s="659"/>
      <c r="DC11" s="659"/>
      <c r="DD11" s="627">
        <v>66985</v>
      </c>
      <c r="DE11" s="622"/>
      <c r="DF11" s="622"/>
      <c r="DG11" s="622"/>
      <c r="DH11" s="622"/>
      <c r="DI11" s="622"/>
      <c r="DJ11" s="622"/>
      <c r="DK11" s="622"/>
      <c r="DL11" s="622"/>
      <c r="DM11" s="622"/>
      <c r="DN11" s="622"/>
      <c r="DO11" s="622"/>
      <c r="DP11" s="623"/>
      <c r="DQ11" s="627">
        <v>331795</v>
      </c>
      <c r="DR11" s="622"/>
      <c r="DS11" s="622"/>
      <c r="DT11" s="622"/>
      <c r="DU11" s="622"/>
      <c r="DV11" s="622"/>
      <c r="DW11" s="622"/>
      <c r="DX11" s="622"/>
      <c r="DY11" s="622"/>
      <c r="DZ11" s="622"/>
      <c r="EA11" s="622"/>
      <c r="EB11" s="622"/>
      <c r="EC11" s="658"/>
    </row>
    <row r="12" spans="2:143" ht="11.25" customHeight="1" x14ac:dyDescent="0.15">
      <c r="B12" s="618" t="s">
        <v>256</v>
      </c>
      <c r="C12" s="619"/>
      <c r="D12" s="619"/>
      <c r="E12" s="619"/>
      <c r="F12" s="619"/>
      <c r="G12" s="619"/>
      <c r="H12" s="619"/>
      <c r="I12" s="619"/>
      <c r="J12" s="619"/>
      <c r="K12" s="619"/>
      <c r="L12" s="619"/>
      <c r="M12" s="619"/>
      <c r="N12" s="619"/>
      <c r="O12" s="619"/>
      <c r="P12" s="619"/>
      <c r="Q12" s="620"/>
      <c r="R12" s="621" t="s">
        <v>151</v>
      </c>
      <c r="S12" s="622"/>
      <c r="T12" s="622"/>
      <c r="U12" s="622"/>
      <c r="V12" s="622"/>
      <c r="W12" s="622"/>
      <c r="X12" s="622"/>
      <c r="Y12" s="623"/>
      <c r="Z12" s="659" t="s">
        <v>240</v>
      </c>
      <c r="AA12" s="659"/>
      <c r="AB12" s="659"/>
      <c r="AC12" s="659"/>
      <c r="AD12" s="660" t="s">
        <v>151</v>
      </c>
      <c r="AE12" s="660"/>
      <c r="AF12" s="660"/>
      <c r="AG12" s="660"/>
      <c r="AH12" s="660"/>
      <c r="AI12" s="660"/>
      <c r="AJ12" s="660"/>
      <c r="AK12" s="660"/>
      <c r="AL12" s="624" t="s">
        <v>151</v>
      </c>
      <c r="AM12" s="625"/>
      <c r="AN12" s="625"/>
      <c r="AO12" s="661"/>
      <c r="AP12" s="618" t="s">
        <v>257</v>
      </c>
      <c r="AQ12" s="619"/>
      <c r="AR12" s="619"/>
      <c r="AS12" s="619"/>
      <c r="AT12" s="619"/>
      <c r="AU12" s="619"/>
      <c r="AV12" s="619"/>
      <c r="AW12" s="619"/>
      <c r="AX12" s="619"/>
      <c r="AY12" s="619"/>
      <c r="AZ12" s="619"/>
      <c r="BA12" s="619"/>
      <c r="BB12" s="619"/>
      <c r="BC12" s="619"/>
      <c r="BD12" s="619"/>
      <c r="BE12" s="619"/>
      <c r="BF12" s="620"/>
      <c r="BG12" s="621">
        <v>545650</v>
      </c>
      <c r="BH12" s="622"/>
      <c r="BI12" s="622"/>
      <c r="BJ12" s="622"/>
      <c r="BK12" s="622"/>
      <c r="BL12" s="622"/>
      <c r="BM12" s="622"/>
      <c r="BN12" s="623"/>
      <c r="BO12" s="659">
        <v>49.1</v>
      </c>
      <c r="BP12" s="659"/>
      <c r="BQ12" s="659"/>
      <c r="BR12" s="659"/>
      <c r="BS12" s="660" t="s">
        <v>151</v>
      </c>
      <c r="BT12" s="660"/>
      <c r="BU12" s="660"/>
      <c r="BV12" s="660"/>
      <c r="BW12" s="660"/>
      <c r="BX12" s="660"/>
      <c r="BY12" s="660"/>
      <c r="BZ12" s="660"/>
      <c r="CA12" s="660"/>
      <c r="CB12" s="700"/>
      <c r="CD12" s="618" t="s">
        <v>258</v>
      </c>
      <c r="CE12" s="619"/>
      <c r="CF12" s="619"/>
      <c r="CG12" s="619"/>
      <c r="CH12" s="619"/>
      <c r="CI12" s="619"/>
      <c r="CJ12" s="619"/>
      <c r="CK12" s="619"/>
      <c r="CL12" s="619"/>
      <c r="CM12" s="619"/>
      <c r="CN12" s="619"/>
      <c r="CO12" s="619"/>
      <c r="CP12" s="619"/>
      <c r="CQ12" s="620"/>
      <c r="CR12" s="621">
        <v>323228</v>
      </c>
      <c r="CS12" s="622"/>
      <c r="CT12" s="622"/>
      <c r="CU12" s="622"/>
      <c r="CV12" s="622"/>
      <c r="CW12" s="622"/>
      <c r="CX12" s="622"/>
      <c r="CY12" s="623"/>
      <c r="CZ12" s="659">
        <v>3.7</v>
      </c>
      <c r="DA12" s="659"/>
      <c r="DB12" s="659"/>
      <c r="DC12" s="659"/>
      <c r="DD12" s="627">
        <v>10948</v>
      </c>
      <c r="DE12" s="622"/>
      <c r="DF12" s="622"/>
      <c r="DG12" s="622"/>
      <c r="DH12" s="622"/>
      <c r="DI12" s="622"/>
      <c r="DJ12" s="622"/>
      <c r="DK12" s="622"/>
      <c r="DL12" s="622"/>
      <c r="DM12" s="622"/>
      <c r="DN12" s="622"/>
      <c r="DO12" s="622"/>
      <c r="DP12" s="623"/>
      <c r="DQ12" s="627">
        <v>305514</v>
      </c>
      <c r="DR12" s="622"/>
      <c r="DS12" s="622"/>
      <c r="DT12" s="622"/>
      <c r="DU12" s="622"/>
      <c r="DV12" s="622"/>
      <c r="DW12" s="622"/>
      <c r="DX12" s="622"/>
      <c r="DY12" s="622"/>
      <c r="DZ12" s="622"/>
      <c r="EA12" s="622"/>
      <c r="EB12" s="622"/>
      <c r="EC12" s="658"/>
    </row>
    <row r="13" spans="2:143" ht="11.25" customHeight="1" x14ac:dyDescent="0.15">
      <c r="B13" s="618" t="s">
        <v>259</v>
      </c>
      <c r="C13" s="619"/>
      <c r="D13" s="619"/>
      <c r="E13" s="619"/>
      <c r="F13" s="619"/>
      <c r="G13" s="619"/>
      <c r="H13" s="619"/>
      <c r="I13" s="619"/>
      <c r="J13" s="619"/>
      <c r="K13" s="619"/>
      <c r="L13" s="619"/>
      <c r="M13" s="619"/>
      <c r="N13" s="619"/>
      <c r="O13" s="619"/>
      <c r="P13" s="619"/>
      <c r="Q13" s="620"/>
      <c r="R13" s="621" t="s">
        <v>142</v>
      </c>
      <c r="S13" s="622"/>
      <c r="T13" s="622"/>
      <c r="U13" s="622"/>
      <c r="V13" s="622"/>
      <c r="W13" s="622"/>
      <c r="X13" s="622"/>
      <c r="Y13" s="623"/>
      <c r="Z13" s="659" t="s">
        <v>151</v>
      </c>
      <c r="AA13" s="659"/>
      <c r="AB13" s="659"/>
      <c r="AC13" s="659"/>
      <c r="AD13" s="660" t="s">
        <v>142</v>
      </c>
      <c r="AE13" s="660"/>
      <c r="AF13" s="660"/>
      <c r="AG13" s="660"/>
      <c r="AH13" s="660"/>
      <c r="AI13" s="660"/>
      <c r="AJ13" s="660"/>
      <c r="AK13" s="660"/>
      <c r="AL13" s="624" t="s">
        <v>142</v>
      </c>
      <c r="AM13" s="625"/>
      <c r="AN13" s="625"/>
      <c r="AO13" s="661"/>
      <c r="AP13" s="618" t="s">
        <v>260</v>
      </c>
      <c r="AQ13" s="619"/>
      <c r="AR13" s="619"/>
      <c r="AS13" s="619"/>
      <c r="AT13" s="619"/>
      <c r="AU13" s="619"/>
      <c r="AV13" s="619"/>
      <c r="AW13" s="619"/>
      <c r="AX13" s="619"/>
      <c r="AY13" s="619"/>
      <c r="AZ13" s="619"/>
      <c r="BA13" s="619"/>
      <c r="BB13" s="619"/>
      <c r="BC13" s="619"/>
      <c r="BD13" s="619"/>
      <c r="BE13" s="619"/>
      <c r="BF13" s="620"/>
      <c r="BG13" s="621">
        <v>543290</v>
      </c>
      <c r="BH13" s="622"/>
      <c r="BI13" s="622"/>
      <c r="BJ13" s="622"/>
      <c r="BK13" s="622"/>
      <c r="BL13" s="622"/>
      <c r="BM13" s="622"/>
      <c r="BN13" s="623"/>
      <c r="BO13" s="659">
        <v>48.9</v>
      </c>
      <c r="BP13" s="659"/>
      <c r="BQ13" s="659"/>
      <c r="BR13" s="659"/>
      <c r="BS13" s="660" t="s">
        <v>142</v>
      </c>
      <c r="BT13" s="660"/>
      <c r="BU13" s="660"/>
      <c r="BV13" s="660"/>
      <c r="BW13" s="660"/>
      <c r="BX13" s="660"/>
      <c r="BY13" s="660"/>
      <c r="BZ13" s="660"/>
      <c r="CA13" s="660"/>
      <c r="CB13" s="700"/>
      <c r="CD13" s="618" t="s">
        <v>261</v>
      </c>
      <c r="CE13" s="619"/>
      <c r="CF13" s="619"/>
      <c r="CG13" s="619"/>
      <c r="CH13" s="619"/>
      <c r="CI13" s="619"/>
      <c r="CJ13" s="619"/>
      <c r="CK13" s="619"/>
      <c r="CL13" s="619"/>
      <c r="CM13" s="619"/>
      <c r="CN13" s="619"/>
      <c r="CO13" s="619"/>
      <c r="CP13" s="619"/>
      <c r="CQ13" s="620"/>
      <c r="CR13" s="621">
        <v>800513</v>
      </c>
      <c r="CS13" s="622"/>
      <c r="CT13" s="622"/>
      <c r="CU13" s="622"/>
      <c r="CV13" s="622"/>
      <c r="CW13" s="622"/>
      <c r="CX13" s="622"/>
      <c r="CY13" s="623"/>
      <c r="CZ13" s="659">
        <v>9.3000000000000007</v>
      </c>
      <c r="DA13" s="659"/>
      <c r="DB13" s="659"/>
      <c r="DC13" s="659"/>
      <c r="DD13" s="627">
        <v>307959</v>
      </c>
      <c r="DE13" s="622"/>
      <c r="DF13" s="622"/>
      <c r="DG13" s="622"/>
      <c r="DH13" s="622"/>
      <c r="DI13" s="622"/>
      <c r="DJ13" s="622"/>
      <c r="DK13" s="622"/>
      <c r="DL13" s="622"/>
      <c r="DM13" s="622"/>
      <c r="DN13" s="622"/>
      <c r="DO13" s="622"/>
      <c r="DP13" s="623"/>
      <c r="DQ13" s="627">
        <v>495836</v>
      </c>
      <c r="DR13" s="622"/>
      <c r="DS13" s="622"/>
      <c r="DT13" s="622"/>
      <c r="DU13" s="622"/>
      <c r="DV13" s="622"/>
      <c r="DW13" s="622"/>
      <c r="DX13" s="622"/>
      <c r="DY13" s="622"/>
      <c r="DZ13" s="622"/>
      <c r="EA13" s="622"/>
      <c r="EB13" s="622"/>
      <c r="EC13" s="658"/>
    </row>
    <row r="14" spans="2:143" ht="11.25" customHeight="1" x14ac:dyDescent="0.15">
      <c r="B14" s="618" t="s">
        <v>262</v>
      </c>
      <c r="C14" s="619"/>
      <c r="D14" s="619"/>
      <c r="E14" s="619"/>
      <c r="F14" s="619"/>
      <c r="G14" s="619"/>
      <c r="H14" s="619"/>
      <c r="I14" s="619"/>
      <c r="J14" s="619"/>
      <c r="K14" s="619"/>
      <c r="L14" s="619"/>
      <c r="M14" s="619"/>
      <c r="N14" s="619"/>
      <c r="O14" s="619"/>
      <c r="P14" s="619"/>
      <c r="Q14" s="620"/>
      <c r="R14" s="621">
        <v>75</v>
      </c>
      <c r="S14" s="622"/>
      <c r="T14" s="622"/>
      <c r="U14" s="622"/>
      <c r="V14" s="622"/>
      <c r="W14" s="622"/>
      <c r="X14" s="622"/>
      <c r="Y14" s="623"/>
      <c r="Z14" s="659">
        <v>0</v>
      </c>
      <c r="AA14" s="659"/>
      <c r="AB14" s="659"/>
      <c r="AC14" s="659"/>
      <c r="AD14" s="660">
        <v>75</v>
      </c>
      <c r="AE14" s="660"/>
      <c r="AF14" s="660"/>
      <c r="AG14" s="660"/>
      <c r="AH14" s="660"/>
      <c r="AI14" s="660"/>
      <c r="AJ14" s="660"/>
      <c r="AK14" s="660"/>
      <c r="AL14" s="624">
        <v>0</v>
      </c>
      <c r="AM14" s="625"/>
      <c r="AN14" s="625"/>
      <c r="AO14" s="661"/>
      <c r="AP14" s="618" t="s">
        <v>263</v>
      </c>
      <c r="AQ14" s="619"/>
      <c r="AR14" s="619"/>
      <c r="AS14" s="619"/>
      <c r="AT14" s="619"/>
      <c r="AU14" s="619"/>
      <c r="AV14" s="619"/>
      <c r="AW14" s="619"/>
      <c r="AX14" s="619"/>
      <c r="AY14" s="619"/>
      <c r="AZ14" s="619"/>
      <c r="BA14" s="619"/>
      <c r="BB14" s="619"/>
      <c r="BC14" s="619"/>
      <c r="BD14" s="619"/>
      <c r="BE14" s="619"/>
      <c r="BF14" s="620"/>
      <c r="BG14" s="621">
        <v>60856</v>
      </c>
      <c r="BH14" s="622"/>
      <c r="BI14" s="622"/>
      <c r="BJ14" s="622"/>
      <c r="BK14" s="622"/>
      <c r="BL14" s="622"/>
      <c r="BM14" s="622"/>
      <c r="BN14" s="623"/>
      <c r="BO14" s="659">
        <v>5.5</v>
      </c>
      <c r="BP14" s="659"/>
      <c r="BQ14" s="659"/>
      <c r="BR14" s="659"/>
      <c r="BS14" s="660" t="s">
        <v>151</v>
      </c>
      <c r="BT14" s="660"/>
      <c r="BU14" s="660"/>
      <c r="BV14" s="660"/>
      <c r="BW14" s="660"/>
      <c r="BX14" s="660"/>
      <c r="BY14" s="660"/>
      <c r="BZ14" s="660"/>
      <c r="CA14" s="660"/>
      <c r="CB14" s="700"/>
      <c r="CD14" s="618" t="s">
        <v>264</v>
      </c>
      <c r="CE14" s="619"/>
      <c r="CF14" s="619"/>
      <c r="CG14" s="619"/>
      <c r="CH14" s="619"/>
      <c r="CI14" s="619"/>
      <c r="CJ14" s="619"/>
      <c r="CK14" s="619"/>
      <c r="CL14" s="619"/>
      <c r="CM14" s="619"/>
      <c r="CN14" s="619"/>
      <c r="CO14" s="619"/>
      <c r="CP14" s="619"/>
      <c r="CQ14" s="620"/>
      <c r="CR14" s="621">
        <v>402633</v>
      </c>
      <c r="CS14" s="622"/>
      <c r="CT14" s="622"/>
      <c r="CU14" s="622"/>
      <c r="CV14" s="622"/>
      <c r="CW14" s="622"/>
      <c r="CX14" s="622"/>
      <c r="CY14" s="623"/>
      <c r="CZ14" s="659">
        <v>4.7</v>
      </c>
      <c r="DA14" s="659"/>
      <c r="DB14" s="659"/>
      <c r="DC14" s="659"/>
      <c r="DD14" s="627">
        <v>14136</v>
      </c>
      <c r="DE14" s="622"/>
      <c r="DF14" s="622"/>
      <c r="DG14" s="622"/>
      <c r="DH14" s="622"/>
      <c r="DI14" s="622"/>
      <c r="DJ14" s="622"/>
      <c r="DK14" s="622"/>
      <c r="DL14" s="622"/>
      <c r="DM14" s="622"/>
      <c r="DN14" s="622"/>
      <c r="DO14" s="622"/>
      <c r="DP14" s="623"/>
      <c r="DQ14" s="627">
        <v>357515</v>
      </c>
      <c r="DR14" s="622"/>
      <c r="DS14" s="622"/>
      <c r="DT14" s="622"/>
      <c r="DU14" s="622"/>
      <c r="DV14" s="622"/>
      <c r="DW14" s="622"/>
      <c r="DX14" s="622"/>
      <c r="DY14" s="622"/>
      <c r="DZ14" s="622"/>
      <c r="EA14" s="622"/>
      <c r="EB14" s="622"/>
      <c r="EC14" s="658"/>
    </row>
    <row r="15" spans="2:143" ht="11.25" customHeight="1" x14ac:dyDescent="0.15">
      <c r="B15" s="618" t="s">
        <v>265</v>
      </c>
      <c r="C15" s="619"/>
      <c r="D15" s="619"/>
      <c r="E15" s="619"/>
      <c r="F15" s="619"/>
      <c r="G15" s="619"/>
      <c r="H15" s="619"/>
      <c r="I15" s="619"/>
      <c r="J15" s="619"/>
      <c r="K15" s="619"/>
      <c r="L15" s="619"/>
      <c r="M15" s="619"/>
      <c r="N15" s="619"/>
      <c r="O15" s="619"/>
      <c r="P15" s="619"/>
      <c r="Q15" s="620"/>
      <c r="R15" s="621" t="s">
        <v>151</v>
      </c>
      <c r="S15" s="622"/>
      <c r="T15" s="622"/>
      <c r="U15" s="622"/>
      <c r="V15" s="622"/>
      <c r="W15" s="622"/>
      <c r="X15" s="622"/>
      <c r="Y15" s="623"/>
      <c r="Z15" s="659" t="s">
        <v>142</v>
      </c>
      <c r="AA15" s="659"/>
      <c r="AB15" s="659"/>
      <c r="AC15" s="659"/>
      <c r="AD15" s="660" t="s">
        <v>151</v>
      </c>
      <c r="AE15" s="660"/>
      <c r="AF15" s="660"/>
      <c r="AG15" s="660"/>
      <c r="AH15" s="660"/>
      <c r="AI15" s="660"/>
      <c r="AJ15" s="660"/>
      <c r="AK15" s="660"/>
      <c r="AL15" s="624" t="s">
        <v>240</v>
      </c>
      <c r="AM15" s="625"/>
      <c r="AN15" s="625"/>
      <c r="AO15" s="661"/>
      <c r="AP15" s="618" t="s">
        <v>266</v>
      </c>
      <c r="AQ15" s="619"/>
      <c r="AR15" s="619"/>
      <c r="AS15" s="619"/>
      <c r="AT15" s="619"/>
      <c r="AU15" s="619"/>
      <c r="AV15" s="619"/>
      <c r="AW15" s="619"/>
      <c r="AX15" s="619"/>
      <c r="AY15" s="619"/>
      <c r="AZ15" s="619"/>
      <c r="BA15" s="619"/>
      <c r="BB15" s="619"/>
      <c r="BC15" s="619"/>
      <c r="BD15" s="619"/>
      <c r="BE15" s="619"/>
      <c r="BF15" s="620"/>
      <c r="BG15" s="621">
        <v>75011</v>
      </c>
      <c r="BH15" s="622"/>
      <c r="BI15" s="622"/>
      <c r="BJ15" s="622"/>
      <c r="BK15" s="622"/>
      <c r="BL15" s="622"/>
      <c r="BM15" s="622"/>
      <c r="BN15" s="623"/>
      <c r="BO15" s="659">
        <v>6.7</v>
      </c>
      <c r="BP15" s="659"/>
      <c r="BQ15" s="659"/>
      <c r="BR15" s="659"/>
      <c r="BS15" s="660" t="s">
        <v>151</v>
      </c>
      <c r="BT15" s="660"/>
      <c r="BU15" s="660"/>
      <c r="BV15" s="660"/>
      <c r="BW15" s="660"/>
      <c r="BX15" s="660"/>
      <c r="BY15" s="660"/>
      <c r="BZ15" s="660"/>
      <c r="CA15" s="660"/>
      <c r="CB15" s="700"/>
      <c r="CD15" s="618" t="s">
        <v>267</v>
      </c>
      <c r="CE15" s="619"/>
      <c r="CF15" s="619"/>
      <c r="CG15" s="619"/>
      <c r="CH15" s="619"/>
      <c r="CI15" s="619"/>
      <c r="CJ15" s="619"/>
      <c r="CK15" s="619"/>
      <c r="CL15" s="619"/>
      <c r="CM15" s="619"/>
      <c r="CN15" s="619"/>
      <c r="CO15" s="619"/>
      <c r="CP15" s="619"/>
      <c r="CQ15" s="620"/>
      <c r="CR15" s="621">
        <v>735753</v>
      </c>
      <c r="CS15" s="622"/>
      <c r="CT15" s="622"/>
      <c r="CU15" s="622"/>
      <c r="CV15" s="622"/>
      <c r="CW15" s="622"/>
      <c r="CX15" s="622"/>
      <c r="CY15" s="623"/>
      <c r="CZ15" s="659">
        <v>8.5</v>
      </c>
      <c r="DA15" s="659"/>
      <c r="DB15" s="659"/>
      <c r="DC15" s="659"/>
      <c r="DD15" s="627">
        <v>15531</v>
      </c>
      <c r="DE15" s="622"/>
      <c r="DF15" s="622"/>
      <c r="DG15" s="622"/>
      <c r="DH15" s="622"/>
      <c r="DI15" s="622"/>
      <c r="DJ15" s="622"/>
      <c r="DK15" s="622"/>
      <c r="DL15" s="622"/>
      <c r="DM15" s="622"/>
      <c r="DN15" s="622"/>
      <c r="DO15" s="622"/>
      <c r="DP15" s="623"/>
      <c r="DQ15" s="627">
        <v>608872</v>
      </c>
      <c r="DR15" s="622"/>
      <c r="DS15" s="622"/>
      <c r="DT15" s="622"/>
      <c r="DU15" s="622"/>
      <c r="DV15" s="622"/>
      <c r="DW15" s="622"/>
      <c r="DX15" s="622"/>
      <c r="DY15" s="622"/>
      <c r="DZ15" s="622"/>
      <c r="EA15" s="622"/>
      <c r="EB15" s="622"/>
      <c r="EC15" s="658"/>
    </row>
    <row r="16" spans="2:143" ht="11.25" customHeight="1" x14ac:dyDescent="0.15">
      <c r="B16" s="618" t="s">
        <v>268</v>
      </c>
      <c r="C16" s="619"/>
      <c r="D16" s="619"/>
      <c r="E16" s="619"/>
      <c r="F16" s="619"/>
      <c r="G16" s="619"/>
      <c r="H16" s="619"/>
      <c r="I16" s="619"/>
      <c r="J16" s="619"/>
      <c r="K16" s="619"/>
      <c r="L16" s="619"/>
      <c r="M16" s="619"/>
      <c r="N16" s="619"/>
      <c r="O16" s="619"/>
      <c r="P16" s="619"/>
      <c r="Q16" s="620"/>
      <c r="R16" s="621">
        <v>6494</v>
      </c>
      <c r="S16" s="622"/>
      <c r="T16" s="622"/>
      <c r="U16" s="622"/>
      <c r="V16" s="622"/>
      <c r="W16" s="622"/>
      <c r="X16" s="622"/>
      <c r="Y16" s="623"/>
      <c r="Z16" s="659">
        <v>0.1</v>
      </c>
      <c r="AA16" s="659"/>
      <c r="AB16" s="659"/>
      <c r="AC16" s="659"/>
      <c r="AD16" s="660">
        <v>6494</v>
      </c>
      <c r="AE16" s="660"/>
      <c r="AF16" s="660"/>
      <c r="AG16" s="660"/>
      <c r="AH16" s="660"/>
      <c r="AI16" s="660"/>
      <c r="AJ16" s="660"/>
      <c r="AK16" s="660"/>
      <c r="AL16" s="624">
        <v>0.1</v>
      </c>
      <c r="AM16" s="625"/>
      <c r="AN16" s="625"/>
      <c r="AO16" s="661"/>
      <c r="AP16" s="618" t="s">
        <v>269</v>
      </c>
      <c r="AQ16" s="619"/>
      <c r="AR16" s="619"/>
      <c r="AS16" s="619"/>
      <c r="AT16" s="619"/>
      <c r="AU16" s="619"/>
      <c r="AV16" s="619"/>
      <c r="AW16" s="619"/>
      <c r="AX16" s="619"/>
      <c r="AY16" s="619"/>
      <c r="AZ16" s="619"/>
      <c r="BA16" s="619"/>
      <c r="BB16" s="619"/>
      <c r="BC16" s="619"/>
      <c r="BD16" s="619"/>
      <c r="BE16" s="619"/>
      <c r="BF16" s="620"/>
      <c r="BG16" s="621" t="s">
        <v>151</v>
      </c>
      <c r="BH16" s="622"/>
      <c r="BI16" s="622"/>
      <c r="BJ16" s="622"/>
      <c r="BK16" s="622"/>
      <c r="BL16" s="622"/>
      <c r="BM16" s="622"/>
      <c r="BN16" s="623"/>
      <c r="BO16" s="659" t="s">
        <v>142</v>
      </c>
      <c r="BP16" s="659"/>
      <c r="BQ16" s="659"/>
      <c r="BR16" s="659"/>
      <c r="BS16" s="660" t="s">
        <v>151</v>
      </c>
      <c r="BT16" s="660"/>
      <c r="BU16" s="660"/>
      <c r="BV16" s="660"/>
      <c r="BW16" s="660"/>
      <c r="BX16" s="660"/>
      <c r="BY16" s="660"/>
      <c r="BZ16" s="660"/>
      <c r="CA16" s="660"/>
      <c r="CB16" s="700"/>
      <c r="CD16" s="618" t="s">
        <v>270</v>
      </c>
      <c r="CE16" s="619"/>
      <c r="CF16" s="619"/>
      <c r="CG16" s="619"/>
      <c r="CH16" s="619"/>
      <c r="CI16" s="619"/>
      <c r="CJ16" s="619"/>
      <c r="CK16" s="619"/>
      <c r="CL16" s="619"/>
      <c r="CM16" s="619"/>
      <c r="CN16" s="619"/>
      <c r="CO16" s="619"/>
      <c r="CP16" s="619"/>
      <c r="CQ16" s="620"/>
      <c r="CR16" s="621" t="s">
        <v>151</v>
      </c>
      <c r="CS16" s="622"/>
      <c r="CT16" s="622"/>
      <c r="CU16" s="622"/>
      <c r="CV16" s="622"/>
      <c r="CW16" s="622"/>
      <c r="CX16" s="622"/>
      <c r="CY16" s="623"/>
      <c r="CZ16" s="659" t="s">
        <v>151</v>
      </c>
      <c r="DA16" s="659"/>
      <c r="DB16" s="659"/>
      <c r="DC16" s="659"/>
      <c r="DD16" s="627" t="s">
        <v>151</v>
      </c>
      <c r="DE16" s="622"/>
      <c r="DF16" s="622"/>
      <c r="DG16" s="622"/>
      <c r="DH16" s="622"/>
      <c r="DI16" s="622"/>
      <c r="DJ16" s="622"/>
      <c r="DK16" s="622"/>
      <c r="DL16" s="622"/>
      <c r="DM16" s="622"/>
      <c r="DN16" s="622"/>
      <c r="DO16" s="622"/>
      <c r="DP16" s="623"/>
      <c r="DQ16" s="627" t="s">
        <v>142</v>
      </c>
      <c r="DR16" s="622"/>
      <c r="DS16" s="622"/>
      <c r="DT16" s="622"/>
      <c r="DU16" s="622"/>
      <c r="DV16" s="622"/>
      <c r="DW16" s="622"/>
      <c r="DX16" s="622"/>
      <c r="DY16" s="622"/>
      <c r="DZ16" s="622"/>
      <c r="EA16" s="622"/>
      <c r="EB16" s="622"/>
      <c r="EC16" s="658"/>
    </row>
    <row r="17" spans="2:133" ht="11.25" customHeight="1" x14ac:dyDescent="0.15">
      <c r="B17" s="618" t="s">
        <v>271</v>
      </c>
      <c r="C17" s="619"/>
      <c r="D17" s="619"/>
      <c r="E17" s="619"/>
      <c r="F17" s="619"/>
      <c r="G17" s="619"/>
      <c r="H17" s="619"/>
      <c r="I17" s="619"/>
      <c r="J17" s="619"/>
      <c r="K17" s="619"/>
      <c r="L17" s="619"/>
      <c r="M17" s="619"/>
      <c r="N17" s="619"/>
      <c r="O17" s="619"/>
      <c r="P17" s="619"/>
      <c r="Q17" s="620"/>
      <c r="R17" s="621">
        <v>15173</v>
      </c>
      <c r="S17" s="622"/>
      <c r="T17" s="622"/>
      <c r="U17" s="622"/>
      <c r="V17" s="622"/>
      <c r="W17" s="622"/>
      <c r="X17" s="622"/>
      <c r="Y17" s="623"/>
      <c r="Z17" s="659">
        <v>0.2</v>
      </c>
      <c r="AA17" s="659"/>
      <c r="AB17" s="659"/>
      <c r="AC17" s="659"/>
      <c r="AD17" s="660">
        <v>15173</v>
      </c>
      <c r="AE17" s="660"/>
      <c r="AF17" s="660"/>
      <c r="AG17" s="660"/>
      <c r="AH17" s="660"/>
      <c r="AI17" s="660"/>
      <c r="AJ17" s="660"/>
      <c r="AK17" s="660"/>
      <c r="AL17" s="624">
        <v>0.3</v>
      </c>
      <c r="AM17" s="625"/>
      <c r="AN17" s="625"/>
      <c r="AO17" s="661"/>
      <c r="AP17" s="618" t="s">
        <v>272</v>
      </c>
      <c r="AQ17" s="619"/>
      <c r="AR17" s="619"/>
      <c r="AS17" s="619"/>
      <c r="AT17" s="619"/>
      <c r="AU17" s="619"/>
      <c r="AV17" s="619"/>
      <c r="AW17" s="619"/>
      <c r="AX17" s="619"/>
      <c r="AY17" s="619"/>
      <c r="AZ17" s="619"/>
      <c r="BA17" s="619"/>
      <c r="BB17" s="619"/>
      <c r="BC17" s="619"/>
      <c r="BD17" s="619"/>
      <c r="BE17" s="619"/>
      <c r="BF17" s="620"/>
      <c r="BG17" s="621" t="s">
        <v>151</v>
      </c>
      <c r="BH17" s="622"/>
      <c r="BI17" s="622"/>
      <c r="BJ17" s="622"/>
      <c r="BK17" s="622"/>
      <c r="BL17" s="622"/>
      <c r="BM17" s="622"/>
      <c r="BN17" s="623"/>
      <c r="BO17" s="659" t="s">
        <v>151</v>
      </c>
      <c r="BP17" s="659"/>
      <c r="BQ17" s="659"/>
      <c r="BR17" s="659"/>
      <c r="BS17" s="660" t="s">
        <v>151</v>
      </c>
      <c r="BT17" s="660"/>
      <c r="BU17" s="660"/>
      <c r="BV17" s="660"/>
      <c r="BW17" s="660"/>
      <c r="BX17" s="660"/>
      <c r="BY17" s="660"/>
      <c r="BZ17" s="660"/>
      <c r="CA17" s="660"/>
      <c r="CB17" s="700"/>
      <c r="CD17" s="618" t="s">
        <v>273</v>
      </c>
      <c r="CE17" s="619"/>
      <c r="CF17" s="619"/>
      <c r="CG17" s="619"/>
      <c r="CH17" s="619"/>
      <c r="CI17" s="619"/>
      <c r="CJ17" s="619"/>
      <c r="CK17" s="619"/>
      <c r="CL17" s="619"/>
      <c r="CM17" s="619"/>
      <c r="CN17" s="619"/>
      <c r="CO17" s="619"/>
      <c r="CP17" s="619"/>
      <c r="CQ17" s="620"/>
      <c r="CR17" s="621">
        <v>910891</v>
      </c>
      <c r="CS17" s="622"/>
      <c r="CT17" s="622"/>
      <c r="CU17" s="622"/>
      <c r="CV17" s="622"/>
      <c r="CW17" s="622"/>
      <c r="CX17" s="622"/>
      <c r="CY17" s="623"/>
      <c r="CZ17" s="659">
        <v>10.6</v>
      </c>
      <c r="DA17" s="659"/>
      <c r="DB17" s="659"/>
      <c r="DC17" s="659"/>
      <c r="DD17" s="627" t="s">
        <v>142</v>
      </c>
      <c r="DE17" s="622"/>
      <c r="DF17" s="622"/>
      <c r="DG17" s="622"/>
      <c r="DH17" s="622"/>
      <c r="DI17" s="622"/>
      <c r="DJ17" s="622"/>
      <c r="DK17" s="622"/>
      <c r="DL17" s="622"/>
      <c r="DM17" s="622"/>
      <c r="DN17" s="622"/>
      <c r="DO17" s="622"/>
      <c r="DP17" s="623"/>
      <c r="DQ17" s="627">
        <v>910587</v>
      </c>
      <c r="DR17" s="622"/>
      <c r="DS17" s="622"/>
      <c r="DT17" s="622"/>
      <c r="DU17" s="622"/>
      <c r="DV17" s="622"/>
      <c r="DW17" s="622"/>
      <c r="DX17" s="622"/>
      <c r="DY17" s="622"/>
      <c r="DZ17" s="622"/>
      <c r="EA17" s="622"/>
      <c r="EB17" s="622"/>
      <c r="EC17" s="658"/>
    </row>
    <row r="18" spans="2:133" ht="11.25" customHeight="1" x14ac:dyDescent="0.15">
      <c r="B18" s="618" t="s">
        <v>274</v>
      </c>
      <c r="C18" s="619"/>
      <c r="D18" s="619"/>
      <c r="E18" s="619"/>
      <c r="F18" s="619"/>
      <c r="G18" s="619"/>
      <c r="H18" s="619"/>
      <c r="I18" s="619"/>
      <c r="J18" s="619"/>
      <c r="K18" s="619"/>
      <c r="L18" s="619"/>
      <c r="M18" s="619"/>
      <c r="N18" s="619"/>
      <c r="O18" s="619"/>
      <c r="P18" s="619"/>
      <c r="Q18" s="620"/>
      <c r="R18" s="621">
        <v>8745</v>
      </c>
      <c r="S18" s="622"/>
      <c r="T18" s="622"/>
      <c r="U18" s="622"/>
      <c r="V18" s="622"/>
      <c r="W18" s="622"/>
      <c r="X18" s="622"/>
      <c r="Y18" s="623"/>
      <c r="Z18" s="659">
        <v>0.1</v>
      </c>
      <c r="AA18" s="659"/>
      <c r="AB18" s="659"/>
      <c r="AC18" s="659"/>
      <c r="AD18" s="660">
        <v>8745</v>
      </c>
      <c r="AE18" s="660"/>
      <c r="AF18" s="660"/>
      <c r="AG18" s="660"/>
      <c r="AH18" s="660"/>
      <c r="AI18" s="660"/>
      <c r="AJ18" s="660"/>
      <c r="AK18" s="660"/>
      <c r="AL18" s="624">
        <v>0.2</v>
      </c>
      <c r="AM18" s="625"/>
      <c r="AN18" s="625"/>
      <c r="AO18" s="661"/>
      <c r="AP18" s="618" t="s">
        <v>275</v>
      </c>
      <c r="AQ18" s="619"/>
      <c r="AR18" s="619"/>
      <c r="AS18" s="619"/>
      <c r="AT18" s="619"/>
      <c r="AU18" s="619"/>
      <c r="AV18" s="619"/>
      <c r="AW18" s="619"/>
      <c r="AX18" s="619"/>
      <c r="AY18" s="619"/>
      <c r="AZ18" s="619"/>
      <c r="BA18" s="619"/>
      <c r="BB18" s="619"/>
      <c r="BC18" s="619"/>
      <c r="BD18" s="619"/>
      <c r="BE18" s="619"/>
      <c r="BF18" s="620"/>
      <c r="BG18" s="621" t="s">
        <v>142</v>
      </c>
      <c r="BH18" s="622"/>
      <c r="BI18" s="622"/>
      <c r="BJ18" s="622"/>
      <c r="BK18" s="622"/>
      <c r="BL18" s="622"/>
      <c r="BM18" s="622"/>
      <c r="BN18" s="623"/>
      <c r="BO18" s="659" t="s">
        <v>240</v>
      </c>
      <c r="BP18" s="659"/>
      <c r="BQ18" s="659"/>
      <c r="BR18" s="659"/>
      <c r="BS18" s="660" t="s">
        <v>151</v>
      </c>
      <c r="BT18" s="660"/>
      <c r="BU18" s="660"/>
      <c r="BV18" s="660"/>
      <c r="BW18" s="660"/>
      <c r="BX18" s="660"/>
      <c r="BY18" s="660"/>
      <c r="BZ18" s="660"/>
      <c r="CA18" s="660"/>
      <c r="CB18" s="700"/>
      <c r="CD18" s="618" t="s">
        <v>276</v>
      </c>
      <c r="CE18" s="619"/>
      <c r="CF18" s="619"/>
      <c r="CG18" s="619"/>
      <c r="CH18" s="619"/>
      <c r="CI18" s="619"/>
      <c r="CJ18" s="619"/>
      <c r="CK18" s="619"/>
      <c r="CL18" s="619"/>
      <c r="CM18" s="619"/>
      <c r="CN18" s="619"/>
      <c r="CO18" s="619"/>
      <c r="CP18" s="619"/>
      <c r="CQ18" s="620"/>
      <c r="CR18" s="621" t="s">
        <v>151</v>
      </c>
      <c r="CS18" s="622"/>
      <c r="CT18" s="622"/>
      <c r="CU18" s="622"/>
      <c r="CV18" s="622"/>
      <c r="CW18" s="622"/>
      <c r="CX18" s="622"/>
      <c r="CY18" s="623"/>
      <c r="CZ18" s="659" t="s">
        <v>151</v>
      </c>
      <c r="DA18" s="659"/>
      <c r="DB18" s="659"/>
      <c r="DC18" s="659"/>
      <c r="DD18" s="627" t="s">
        <v>142</v>
      </c>
      <c r="DE18" s="622"/>
      <c r="DF18" s="622"/>
      <c r="DG18" s="622"/>
      <c r="DH18" s="622"/>
      <c r="DI18" s="622"/>
      <c r="DJ18" s="622"/>
      <c r="DK18" s="622"/>
      <c r="DL18" s="622"/>
      <c r="DM18" s="622"/>
      <c r="DN18" s="622"/>
      <c r="DO18" s="622"/>
      <c r="DP18" s="623"/>
      <c r="DQ18" s="627" t="s">
        <v>240</v>
      </c>
      <c r="DR18" s="622"/>
      <c r="DS18" s="622"/>
      <c r="DT18" s="622"/>
      <c r="DU18" s="622"/>
      <c r="DV18" s="622"/>
      <c r="DW18" s="622"/>
      <c r="DX18" s="622"/>
      <c r="DY18" s="622"/>
      <c r="DZ18" s="622"/>
      <c r="EA18" s="622"/>
      <c r="EB18" s="622"/>
      <c r="EC18" s="658"/>
    </row>
    <row r="19" spans="2:133" ht="11.25" customHeight="1" x14ac:dyDescent="0.15">
      <c r="B19" s="618" t="s">
        <v>277</v>
      </c>
      <c r="C19" s="619"/>
      <c r="D19" s="619"/>
      <c r="E19" s="619"/>
      <c r="F19" s="619"/>
      <c r="G19" s="619"/>
      <c r="H19" s="619"/>
      <c r="I19" s="619"/>
      <c r="J19" s="619"/>
      <c r="K19" s="619"/>
      <c r="L19" s="619"/>
      <c r="M19" s="619"/>
      <c r="N19" s="619"/>
      <c r="O19" s="619"/>
      <c r="P19" s="619"/>
      <c r="Q19" s="620"/>
      <c r="R19" s="621">
        <v>8745</v>
      </c>
      <c r="S19" s="622"/>
      <c r="T19" s="622"/>
      <c r="U19" s="622"/>
      <c r="V19" s="622"/>
      <c r="W19" s="622"/>
      <c r="X19" s="622"/>
      <c r="Y19" s="623"/>
      <c r="Z19" s="659">
        <v>0.1</v>
      </c>
      <c r="AA19" s="659"/>
      <c r="AB19" s="659"/>
      <c r="AC19" s="659"/>
      <c r="AD19" s="660">
        <v>8745</v>
      </c>
      <c r="AE19" s="660"/>
      <c r="AF19" s="660"/>
      <c r="AG19" s="660"/>
      <c r="AH19" s="660"/>
      <c r="AI19" s="660"/>
      <c r="AJ19" s="660"/>
      <c r="AK19" s="660"/>
      <c r="AL19" s="624">
        <v>0.2</v>
      </c>
      <c r="AM19" s="625"/>
      <c r="AN19" s="625"/>
      <c r="AO19" s="661"/>
      <c r="AP19" s="618" t="s">
        <v>278</v>
      </c>
      <c r="AQ19" s="619"/>
      <c r="AR19" s="619"/>
      <c r="AS19" s="619"/>
      <c r="AT19" s="619"/>
      <c r="AU19" s="619"/>
      <c r="AV19" s="619"/>
      <c r="AW19" s="619"/>
      <c r="AX19" s="619"/>
      <c r="AY19" s="619"/>
      <c r="AZ19" s="619"/>
      <c r="BA19" s="619"/>
      <c r="BB19" s="619"/>
      <c r="BC19" s="619"/>
      <c r="BD19" s="619"/>
      <c r="BE19" s="619"/>
      <c r="BF19" s="620"/>
      <c r="BG19" s="621" t="s">
        <v>240</v>
      </c>
      <c r="BH19" s="622"/>
      <c r="BI19" s="622"/>
      <c r="BJ19" s="622"/>
      <c r="BK19" s="622"/>
      <c r="BL19" s="622"/>
      <c r="BM19" s="622"/>
      <c r="BN19" s="623"/>
      <c r="BO19" s="659" t="s">
        <v>151</v>
      </c>
      <c r="BP19" s="659"/>
      <c r="BQ19" s="659"/>
      <c r="BR19" s="659"/>
      <c r="BS19" s="660" t="s">
        <v>142</v>
      </c>
      <c r="BT19" s="660"/>
      <c r="BU19" s="660"/>
      <c r="BV19" s="660"/>
      <c r="BW19" s="660"/>
      <c r="BX19" s="660"/>
      <c r="BY19" s="660"/>
      <c r="BZ19" s="660"/>
      <c r="CA19" s="660"/>
      <c r="CB19" s="700"/>
      <c r="CD19" s="618" t="s">
        <v>279</v>
      </c>
      <c r="CE19" s="619"/>
      <c r="CF19" s="619"/>
      <c r="CG19" s="619"/>
      <c r="CH19" s="619"/>
      <c r="CI19" s="619"/>
      <c r="CJ19" s="619"/>
      <c r="CK19" s="619"/>
      <c r="CL19" s="619"/>
      <c r="CM19" s="619"/>
      <c r="CN19" s="619"/>
      <c r="CO19" s="619"/>
      <c r="CP19" s="619"/>
      <c r="CQ19" s="620"/>
      <c r="CR19" s="621" t="s">
        <v>151</v>
      </c>
      <c r="CS19" s="622"/>
      <c r="CT19" s="622"/>
      <c r="CU19" s="622"/>
      <c r="CV19" s="622"/>
      <c r="CW19" s="622"/>
      <c r="CX19" s="622"/>
      <c r="CY19" s="623"/>
      <c r="CZ19" s="659" t="s">
        <v>142</v>
      </c>
      <c r="DA19" s="659"/>
      <c r="DB19" s="659"/>
      <c r="DC19" s="659"/>
      <c r="DD19" s="627" t="s">
        <v>151</v>
      </c>
      <c r="DE19" s="622"/>
      <c r="DF19" s="622"/>
      <c r="DG19" s="622"/>
      <c r="DH19" s="622"/>
      <c r="DI19" s="622"/>
      <c r="DJ19" s="622"/>
      <c r="DK19" s="622"/>
      <c r="DL19" s="622"/>
      <c r="DM19" s="622"/>
      <c r="DN19" s="622"/>
      <c r="DO19" s="622"/>
      <c r="DP19" s="623"/>
      <c r="DQ19" s="627" t="s">
        <v>151</v>
      </c>
      <c r="DR19" s="622"/>
      <c r="DS19" s="622"/>
      <c r="DT19" s="622"/>
      <c r="DU19" s="622"/>
      <c r="DV19" s="622"/>
      <c r="DW19" s="622"/>
      <c r="DX19" s="622"/>
      <c r="DY19" s="622"/>
      <c r="DZ19" s="622"/>
      <c r="EA19" s="622"/>
      <c r="EB19" s="622"/>
      <c r="EC19" s="658"/>
    </row>
    <row r="20" spans="2:133" ht="11.25" customHeight="1" x14ac:dyDescent="0.15">
      <c r="B20" s="688" t="s">
        <v>280</v>
      </c>
      <c r="C20" s="689"/>
      <c r="D20" s="689"/>
      <c r="E20" s="689"/>
      <c r="F20" s="689"/>
      <c r="G20" s="689"/>
      <c r="H20" s="689"/>
      <c r="I20" s="689"/>
      <c r="J20" s="689"/>
      <c r="K20" s="689"/>
      <c r="L20" s="689"/>
      <c r="M20" s="689"/>
      <c r="N20" s="689"/>
      <c r="O20" s="689"/>
      <c r="P20" s="689"/>
      <c r="Q20" s="690"/>
      <c r="R20" s="621" t="s">
        <v>240</v>
      </c>
      <c r="S20" s="622"/>
      <c r="T20" s="622"/>
      <c r="U20" s="622"/>
      <c r="V20" s="622"/>
      <c r="W20" s="622"/>
      <c r="X20" s="622"/>
      <c r="Y20" s="623"/>
      <c r="Z20" s="659" t="s">
        <v>142</v>
      </c>
      <c r="AA20" s="659"/>
      <c r="AB20" s="659"/>
      <c r="AC20" s="659"/>
      <c r="AD20" s="660" t="s">
        <v>240</v>
      </c>
      <c r="AE20" s="660"/>
      <c r="AF20" s="660"/>
      <c r="AG20" s="660"/>
      <c r="AH20" s="660"/>
      <c r="AI20" s="660"/>
      <c r="AJ20" s="660"/>
      <c r="AK20" s="660"/>
      <c r="AL20" s="624" t="s">
        <v>151</v>
      </c>
      <c r="AM20" s="625"/>
      <c r="AN20" s="625"/>
      <c r="AO20" s="661"/>
      <c r="AP20" s="618" t="s">
        <v>281</v>
      </c>
      <c r="AQ20" s="619"/>
      <c r="AR20" s="619"/>
      <c r="AS20" s="619"/>
      <c r="AT20" s="619"/>
      <c r="AU20" s="619"/>
      <c r="AV20" s="619"/>
      <c r="AW20" s="619"/>
      <c r="AX20" s="619"/>
      <c r="AY20" s="619"/>
      <c r="AZ20" s="619"/>
      <c r="BA20" s="619"/>
      <c r="BB20" s="619"/>
      <c r="BC20" s="619"/>
      <c r="BD20" s="619"/>
      <c r="BE20" s="619"/>
      <c r="BF20" s="620"/>
      <c r="BG20" s="621" t="s">
        <v>240</v>
      </c>
      <c r="BH20" s="622"/>
      <c r="BI20" s="622"/>
      <c r="BJ20" s="622"/>
      <c r="BK20" s="622"/>
      <c r="BL20" s="622"/>
      <c r="BM20" s="622"/>
      <c r="BN20" s="623"/>
      <c r="BO20" s="659" t="s">
        <v>151</v>
      </c>
      <c r="BP20" s="659"/>
      <c r="BQ20" s="659"/>
      <c r="BR20" s="659"/>
      <c r="BS20" s="660" t="s">
        <v>151</v>
      </c>
      <c r="BT20" s="660"/>
      <c r="BU20" s="660"/>
      <c r="BV20" s="660"/>
      <c r="BW20" s="660"/>
      <c r="BX20" s="660"/>
      <c r="BY20" s="660"/>
      <c r="BZ20" s="660"/>
      <c r="CA20" s="660"/>
      <c r="CB20" s="700"/>
      <c r="CD20" s="618" t="s">
        <v>282</v>
      </c>
      <c r="CE20" s="619"/>
      <c r="CF20" s="619"/>
      <c r="CG20" s="619"/>
      <c r="CH20" s="619"/>
      <c r="CI20" s="619"/>
      <c r="CJ20" s="619"/>
      <c r="CK20" s="619"/>
      <c r="CL20" s="619"/>
      <c r="CM20" s="619"/>
      <c r="CN20" s="619"/>
      <c r="CO20" s="619"/>
      <c r="CP20" s="619"/>
      <c r="CQ20" s="620"/>
      <c r="CR20" s="621">
        <v>8633688</v>
      </c>
      <c r="CS20" s="622"/>
      <c r="CT20" s="622"/>
      <c r="CU20" s="622"/>
      <c r="CV20" s="622"/>
      <c r="CW20" s="622"/>
      <c r="CX20" s="622"/>
      <c r="CY20" s="623"/>
      <c r="CZ20" s="659">
        <v>100</v>
      </c>
      <c r="DA20" s="659"/>
      <c r="DB20" s="659"/>
      <c r="DC20" s="659"/>
      <c r="DD20" s="627">
        <v>458613</v>
      </c>
      <c r="DE20" s="622"/>
      <c r="DF20" s="622"/>
      <c r="DG20" s="622"/>
      <c r="DH20" s="622"/>
      <c r="DI20" s="622"/>
      <c r="DJ20" s="622"/>
      <c r="DK20" s="622"/>
      <c r="DL20" s="622"/>
      <c r="DM20" s="622"/>
      <c r="DN20" s="622"/>
      <c r="DO20" s="622"/>
      <c r="DP20" s="623"/>
      <c r="DQ20" s="627">
        <v>6359394</v>
      </c>
      <c r="DR20" s="622"/>
      <c r="DS20" s="622"/>
      <c r="DT20" s="622"/>
      <c r="DU20" s="622"/>
      <c r="DV20" s="622"/>
      <c r="DW20" s="622"/>
      <c r="DX20" s="622"/>
      <c r="DY20" s="622"/>
      <c r="DZ20" s="622"/>
      <c r="EA20" s="622"/>
      <c r="EB20" s="622"/>
      <c r="EC20" s="658"/>
    </row>
    <row r="21" spans="2:133" ht="11.25" customHeight="1" x14ac:dyDescent="0.15">
      <c r="B21" s="618" t="s">
        <v>283</v>
      </c>
      <c r="C21" s="619"/>
      <c r="D21" s="619"/>
      <c r="E21" s="619"/>
      <c r="F21" s="619"/>
      <c r="G21" s="619"/>
      <c r="H21" s="619"/>
      <c r="I21" s="619"/>
      <c r="J21" s="619"/>
      <c r="K21" s="619"/>
      <c r="L21" s="619"/>
      <c r="M21" s="619"/>
      <c r="N21" s="619"/>
      <c r="O21" s="619"/>
      <c r="P21" s="619"/>
      <c r="Q21" s="620"/>
      <c r="R21" s="621">
        <v>4387620</v>
      </c>
      <c r="S21" s="622"/>
      <c r="T21" s="622"/>
      <c r="U21" s="622"/>
      <c r="V21" s="622"/>
      <c r="W21" s="622"/>
      <c r="X21" s="622"/>
      <c r="Y21" s="623"/>
      <c r="Z21" s="659">
        <v>48.4</v>
      </c>
      <c r="AA21" s="659"/>
      <c r="AB21" s="659"/>
      <c r="AC21" s="659"/>
      <c r="AD21" s="660">
        <v>3869489</v>
      </c>
      <c r="AE21" s="660"/>
      <c r="AF21" s="660"/>
      <c r="AG21" s="660"/>
      <c r="AH21" s="660"/>
      <c r="AI21" s="660"/>
      <c r="AJ21" s="660"/>
      <c r="AK21" s="660"/>
      <c r="AL21" s="624">
        <v>70.5</v>
      </c>
      <c r="AM21" s="625"/>
      <c r="AN21" s="625"/>
      <c r="AO21" s="661"/>
      <c r="AP21" s="618" t="s">
        <v>284</v>
      </c>
      <c r="AQ21" s="698"/>
      <c r="AR21" s="698"/>
      <c r="AS21" s="698"/>
      <c r="AT21" s="698"/>
      <c r="AU21" s="698"/>
      <c r="AV21" s="698"/>
      <c r="AW21" s="698"/>
      <c r="AX21" s="698"/>
      <c r="AY21" s="698"/>
      <c r="AZ21" s="698"/>
      <c r="BA21" s="698"/>
      <c r="BB21" s="698"/>
      <c r="BC21" s="698"/>
      <c r="BD21" s="698"/>
      <c r="BE21" s="698"/>
      <c r="BF21" s="699"/>
      <c r="BG21" s="621" t="s">
        <v>151</v>
      </c>
      <c r="BH21" s="622"/>
      <c r="BI21" s="622"/>
      <c r="BJ21" s="622"/>
      <c r="BK21" s="622"/>
      <c r="BL21" s="622"/>
      <c r="BM21" s="622"/>
      <c r="BN21" s="623"/>
      <c r="BO21" s="659" t="s">
        <v>151</v>
      </c>
      <c r="BP21" s="659"/>
      <c r="BQ21" s="659"/>
      <c r="BR21" s="659"/>
      <c r="BS21" s="660" t="s">
        <v>151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285</v>
      </c>
      <c r="C22" s="619"/>
      <c r="D22" s="619"/>
      <c r="E22" s="619"/>
      <c r="F22" s="619"/>
      <c r="G22" s="619"/>
      <c r="H22" s="619"/>
      <c r="I22" s="619"/>
      <c r="J22" s="619"/>
      <c r="K22" s="619"/>
      <c r="L22" s="619"/>
      <c r="M22" s="619"/>
      <c r="N22" s="619"/>
      <c r="O22" s="619"/>
      <c r="P22" s="619"/>
      <c r="Q22" s="620"/>
      <c r="R22" s="621">
        <v>3869489</v>
      </c>
      <c r="S22" s="622"/>
      <c r="T22" s="622"/>
      <c r="U22" s="622"/>
      <c r="V22" s="622"/>
      <c r="W22" s="622"/>
      <c r="X22" s="622"/>
      <c r="Y22" s="623"/>
      <c r="Z22" s="659">
        <v>42.6</v>
      </c>
      <c r="AA22" s="659"/>
      <c r="AB22" s="659"/>
      <c r="AC22" s="659"/>
      <c r="AD22" s="660">
        <v>3869489</v>
      </c>
      <c r="AE22" s="660"/>
      <c r="AF22" s="660"/>
      <c r="AG22" s="660"/>
      <c r="AH22" s="660"/>
      <c r="AI22" s="660"/>
      <c r="AJ22" s="660"/>
      <c r="AK22" s="660"/>
      <c r="AL22" s="624">
        <v>70.5</v>
      </c>
      <c r="AM22" s="625"/>
      <c r="AN22" s="625"/>
      <c r="AO22" s="661"/>
      <c r="AP22" s="618" t="s">
        <v>286</v>
      </c>
      <c r="AQ22" s="698"/>
      <c r="AR22" s="698"/>
      <c r="AS22" s="698"/>
      <c r="AT22" s="698"/>
      <c r="AU22" s="698"/>
      <c r="AV22" s="698"/>
      <c r="AW22" s="698"/>
      <c r="AX22" s="698"/>
      <c r="AY22" s="698"/>
      <c r="AZ22" s="698"/>
      <c r="BA22" s="698"/>
      <c r="BB22" s="698"/>
      <c r="BC22" s="698"/>
      <c r="BD22" s="698"/>
      <c r="BE22" s="698"/>
      <c r="BF22" s="699"/>
      <c r="BG22" s="621" t="s">
        <v>151</v>
      </c>
      <c r="BH22" s="622"/>
      <c r="BI22" s="622"/>
      <c r="BJ22" s="622"/>
      <c r="BK22" s="622"/>
      <c r="BL22" s="622"/>
      <c r="BM22" s="622"/>
      <c r="BN22" s="623"/>
      <c r="BO22" s="659" t="s">
        <v>142</v>
      </c>
      <c r="BP22" s="659"/>
      <c r="BQ22" s="659"/>
      <c r="BR22" s="659"/>
      <c r="BS22" s="660" t="s">
        <v>151</v>
      </c>
      <c r="BT22" s="660"/>
      <c r="BU22" s="660"/>
      <c r="BV22" s="660"/>
      <c r="BW22" s="660"/>
      <c r="BX22" s="660"/>
      <c r="BY22" s="660"/>
      <c r="BZ22" s="660"/>
      <c r="CA22" s="660"/>
      <c r="CB22" s="700"/>
      <c r="CD22" s="673" t="s">
        <v>287</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288</v>
      </c>
      <c r="C23" s="619"/>
      <c r="D23" s="619"/>
      <c r="E23" s="619"/>
      <c r="F23" s="619"/>
      <c r="G23" s="619"/>
      <c r="H23" s="619"/>
      <c r="I23" s="619"/>
      <c r="J23" s="619"/>
      <c r="K23" s="619"/>
      <c r="L23" s="619"/>
      <c r="M23" s="619"/>
      <c r="N23" s="619"/>
      <c r="O23" s="619"/>
      <c r="P23" s="619"/>
      <c r="Q23" s="620"/>
      <c r="R23" s="621">
        <v>518131</v>
      </c>
      <c r="S23" s="622"/>
      <c r="T23" s="622"/>
      <c r="U23" s="622"/>
      <c r="V23" s="622"/>
      <c r="W23" s="622"/>
      <c r="X23" s="622"/>
      <c r="Y23" s="623"/>
      <c r="Z23" s="659">
        <v>5.7</v>
      </c>
      <c r="AA23" s="659"/>
      <c r="AB23" s="659"/>
      <c r="AC23" s="659"/>
      <c r="AD23" s="660" t="s">
        <v>151</v>
      </c>
      <c r="AE23" s="660"/>
      <c r="AF23" s="660"/>
      <c r="AG23" s="660"/>
      <c r="AH23" s="660"/>
      <c r="AI23" s="660"/>
      <c r="AJ23" s="660"/>
      <c r="AK23" s="660"/>
      <c r="AL23" s="624" t="s">
        <v>142</v>
      </c>
      <c r="AM23" s="625"/>
      <c r="AN23" s="625"/>
      <c r="AO23" s="661"/>
      <c r="AP23" s="618" t="s">
        <v>289</v>
      </c>
      <c r="AQ23" s="698"/>
      <c r="AR23" s="698"/>
      <c r="AS23" s="698"/>
      <c r="AT23" s="698"/>
      <c r="AU23" s="698"/>
      <c r="AV23" s="698"/>
      <c r="AW23" s="698"/>
      <c r="AX23" s="698"/>
      <c r="AY23" s="698"/>
      <c r="AZ23" s="698"/>
      <c r="BA23" s="698"/>
      <c r="BB23" s="698"/>
      <c r="BC23" s="698"/>
      <c r="BD23" s="698"/>
      <c r="BE23" s="698"/>
      <c r="BF23" s="699"/>
      <c r="BG23" s="621" t="s">
        <v>142</v>
      </c>
      <c r="BH23" s="622"/>
      <c r="BI23" s="622"/>
      <c r="BJ23" s="622"/>
      <c r="BK23" s="622"/>
      <c r="BL23" s="622"/>
      <c r="BM23" s="622"/>
      <c r="BN23" s="623"/>
      <c r="BO23" s="659" t="s">
        <v>142</v>
      </c>
      <c r="BP23" s="659"/>
      <c r="BQ23" s="659"/>
      <c r="BR23" s="659"/>
      <c r="BS23" s="660" t="s">
        <v>151</v>
      </c>
      <c r="BT23" s="660"/>
      <c r="BU23" s="660"/>
      <c r="BV23" s="660"/>
      <c r="BW23" s="660"/>
      <c r="BX23" s="660"/>
      <c r="BY23" s="660"/>
      <c r="BZ23" s="660"/>
      <c r="CA23" s="660"/>
      <c r="CB23" s="700"/>
      <c r="CD23" s="673" t="s">
        <v>227</v>
      </c>
      <c r="CE23" s="674"/>
      <c r="CF23" s="674"/>
      <c r="CG23" s="674"/>
      <c r="CH23" s="674"/>
      <c r="CI23" s="674"/>
      <c r="CJ23" s="674"/>
      <c r="CK23" s="674"/>
      <c r="CL23" s="674"/>
      <c r="CM23" s="674"/>
      <c r="CN23" s="674"/>
      <c r="CO23" s="674"/>
      <c r="CP23" s="674"/>
      <c r="CQ23" s="675"/>
      <c r="CR23" s="673" t="s">
        <v>290</v>
      </c>
      <c r="CS23" s="674"/>
      <c r="CT23" s="674"/>
      <c r="CU23" s="674"/>
      <c r="CV23" s="674"/>
      <c r="CW23" s="674"/>
      <c r="CX23" s="674"/>
      <c r="CY23" s="675"/>
      <c r="CZ23" s="673" t="s">
        <v>291</v>
      </c>
      <c r="DA23" s="674"/>
      <c r="DB23" s="674"/>
      <c r="DC23" s="675"/>
      <c r="DD23" s="673" t="s">
        <v>292</v>
      </c>
      <c r="DE23" s="674"/>
      <c r="DF23" s="674"/>
      <c r="DG23" s="674"/>
      <c r="DH23" s="674"/>
      <c r="DI23" s="674"/>
      <c r="DJ23" s="674"/>
      <c r="DK23" s="675"/>
      <c r="DL23" s="711" t="s">
        <v>293</v>
      </c>
      <c r="DM23" s="712"/>
      <c r="DN23" s="712"/>
      <c r="DO23" s="712"/>
      <c r="DP23" s="712"/>
      <c r="DQ23" s="712"/>
      <c r="DR23" s="712"/>
      <c r="DS23" s="712"/>
      <c r="DT23" s="712"/>
      <c r="DU23" s="712"/>
      <c r="DV23" s="713"/>
      <c r="DW23" s="673" t="s">
        <v>294</v>
      </c>
      <c r="DX23" s="674"/>
      <c r="DY23" s="674"/>
      <c r="DZ23" s="674"/>
      <c r="EA23" s="674"/>
      <c r="EB23" s="674"/>
      <c r="EC23" s="675"/>
    </row>
    <row r="24" spans="2:133" ht="11.25" customHeight="1" x14ac:dyDescent="0.15">
      <c r="B24" s="618" t="s">
        <v>295</v>
      </c>
      <c r="C24" s="619"/>
      <c r="D24" s="619"/>
      <c r="E24" s="619"/>
      <c r="F24" s="619"/>
      <c r="G24" s="619"/>
      <c r="H24" s="619"/>
      <c r="I24" s="619"/>
      <c r="J24" s="619"/>
      <c r="K24" s="619"/>
      <c r="L24" s="619"/>
      <c r="M24" s="619"/>
      <c r="N24" s="619"/>
      <c r="O24" s="619"/>
      <c r="P24" s="619"/>
      <c r="Q24" s="620"/>
      <c r="R24" s="621" t="s">
        <v>142</v>
      </c>
      <c r="S24" s="622"/>
      <c r="T24" s="622"/>
      <c r="U24" s="622"/>
      <c r="V24" s="622"/>
      <c r="W24" s="622"/>
      <c r="X24" s="622"/>
      <c r="Y24" s="623"/>
      <c r="Z24" s="659" t="s">
        <v>142</v>
      </c>
      <c r="AA24" s="659"/>
      <c r="AB24" s="659"/>
      <c r="AC24" s="659"/>
      <c r="AD24" s="660" t="s">
        <v>142</v>
      </c>
      <c r="AE24" s="660"/>
      <c r="AF24" s="660"/>
      <c r="AG24" s="660"/>
      <c r="AH24" s="660"/>
      <c r="AI24" s="660"/>
      <c r="AJ24" s="660"/>
      <c r="AK24" s="660"/>
      <c r="AL24" s="624" t="s">
        <v>151</v>
      </c>
      <c r="AM24" s="625"/>
      <c r="AN24" s="625"/>
      <c r="AO24" s="661"/>
      <c r="AP24" s="618" t="s">
        <v>296</v>
      </c>
      <c r="AQ24" s="698"/>
      <c r="AR24" s="698"/>
      <c r="AS24" s="698"/>
      <c r="AT24" s="698"/>
      <c r="AU24" s="698"/>
      <c r="AV24" s="698"/>
      <c r="AW24" s="698"/>
      <c r="AX24" s="698"/>
      <c r="AY24" s="698"/>
      <c r="AZ24" s="698"/>
      <c r="BA24" s="698"/>
      <c r="BB24" s="698"/>
      <c r="BC24" s="698"/>
      <c r="BD24" s="698"/>
      <c r="BE24" s="698"/>
      <c r="BF24" s="699"/>
      <c r="BG24" s="621" t="s">
        <v>142</v>
      </c>
      <c r="BH24" s="622"/>
      <c r="BI24" s="622"/>
      <c r="BJ24" s="622"/>
      <c r="BK24" s="622"/>
      <c r="BL24" s="622"/>
      <c r="BM24" s="622"/>
      <c r="BN24" s="623"/>
      <c r="BO24" s="659" t="s">
        <v>142</v>
      </c>
      <c r="BP24" s="659"/>
      <c r="BQ24" s="659"/>
      <c r="BR24" s="659"/>
      <c r="BS24" s="660" t="s">
        <v>151</v>
      </c>
      <c r="BT24" s="660"/>
      <c r="BU24" s="660"/>
      <c r="BV24" s="660"/>
      <c r="BW24" s="660"/>
      <c r="BX24" s="660"/>
      <c r="BY24" s="660"/>
      <c r="BZ24" s="660"/>
      <c r="CA24" s="660"/>
      <c r="CB24" s="700"/>
      <c r="CD24" s="679" t="s">
        <v>297</v>
      </c>
      <c r="CE24" s="680"/>
      <c r="CF24" s="680"/>
      <c r="CG24" s="680"/>
      <c r="CH24" s="680"/>
      <c r="CI24" s="680"/>
      <c r="CJ24" s="680"/>
      <c r="CK24" s="680"/>
      <c r="CL24" s="680"/>
      <c r="CM24" s="680"/>
      <c r="CN24" s="680"/>
      <c r="CO24" s="680"/>
      <c r="CP24" s="680"/>
      <c r="CQ24" s="681"/>
      <c r="CR24" s="676">
        <v>3440563</v>
      </c>
      <c r="CS24" s="677"/>
      <c r="CT24" s="677"/>
      <c r="CU24" s="677"/>
      <c r="CV24" s="677"/>
      <c r="CW24" s="677"/>
      <c r="CX24" s="677"/>
      <c r="CY24" s="702"/>
      <c r="CZ24" s="703">
        <v>39.9</v>
      </c>
      <c r="DA24" s="685"/>
      <c r="DB24" s="685"/>
      <c r="DC24" s="705"/>
      <c r="DD24" s="701">
        <v>2350898</v>
      </c>
      <c r="DE24" s="677"/>
      <c r="DF24" s="677"/>
      <c r="DG24" s="677"/>
      <c r="DH24" s="677"/>
      <c r="DI24" s="677"/>
      <c r="DJ24" s="677"/>
      <c r="DK24" s="702"/>
      <c r="DL24" s="701">
        <v>2309413</v>
      </c>
      <c r="DM24" s="677"/>
      <c r="DN24" s="677"/>
      <c r="DO24" s="677"/>
      <c r="DP24" s="677"/>
      <c r="DQ24" s="677"/>
      <c r="DR24" s="677"/>
      <c r="DS24" s="677"/>
      <c r="DT24" s="677"/>
      <c r="DU24" s="677"/>
      <c r="DV24" s="702"/>
      <c r="DW24" s="703">
        <v>42.1</v>
      </c>
      <c r="DX24" s="685"/>
      <c r="DY24" s="685"/>
      <c r="DZ24" s="685"/>
      <c r="EA24" s="685"/>
      <c r="EB24" s="685"/>
      <c r="EC24" s="704"/>
    </row>
    <row r="25" spans="2:133" ht="11.25" customHeight="1" x14ac:dyDescent="0.15">
      <c r="B25" s="618" t="s">
        <v>298</v>
      </c>
      <c r="C25" s="619"/>
      <c r="D25" s="619"/>
      <c r="E25" s="619"/>
      <c r="F25" s="619"/>
      <c r="G25" s="619"/>
      <c r="H25" s="619"/>
      <c r="I25" s="619"/>
      <c r="J25" s="619"/>
      <c r="K25" s="619"/>
      <c r="L25" s="619"/>
      <c r="M25" s="619"/>
      <c r="N25" s="619"/>
      <c r="O25" s="619"/>
      <c r="P25" s="619"/>
      <c r="Q25" s="620"/>
      <c r="R25" s="621">
        <v>6003514</v>
      </c>
      <c r="S25" s="622"/>
      <c r="T25" s="622"/>
      <c r="U25" s="622"/>
      <c r="V25" s="622"/>
      <c r="W25" s="622"/>
      <c r="X25" s="622"/>
      <c r="Y25" s="623"/>
      <c r="Z25" s="659">
        <v>66.2</v>
      </c>
      <c r="AA25" s="659"/>
      <c r="AB25" s="659"/>
      <c r="AC25" s="659"/>
      <c r="AD25" s="660">
        <v>5485383</v>
      </c>
      <c r="AE25" s="660"/>
      <c r="AF25" s="660"/>
      <c r="AG25" s="660"/>
      <c r="AH25" s="660"/>
      <c r="AI25" s="660"/>
      <c r="AJ25" s="660"/>
      <c r="AK25" s="660"/>
      <c r="AL25" s="624">
        <v>99.9</v>
      </c>
      <c r="AM25" s="625"/>
      <c r="AN25" s="625"/>
      <c r="AO25" s="661"/>
      <c r="AP25" s="618" t="s">
        <v>299</v>
      </c>
      <c r="AQ25" s="698"/>
      <c r="AR25" s="698"/>
      <c r="AS25" s="698"/>
      <c r="AT25" s="698"/>
      <c r="AU25" s="698"/>
      <c r="AV25" s="698"/>
      <c r="AW25" s="698"/>
      <c r="AX25" s="698"/>
      <c r="AY25" s="698"/>
      <c r="AZ25" s="698"/>
      <c r="BA25" s="698"/>
      <c r="BB25" s="698"/>
      <c r="BC25" s="698"/>
      <c r="BD25" s="698"/>
      <c r="BE25" s="698"/>
      <c r="BF25" s="699"/>
      <c r="BG25" s="621" t="s">
        <v>142</v>
      </c>
      <c r="BH25" s="622"/>
      <c r="BI25" s="622"/>
      <c r="BJ25" s="622"/>
      <c r="BK25" s="622"/>
      <c r="BL25" s="622"/>
      <c r="BM25" s="622"/>
      <c r="BN25" s="623"/>
      <c r="BO25" s="659" t="s">
        <v>142</v>
      </c>
      <c r="BP25" s="659"/>
      <c r="BQ25" s="659"/>
      <c r="BR25" s="659"/>
      <c r="BS25" s="660" t="s">
        <v>240</v>
      </c>
      <c r="BT25" s="660"/>
      <c r="BU25" s="660"/>
      <c r="BV25" s="660"/>
      <c r="BW25" s="660"/>
      <c r="BX25" s="660"/>
      <c r="BY25" s="660"/>
      <c r="BZ25" s="660"/>
      <c r="CA25" s="660"/>
      <c r="CB25" s="700"/>
      <c r="CD25" s="618" t="s">
        <v>300</v>
      </c>
      <c r="CE25" s="619"/>
      <c r="CF25" s="619"/>
      <c r="CG25" s="619"/>
      <c r="CH25" s="619"/>
      <c r="CI25" s="619"/>
      <c r="CJ25" s="619"/>
      <c r="CK25" s="619"/>
      <c r="CL25" s="619"/>
      <c r="CM25" s="619"/>
      <c r="CN25" s="619"/>
      <c r="CO25" s="619"/>
      <c r="CP25" s="619"/>
      <c r="CQ25" s="620"/>
      <c r="CR25" s="621">
        <v>1201871</v>
      </c>
      <c r="CS25" s="634"/>
      <c r="CT25" s="634"/>
      <c r="CU25" s="634"/>
      <c r="CV25" s="634"/>
      <c r="CW25" s="634"/>
      <c r="CX25" s="634"/>
      <c r="CY25" s="635"/>
      <c r="CZ25" s="624">
        <v>13.9</v>
      </c>
      <c r="DA25" s="636"/>
      <c r="DB25" s="636"/>
      <c r="DC25" s="637"/>
      <c r="DD25" s="627">
        <v>1071381</v>
      </c>
      <c r="DE25" s="634"/>
      <c r="DF25" s="634"/>
      <c r="DG25" s="634"/>
      <c r="DH25" s="634"/>
      <c r="DI25" s="634"/>
      <c r="DJ25" s="634"/>
      <c r="DK25" s="635"/>
      <c r="DL25" s="627">
        <v>1042497</v>
      </c>
      <c r="DM25" s="634"/>
      <c r="DN25" s="634"/>
      <c r="DO25" s="634"/>
      <c r="DP25" s="634"/>
      <c r="DQ25" s="634"/>
      <c r="DR25" s="634"/>
      <c r="DS25" s="634"/>
      <c r="DT25" s="634"/>
      <c r="DU25" s="634"/>
      <c r="DV25" s="635"/>
      <c r="DW25" s="624">
        <v>19</v>
      </c>
      <c r="DX25" s="636"/>
      <c r="DY25" s="636"/>
      <c r="DZ25" s="636"/>
      <c r="EA25" s="636"/>
      <c r="EB25" s="636"/>
      <c r="EC25" s="648"/>
    </row>
    <row r="26" spans="2:133" ht="11.25" customHeight="1" x14ac:dyDescent="0.15">
      <c r="B26" s="618" t="s">
        <v>301</v>
      </c>
      <c r="C26" s="619"/>
      <c r="D26" s="619"/>
      <c r="E26" s="619"/>
      <c r="F26" s="619"/>
      <c r="G26" s="619"/>
      <c r="H26" s="619"/>
      <c r="I26" s="619"/>
      <c r="J26" s="619"/>
      <c r="K26" s="619"/>
      <c r="L26" s="619"/>
      <c r="M26" s="619"/>
      <c r="N26" s="619"/>
      <c r="O26" s="619"/>
      <c r="P26" s="619"/>
      <c r="Q26" s="620"/>
      <c r="R26" s="621">
        <v>975</v>
      </c>
      <c r="S26" s="622"/>
      <c r="T26" s="622"/>
      <c r="U26" s="622"/>
      <c r="V26" s="622"/>
      <c r="W26" s="622"/>
      <c r="X26" s="622"/>
      <c r="Y26" s="623"/>
      <c r="Z26" s="659">
        <v>0</v>
      </c>
      <c r="AA26" s="659"/>
      <c r="AB26" s="659"/>
      <c r="AC26" s="659"/>
      <c r="AD26" s="660">
        <v>975</v>
      </c>
      <c r="AE26" s="660"/>
      <c r="AF26" s="660"/>
      <c r="AG26" s="660"/>
      <c r="AH26" s="660"/>
      <c r="AI26" s="660"/>
      <c r="AJ26" s="660"/>
      <c r="AK26" s="660"/>
      <c r="AL26" s="624">
        <v>0</v>
      </c>
      <c r="AM26" s="625"/>
      <c r="AN26" s="625"/>
      <c r="AO26" s="661"/>
      <c r="AP26" s="618" t="s">
        <v>302</v>
      </c>
      <c r="AQ26" s="698"/>
      <c r="AR26" s="698"/>
      <c r="AS26" s="698"/>
      <c r="AT26" s="698"/>
      <c r="AU26" s="698"/>
      <c r="AV26" s="698"/>
      <c r="AW26" s="698"/>
      <c r="AX26" s="698"/>
      <c r="AY26" s="698"/>
      <c r="AZ26" s="698"/>
      <c r="BA26" s="698"/>
      <c r="BB26" s="698"/>
      <c r="BC26" s="698"/>
      <c r="BD26" s="698"/>
      <c r="BE26" s="698"/>
      <c r="BF26" s="699"/>
      <c r="BG26" s="621" t="s">
        <v>151</v>
      </c>
      <c r="BH26" s="622"/>
      <c r="BI26" s="622"/>
      <c r="BJ26" s="622"/>
      <c r="BK26" s="622"/>
      <c r="BL26" s="622"/>
      <c r="BM26" s="622"/>
      <c r="BN26" s="623"/>
      <c r="BO26" s="659" t="s">
        <v>151</v>
      </c>
      <c r="BP26" s="659"/>
      <c r="BQ26" s="659"/>
      <c r="BR26" s="659"/>
      <c r="BS26" s="660" t="s">
        <v>151</v>
      </c>
      <c r="BT26" s="660"/>
      <c r="BU26" s="660"/>
      <c r="BV26" s="660"/>
      <c r="BW26" s="660"/>
      <c r="BX26" s="660"/>
      <c r="BY26" s="660"/>
      <c r="BZ26" s="660"/>
      <c r="CA26" s="660"/>
      <c r="CB26" s="700"/>
      <c r="CD26" s="618" t="s">
        <v>303</v>
      </c>
      <c r="CE26" s="619"/>
      <c r="CF26" s="619"/>
      <c r="CG26" s="619"/>
      <c r="CH26" s="619"/>
      <c r="CI26" s="619"/>
      <c r="CJ26" s="619"/>
      <c r="CK26" s="619"/>
      <c r="CL26" s="619"/>
      <c r="CM26" s="619"/>
      <c r="CN26" s="619"/>
      <c r="CO26" s="619"/>
      <c r="CP26" s="619"/>
      <c r="CQ26" s="620"/>
      <c r="CR26" s="621">
        <v>697199</v>
      </c>
      <c r="CS26" s="622"/>
      <c r="CT26" s="622"/>
      <c r="CU26" s="622"/>
      <c r="CV26" s="622"/>
      <c r="CW26" s="622"/>
      <c r="CX26" s="622"/>
      <c r="CY26" s="623"/>
      <c r="CZ26" s="624">
        <v>8.1</v>
      </c>
      <c r="DA26" s="636"/>
      <c r="DB26" s="636"/>
      <c r="DC26" s="637"/>
      <c r="DD26" s="627">
        <v>672957</v>
      </c>
      <c r="DE26" s="622"/>
      <c r="DF26" s="622"/>
      <c r="DG26" s="622"/>
      <c r="DH26" s="622"/>
      <c r="DI26" s="622"/>
      <c r="DJ26" s="622"/>
      <c r="DK26" s="623"/>
      <c r="DL26" s="627" t="s">
        <v>240</v>
      </c>
      <c r="DM26" s="622"/>
      <c r="DN26" s="622"/>
      <c r="DO26" s="622"/>
      <c r="DP26" s="622"/>
      <c r="DQ26" s="622"/>
      <c r="DR26" s="622"/>
      <c r="DS26" s="622"/>
      <c r="DT26" s="622"/>
      <c r="DU26" s="622"/>
      <c r="DV26" s="623"/>
      <c r="DW26" s="624" t="s">
        <v>142</v>
      </c>
      <c r="DX26" s="636"/>
      <c r="DY26" s="636"/>
      <c r="DZ26" s="636"/>
      <c r="EA26" s="636"/>
      <c r="EB26" s="636"/>
      <c r="EC26" s="648"/>
    </row>
    <row r="27" spans="2:133" ht="11.25" customHeight="1" x14ac:dyDescent="0.15">
      <c r="B27" s="618" t="s">
        <v>304</v>
      </c>
      <c r="C27" s="619"/>
      <c r="D27" s="619"/>
      <c r="E27" s="619"/>
      <c r="F27" s="619"/>
      <c r="G27" s="619"/>
      <c r="H27" s="619"/>
      <c r="I27" s="619"/>
      <c r="J27" s="619"/>
      <c r="K27" s="619"/>
      <c r="L27" s="619"/>
      <c r="M27" s="619"/>
      <c r="N27" s="619"/>
      <c r="O27" s="619"/>
      <c r="P27" s="619"/>
      <c r="Q27" s="620"/>
      <c r="R27" s="621">
        <v>60803</v>
      </c>
      <c r="S27" s="622"/>
      <c r="T27" s="622"/>
      <c r="U27" s="622"/>
      <c r="V27" s="622"/>
      <c r="W27" s="622"/>
      <c r="X27" s="622"/>
      <c r="Y27" s="623"/>
      <c r="Z27" s="659">
        <v>0.7</v>
      </c>
      <c r="AA27" s="659"/>
      <c r="AB27" s="659"/>
      <c r="AC27" s="659"/>
      <c r="AD27" s="660" t="s">
        <v>142</v>
      </c>
      <c r="AE27" s="660"/>
      <c r="AF27" s="660"/>
      <c r="AG27" s="660"/>
      <c r="AH27" s="660"/>
      <c r="AI27" s="660"/>
      <c r="AJ27" s="660"/>
      <c r="AK27" s="660"/>
      <c r="AL27" s="624" t="s">
        <v>151</v>
      </c>
      <c r="AM27" s="625"/>
      <c r="AN27" s="625"/>
      <c r="AO27" s="661"/>
      <c r="AP27" s="618" t="s">
        <v>305</v>
      </c>
      <c r="AQ27" s="619"/>
      <c r="AR27" s="619"/>
      <c r="AS27" s="619"/>
      <c r="AT27" s="619"/>
      <c r="AU27" s="619"/>
      <c r="AV27" s="619"/>
      <c r="AW27" s="619"/>
      <c r="AX27" s="619"/>
      <c r="AY27" s="619"/>
      <c r="AZ27" s="619"/>
      <c r="BA27" s="619"/>
      <c r="BB27" s="619"/>
      <c r="BC27" s="619"/>
      <c r="BD27" s="619"/>
      <c r="BE27" s="619"/>
      <c r="BF27" s="620"/>
      <c r="BG27" s="621">
        <v>1111448</v>
      </c>
      <c r="BH27" s="622"/>
      <c r="BI27" s="622"/>
      <c r="BJ27" s="622"/>
      <c r="BK27" s="622"/>
      <c r="BL27" s="622"/>
      <c r="BM27" s="622"/>
      <c r="BN27" s="623"/>
      <c r="BO27" s="659">
        <v>100</v>
      </c>
      <c r="BP27" s="659"/>
      <c r="BQ27" s="659"/>
      <c r="BR27" s="659"/>
      <c r="BS27" s="660" t="s">
        <v>151</v>
      </c>
      <c r="BT27" s="660"/>
      <c r="BU27" s="660"/>
      <c r="BV27" s="660"/>
      <c r="BW27" s="660"/>
      <c r="BX27" s="660"/>
      <c r="BY27" s="660"/>
      <c r="BZ27" s="660"/>
      <c r="CA27" s="660"/>
      <c r="CB27" s="700"/>
      <c r="CD27" s="618" t="s">
        <v>306</v>
      </c>
      <c r="CE27" s="619"/>
      <c r="CF27" s="619"/>
      <c r="CG27" s="619"/>
      <c r="CH27" s="619"/>
      <c r="CI27" s="619"/>
      <c r="CJ27" s="619"/>
      <c r="CK27" s="619"/>
      <c r="CL27" s="619"/>
      <c r="CM27" s="619"/>
      <c r="CN27" s="619"/>
      <c r="CO27" s="619"/>
      <c r="CP27" s="619"/>
      <c r="CQ27" s="620"/>
      <c r="CR27" s="621">
        <v>1327801</v>
      </c>
      <c r="CS27" s="634"/>
      <c r="CT27" s="634"/>
      <c r="CU27" s="634"/>
      <c r="CV27" s="634"/>
      <c r="CW27" s="634"/>
      <c r="CX27" s="634"/>
      <c r="CY27" s="635"/>
      <c r="CZ27" s="624">
        <v>15.4</v>
      </c>
      <c r="DA27" s="636"/>
      <c r="DB27" s="636"/>
      <c r="DC27" s="637"/>
      <c r="DD27" s="627">
        <v>368930</v>
      </c>
      <c r="DE27" s="634"/>
      <c r="DF27" s="634"/>
      <c r="DG27" s="634"/>
      <c r="DH27" s="634"/>
      <c r="DI27" s="634"/>
      <c r="DJ27" s="634"/>
      <c r="DK27" s="635"/>
      <c r="DL27" s="627">
        <v>356329</v>
      </c>
      <c r="DM27" s="634"/>
      <c r="DN27" s="634"/>
      <c r="DO27" s="634"/>
      <c r="DP27" s="634"/>
      <c r="DQ27" s="634"/>
      <c r="DR27" s="634"/>
      <c r="DS27" s="634"/>
      <c r="DT27" s="634"/>
      <c r="DU27" s="634"/>
      <c r="DV27" s="635"/>
      <c r="DW27" s="624">
        <v>6.5</v>
      </c>
      <c r="DX27" s="636"/>
      <c r="DY27" s="636"/>
      <c r="DZ27" s="636"/>
      <c r="EA27" s="636"/>
      <c r="EB27" s="636"/>
      <c r="EC27" s="648"/>
    </row>
    <row r="28" spans="2:133" ht="11.25" customHeight="1" x14ac:dyDescent="0.15">
      <c r="B28" s="618" t="s">
        <v>307</v>
      </c>
      <c r="C28" s="619"/>
      <c r="D28" s="619"/>
      <c r="E28" s="619"/>
      <c r="F28" s="619"/>
      <c r="G28" s="619"/>
      <c r="H28" s="619"/>
      <c r="I28" s="619"/>
      <c r="J28" s="619"/>
      <c r="K28" s="619"/>
      <c r="L28" s="619"/>
      <c r="M28" s="619"/>
      <c r="N28" s="619"/>
      <c r="O28" s="619"/>
      <c r="P28" s="619"/>
      <c r="Q28" s="620"/>
      <c r="R28" s="621">
        <v>13641</v>
      </c>
      <c r="S28" s="622"/>
      <c r="T28" s="622"/>
      <c r="U28" s="622"/>
      <c r="V28" s="622"/>
      <c r="W28" s="622"/>
      <c r="X28" s="622"/>
      <c r="Y28" s="623"/>
      <c r="Z28" s="659">
        <v>0.2</v>
      </c>
      <c r="AA28" s="659"/>
      <c r="AB28" s="659"/>
      <c r="AC28" s="659"/>
      <c r="AD28" s="660">
        <v>3803</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308</v>
      </c>
      <c r="CE28" s="619"/>
      <c r="CF28" s="619"/>
      <c r="CG28" s="619"/>
      <c r="CH28" s="619"/>
      <c r="CI28" s="619"/>
      <c r="CJ28" s="619"/>
      <c r="CK28" s="619"/>
      <c r="CL28" s="619"/>
      <c r="CM28" s="619"/>
      <c r="CN28" s="619"/>
      <c r="CO28" s="619"/>
      <c r="CP28" s="619"/>
      <c r="CQ28" s="620"/>
      <c r="CR28" s="621">
        <v>910891</v>
      </c>
      <c r="CS28" s="622"/>
      <c r="CT28" s="622"/>
      <c r="CU28" s="622"/>
      <c r="CV28" s="622"/>
      <c r="CW28" s="622"/>
      <c r="CX28" s="622"/>
      <c r="CY28" s="623"/>
      <c r="CZ28" s="624">
        <v>10.6</v>
      </c>
      <c r="DA28" s="636"/>
      <c r="DB28" s="636"/>
      <c r="DC28" s="637"/>
      <c r="DD28" s="627">
        <v>910587</v>
      </c>
      <c r="DE28" s="622"/>
      <c r="DF28" s="622"/>
      <c r="DG28" s="622"/>
      <c r="DH28" s="622"/>
      <c r="DI28" s="622"/>
      <c r="DJ28" s="622"/>
      <c r="DK28" s="623"/>
      <c r="DL28" s="627">
        <v>910587</v>
      </c>
      <c r="DM28" s="622"/>
      <c r="DN28" s="622"/>
      <c r="DO28" s="622"/>
      <c r="DP28" s="622"/>
      <c r="DQ28" s="622"/>
      <c r="DR28" s="622"/>
      <c r="DS28" s="622"/>
      <c r="DT28" s="622"/>
      <c r="DU28" s="622"/>
      <c r="DV28" s="623"/>
      <c r="DW28" s="624">
        <v>16.600000000000001</v>
      </c>
      <c r="DX28" s="636"/>
      <c r="DY28" s="636"/>
      <c r="DZ28" s="636"/>
      <c r="EA28" s="636"/>
      <c r="EB28" s="636"/>
      <c r="EC28" s="648"/>
    </row>
    <row r="29" spans="2:133" ht="11.25" customHeight="1" x14ac:dyDescent="0.15">
      <c r="B29" s="618" t="s">
        <v>309</v>
      </c>
      <c r="C29" s="619"/>
      <c r="D29" s="619"/>
      <c r="E29" s="619"/>
      <c r="F29" s="619"/>
      <c r="G29" s="619"/>
      <c r="H29" s="619"/>
      <c r="I29" s="619"/>
      <c r="J29" s="619"/>
      <c r="K29" s="619"/>
      <c r="L29" s="619"/>
      <c r="M29" s="619"/>
      <c r="N29" s="619"/>
      <c r="O29" s="619"/>
      <c r="P29" s="619"/>
      <c r="Q29" s="620"/>
      <c r="R29" s="621">
        <v>26708</v>
      </c>
      <c r="S29" s="622"/>
      <c r="T29" s="622"/>
      <c r="U29" s="622"/>
      <c r="V29" s="622"/>
      <c r="W29" s="622"/>
      <c r="X29" s="622"/>
      <c r="Y29" s="623"/>
      <c r="Z29" s="659">
        <v>0.3</v>
      </c>
      <c r="AA29" s="659"/>
      <c r="AB29" s="659"/>
      <c r="AC29" s="659"/>
      <c r="AD29" s="660" t="s">
        <v>142</v>
      </c>
      <c r="AE29" s="660"/>
      <c r="AF29" s="660"/>
      <c r="AG29" s="660"/>
      <c r="AH29" s="660"/>
      <c r="AI29" s="660"/>
      <c r="AJ29" s="660"/>
      <c r="AK29" s="660"/>
      <c r="AL29" s="624" t="s">
        <v>142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310</v>
      </c>
      <c r="CE29" s="641"/>
      <c r="CF29" s="618" t="s">
        <v>72</v>
      </c>
      <c r="CG29" s="619"/>
      <c r="CH29" s="619"/>
      <c r="CI29" s="619"/>
      <c r="CJ29" s="619"/>
      <c r="CK29" s="619"/>
      <c r="CL29" s="619"/>
      <c r="CM29" s="619"/>
      <c r="CN29" s="619"/>
      <c r="CO29" s="619"/>
      <c r="CP29" s="619"/>
      <c r="CQ29" s="620"/>
      <c r="CR29" s="621">
        <v>910891</v>
      </c>
      <c r="CS29" s="634"/>
      <c r="CT29" s="634"/>
      <c r="CU29" s="634"/>
      <c r="CV29" s="634"/>
      <c r="CW29" s="634"/>
      <c r="CX29" s="634"/>
      <c r="CY29" s="635"/>
      <c r="CZ29" s="624">
        <v>10.6</v>
      </c>
      <c r="DA29" s="636"/>
      <c r="DB29" s="636"/>
      <c r="DC29" s="637"/>
      <c r="DD29" s="627">
        <v>910587</v>
      </c>
      <c r="DE29" s="634"/>
      <c r="DF29" s="634"/>
      <c r="DG29" s="634"/>
      <c r="DH29" s="634"/>
      <c r="DI29" s="634"/>
      <c r="DJ29" s="634"/>
      <c r="DK29" s="635"/>
      <c r="DL29" s="627">
        <v>910587</v>
      </c>
      <c r="DM29" s="634"/>
      <c r="DN29" s="634"/>
      <c r="DO29" s="634"/>
      <c r="DP29" s="634"/>
      <c r="DQ29" s="634"/>
      <c r="DR29" s="634"/>
      <c r="DS29" s="634"/>
      <c r="DT29" s="634"/>
      <c r="DU29" s="634"/>
      <c r="DV29" s="635"/>
      <c r="DW29" s="624">
        <v>16.600000000000001</v>
      </c>
      <c r="DX29" s="636"/>
      <c r="DY29" s="636"/>
      <c r="DZ29" s="636"/>
      <c r="EA29" s="636"/>
      <c r="EB29" s="636"/>
      <c r="EC29" s="648"/>
    </row>
    <row r="30" spans="2:133" ht="11.25" customHeight="1" x14ac:dyDescent="0.15">
      <c r="B30" s="618" t="s">
        <v>311</v>
      </c>
      <c r="C30" s="619"/>
      <c r="D30" s="619"/>
      <c r="E30" s="619"/>
      <c r="F30" s="619"/>
      <c r="G30" s="619"/>
      <c r="H30" s="619"/>
      <c r="I30" s="619"/>
      <c r="J30" s="619"/>
      <c r="K30" s="619"/>
      <c r="L30" s="619"/>
      <c r="M30" s="619"/>
      <c r="N30" s="619"/>
      <c r="O30" s="619"/>
      <c r="P30" s="619"/>
      <c r="Q30" s="620"/>
      <c r="R30" s="621">
        <v>1277994</v>
      </c>
      <c r="S30" s="622"/>
      <c r="T30" s="622"/>
      <c r="U30" s="622"/>
      <c r="V30" s="622"/>
      <c r="W30" s="622"/>
      <c r="X30" s="622"/>
      <c r="Y30" s="623"/>
      <c r="Z30" s="659">
        <v>14.1</v>
      </c>
      <c r="AA30" s="659"/>
      <c r="AB30" s="659"/>
      <c r="AC30" s="659"/>
      <c r="AD30" s="660" t="s">
        <v>240</v>
      </c>
      <c r="AE30" s="660"/>
      <c r="AF30" s="660"/>
      <c r="AG30" s="660"/>
      <c r="AH30" s="660"/>
      <c r="AI30" s="660"/>
      <c r="AJ30" s="660"/>
      <c r="AK30" s="660"/>
      <c r="AL30" s="624" t="s">
        <v>151</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312</v>
      </c>
      <c r="BH30" s="691"/>
      <c r="BI30" s="691"/>
      <c r="BJ30" s="691"/>
      <c r="BK30" s="691"/>
      <c r="BL30" s="691"/>
      <c r="BM30" s="691"/>
      <c r="BN30" s="691"/>
      <c r="BO30" s="691"/>
      <c r="BP30" s="691"/>
      <c r="BQ30" s="692"/>
      <c r="BR30" s="673" t="s">
        <v>313</v>
      </c>
      <c r="BS30" s="691"/>
      <c r="BT30" s="691"/>
      <c r="BU30" s="691"/>
      <c r="BV30" s="691"/>
      <c r="BW30" s="691"/>
      <c r="BX30" s="691"/>
      <c r="BY30" s="691"/>
      <c r="BZ30" s="691"/>
      <c r="CA30" s="691"/>
      <c r="CB30" s="692"/>
      <c r="CD30" s="642"/>
      <c r="CE30" s="643"/>
      <c r="CF30" s="618" t="s">
        <v>314</v>
      </c>
      <c r="CG30" s="619"/>
      <c r="CH30" s="619"/>
      <c r="CI30" s="619"/>
      <c r="CJ30" s="619"/>
      <c r="CK30" s="619"/>
      <c r="CL30" s="619"/>
      <c r="CM30" s="619"/>
      <c r="CN30" s="619"/>
      <c r="CO30" s="619"/>
      <c r="CP30" s="619"/>
      <c r="CQ30" s="620"/>
      <c r="CR30" s="621">
        <v>896707</v>
      </c>
      <c r="CS30" s="622"/>
      <c r="CT30" s="622"/>
      <c r="CU30" s="622"/>
      <c r="CV30" s="622"/>
      <c r="CW30" s="622"/>
      <c r="CX30" s="622"/>
      <c r="CY30" s="623"/>
      <c r="CZ30" s="624">
        <v>10.4</v>
      </c>
      <c r="DA30" s="636"/>
      <c r="DB30" s="636"/>
      <c r="DC30" s="637"/>
      <c r="DD30" s="627">
        <v>896404</v>
      </c>
      <c r="DE30" s="622"/>
      <c r="DF30" s="622"/>
      <c r="DG30" s="622"/>
      <c r="DH30" s="622"/>
      <c r="DI30" s="622"/>
      <c r="DJ30" s="622"/>
      <c r="DK30" s="623"/>
      <c r="DL30" s="627">
        <v>896404</v>
      </c>
      <c r="DM30" s="622"/>
      <c r="DN30" s="622"/>
      <c r="DO30" s="622"/>
      <c r="DP30" s="622"/>
      <c r="DQ30" s="622"/>
      <c r="DR30" s="622"/>
      <c r="DS30" s="622"/>
      <c r="DT30" s="622"/>
      <c r="DU30" s="622"/>
      <c r="DV30" s="623"/>
      <c r="DW30" s="624">
        <v>16.3</v>
      </c>
      <c r="DX30" s="636"/>
      <c r="DY30" s="636"/>
      <c r="DZ30" s="636"/>
      <c r="EA30" s="636"/>
      <c r="EB30" s="636"/>
      <c r="EC30" s="648"/>
    </row>
    <row r="31" spans="2:133" ht="11.25" customHeight="1" x14ac:dyDescent="0.15">
      <c r="B31" s="688" t="s">
        <v>315</v>
      </c>
      <c r="C31" s="689"/>
      <c r="D31" s="689"/>
      <c r="E31" s="689"/>
      <c r="F31" s="689"/>
      <c r="G31" s="689"/>
      <c r="H31" s="689"/>
      <c r="I31" s="689"/>
      <c r="J31" s="689"/>
      <c r="K31" s="689"/>
      <c r="L31" s="689"/>
      <c r="M31" s="689"/>
      <c r="N31" s="689"/>
      <c r="O31" s="689"/>
      <c r="P31" s="689"/>
      <c r="Q31" s="690"/>
      <c r="R31" s="621" t="s">
        <v>151</v>
      </c>
      <c r="S31" s="622"/>
      <c r="T31" s="622"/>
      <c r="U31" s="622"/>
      <c r="V31" s="622"/>
      <c r="W31" s="622"/>
      <c r="X31" s="622"/>
      <c r="Y31" s="623"/>
      <c r="Z31" s="659" t="s">
        <v>142</v>
      </c>
      <c r="AA31" s="659"/>
      <c r="AB31" s="659"/>
      <c r="AC31" s="659"/>
      <c r="AD31" s="660" t="s">
        <v>151</v>
      </c>
      <c r="AE31" s="660"/>
      <c r="AF31" s="660"/>
      <c r="AG31" s="660"/>
      <c r="AH31" s="660"/>
      <c r="AI31" s="660"/>
      <c r="AJ31" s="660"/>
      <c r="AK31" s="660"/>
      <c r="AL31" s="624" t="s">
        <v>142</v>
      </c>
      <c r="AM31" s="625"/>
      <c r="AN31" s="625"/>
      <c r="AO31" s="661"/>
      <c r="AP31" s="693" t="s">
        <v>316</v>
      </c>
      <c r="AQ31" s="694"/>
      <c r="AR31" s="694"/>
      <c r="AS31" s="694"/>
      <c r="AT31" s="695" t="s">
        <v>317</v>
      </c>
      <c r="AU31" s="218"/>
      <c r="AV31" s="218"/>
      <c r="AW31" s="218"/>
      <c r="AX31" s="679" t="s">
        <v>193</v>
      </c>
      <c r="AY31" s="680"/>
      <c r="AZ31" s="680"/>
      <c r="BA31" s="680"/>
      <c r="BB31" s="680"/>
      <c r="BC31" s="680"/>
      <c r="BD31" s="680"/>
      <c r="BE31" s="680"/>
      <c r="BF31" s="681"/>
      <c r="BG31" s="683">
        <v>98.8</v>
      </c>
      <c r="BH31" s="684"/>
      <c r="BI31" s="684"/>
      <c r="BJ31" s="684"/>
      <c r="BK31" s="684"/>
      <c r="BL31" s="684"/>
      <c r="BM31" s="685">
        <v>95.8</v>
      </c>
      <c r="BN31" s="684"/>
      <c r="BO31" s="684"/>
      <c r="BP31" s="684"/>
      <c r="BQ31" s="686"/>
      <c r="BR31" s="683">
        <v>99</v>
      </c>
      <c r="BS31" s="684"/>
      <c r="BT31" s="684"/>
      <c r="BU31" s="684"/>
      <c r="BV31" s="684"/>
      <c r="BW31" s="684"/>
      <c r="BX31" s="685">
        <v>95.9</v>
      </c>
      <c r="BY31" s="684"/>
      <c r="BZ31" s="684"/>
      <c r="CA31" s="684"/>
      <c r="CB31" s="686"/>
      <c r="CD31" s="642"/>
      <c r="CE31" s="643"/>
      <c r="CF31" s="618" t="s">
        <v>318</v>
      </c>
      <c r="CG31" s="619"/>
      <c r="CH31" s="619"/>
      <c r="CI31" s="619"/>
      <c r="CJ31" s="619"/>
      <c r="CK31" s="619"/>
      <c r="CL31" s="619"/>
      <c r="CM31" s="619"/>
      <c r="CN31" s="619"/>
      <c r="CO31" s="619"/>
      <c r="CP31" s="619"/>
      <c r="CQ31" s="620"/>
      <c r="CR31" s="621">
        <v>14184</v>
      </c>
      <c r="CS31" s="634"/>
      <c r="CT31" s="634"/>
      <c r="CU31" s="634"/>
      <c r="CV31" s="634"/>
      <c r="CW31" s="634"/>
      <c r="CX31" s="634"/>
      <c r="CY31" s="635"/>
      <c r="CZ31" s="624">
        <v>0.2</v>
      </c>
      <c r="DA31" s="636"/>
      <c r="DB31" s="636"/>
      <c r="DC31" s="637"/>
      <c r="DD31" s="627">
        <v>14183</v>
      </c>
      <c r="DE31" s="634"/>
      <c r="DF31" s="634"/>
      <c r="DG31" s="634"/>
      <c r="DH31" s="634"/>
      <c r="DI31" s="634"/>
      <c r="DJ31" s="634"/>
      <c r="DK31" s="635"/>
      <c r="DL31" s="627">
        <v>14183</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750949</v>
      </c>
      <c r="S32" s="622"/>
      <c r="T32" s="622"/>
      <c r="U32" s="622"/>
      <c r="V32" s="622"/>
      <c r="W32" s="622"/>
      <c r="X32" s="622"/>
      <c r="Y32" s="623"/>
      <c r="Z32" s="659">
        <v>8.3000000000000007</v>
      </c>
      <c r="AA32" s="659"/>
      <c r="AB32" s="659"/>
      <c r="AC32" s="659"/>
      <c r="AD32" s="660" t="s">
        <v>151</v>
      </c>
      <c r="AE32" s="660"/>
      <c r="AF32" s="660"/>
      <c r="AG32" s="660"/>
      <c r="AH32" s="660"/>
      <c r="AI32" s="660"/>
      <c r="AJ32" s="660"/>
      <c r="AK32" s="660"/>
      <c r="AL32" s="624" t="s">
        <v>151</v>
      </c>
      <c r="AM32" s="625"/>
      <c r="AN32" s="625"/>
      <c r="AO32" s="661"/>
      <c r="AP32" s="662"/>
      <c r="AQ32" s="663"/>
      <c r="AR32" s="663"/>
      <c r="AS32" s="663"/>
      <c r="AT32" s="696"/>
      <c r="AU32" s="214" t="s">
        <v>320</v>
      </c>
      <c r="AX32" s="618" t="s">
        <v>321</v>
      </c>
      <c r="AY32" s="619"/>
      <c r="AZ32" s="619"/>
      <c r="BA32" s="619"/>
      <c r="BB32" s="619"/>
      <c r="BC32" s="619"/>
      <c r="BD32" s="619"/>
      <c r="BE32" s="619"/>
      <c r="BF32" s="620"/>
      <c r="BG32" s="687">
        <v>99.2</v>
      </c>
      <c r="BH32" s="634"/>
      <c r="BI32" s="634"/>
      <c r="BJ32" s="634"/>
      <c r="BK32" s="634"/>
      <c r="BL32" s="634"/>
      <c r="BM32" s="625">
        <v>97.4</v>
      </c>
      <c r="BN32" s="634"/>
      <c r="BO32" s="634"/>
      <c r="BP32" s="634"/>
      <c r="BQ32" s="657"/>
      <c r="BR32" s="687">
        <v>99.6</v>
      </c>
      <c r="BS32" s="634"/>
      <c r="BT32" s="634"/>
      <c r="BU32" s="634"/>
      <c r="BV32" s="634"/>
      <c r="BW32" s="634"/>
      <c r="BX32" s="625">
        <v>97.7</v>
      </c>
      <c r="BY32" s="634"/>
      <c r="BZ32" s="634"/>
      <c r="CA32" s="634"/>
      <c r="CB32" s="657"/>
      <c r="CD32" s="644"/>
      <c r="CE32" s="645"/>
      <c r="CF32" s="618" t="s">
        <v>322</v>
      </c>
      <c r="CG32" s="619"/>
      <c r="CH32" s="619"/>
      <c r="CI32" s="619"/>
      <c r="CJ32" s="619"/>
      <c r="CK32" s="619"/>
      <c r="CL32" s="619"/>
      <c r="CM32" s="619"/>
      <c r="CN32" s="619"/>
      <c r="CO32" s="619"/>
      <c r="CP32" s="619"/>
      <c r="CQ32" s="620"/>
      <c r="CR32" s="621" t="s">
        <v>151</v>
      </c>
      <c r="CS32" s="622"/>
      <c r="CT32" s="622"/>
      <c r="CU32" s="622"/>
      <c r="CV32" s="622"/>
      <c r="CW32" s="622"/>
      <c r="CX32" s="622"/>
      <c r="CY32" s="623"/>
      <c r="CZ32" s="624" t="s">
        <v>142</v>
      </c>
      <c r="DA32" s="636"/>
      <c r="DB32" s="636"/>
      <c r="DC32" s="637"/>
      <c r="DD32" s="627" t="s">
        <v>142</v>
      </c>
      <c r="DE32" s="622"/>
      <c r="DF32" s="622"/>
      <c r="DG32" s="622"/>
      <c r="DH32" s="622"/>
      <c r="DI32" s="622"/>
      <c r="DJ32" s="622"/>
      <c r="DK32" s="623"/>
      <c r="DL32" s="627" t="s">
        <v>151</v>
      </c>
      <c r="DM32" s="622"/>
      <c r="DN32" s="622"/>
      <c r="DO32" s="622"/>
      <c r="DP32" s="622"/>
      <c r="DQ32" s="622"/>
      <c r="DR32" s="622"/>
      <c r="DS32" s="622"/>
      <c r="DT32" s="622"/>
      <c r="DU32" s="622"/>
      <c r="DV32" s="623"/>
      <c r="DW32" s="624" t="s">
        <v>240</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16039</v>
      </c>
      <c r="S33" s="622"/>
      <c r="T33" s="622"/>
      <c r="U33" s="622"/>
      <c r="V33" s="622"/>
      <c r="W33" s="622"/>
      <c r="X33" s="622"/>
      <c r="Y33" s="623"/>
      <c r="Z33" s="659">
        <v>0.2</v>
      </c>
      <c r="AA33" s="659"/>
      <c r="AB33" s="659"/>
      <c r="AC33" s="659"/>
      <c r="AD33" s="660">
        <v>400</v>
      </c>
      <c r="AE33" s="660"/>
      <c r="AF33" s="660"/>
      <c r="AG33" s="660"/>
      <c r="AH33" s="660"/>
      <c r="AI33" s="660"/>
      <c r="AJ33" s="660"/>
      <c r="AK33" s="660"/>
      <c r="AL33" s="624">
        <v>0</v>
      </c>
      <c r="AM33" s="625"/>
      <c r="AN33" s="625"/>
      <c r="AO33" s="661"/>
      <c r="AP33" s="664"/>
      <c r="AQ33" s="665"/>
      <c r="AR33" s="665"/>
      <c r="AS33" s="665"/>
      <c r="AT33" s="697"/>
      <c r="AU33" s="219"/>
      <c r="AV33" s="219"/>
      <c r="AW33" s="219"/>
      <c r="AX33" s="602" t="s">
        <v>324</v>
      </c>
      <c r="AY33" s="603"/>
      <c r="AZ33" s="603"/>
      <c r="BA33" s="603"/>
      <c r="BB33" s="603"/>
      <c r="BC33" s="603"/>
      <c r="BD33" s="603"/>
      <c r="BE33" s="603"/>
      <c r="BF33" s="604"/>
      <c r="BG33" s="682">
        <v>98.3</v>
      </c>
      <c r="BH33" s="606"/>
      <c r="BI33" s="606"/>
      <c r="BJ33" s="606"/>
      <c r="BK33" s="606"/>
      <c r="BL33" s="606"/>
      <c r="BM33" s="652">
        <v>93.9</v>
      </c>
      <c r="BN33" s="606"/>
      <c r="BO33" s="606"/>
      <c r="BP33" s="606"/>
      <c r="BQ33" s="669"/>
      <c r="BR33" s="682">
        <v>98.3</v>
      </c>
      <c r="BS33" s="606"/>
      <c r="BT33" s="606"/>
      <c r="BU33" s="606"/>
      <c r="BV33" s="606"/>
      <c r="BW33" s="606"/>
      <c r="BX33" s="652">
        <v>93.8</v>
      </c>
      <c r="BY33" s="606"/>
      <c r="BZ33" s="606"/>
      <c r="CA33" s="606"/>
      <c r="CB33" s="669"/>
      <c r="CD33" s="618" t="s">
        <v>325</v>
      </c>
      <c r="CE33" s="619"/>
      <c r="CF33" s="619"/>
      <c r="CG33" s="619"/>
      <c r="CH33" s="619"/>
      <c r="CI33" s="619"/>
      <c r="CJ33" s="619"/>
      <c r="CK33" s="619"/>
      <c r="CL33" s="619"/>
      <c r="CM33" s="619"/>
      <c r="CN33" s="619"/>
      <c r="CO33" s="619"/>
      <c r="CP33" s="619"/>
      <c r="CQ33" s="620"/>
      <c r="CR33" s="621">
        <v>4734512</v>
      </c>
      <c r="CS33" s="634"/>
      <c r="CT33" s="634"/>
      <c r="CU33" s="634"/>
      <c r="CV33" s="634"/>
      <c r="CW33" s="634"/>
      <c r="CX33" s="634"/>
      <c r="CY33" s="635"/>
      <c r="CZ33" s="624">
        <v>54.8</v>
      </c>
      <c r="DA33" s="636"/>
      <c r="DB33" s="636"/>
      <c r="DC33" s="637"/>
      <c r="DD33" s="627">
        <v>3882997</v>
      </c>
      <c r="DE33" s="634"/>
      <c r="DF33" s="634"/>
      <c r="DG33" s="634"/>
      <c r="DH33" s="634"/>
      <c r="DI33" s="634"/>
      <c r="DJ33" s="634"/>
      <c r="DK33" s="635"/>
      <c r="DL33" s="627">
        <v>2561222</v>
      </c>
      <c r="DM33" s="634"/>
      <c r="DN33" s="634"/>
      <c r="DO33" s="634"/>
      <c r="DP33" s="634"/>
      <c r="DQ33" s="634"/>
      <c r="DR33" s="634"/>
      <c r="DS33" s="634"/>
      <c r="DT33" s="634"/>
      <c r="DU33" s="634"/>
      <c r="DV33" s="635"/>
      <c r="DW33" s="624">
        <v>46.6</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63082</v>
      </c>
      <c r="S34" s="622"/>
      <c r="T34" s="622"/>
      <c r="U34" s="622"/>
      <c r="V34" s="622"/>
      <c r="W34" s="622"/>
      <c r="X34" s="622"/>
      <c r="Y34" s="623"/>
      <c r="Z34" s="659">
        <v>0.7</v>
      </c>
      <c r="AA34" s="659"/>
      <c r="AB34" s="659"/>
      <c r="AC34" s="659"/>
      <c r="AD34" s="660" t="s">
        <v>240</v>
      </c>
      <c r="AE34" s="660"/>
      <c r="AF34" s="660"/>
      <c r="AG34" s="660"/>
      <c r="AH34" s="660"/>
      <c r="AI34" s="660"/>
      <c r="AJ34" s="660"/>
      <c r="AK34" s="660"/>
      <c r="AL34" s="624" t="s">
        <v>151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1073237</v>
      </c>
      <c r="CS34" s="622"/>
      <c r="CT34" s="622"/>
      <c r="CU34" s="622"/>
      <c r="CV34" s="622"/>
      <c r="CW34" s="622"/>
      <c r="CX34" s="622"/>
      <c r="CY34" s="623"/>
      <c r="CZ34" s="624">
        <v>12.4</v>
      </c>
      <c r="DA34" s="636"/>
      <c r="DB34" s="636"/>
      <c r="DC34" s="637"/>
      <c r="DD34" s="627">
        <v>849328</v>
      </c>
      <c r="DE34" s="622"/>
      <c r="DF34" s="622"/>
      <c r="DG34" s="622"/>
      <c r="DH34" s="622"/>
      <c r="DI34" s="622"/>
      <c r="DJ34" s="622"/>
      <c r="DK34" s="623"/>
      <c r="DL34" s="627">
        <v>663511</v>
      </c>
      <c r="DM34" s="622"/>
      <c r="DN34" s="622"/>
      <c r="DO34" s="622"/>
      <c r="DP34" s="622"/>
      <c r="DQ34" s="622"/>
      <c r="DR34" s="622"/>
      <c r="DS34" s="622"/>
      <c r="DT34" s="622"/>
      <c r="DU34" s="622"/>
      <c r="DV34" s="623"/>
      <c r="DW34" s="624">
        <v>12.1</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89652</v>
      </c>
      <c r="S35" s="622"/>
      <c r="T35" s="622"/>
      <c r="U35" s="622"/>
      <c r="V35" s="622"/>
      <c r="W35" s="622"/>
      <c r="X35" s="622"/>
      <c r="Y35" s="623"/>
      <c r="Z35" s="659">
        <v>1</v>
      </c>
      <c r="AA35" s="659"/>
      <c r="AB35" s="659"/>
      <c r="AC35" s="659"/>
      <c r="AD35" s="660" t="s">
        <v>142</v>
      </c>
      <c r="AE35" s="660"/>
      <c r="AF35" s="660"/>
      <c r="AG35" s="660"/>
      <c r="AH35" s="660"/>
      <c r="AI35" s="660"/>
      <c r="AJ35" s="660"/>
      <c r="AK35" s="660"/>
      <c r="AL35" s="624" t="s">
        <v>151</v>
      </c>
      <c r="AM35" s="625"/>
      <c r="AN35" s="625"/>
      <c r="AO35" s="661"/>
      <c r="AP35" s="222"/>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189631</v>
      </c>
      <c r="CS35" s="634"/>
      <c r="CT35" s="634"/>
      <c r="CU35" s="634"/>
      <c r="CV35" s="634"/>
      <c r="CW35" s="634"/>
      <c r="CX35" s="634"/>
      <c r="CY35" s="635"/>
      <c r="CZ35" s="624">
        <v>2.2000000000000002</v>
      </c>
      <c r="DA35" s="636"/>
      <c r="DB35" s="636"/>
      <c r="DC35" s="637"/>
      <c r="DD35" s="627">
        <v>146704</v>
      </c>
      <c r="DE35" s="634"/>
      <c r="DF35" s="634"/>
      <c r="DG35" s="634"/>
      <c r="DH35" s="634"/>
      <c r="DI35" s="634"/>
      <c r="DJ35" s="634"/>
      <c r="DK35" s="635"/>
      <c r="DL35" s="627">
        <v>103997</v>
      </c>
      <c r="DM35" s="634"/>
      <c r="DN35" s="634"/>
      <c r="DO35" s="634"/>
      <c r="DP35" s="634"/>
      <c r="DQ35" s="634"/>
      <c r="DR35" s="634"/>
      <c r="DS35" s="634"/>
      <c r="DT35" s="634"/>
      <c r="DU35" s="634"/>
      <c r="DV35" s="635"/>
      <c r="DW35" s="624">
        <v>1.9</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400534</v>
      </c>
      <c r="S36" s="622"/>
      <c r="T36" s="622"/>
      <c r="U36" s="622"/>
      <c r="V36" s="622"/>
      <c r="W36" s="622"/>
      <c r="X36" s="622"/>
      <c r="Y36" s="623"/>
      <c r="Z36" s="659">
        <v>4.4000000000000004</v>
      </c>
      <c r="AA36" s="659"/>
      <c r="AB36" s="659"/>
      <c r="AC36" s="659"/>
      <c r="AD36" s="660" t="s">
        <v>151</v>
      </c>
      <c r="AE36" s="660"/>
      <c r="AF36" s="660"/>
      <c r="AG36" s="660"/>
      <c r="AH36" s="660"/>
      <c r="AI36" s="660"/>
      <c r="AJ36" s="660"/>
      <c r="AK36" s="660"/>
      <c r="AL36" s="624" t="s">
        <v>151</v>
      </c>
      <c r="AM36" s="625"/>
      <c r="AN36" s="625"/>
      <c r="AO36" s="661"/>
      <c r="AP36" s="222"/>
      <c r="AQ36" s="670" t="s">
        <v>333</v>
      </c>
      <c r="AR36" s="671"/>
      <c r="AS36" s="671"/>
      <c r="AT36" s="671"/>
      <c r="AU36" s="671"/>
      <c r="AV36" s="671"/>
      <c r="AW36" s="671"/>
      <c r="AX36" s="671"/>
      <c r="AY36" s="672"/>
      <c r="AZ36" s="676">
        <v>1346219</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v>105762</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1853897</v>
      </c>
      <c r="CS36" s="622"/>
      <c r="CT36" s="622"/>
      <c r="CU36" s="622"/>
      <c r="CV36" s="622"/>
      <c r="CW36" s="622"/>
      <c r="CX36" s="622"/>
      <c r="CY36" s="623"/>
      <c r="CZ36" s="624">
        <v>21.5</v>
      </c>
      <c r="DA36" s="636"/>
      <c r="DB36" s="636"/>
      <c r="DC36" s="637"/>
      <c r="DD36" s="627">
        <v>1455403</v>
      </c>
      <c r="DE36" s="622"/>
      <c r="DF36" s="622"/>
      <c r="DG36" s="622"/>
      <c r="DH36" s="622"/>
      <c r="DI36" s="622"/>
      <c r="DJ36" s="622"/>
      <c r="DK36" s="623"/>
      <c r="DL36" s="627">
        <v>1039687</v>
      </c>
      <c r="DM36" s="622"/>
      <c r="DN36" s="622"/>
      <c r="DO36" s="622"/>
      <c r="DP36" s="622"/>
      <c r="DQ36" s="622"/>
      <c r="DR36" s="622"/>
      <c r="DS36" s="622"/>
      <c r="DT36" s="622"/>
      <c r="DU36" s="622"/>
      <c r="DV36" s="623"/>
      <c r="DW36" s="624">
        <v>18.899999999999999</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52578</v>
      </c>
      <c r="S37" s="622"/>
      <c r="T37" s="622"/>
      <c r="U37" s="622"/>
      <c r="V37" s="622"/>
      <c r="W37" s="622"/>
      <c r="X37" s="622"/>
      <c r="Y37" s="623"/>
      <c r="Z37" s="659">
        <v>0.6</v>
      </c>
      <c r="AA37" s="659"/>
      <c r="AB37" s="659"/>
      <c r="AC37" s="659"/>
      <c r="AD37" s="660">
        <v>44</v>
      </c>
      <c r="AE37" s="660"/>
      <c r="AF37" s="660"/>
      <c r="AG37" s="660"/>
      <c r="AH37" s="660"/>
      <c r="AI37" s="660"/>
      <c r="AJ37" s="660"/>
      <c r="AK37" s="660"/>
      <c r="AL37" s="624">
        <v>0</v>
      </c>
      <c r="AM37" s="625"/>
      <c r="AN37" s="625"/>
      <c r="AO37" s="661"/>
      <c r="AQ37" s="654" t="s">
        <v>337</v>
      </c>
      <c r="AR37" s="655"/>
      <c r="AS37" s="655"/>
      <c r="AT37" s="655"/>
      <c r="AU37" s="655"/>
      <c r="AV37" s="655"/>
      <c r="AW37" s="655"/>
      <c r="AX37" s="655"/>
      <c r="AY37" s="656"/>
      <c r="AZ37" s="621">
        <v>364772</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73761</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734863</v>
      </c>
      <c r="CS37" s="634"/>
      <c r="CT37" s="634"/>
      <c r="CU37" s="634"/>
      <c r="CV37" s="634"/>
      <c r="CW37" s="634"/>
      <c r="CX37" s="634"/>
      <c r="CY37" s="635"/>
      <c r="CZ37" s="624">
        <v>8.5</v>
      </c>
      <c r="DA37" s="636"/>
      <c r="DB37" s="636"/>
      <c r="DC37" s="637"/>
      <c r="DD37" s="627">
        <v>607117</v>
      </c>
      <c r="DE37" s="634"/>
      <c r="DF37" s="634"/>
      <c r="DG37" s="634"/>
      <c r="DH37" s="634"/>
      <c r="DI37" s="634"/>
      <c r="DJ37" s="634"/>
      <c r="DK37" s="635"/>
      <c r="DL37" s="627">
        <v>587844</v>
      </c>
      <c r="DM37" s="634"/>
      <c r="DN37" s="634"/>
      <c r="DO37" s="634"/>
      <c r="DP37" s="634"/>
      <c r="DQ37" s="634"/>
      <c r="DR37" s="634"/>
      <c r="DS37" s="634"/>
      <c r="DT37" s="634"/>
      <c r="DU37" s="634"/>
      <c r="DV37" s="635"/>
      <c r="DW37" s="624">
        <v>10.7</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317300</v>
      </c>
      <c r="S38" s="622"/>
      <c r="T38" s="622"/>
      <c r="U38" s="622"/>
      <c r="V38" s="622"/>
      <c r="W38" s="622"/>
      <c r="X38" s="622"/>
      <c r="Y38" s="623"/>
      <c r="Z38" s="659">
        <v>3.5</v>
      </c>
      <c r="AA38" s="659"/>
      <c r="AB38" s="659"/>
      <c r="AC38" s="659"/>
      <c r="AD38" s="660" t="s">
        <v>151</v>
      </c>
      <c r="AE38" s="660"/>
      <c r="AF38" s="660"/>
      <c r="AG38" s="660"/>
      <c r="AH38" s="660"/>
      <c r="AI38" s="660"/>
      <c r="AJ38" s="660"/>
      <c r="AK38" s="660"/>
      <c r="AL38" s="624" t="s">
        <v>151</v>
      </c>
      <c r="AM38" s="625"/>
      <c r="AN38" s="625"/>
      <c r="AO38" s="661"/>
      <c r="AQ38" s="654" t="s">
        <v>341</v>
      </c>
      <c r="AR38" s="655"/>
      <c r="AS38" s="655"/>
      <c r="AT38" s="655"/>
      <c r="AU38" s="655"/>
      <c r="AV38" s="655"/>
      <c r="AW38" s="655"/>
      <c r="AX38" s="655"/>
      <c r="AY38" s="656"/>
      <c r="AZ38" s="621">
        <v>200351</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1960</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979541</v>
      </c>
      <c r="CS38" s="622"/>
      <c r="CT38" s="622"/>
      <c r="CU38" s="622"/>
      <c r="CV38" s="622"/>
      <c r="CW38" s="622"/>
      <c r="CX38" s="622"/>
      <c r="CY38" s="623"/>
      <c r="CZ38" s="624">
        <v>11.3</v>
      </c>
      <c r="DA38" s="636"/>
      <c r="DB38" s="636"/>
      <c r="DC38" s="637"/>
      <c r="DD38" s="627">
        <v>846239</v>
      </c>
      <c r="DE38" s="622"/>
      <c r="DF38" s="622"/>
      <c r="DG38" s="622"/>
      <c r="DH38" s="622"/>
      <c r="DI38" s="622"/>
      <c r="DJ38" s="622"/>
      <c r="DK38" s="623"/>
      <c r="DL38" s="627">
        <v>754027</v>
      </c>
      <c r="DM38" s="622"/>
      <c r="DN38" s="622"/>
      <c r="DO38" s="622"/>
      <c r="DP38" s="622"/>
      <c r="DQ38" s="622"/>
      <c r="DR38" s="622"/>
      <c r="DS38" s="622"/>
      <c r="DT38" s="622"/>
      <c r="DU38" s="622"/>
      <c r="DV38" s="623"/>
      <c r="DW38" s="624">
        <v>13.7</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151</v>
      </c>
      <c r="S39" s="622"/>
      <c r="T39" s="622"/>
      <c r="U39" s="622"/>
      <c r="V39" s="622"/>
      <c r="W39" s="622"/>
      <c r="X39" s="622"/>
      <c r="Y39" s="623"/>
      <c r="Z39" s="659" t="s">
        <v>151</v>
      </c>
      <c r="AA39" s="659"/>
      <c r="AB39" s="659"/>
      <c r="AC39" s="659"/>
      <c r="AD39" s="660" t="s">
        <v>151</v>
      </c>
      <c r="AE39" s="660"/>
      <c r="AF39" s="660"/>
      <c r="AG39" s="660"/>
      <c r="AH39" s="660"/>
      <c r="AI39" s="660"/>
      <c r="AJ39" s="660"/>
      <c r="AK39" s="660"/>
      <c r="AL39" s="624" t="s">
        <v>151</v>
      </c>
      <c r="AM39" s="625"/>
      <c r="AN39" s="625"/>
      <c r="AO39" s="661"/>
      <c r="AQ39" s="654" t="s">
        <v>345</v>
      </c>
      <c r="AR39" s="655"/>
      <c r="AS39" s="655"/>
      <c r="AT39" s="655"/>
      <c r="AU39" s="655"/>
      <c r="AV39" s="655"/>
      <c r="AW39" s="655"/>
      <c r="AX39" s="655"/>
      <c r="AY39" s="656"/>
      <c r="AZ39" s="621">
        <v>29922</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3076</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638206</v>
      </c>
      <c r="CS39" s="634"/>
      <c r="CT39" s="634"/>
      <c r="CU39" s="634"/>
      <c r="CV39" s="634"/>
      <c r="CW39" s="634"/>
      <c r="CX39" s="634"/>
      <c r="CY39" s="635"/>
      <c r="CZ39" s="624">
        <v>7.4</v>
      </c>
      <c r="DA39" s="636"/>
      <c r="DB39" s="636"/>
      <c r="DC39" s="637"/>
      <c r="DD39" s="627">
        <v>585323</v>
      </c>
      <c r="DE39" s="634"/>
      <c r="DF39" s="634"/>
      <c r="DG39" s="634"/>
      <c r="DH39" s="634"/>
      <c r="DI39" s="634"/>
      <c r="DJ39" s="634"/>
      <c r="DK39" s="635"/>
      <c r="DL39" s="627" t="s">
        <v>151</v>
      </c>
      <c r="DM39" s="634"/>
      <c r="DN39" s="634"/>
      <c r="DO39" s="634"/>
      <c r="DP39" s="634"/>
      <c r="DQ39" s="634"/>
      <c r="DR39" s="634"/>
      <c r="DS39" s="634"/>
      <c r="DT39" s="634"/>
      <c r="DU39" s="634"/>
      <c r="DV39" s="635"/>
      <c r="DW39" s="624" t="s">
        <v>151</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t="s">
        <v>151</v>
      </c>
      <c r="S40" s="622"/>
      <c r="T40" s="622"/>
      <c r="U40" s="622"/>
      <c r="V40" s="622"/>
      <c r="W40" s="622"/>
      <c r="X40" s="622"/>
      <c r="Y40" s="623"/>
      <c r="Z40" s="659" t="s">
        <v>151</v>
      </c>
      <c r="AA40" s="659"/>
      <c r="AB40" s="659"/>
      <c r="AC40" s="659"/>
      <c r="AD40" s="660" t="s">
        <v>151</v>
      </c>
      <c r="AE40" s="660"/>
      <c r="AF40" s="660"/>
      <c r="AG40" s="660"/>
      <c r="AH40" s="660"/>
      <c r="AI40" s="660"/>
      <c r="AJ40" s="660"/>
      <c r="AK40" s="660"/>
      <c r="AL40" s="624" t="s">
        <v>142</v>
      </c>
      <c r="AM40" s="625"/>
      <c r="AN40" s="625"/>
      <c r="AO40" s="661"/>
      <c r="AQ40" s="654" t="s">
        <v>349</v>
      </c>
      <c r="AR40" s="655"/>
      <c r="AS40" s="655"/>
      <c r="AT40" s="655"/>
      <c r="AU40" s="655"/>
      <c r="AV40" s="655"/>
      <c r="AW40" s="655"/>
      <c r="AX40" s="655"/>
      <c r="AY40" s="656"/>
      <c r="AZ40" s="621">
        <v>1906</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83</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t="s">
        <v>151</v>
      </c>
      <c r="CS40" s="622"/>
      <c r="CT40" s="622"/>
      <c r="CU40" s="622"/>
      <c r="CV40" s="622"/>
      <c r="CW40" s="622"/>
      <c r="CX40" s="622"/>
      <c r="CY40" s="623"/>
      <c r="CZ40" s="624" t="s">
        <v>240</v>
      </c>
      <c r="DA40" s="636"/>
      <c r="DB40" s="636"/>
      <c r="DC40" s="637"/>
      <c r="DD40" s="627" t="s">
        <v>142</v>
      </c>
      <c r="DE40" s="622"/>
      <c r="DF40" s="622"/>
      <c r="DG40" s="622"/>
      <c r="DH40" s="622"/>
      <c r="DI40" s="622"/>
      <c r="DJ40" s="622"/>
      <c r="DK40" s="623"/>
      <c r="DL40" s="627" t="s">
        <v>142</v>
      </c>
      <c r="DM40" s="622"/>
      <c r="DN40" s="622"/>
      <c r="DO40" s="622"/>
      <c r="DP40" s="622"/>
      <c r="DQ40" s="622"/>
      <c r="DR40" s="622"/>
      <c r="DS40" s="622"/>
      <c r="DT40" s="622"/>
      <c r="DU40" s="622"/>
      <c r="DV40" s="623"/>
      <c r="DW40" s="624" t="s">
        <v>142</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9073769</v>
      </c>
      <c r="S41" s="646"/>
      <c r="T41" s="646"/>
      <c r="U41" s="646"/>
      <c r="V41" s="646"/>
      <c r="W41" s="646"/>
      <c r="X41" s="646"/>
      <c r="Y41" s="649"/>
      <c r="Z41" s="650">
        <v>100</v>
      </c>
      <c r="AA41" s="650"/>
      <c r="AB41" s="650"/>
      <c r="AC41" s="650"/>
      <c r="AD41" s="651">
        <v>5490605</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176075</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151</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151</v>
      </c>
      <c r="CS41" s="634"/>
      <c r="CT41" s="634"/>
      <c r="CU41" s="634"/>
      <c r="CV41" s="634"/>
      <c r="CW41" s="634"/>
      <c r="CX41" s="634"/>
      <c r="CY41" s="635"/>
      <c r="CZ41" s="624" t="s">
        <v>240</v>
      </c>
      <c r="DA41" s="636"/>
      <c r="DB41" s="636"/>
      <c r="DC41" s="637"/>
      <c r="DD41" s="627" t="s">
        <v>151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573193</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369</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458613</v>
      </c>
      <c r="CS42" s="634"/>
      <c r="CT42" s="634"/>
      <c r="CU42" s="634"/>
      <c r="CV42" s="634"/>
      <c r="CW42" s="634"/>
      <c r="CX42" s="634"/>
      <c r="CY42" s="635"/>
      <c r="CZ42" s="624">
        <v>5.3</v>
      </c>
      <c r="DA42" s="636"/>
      <c r="DB42" s="636"/>
      <c r="DC42" s="637"/>
      <c r="DD42" s="627">
        <v>125499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v>17349</v>
      </c>
      <c r="CS43" s="634"/>
      <c r="CT43" s="634"/>
      <c r="CU43" s="634"/>
      <c r="CV43" s="634"/>
      <c r="CW43" s="634"/>
      <c r="CX43" s="634"/>
      <c r="CY43" s="635"/>
      <c r="CZ43" s="624">
        <v>0.2</v>
      </c>
      <c r="DA43" s="636"/>
      <c r="DB43" s="636"/>
      <c r="DC43" s="637"/>
      <c r="DD43" s="627">
        <v>17349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363</v>
      </c>
      <c r="CG44" s="619"/>
      <c r="CH44" s="619"/>
      <c r="CI44" s="619"/>
      <c r="CJ44" s="619"/>
      <c r="CK44" s="619"/>
      <c r="CL44" s="619"/>
      <c r="CM44" s="619"/>
      <c r="CN44" s="619"/>
      <c r="CO44" s="619"/>
      <c r="CP44" s="619"/>
      <c r="CQ44" s="620"/>
      <c r="CR44" s="621">
        <v>458613</v>
      </c>
      <c r="CS44" s="622"/>
      <c r="CT44" s="622"/>
      <c r="CU44" s="622"/>
      <c r="CV44" s="622"/>
      <c r="CW44" s="622"/>
      <c r="CX44" s="622"/>
      <c r="CY44" s="623"/>
      <c r="CZ44" s="624">
        <v>5.3</v>
      </c>
      <c r="DA44" s="625"/>
      <c r="DB44" s="625"/>
      <c r="DC44" s="626"/>
      <c r="DD44" s="627">
        <v>125499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205294</v>
      </c>
      <c r="CS45" s="634"/>
      <c r="CT45" s="634"/>
      <c r="CU45" s="634"/>
      <c r="CV45" s="634"/>
      <c r="CW45" s="634"/>
      <c r="CX45" s="634"/>
      <c r="CY45" s="635"/>
      <c r="CZ45" s="624">
        <v>2.4</v>
      </c>
      <c r="DA45" s="636"/>
      <c r="DB45" s="636"/>
      <c r="DC45" s="637"/>
      <c r="DD45" s="627">
        <v>7646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238584</v>
      </c>
      <c r="CS46" s="622"/>
      <c r="CT46" s="622"/>
      <c r="CU46" s="622"/>
      <c r="CV46" s="622"/>
      <c r="CW46" s="622"/>
      <c r="CX46" s="622"/>
      <c r="CY46" s="623"/>
      <c r="CZ46" s="624">
        <v>2.8</v>
      </c>
      <c r="DA46" s="625"/>
      <c r="DB46" s="625"/>
      <c r="DC46" s="626"/>
      <c r="DD46" s="627">
        <v>116682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t="s">
        <v>240</v>
      </c>
      <c r="CS47" s="634"/>
      <c r="CT47" s="634"/>
      <c r="CU47" s="634"/>
      <c r="CV47" s="634"/>
      <c r="CW47" s="634"/>
      <c r="CX47" s="634"/>
      <c r="CY47" s="635"/>
      <c r="CZ47" s="624" t="s">
        <v>151</v>
      </c>
      <c r="DA47" s="636"/>
      <c r="DB47" s="636"/>
      <c r="DC47" s="637"/>
      <c r="DD47" s="627" t="s">
        <v>151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240</v>
      </c>
      <c r="CS48" s="622"/>
      <c r="CT48" s="622"/>
      <c r="CU48" s="622"/>
      <c r="CV48" s="622"/>
      <c r="CW48" s="622"/>
      <c r="CX48" s="622"/>
      <c r="CY48" s="623"/>
      <c r="CZ48" s="624" t="s">
        <v>151</v>
      </c>
      <c r="DA48" s="625"/>
      <c r="DB48" s="625"/>
      <c r="DC48" s="626"/>
      <c r="DD48" s="627" t="s">
        <v>142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8633688</v>
      </c>
      <c r="CS49" s="606"/>
      <c r="CT49" s="606"/>
      <c r="CU49" s="606"/>
      <c r="CV49" s="606"/>
      <c r="CW49" s="606"/>
      <c r="CX49" s="606"/>
      <c r="CY49" s="607"/>
      <c r="CZ49" s="608">
        <v>100</v>
      </c>
      <c r="DA49" s="609"/>
      <c r="DB49" s="609"/>
      <c r="DC49" s="610"/>
      <c r="DD49" s="611">
        <v>6359394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zcgycRvNd3LEKoSQ1LmS02ivkq7w8f6HhTSroIx473wln9/AgnGelWAML5BNAw9AurYu0XNYhuTh8LVm8lzgA==" saltValue="4aM7c3Hsdme+V3+iwfk+j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392</v>
      </c>
      <c r="C7" s="1048"/>
      <c r="D7" s="1048"/>
      <c r="E7" s="1048"/>
      <c r="F7" s="1048"/>
      <c r="G7" s="1048"/>
      <c r="H7" s="1048"/>
      <c r="I7" s="1048"/>
      <c r="J7" s="1048"/>
      <c r="K7" s="1048"/>
      <c r="L7" s="1048"/>
      <c r="M7" s="1048"/>
      <c r="N7" s="1048"/>
      <c r="O7" s="1048"/>
      <c r="P7" s="1049"/>
      <c r="Q7" s="1102">
        <v>9080</v>
      </c>
      <c r="R7" s="1103"/>
      <c r="S7" s="1103"/>
      <c r="T7" s="1103"/>
      <c r="U7" s="1103"/>
      <c r="V7" s="1103">
        <v>8639</v>
      </c>
      <c r="W7" s="1103"/>
      <c r="X7" s="1103"/>
      <c r="Y7" s="1103"/>
      <c r="Z7" s="1103"/>
      <c r="AA7" s="1103">
        <v>440</v>
      </c>
      <c r="AB7" s="1103"/>
      <c r="AC7" s="1103"/>
      <c r="AD7" s="1103"/>
      <c r="AE7" s="1104"/>
      <c r="AF7" s="1105">
        <v>387</v>
      </c>
      <c r="AG7" s="1106"/>
      <c r="AH7" s="1106"/>
      <c r="AI7" s="1106"/>
      <c r="AJ7" s="1107"/>
      <c r="AK7" s="1108">
        <v>89652</v>
      </c>
      <c r="AL7" s="1109"/>
      <c r="AM7" s="1109"/>
      <c r="AN7" s="1109"/>
      <c r="AO7" s="1109"/>
      <c r="AP7" s="1109">
        <v>6929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6" t="s">
        <v>581</v>
      </c>
      <c r="BT7" s="1097"/>
      <c r="BU7" s="1097"/>
      <c r="BV7" s="1097"/>
      <c r="BW7" s="1097"/>
      <c r="BX7" s="1097"/>
      <c r="BY7" s="1097"/>
      <c r="BZ7" s="1097"/>
      <c r="CA7" s="1097"/>
      <c r="CB7" s="1097"/>
      <c r="CC7" s="1097"/>
      <c r="CD7" s="1097"/>
      <c r="CE7" s="1097"/>
      <c r="CF7" s="1097"/>
      <c r="CG7" s="1112"/>
      <c r="CH7" s="1099">
        <v>4</v>
      </c>
      <c r="CI7" s="1100"/>
      <c r="CJ7" s="1100"/>
      <c r="CK7" s="1100"/>
      <c r="CL7" s="1101"/>
      <c r="CM7" s="1099">
        <v>-6</v>
      </c>
      <c r="CN7" s="1100"/>
      <c r="CO7" s="1100"/>
      <c r="CP7" s="1100"/>
      <c r="CQ7" s="1101"/>
      <c r="CR7" s="1099">
        <v>21</v>
      </c>
      <c r="CS7" s="1100"/>
      <c r="CT7" s="1100"/>
      <c r="CU7" s="1100"/>
      <c r="CV7" s="1101"/>
      <c r="CW7" s="1099">
        <v>5</v>
      </c>
      <c r="CX7" s="1100"/>
      <c r="CY7" s="1100"/>
      <c r="CZ7" s="1100"/>
      <c r="DA7" s="1101"/>
      <c r="DB7" s="989" t="s">
        <v>517</v>
      </c>
      <c r="DC7" s="990"/>
      <c r="DD7" s="990"/>
      <c r="DE7" s="990"/>
      <c r="DF7" s="991"/>
      <c r="DG7" s="989" t="s">
        <v>517</v>
      </c>
      <c r="DH7" s="990"/>
      <c r="DI7" s="990"/>
      <c r="DJ7" s="990"/>
      <c r="DK7" s="991"/>
      <c r="DL7" s="989" t="s">
        <v>517</v>
      </c>
      <c r="DM7" s="990"/>
      <c r="DN7" s="990"/>
      <c r="DO7" s="990"/>
      <c r="DP7" s="991"/>
      <c r="DQ7" s="989" t="s">
        <v>517</v>
      </c>
      <c r="DR7" s="990"/>
      <c r="DS7" s="990"/>
      <c r="DT7" s="990"/>
      <c r="DU7" s="991"/>
      <c r="DV7" s="1096"/>
      <c r="DW7" s="1097"/>
      <c r="DX7" s="1097"/>
      <c r="DY7" s="1097"/>
      <c r="DZ7" s="1098"/>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582</v>
      </c>
      <c r="BT8" s="993"/>
      <c r="BU8" s="993"/>
      <c r="BV8" s="993"/>
      <c r="BW8" s="993"/>
      <c r="BX8" s="993"/>
      <c r="BY8" s="993"/>
      <c r="BZ8" s="993"/>
      <c r="CA8" s="993"/>
      <c r="CB8" s="993"/>
      <c r="CC8" s="993"/>
      <c r="CD8" s="993"/>
      <c r="CE8" s="993"/>
      <c r="CF8" s="993"/>
      <c r="CG8" s="1014"/>
      <c r="CH8" s="989">
        <v>-3</v>
      </c>
      <c r="CI8" s="990"/>
      <c r="CJ8" s="990"/>
      <c r="CK8" s="990"/>
      <c r="CL8" s="991"/>
      <c r="CM8" s="989">
        <v>17</v>
      </c>
      <c r="CN8" s="990"/>
      <c r="CO8" s="990"/>
      <c r="CP8" s="990"/>
      <c r="CQ8" s="991"/>
      <c r="CR8" s="989">
        <v>2</v>
      </c>
      <c r="CS8" s="990"/>
      <c r="CT8" s="990"/>
      <c r="CU8" s="990"/>
      <c r="CV8" s="991"/>
      <c r="CW8" s="989">
        <v>7</v>
      </c>
      <c r="CX8" s="990"/>
      <c r="CY8" s="990"/>
      <c r="CZ8" s="990"/>
      <c r="DA8" s="991"/>
      <c r="DB8" s="989" t="s">
        <v>517</v>
      </c>
      <c r="DC8" s="990"/>
      <c r="DD8" s="990"/>
      <c r="DE8" s="990"/>
      <c r="DF8" s="991"/>
      <c r="DG8" s="989" t="s">
        <v>517</v>
      </c>
      <c r="DH8" s="990"/>
      <c r="DI8" s="990"/>
      <c r="DJ8" s="990"/>
      <c r="DK8" s="991"/>
      <c r="DL8" s="989" t="s">
        <v>517</v>
      </c>
      <c r="DM8" s="990"/>
      <c r="DN8" s="990"/>
      <c r="DO8" s="990"/>
      <c r="DP8" s="991"/>
      <c r="DQ8" s="989" t="s">
        <v>517</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583</v>
      </c>
      <c r="BT9" s="993"/>
      <c r="BU9" s="993"/>
      <c r="BV9" s="993"/>
      <c r="BW9" s="993"/>
      <c r="BX9" s="993"/>
      <c r="BY9" s="993"/>
      <c r="BZ9" s="993"/>
      <c r="CA9" s="993"/>
      <c r="CB9" s="993"/>
      <c r="CC9" s="993"/>
      <c r="CD9" s="993"/>
      <c r="CE9" s="993"/>
      <c r="CF9" s="993"/>
      <c r="CG9" s="1014"/>
      <c r="CH9" s="989">
        <v>18</v>
      </c>
      <c r="CI9" s="990"/>
      <c r="CJ9" s="990"/>
      <c r="CK9" s="990"/>
      <c r="CL9" s="991"/>
      <c r="CM9" s="989">
        <v>115</v>
      </c>
      <c r="CN9" s="990"/>
      <c r="CO9" s="990"/>
      <c r="CP9" s="990"/>
      <c r="CQ9" s="991"/>
      <c r="CR9" s="989">
        <v>4</v>
      </c>
      <c r="CS9" s="990"/>
      <c r="CT9" s="990"/>
      <c r="CU9" s="990"/>
      <c r="CV9" s="991"/>
      <c r="CW9" s="989" t="s">
        <v>517</v>
      </c>
      <c r="CX9" s="990"/>
      <c r="CY9" s="990"/>
      <c r="CZ9" s="990"/>
      <c r="DA9" s="991"/>
      <c r="DB9" s="989" t="s">
        <v>517</v>
      </c>
      <c r="DC9" s="990"/>
      <c r="DD9" s="990"/>
      <c r="DE9" s="990"/>
      <c r="DF9" s="991"/>
      <c r="DG9" s="989" t="s">
        <v>517</v>
      </c>
      <c r="DH9" s="990"/>
      <c r="DI9" s="990"/>
      <c r="DJ9" s="990"/>
      <c r="DK9" s="991"/>
      <c r="DL9" s="989" t="s">
        <v>517</v>
      </c>
      <c r="DM9" s="990"/>
      <c r="DN9" s="990"/>
      <c r="DO9" s="990"/>
      <c r="DP9" s="991"/>
      <c r="DQ9" s="989" t="s">
        <v>517</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67">
        <v>9080</v>
      </c>
      <c r="R23" s="1061"/>
      <c r="S23" s="1061"/>
      <c r="T23" s="1061"/>
      <c r="U23" s="1061"/>
      <c r="V23" s="1061">
        <v>8639</v>
      </c>
      <c r="W23" s="1061"/>
      <c r="X23" s="1061"/>
      <c r="Y23" s="1061"/>
      <c r="Z23" s="1061"/>
      <c r="AA23" s="1061">
        <v>440</v>
      </c>
      <c r="AB23" s="1061"/>
      <c r="AC23" s="1061"/>
      <c r="AD23" s="1061"/>
      <c r="AE23" s="1068"/>
      <c r="AF23" s="1069">
        <v>387</v>
      </c>
      <c r="AG23" s="1061"/>
      <c r="AH23" s="1061"/>
      <c r="AI23" s="1061"/>
      <c r="AJ23" s="1070"/>
      <c r="AK23" s="1071"/>
      <c r="AL23" s="1072"/>
      <c r="AM23" s="1072"/>
      <c r="AN23" s="1072"/>
      <c r="AO23" s="1072"/>
      <c r="AP23" s="1061">
        <v>6929</v>
      </c>
      <c r="AQ23" s="1061"/>
      <c r="AR23" s="1061"/>
      <c r="AS23" s="1061"/>
      <c r="AT23" s="1061"/>
      <c r="AU23" s="1062"/>
      <c r="AV23" s="1062"/>
      <c r="AW23" s="1062"/>
      <c r="AX23" s="1062"/>
      <c r="AY23" s="1063"/>
      <c r="AZ23" s="1064" t="s">
        <v>396</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407</v>
      </c>
      <c r="C28" s="1048"/>
      <c r="D28" s="1048"/>
      <c r="E28" s="1048"/>
      <c r="F28" s="1048"/>
      <c r="G28" s="1048"/>
      <c r="H28" s="1048"/>
      <c r="I28" s="1048"/>
      <c r="J28" s="1048"/>
      <c r="K28" s="1048"/>
      <c r="L28" s="1048"/>
      <c r="M28" s="1048"/>
      <c r="N28" s="1048"/>
      <c r="O28" s="1048"/>
      <c r="P28" s="1049"/>
      <c r="Q28" s="1050">
        <v>1721</v>
      </c>
      <c r="R28" s="1051"/>
      <c r="S28" s="1051"/>
      <c r="T28" s="1051"/>
      <c r="U28" s="1051"/>
      <c r="V28" s="1051">
        <v>1616</v>
      </c>
      <c r="W28" s="1051"/>
      <c r="X28" s="1051"/>
      <c r="Y28" s="1051"/>
      <c r="Z28" s="1051"/>
      <c r="AA28" s="1051">
        <v>106</v>
      </c>
      <c r="AB28" s="1051"/>
      <c r="AC28" s="1051"/>
      <c r="AD28" s="1051"/>
      <c r="AE28" s="1052"/>
      <c r="AF28" s="1053">
        <v>106</v>
      </c>
      <c r="AG28" s="1051"/>
      <c r="AH28" s="1051"/>
      <c r="AI28" s="1051"/>
      <c r="AJ28" s="1054"/>
      <c r="AK28" s="1042">
        <v>141</v>
      </c>
      <c r="AL28" s="1043"/>
      <c r="AM28" s="1043"/>
      <c r="AN28" s="1043"/>
      <c r="AO28" s="1043"/>
      <c r="AP28" s="1043" t="s">
        <v>580</v>
      </c>
      <c r="AQ28" s="1043"/>
      <c r="AR28" s="1043"/>
      <c r="AS28" s="1043"/>
      <c r="AT28" s="1043"/>
      <c r="AU28" s="1043" t="s">
        <v>580</v>
      </c>
      <c r="AV28" s="1043"/>
      <c r="AW28" s="1043"/>
      <c r="AX28" s="1043"/>
      <c r="AY28" s="1043"/>
      <c r="AZ28" s="1044" t="s">
        <v>580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408</v>
      </c>
      <c r="C29" s="1031"/>
      <c r="D29" s="1031"/>
      <c r="E29" s="1031"/>
      <c r="F29" s="1031"/>
      <c r="G29" s="1031"/>
      <c r="H29" s="1031"/>
      <c r="I29" s="1031"/>
      <c r="J29" s="1031"/>
      <c r="K29" s="1031"/>
      <c r="L29" s="1031"/>
      <c r="M29" s="1031"/>
      <c r="N29" s="1031"/>
      <c r="O29" s="1031"/>
      <c r="P29" s="1032"/>
      <c r="Q29" s="1038">
        <v>2139</v>
      </c>
      <c r="R29" s="1039"/>
      <c r="S29" s="1039"/>
      <c r="T29" s="1039"/>
      <c r="U29" s="1039"/>
      <c r="V29" s="1039">
        <v>1952</v>
      </c>
      <c r="W29" s="1039"/>
      <c r="X29" s="1039"/>
      <c r="Y29" s="1039"/>
      <c r="Z29" s="1039"/>
      <c r="AA29" s="1039">
        <v>187</v>
      </c>
      <c r="AB29" s="1039"/>
      <c r="AC29" s="1039"/>
      <c r="AD29" s="1039"/>
      <c r="AE29" s="1040"/>
      <c r="AF29" s="1035">
        <v>187</v>
      </c>
      <c r="AG29" s="1036"/>
      <c r="AH29" s="1036"/>
      <c r="AI29" s="1036"/>
      <c r="AJ29" s="1037"/>
      <c r="AK29" s="980">
        <v>292</v>
      </c>
      <c r="AL29" s="971"/>
      <c r="AM29" s="971"/>
      <c r="AN29" s="971"/>
      <c r="AO29" s="971"/>
      <c r="AP29" s="971" t="s">
        <v>580</v>
      </c>
      <c r="AQ29" s="971"/>
      <c r="AR29" s="971"/>
      <c r="AS29" s="971"/>
      <c r="AT29" s="971"/>
      <c r="AU29" s="971" t="s">
        <v>580</v>
      </c>
      <c r="AV29" s="971"/>
      <c r="AW29" s="971"/>
      <c r="AX29" s="971"/>
      <c r="AY29" s="971"/>
      <c r="AZ29" s="1041" t="s">
        <v>580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409</v>
      </c>
      <c r="C30" s="1031"/>
      <c r="D30" s="1031"/>
      <c r="E30" s="1031"/>
      <c r="F30" s="1031"/>
      <c r="G30" s="1031"/>
      <c r="H30" s="1031"/>
      <c r="I30" s="1031"/>
      <c r="J30" s="1031"/>
      <c r="K30" s="1031"/>
      <c r="L30" s="1031"/>
      <c r="M30" s="1031"/>
      <c r="N30" s="1031"/>
      <c r="O30" s="1031"/>
      <c r="P30" s="1032"/>
      <c r="Q30" s="1038">
        <v>158</v>
      </c>
      <c r="R30" s="1039"/>
      <c r="S30" s="1039"/>
      <c r="T30" s="1039"/>
      <c r="U30" s="1039"/>
      <c r="V30" s="1039">
        <v>157</v>
      </c>
      <c r="W30" s="1039"/>
      <c r="X30" s="1039"/>
      <c r="Y30" s="1039"/>
      <c r="Z30" s="1039"/>
      <c r="AA30" s="1039">
        <v>0</v>
      </c>
      <c r="AB30" s="1039"/>
      <c r="AC30" s="1039"/>
      <c r="AD30" s="1039"/>
      <c r="AE30" s="1040"/>
      <c r="AF30" s="1035">
        <v>0</v>
      </c>
      <c r="AG30" s="1036"/>
      <c r="AH30" s="1036"/>
      <c r="AI30" s="1036"/>
      <c r="AJ30" s="1037"/>
      <c r="AK30" s="980">
        <v>59</v>
      </c>
      <c r="AL30" s="971"/>
      <c r="AM30" s="971"/>
      <c r="AN30" s="971"/>
      <c r="AO30" s="971"/>
      <c r="AP30" s="971" t="s">
        <v>580</v>
      </c>
      <c r="AQ30" s="971"/>
      <c r="AR30" s="971"/>
      <c r="AS30" s="971"/>
      <c r="AT30" s="971"/>
      <c r="AU30" s="971" t="s">
        <v>580</v>
      </c>
      <c r="AV30" s="971"/>
      <c r="AW30" s="971"/>
      <c r="AX30" s="971"/>
      <c r="AY30" s="971"/>
      <c r="AZ30" s="1041" t="s">
        <v>580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410</v>
      </c>
      <c r="C31" s="1031"/>
      <c r="D31" s="1031"/>
      <c r="E31" s="1031"/>
      <c r="F31" s="1031"/>
      <c r="G31" s="1031"/>
      <c r="H31" s="1031"/>
      <c r="I31" s="1031"/>
      <c r="J31" s="1031"/>
      <c r="K31" s="1031"/>
      <c r="L31" s="1031"/>
      <c r="M31" s="1031"/>
      <c r="N31" s="1031"/>
      <c r="O31" s="1031"/>
      <c r="P31" s="1032"/>
      <c r="Q31" s="1038">
        <v>581</v>
      </c>
      <c r="R31" s="1039"/>
      <c r="S31" s="1039"/>
      <c r="T31" s="1039"/>
      <c r="U31" s="1039"/>
      <c r="V31" s="1039">
        <v>507</v>
      </c>
      <c r="W31" s="1039"/>
      <c r="X31" s="1039"/>
      <c r="Y31" s="1039"/>
      <c r="Z31" s="1039"/>
      <c r="AA31" s="1039">
        <v>74</v>
      </c>
      <c r="AB31" s="1039"/>
      <c r="AC31" s="1039"/>
      <c r="AD31" s="1039"/>
      <c r="AE31" s="1040"/>
      <c r="AF31" s="1035">
        <v>74</v>
      </c>
      <c r="AG31" s="1036"/>
      <c r="AH31" s="1036"/>
      <c r="AI31" s="1036"/>
      <c r="AJ31" s="1037"/>
      <c r="AK31" s="980" t="s">
        <v>580</v>
      </c>
      <c r="AL31" s="971"/>
      <c r="AM31" s="971"/>
      <c r="AN31" s="971"/>
      <c r="AO31" s="971"/>
      <c r="AP31" s="971" t="s">
        <v>580</v>
      </c>
      <c r="AQ31" s="971"/>
      <c r="AR31" s="971"/>
      <c r="AS31" s="971"/>
      <c r="AT31" s="971"/>
      <c r="AU31" s="971" t="s">
        <v>580</v>
      </c>
      <c r="AV31" s="971"/>
      <c r="AW31" s="971"/>
      <c r="AX31" s="971"/>
      <c r="AY31" s="971"/>
      <c r="AZ31" s="1041" t="s">
        <v>580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411</v>
      </c>
      <c r="C32" s="1031"/>
      <c r="D32" s="1031"/>
      <c r="E32" s="1031"/>
      <c r="F32" s="1031"/>
      <c r="G32" s="1031"/>
      <c r="H32" s="1031"/>
      <c r="I32" s="1031"/>
      <c r="J32" s="1031"/>
      <c r="K32" s="1031"/>
      <c r="L32" s="1031"/>
      <c r="M32" s="1031"/>
      <c r="N32" s="1031"/>
      <c r="O32" s="1031"/>
      <c r="P32" s="1032"/>
      <c r="Q32" s="1038">
        <v>342</v>
      </c>
      <c r="R32" s="1039"/>
      <c r="S32" s="1039"/>
      <c r="T32" s="1039"/>
      <c r="U32" s="1039"/>
      <c r="V32" s="1039">
        <v>342</v>
      </c>
      <c r="W32" s="1039"/>
      <c r="X32" s="1039"/>
      <c r="Y32" s="1039"/>
      <c r="Z32" s="1039"/>
      <c r="AA32" s="1039">
        <v>0</v>
      </c>
      <c r="AB32" s="1039"/>
      <c r="AC32" s="1039"/>
      <c r="AD32" s="1039"/>
      <c r="AE32" s="1040"/>
      <c r="AF32" s="1035">
        <v>0</v>
      </c>
      <c r="AG32" s="1036"/>
      <c r="AH32" s="1036"/>
      <c r="AI32" s="1036"/>
      <c r="AJ32" s="1037"/>
      <c r="AK32" s="980">
        <v>43</v>
      </c>
      <c r="AL32" s="971"/>
      <c r="AM32" s="971"/>
      <c r="AN32" s="971"/>
      <c r="AO32" s="971"/>
      <c r="AP32" s="971">
        <v>43</v>
      </c>
      <c r="AQ32" s="971"/>
      <c r="AR32" s="971"/>
      <c r="AS32" s="971"/>
      <c r="AT32" s="971"/>
      <c r="AU32" s="971">
        <v>3</v>
      </c>
      <c r="AV32" s="971"/>
      <c r="AW32" s="971"/>
      <c r="AX32" s="971"/>
      <c r="AY32" s="971"/>
      <c r="AZ32" s="1041" t="s">
        <v>580</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412</v>
      </c>
      <c r="C33" s="1031"/>
      <c r="D33" s="1031"/>
      <c r="E33" s="1031"/>
      <c r="F33" s="1031"/>
      <c r="G33" s="1031"/>
      <c r="H33" s="1031"/>
      <c r="I33" s="1031"/>
      <c r="J33" s="1031"/>
      <c r="K33" s="1031"/>
      <c r="L33" s="1031"/>
      <c r="M33" s="1031"/>
      <c r="N33" s="1031"/>
      <c r="O33" s="1031"/>
      <c r="P33" s="1032"/>
      <c r="Q33" s="1038">
        <v>212</v>
      </c>
      <c r="R33" s="1039"/>
      <c r="S33" s="1039"/>
      <c r="T33" s="1039"/>
      <c r="U33" s="1039"/>
      <c r="V33" s="1039">
        <v>190</v>
      </c>
      <c r="W33" s="1039"/>
      <c r="X33" s="1039"/>
      <c r="Y33" s="1039"/>
      <c r="Z33" s="1039"/>
      <c r="AA33" s="1039">
        <v>22</v>
      </c>
      <c r="AB33" s="1039"/>
      <c r="AC33" s="1039"/>
      <c r="AD33" s="1039"/>
      <c r="AE33" s="1040"/>
      <c r="AF33" s="1035">
        <v>472</v>
      </c>
      <c r="AG33" s="1036"/>
      <c r="AH33" s="1036"/>
      <c r="AI33" s="1036"/>
      <c r="AJ33" s="1037"/>
      <c r="AK33" s="980">
        <v>2</v>
      </c>
      <c r="AL33" s="971"/>
      <c r="AM33" s="971"/>
      <c r="AN33" s="971"/>
      <c r="AO33" s="971"/>
      <c r="AP33" s="971">
        <v>238</v>
      </c>
      <c r="AQ33" s="971"/>
      <c r="AR33" s="971"/>
      <c r="AS33" s="971"/>
      <c r="AT33" s="971"/>
      <c r="AU33" s="971">
        <v>11</v>
      </c>
      <c r="AV33" s="971"/>
      <c r="AW33" s="971"/>
      <c r="AX33" s="971"/>
      <c r="AY33" s="971"/>
      <c r="AZ33" s="1041" t="s">
        <v>580</v>
      </c>
      <c r="BA33" s="1041"/>
      <c r="BB33" s="1041"/>
      <c r="BC33" s="1041"/>
      <c r="BD33" s="1041"/>
      <c r="BE33" s="972" t="s">
        <v>413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414</v>
      </c>
      <c r="C34" s="1031"/>
      <c r="D34" s="1031"/>
      <c r="E34" s="1031"/>
      <c r="F34" s="1031"/>
      <c r="G34" s="1031"/>
      <c r="H34" s="1031"/>
      <c r="I34" s="1031"/>
      <c r="J34" s="1031"/>
      <c r="K34" s="1031"/>
      <c r="L34" s="1031"/>
      <c r="M34" s="1031"/>
      <c r="N34" s="1031"/>
      <c r="O34" s="1031"/>
      <c r="P34" s="1032"/>
      <c r="Q34" s="1038">
        <v>2142</v>
      </c>
      <c r="R34" s="1039"/>
      <c r="S34" s="1039"/>
      <c r="T34" s="1039"/>
      <c r="U34" s="1039"/>
      <c r="V34" s="1039">
        <v>2087</v>
      </c>
      <c r="W34" s="1039"/>
      <c r="X34" s="1039"/>
      <c r="Y34" s="1039"/>
      <c r="Z34" s="1039"/>
      <c r="AA34" s="1039">
        <v>55</v>
      </c>
      <c r="AB34" s="1039"/>
      <c r="AC34" s="1039"/>
      <c r="AD34" s="1039"/>
      <c r="AE34" s="1040"/>
      <c r="AF34" s="1035">
        <v>169</v>
      </c>
      <c r="AG34" s="1036"/>
      <c r="AH34" s="1036"/>
      <c r="AI34" s="1036"/>
      <c r="AJ34" s="1037"/>
      <c r="AK34" s="980">
        <v>360</v>
      </c>
      <c r="AL34" s="971"/>
      <c r="AM34" s="971"/>
      <c r="AN34" s="971"/>
      <c r="AO34" s="971"/>
      <c r="AP34" s="971">
        <v>629</v>
      </c>
      <c r="AQ34" s="971"/>
      <c r="AR34" s="971"/>
      <c r="AS34" s="971"/>
      <c r="AT34" s="971"/>
      <c r="AU34" s="971">
        <v>416</v>
      </c>
      <c r="AV34" s="971"/>
      <c r="AW34" s="971"/>
      <c r="AX34" s="971"/>
      <c r="AY34" s="971"/>
      <c r="AZ34" s="1041" t="s">
        <v>580</v>
      </c>
      <c r="BA34" s="1041"/>
      <c r="BB34" s="1041"/>
      <c r="BC34" s="1041"/>
      <c r="BD34" s="1041"/>
      <c r="BE34" s="972" t="s">
        <v>413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415</v>
      </c>
      <c r="C35" s="1031"/>
      <c r="D35" s="1031"/>
      <c r="E35" s="1031"/>
      <c r="F35" s="1031"/>
      <c r="G35" s="1031"/>
      <c r="H35" s="1031"/>
      <c r="I35" s="1031"/>
      <c r="J35" s="1031"/>
      <c r="K35" s="1031"/>
      <c r="L35" s="1031"/>
      <c r="M35" s="1031"/>
      <c r="N35" s="1031"/>
      <c r="O35" s="1031"/>
      <c r="P35" s="1032"/>
      <c r="Q35" s="1038">
        <v>206</v>
      </c>
      <c r="R35" s="1039"/>
      <c r="S35" s="1039"/>
      <c r="T35" s="1039"/>
      <c r="U35" s="1039"/>
      <c r="V35" s="1039">
        <v>191</v>
      </c>
      <c r="W35" s="1039"/>
      <c r="X35" s="1039"/>
      <c r="Y35" s="1039"/>
      <c r="Z35" s="1039"/>
      <c r="AA35" s="1039">
        <v>14</v>
      </c>
      <c r="AB35" s="1039"/>
      <c r="AC35" s="1039"/>
      <c r="AD35" s="1039"/>
      <c r="AE35" s="1040"/>
      <c r="AF35" s="1035">
        <v>14</v>
      </c>
      <c r="AG35" s="1036"/>
      <c r="AH35" s="1036"/>
      <c r="AI35" s="1036"/>
      <c r="AJ35" s="1037"/>
      <c r="AK35" s="980">
        <v>122</v>
      </c>
      <c r="AL35" s="971"/>
      <c r="AM35" s="971"/>
      <c r="AN35" s="971"/>
      <c r="AO35" s="971"/>
      <c r="AP35" s="971">
        <v>1642</v>
      </c>
      <c r="AQ35" s="971"/>
      <c r="AR35" s="971"/>
      <c r="AS35" s="971"/>
      <c r="AT35" s="971"/>
      <c r="AU35" s="971">
        <v>1479</v>
      </c>
      <c r="AV35" s="971"/>
      <c r="AW35" s="971"/>
      <c r="AX35" s="971"/>
      <c r="AY35" s="971"/>
      <c r="AZ35" s="1041" t="s">
        <v>580</v>
      </c>
      <c r="BA35" s="1041"/>
      <c r="BB35" s="1041"/>
      <c r="BC35" s="1041"/>
      <c r="BD35" s="1041"/>
      <c r="BE35" s="972" t="s">
        <v>416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417</v>
      </c>
      <c r="C36" s="1031"/>
      <c r="D36" s="1031"/>
      <c r="E36" s="1031"/>
      <c r="F36" s="1031"/>
      <c r="G36" s="1031"/>
      <c r="H36" s="1031"/>
      <c r="I36" s="1031"/>
      <c r="J36" s="1031"/>
      <c r="K36" s="1031"/>
      <c r="L36" s="1031"/>
      <c r="M36" s="1031"/>
      <c r="N36" s="1031"/>
      <c r="O36" s="1031"/>
      <c r="P36" s="1032"/>
      <c r="Q36" s="1038">
        <v>114</v>
      </c>
      <c r="R36" s="1039"/>
      <c r="S36" s="1039"/>
      <c r="T36" s="1039"/>
      <c r="U36" s="1039"/>
      <c r="V36" s="1039">
        <v>91</v>
      </c>
      <c r="W36" s="1039"/>
      <c r="X36" s="1039"/>
      <c r="Y36" s="1039"/>
      <c r="Z36" s="1039"/>
      <c r="AA36" s="1039">
        <v>23</v>
      </c>
      <c r="AB36" s="1039"/>
      <c r="AC36" s="1039"/>
      <c r="AD36" s="1039"/>
      <c r="AE36" s="1040"/>
      <c r="AF36" s="1035">
        <v>23</v>
      </c>
      <c r="AG36" s="1036"/>
      <c r="AH36" s="1036"/>
      <c r="AI36" s="1036"/>
      <c r="AJ36" s="1037"/>
      <c r="AK36" s="980">
        <v>79</v>
      </c>
      <c r="AL36" s="971"/>
      <c r="AM36" s="971"/>
      <c r="AN36" s="971"/>
      <c r="AO36" s="971"/>
      <c r="AP36" s="971">
        <v>311</v>
      </c>
      <c r="AQ36" s="971"/>
      <c r="AR36" s="971"/>
      <c r="AS36" s="971"/>
      <c r="AT36" s="971"/>
      <c r="AU36" s="971">
        <v>311</v>
      </c>
      <c r="AV36" s="971"/>
      <c r="AW36" s="971"/>
      <c r="AX36" s="971"/>
      <c r="AY36" s="971"/>
      <c r="AZ36" s="1041" t="s">
        <v>580</v>
      </c>
      <c r="BA36" s="1041"/>
      <c r="BB36" s="1041"/>
      <c r="BC36" s="1041"/>
      <c r="BD36" s="1041"/>
      <c r="BE36" s="972" t="s">
        <v>416</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394</v>
      </c>
      <c r="B63" s="937" t="s">
        <v>419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1045</v>
      </c>
      <c r="AG63" s="959"/>
      <c r="AH63" s="959"/>
      <c r="AI63" s="959"/>
      <c r="AJ63" s="1022"/>
      <c r="AK63" s="1023"/>
      <c r="AL63" s="963"/>
      <c r="AM63" s="963"/>
      <c r="AN63" s="963"/>
      <c r="AO63" s="963"/>
      <c r="AP63" s="959">
        <v>2862</v>
      </c>
      <c r="AQ63" s="959"/>
      <c r="AR63" s="959"/>
      <c r="AS63" s="959"/>
      <c r="AT63" s="959"/>
      <c r="AU63" s="959">
        <v>2221</v>
      </c>
      <c r="AV63" s="959"/>
      <c r="AW63" s="959"/>
      <c r="AX63" s="959"/>
      <c r="AY63" s="959"/>
      <c r="AZ63" s="1017"/>
      <c r="BA63" s="1017"/>
      <c r="BB63" s="1017"/>
      <c r="BC63" s="1017"/>
      <c r="BD63" s="1017"/>
      <c r="BE63" s="960"/>
      <c r="BF63" s="960"/>
      <c r="BG63" s="960"/>
      <c r="BH63" s="960"/>
      <c r="BI63" s="961"/>
      <c r="BJ63" s="1018" t="s">
        <v>396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421</v>
      </c>
      <c r="B66" s="996"/>
      <c r="C66" s="996"/>
      <c r="D66" s="996"/>
      <c r="E66" s="996"/>
      <c r="F66" s="996"/>
      <c r="G66" s="996"/>
      <c r="H66" s="996"/>
      <c r="I66" s="996"/>
      <c r="J66" s="996"/>
      <c r="K66" s="996"/>
      <c r="L66" s="996"/>
      <c r="M66" s="996"/>
      <c r="N66" s="996"/>
      <c r="O66" s="996"/>
      <c r="P66" s="997"/>
      <c r="Q66" s="1001" t="s">
        <v>422</v>
      </c>
      <c r="R66" s="1002"/>
      <c r="S66" s="1002"/>
      <c r="T66" s="1002"/>
      <c r="U66" s="1003"/>
      <c r="V66" s="1001" t="s">
        <v>423</v>
      </c>
      <c r="W66" s="1002"/>
      <c r="X66" s="1002"/>
      <c r="Y66" s="1002"/>
      <c r="Z66" s="1003"/>
      <c r="AA66" s="1001" t="s">
        <v>401</v>
      </c>
      <c r="AB66" s="1002"/>
      <c r="AC66" s="1002"/>
      <c r="AD66" s="1002"/>
      <c r="AE66" s="1003"/>
      <c r="AF66" s="1007" t="s">
        <v>424</v>
      </c>
      <c r="AG66" s="1008"/>
      <c r="AH66" s="1008"/>
      <c r="AI66" s="1008"/>
      <c r="AJ66" s="1009"/>
      <c r="AK66" s="1001" t="s">
        <v>403</v>
      </c>
      <c r="AL66" s="996"/>
      <c r="AM66" s="996"/>
      <c r="AN66" s="996"/>
      <c r="AO66" s="997"/>
      <c r="AP66" s="1001" t="s">
        <v>404</v>
      </c>
      <c r="AQ66" s="1002"/>
      <c r="AR66" s="1002"/>
      <c r="AS66" s="1002"/>
      <c r="AT66" s="1003"/>
      <c r="AU66" s="1001" t="s">
        <v>425</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584</v>
      </c>
      <c r="C68" s="986"/>
      <c r="D68" s="986"/>
      <c r="E68" s="986"/>
      <c r="F68" s="986"/>
      <c r="G68" s="986"/>
      <c r="H68" s="986"/>
      <c r="I68" s="986"/>
      <c r="J68" s="986"/>
      <c r="K68" s="986"/>
      <c r="L68" s="986"/>
      <c r="M68" s="986"/>
      <c r="N68" s="986"/>
      <c r="O68" s="986"/>
      <c r="P68" s="987"/>
      <c r="Q68" s="988">
        <v>3256</v>
      </c>
      <c r="R68" s="982"/>
      <c r="S68" s="982"/>
      <c r="T68" s="982"/>
      <c r="U68" s="982"/>
      <c r="V68" s="982">
        <v>3217</v>
      </c>
      <c r="W68" s="982"/>
      <c r="X68" s="982"/>
      <c r="Y68" s="982"/>
      <c r="Z68" s="982"/>
      <c r="AA68" s="982">
        <v>39</v>
      </c>
      <c r="AB68" s="982"/>
      <c r="AC68" s="982"/>
      <c r="AD68" s="982"/>
      <c r="AE68" s="982"/>
      <c r="AF68" s="982">
        <v>39</v>
      </c>
      <c r="AG68" s="982"/>
      <c r="AH68" s="982"/>
      <c r="AI68" s="982"/>
      <c r="AJ68" s="982"/>
      <c r="AK68" s="982" t="s">
        <v>517</v>
      </c>
      <c r="AL68" s="982"/>
      <c r="AM68" s="982"/>
      <c r="AN68" s="982"/>
      <c r="AO68" s="982"/>
      <c r="AP68" s="982">
        <v>2473</v>
      </c>
      <c r="AQ68" s="982"/>
      <c r="AR68" s="982"/>
      <c r="AS68" s="982"/>
      <c r="AT68" s="982"/>
      <c r="AU68" s="982">
        <v>215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585</v>
      </c>
      <c r="C69" s="975"/>
      <c r="D69" s="975"/>
      <c r="E69" s="975"/>
      <c r="F69" s="975"/>
      <c r="G69" s="975"/>
      <c r="H69" s="975"/>
      <c r="I69" s="975"/>
      <c r="J69" s="975"/>
      <c r="K69" s="975"/>
      <c r="L69" s="975"/>
      <c r="M69" s="975"/>
      <c r="N69" s="975"/>
      <c r="O69" s="975"/>
      <c r="P69" s="976"/>
      <c r="Q69" s="977">
        <v>0</v>
      </c>
      <c r="R69" s="971"/>
      <c r="S69" s="971"/>
      <c r="T69" s="971"/>
      <c r="U69" s="971"/>
      <c r="V69" s="971">
        <v>0</v>
      </c>
      <c r="W69" s="971"/>
      <c r="X69" s="971"/>
      <c r="Y69" s="971"/>
      <c r="Z69" s="971"/>
      <c r="AA69" s="971">
        <v>0</v>
      </c>
      <c r="AB69" s="971"/>
      <c r="AC69" s="971"/>
      <c r="AD69" s="971"/>
      <c r="AE69" s="971"/>
      <c r="AF69" s="971">
        <v>0</v>
      </c>
      <c r="AG69" s="971"/>
      <c r="AH69" s="971"/>
      <c r="AI69" s="971"/>
      <c r="AJ69" s="971"/>
      <c r="AK69" s="971" t="s">
        <v>580</v>
      </c>
      <c r="AL69" s="971"/>
      <c r="AM69" s="971"/>
      <c r="AN69" s="971"/>
      <c r="AO69" s="971"/>
      <c r="AP69" s="971" t="s">
        <v>580</v>
      </c>
      <c r="AQ69" s="971"/>
      <c r="AR69" s="971"/>
      <c r="AS69" s="971"/>
      <c r="AT69" s="971"/>
      <c r="AU69" s="971" t="s">
        <v>580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586</v>
      </c>
      <c r="C70" s="975"/>
      <c r="D70" s="975"/>
      <c r="E70" s="975"/>
      <c r="F70" s="975"/>
      <c r="G70" s="975"/>
      <c r="H70" s="975"/>
      <c r="I70" s="975"/>
      <c r="J70" s="975"/>
      <c r="K70" s="975"/>
      <c r="L70" s="975"/>
      <c r="M70" s="975"/>
      <c r="N70" s="975"/>
      <c r="O70" s="975"/>
      <c r="P70" s="976"/>
      <c r="Q70" s="977">
        <v>7170</v>
      </c>
      <c r="R70" s="971"/>
      <c r="S70" s="971"/>
      <c r="T70" s="971"/>
      <c r="U70" s="971"/>
      <c r="V70" s="971">
        <v>7083</v>
      </c>
      <c r="W70" s="971"/>
      <c r="X70" s="971"/>
      <c r="Y70" s="971"/>
      <c r="Z70" s="971"/>
      <c r="AA70" s="971">
        <v>87</v>
      </c>
      <c r="AB70" s="971"/>
      <c r="AC70" s="971"/>
      <c r="AD70" s="971"/>
      <c r="AE70" s="971"/>
      <c r="AF70" s="971">
        <v>87</v>
      </c>
      <c r="AG70" s="971"/>
      <c r="AH70" s="971"/>
      <c r="AI70" s="971"/>
      <c r="AJ70" s="971"/>
      <c r="AK70" s="971">
        <v>2533</v>
      </c>
      <c r="AL70" s="971"/>
      <c r="AM70" s="971"/>
      <c r="AN70" s="971"/>
      <c r="AO70" s="971"/>
      <c r="AP70" s="971" t="s">
        <v>580</v>
      </c>
      <c r="AQ70" s="971"/>
      <c r="AR70" s="971"/>
      <c r="AS70" s="971"/>
      <c r="AT70" s="971"/>
      <c r="AU70" s="971" t="s">
        <v>580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591</v>
      </c>
      <c r="C71" s="975"/>
      <c r="D71" s="975"/>
      <c r="E71" s="975"/>
      <c r="F71" s="975"/>
      <c r="G71" s="975"/>
      <c r="H71" s="975"/>
      <c r="I71" s="975"/>
      <c r="J71" s="975"/>
      <c r="K71" s="975"/>
      <c r="L71" s="975"/>
      <c r="M71" s="975"/>
      <c r="N71" s="975"/>
      <c r="O71" s="975"/>
      <c r="P71" s="976"/>
      <c r="Q71" s="977">
        <v>82</v>
      </c>
      <c r="R71" s="971"/>
      <c r="S71" s="971"/>
      <c r="T71" s="971"/>
      <c r="U71" s="971"/>
      <c r="V71" s="971">
        <v>64</v>
      </c>
      <c r="W71" s="971"/>
      <c r="X71" s="971"/>
      <c r="Y71" s="971"/>
      <c r="Z71" s="971"/>
      <c r="AA71" s="971">
        <v>19</v>
      </c>
      <c r="AB71" s="971"/>
      <c r="AC71" s="971"/>
      <c r="AD71" s="971"/>
      <c r="AE71" s="971"/>
      <c r="AF71" s="971">
        <v>19</v>
      </c>
      <c r="AG71" s="971"/>
      <c r="AH71" s="971"/>
      <c r="AI71" s="971"/>
      <c r="AJ71" s="971"/>
      <c r="AK71" s="971" t="s">
        <v>580</v>
      </c>
      <c r="AL71" s="971"/>
      <c r="AM71" s="971"/>
      <c r="AN71" s="971"/>
      <c r="AO71" s="971"/>
      <c r="AP71" s="971" t="s">
        <v>580</v>
      </c>
      <c r="AQ71" s="971"/>
      <c r="AR71" s="971"/>
      <c r="AS71" s="971"/>
      <c r="AT71" s="971"/>
      <c r="AU71" s="971" t="s">
        <v>580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587</v>
      </c>
      <c r="C72" s="975"/>
      <c r="D72" s="975"/>
      <c r="E72" s="975"/>
      <c r="F72" s="975"/>
      <c r="G72" s="975"/>
      <c r="H72" s="975"/>
      <c r="I72" s="975"/>
      <c r="J72" s="975"/>
      <c r="K72" s="975"/>
      <c r="L72" s="975"/>
      <c r="M72" s="975"/>
      <c r="N72" s="975"/>
      <c r="O72" s="975"/>
      <c r="P72" s="976"/>
      <c r="Q72" s="977">
        <v>146</v>
      </c>
      <c r="R72" s="971"/>
      <c r="S72" s="971"/>
      <c r="T72" s="971"/>
      <c r="U72" s="971"/>
      <c r="V72" s="971">
        <v>135</v>
      </c>
      <c r="W72" s="971"/>
      <c r="X72" s="971"/>
      <c r="Y72" s="971"/>
      <c r="Z72" s="971"/>
      <c r="AA72" s="971">
        <v>11</v>
      </c>
      <c r="AB72" s="971"/>
      <c r="AC72" s="971"/>
      <c r="AD72" s="971"/>
      <c r="AE72" s="971"/>
      <c r="AF72" s="971">
        <v>11</v>
      </c>
      <c r="AG72" s="971"/>
      <c r="AH72" s="971"/>
      <c r="AI72" s="971"/>
      <c r="AJ72" s="971"/>
      <c r="AK72" s="971">
        <v>32</v>
      </c>
      <c r="AL72" s="971"/>
      <c r="AM72" s="971"/>
      <c r="AN72" s="971"/>
      <c r="AO72" s="971"/>
      <c r="AP72" s="971" t="s">
        <v>580</v>
      </c>
      <c r="AQ72" s="971"/>
      <c r="AR72" s="971"/>
      <c r="AS72" s="971"/>
      <c r="AT72" s="971"/>
      <c r="AU72" s="971" t="s">
        <v>580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588</v>
      </c>
      <c r="C73" s="975"/>
      <c r="D73" s="975"/>
      <c r="E73" s="975"/>
      <c r="F73" s="975"/>
      <c r="G73" s="975"/>
      <c r="H73" s="975"/>
      <c r="I73" s="975"/>
      <c r="J73" s="975"/>
      <c r="K73" s="975"/>
      <c r="L73" s="975"/>
      <c r="M73" s="975"/>
      <c r="N73" s="975"/>
      <c r="O73" s="975"/>
      <c r="P73" s="976"/>
      <c r="Q73" s="977">
        <v>543</v>
      </c>
      <c r="R73" s="971"/>
      <c r="S73" s="971"/>
      <c r="T73" s="971"/>
      <c r="U73" s="971"/>
      <c r="V73" s="971">
        <v>507</v>
      </c>
      <c r="W73" s="971"/>
      <c r="X73" s="971"/>
      <c r="Y73" s="971"/>
      <c r="Z73" s="971"/>
      <c r="AA73" s="971">
        <v>35</v>
      </c>
      <c r="AB73" s="971"/>
      <c r="AC73" s="971"/>
      <c r="AD73" s="971"/>
      <c r="AE73" s="971"/>
      <c r="AF73" s="971">
        <v>35</v>
      </c>
      <c r="AG73" s="971"/>
      <c r="AH73" s="971"/>
      <c r="AI73" s="971"/>
      <c r="AJ73" s="971"/>
      <c r="AK73" s="971" t="s">
        <v>580</v>
      </c>
      <c r="AL73" s="971"/>
      <c r="AM73" s="971"/>
      <c r="AN73" s="971"/>
      <c r="AO73" s="971"/>
      <c r="AP73" s="971" t="s">
        <v>580</v>
      </c>
      <c r="AQ73" s="971"/>
      <c r="AR73" s="971"/>
      <c r="AS73" s="971"/>
      <c r="AT73" s="971"/>
      <c r="AU73" s="971" t="s">
        <v>580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590</v>
      </c>
      <c r="C74" s="975"/>
      <c r="D74" s="975"/>
      <c r="E74" s="975"/>
      <c r="F74" s="975"/>
      <c r="G74" s="975"/>
      <c r="H74" s="975"/>
      <c r="I74" s="975"/>
      <c r="J74" s="975"/>
      <c r="K74" s="975"/>
      <c r="L74" s="975"/>
      <c r="M74" s="975"/>
      <c r="N74" s="975"/>
      <c r="O74" s="975"/>
      <c r="P74" s="976"/>
      <c r="Q74" s="977">
        <v>154466</v>
      </c>
      <c r="R74" s="971"/>
      <c r="S74" s="971"/>
      <c r="T74" s="971"/>
      <c r="U74" s="971"/>
      <c r="V74" s="971">
        <v>151330</v>
      </c>
      <c r="W74" s="971"/>
      <c r="X74" s="971"/>
      <c r="Y74" s="971"/>
      <c r="Z74" s="971"/>
      <c r="AA74" s="971">
        <v>3136</v>
      </c>
      <c r="AB74" s="971"/>
      <c r="AC74" s="971"/>
      <c r="AD74" s="971"/>
      <c r="AE74" s="971"/>
      <c r="AF74" s="971">
        <v>3136</v>
      </c>
      <c r="AG74" s="971"/>
      <c r="AH74" s="971"/>
      <c r="AI74" s="971"/>
      <c r="AJ74" s="971"/>
      <c r="AK74" s="971">
        <v>668</v>
      </c>
      <c r="AL74" s="971"/>
      <c r="AM74" s="971"/>
      <c r="AN74" s="971"/>
      <c r="AO74" s="971"/>
      <c r="AP74" s="971" t="s">
        <v>580</v>
      </c>
      <c r="AQ74" s="971"/>
      <c r="AR74" s="971"/>
      <c r="AS74" s="971"/>
      <c r="AT74" s="971"/>
      <c r="AU74" s="971" t="s">
        <v>580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589</v>
      </c>
      <c r="C75" s="975"/>
      <c r="D75" s="975"/>
      <c r="E75" s="975"/>
      <c r="F75" s="975"/>
      <c r="G75" s="975"/>
      <c r="H75" s="975"/>
      <c r="I75" s="975"/>
      <c r="J75" s="975"/>
      <c r="K75" s="975"/>
      <c r="L75" s="975"/>
      <c r="M75" s="975"/>
      <c r="N75" s="975"/>
      <c r="O75" s="975"/>
      <c r="P75" s="976"/>
      <c r="Q75" s="978">
        <v>809</v>
      </c>
      <c r="R75" s="979"/>
      <c r="S75" s="979"/>
      <c r="T75" s="979"/>
      <c r="U75" s="980"/>
      <c r="V75" s="981">
        <v>802</v>
      </c>
      <c r="W75" s="979"/>
      <c r="X75" s="979"/>
      <c r="Y75" s="979"/>
      <c r="Z75" s="980"/>
      <c r="AA75" s="981">
        <v>7</v>
      </c>
      <c r="AB75" s="979"/>
      <c r="AC75" s="979"/>
      <c r="AD75" s="979"/>
      <c r="AE75" s="980"/>
      <c r="AF75" s="981">
        <v>7</v>
      </c>
      <c r="AG75" s="979"/>
      <c r="AH75" s="979"/>
      <c r="AI75" s="979"/>
      <c r="AJ75" s="980"/>
      <c r="AK75" s="971" t="s">
        <v>580</v>
      </c>
      <c r="AL75" s="971"/>
      <c r="AM75" s="971"/>
      <c r="AN75" s="971"/>
      <c r="AO75" s="971"/>
      <c r="AP75" s="971" t="s">
        <v>580</v>
      </c>
      <c r="AQ75" s="971"/>
      <c r="AR75" s="971"/>
      <c r="AS75" s="971"/>
      <c r="AT75" s="971"/>
      <c r="AU75" s="971" t="s">
        <v>580</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3334</v>
      </c>
      <c r="AG88" s="959"/>
      <c r="AH88" s="959"/>
      <c r="AI88" s="959"/>
      <c r="AJ88" s="959"/>
      <c r="AK88" s="963"/>
      <c r="AL88" s="963"/>
      <c r="AM88" s="963"/>
      <c r="AN88" s="963"/>
      <c r="AO88" s="963"/>
      <c r="AP88" s="959">
        <v>2473</v>
      </c>
      <c r="AQ88" s="959"/>
      <c r="AR88" s="959"/>
      <c r="AS88" s="959"/>
      <c r="AT88" s="959"/>
      <c r="AU88" s="959">
        <v>215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27</v>
      </c>
      <c r="CS102" s="953"/>
      <c r="CT102" s="953"/>
      <c r="CU102" s="953"/>
      <c r="CV102" s="954"/>
      <c r="CW102" s="952">
        <v>12</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312</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312</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312</v>
      </c>
      <c r="DR109" s="896"/>
      <c r="DS109" s="896"/>
      <c r="DT109" s="896"/>
      <c r="DU109" s="897"/>
      <c r="DV109" s="898" t="s">
        <v>437</v>
      </c>
      <c r="DW109" s="896"/>
      <c r="DX109" s="896"/>
      <c r="DY109" s="896"/>
      <c r="DZ109" s="929"/>
    </row>
    <row r="110" spans="1:131" s="230" customFormat="1" ht="26.25" customHeight="1" x14ac:dyDescent="0.15">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836246</v>
      </c>
      <c r="AB110" s="889"/>
      <c r="AC110" s="889"/>
      <c r="AD110" s="889"/>
      <c r="AE110" s="890"/>
      <c r="AF110" s="891">
        <v>871609</v>
      </c>
      <c r="AG110" s="889"/>
      <c r="AH110" s="889"/>
      <c r="AI110" s="889"/>
      <c r="AJ110" s="890"/>
      <c r="AK110" s="891">
        <v>910891</v>
      </c>
      <c r="AL110" s="889"/>
      <c r="AM110" s="889"/>
      <c r="AN110" s="889"/>
      <c r="AO110" s="890"/>
      <c r="AP110" s="892">
        <v>19.2</v>
      </c>
      <c r="AQ110" s="893"/>
      <c r="AR110" s="893"/>
      <c r="AS110" s="893"/>
      <c r="AT110" s="894"/>
      <c r="AU110" s="930" t="s">
        <v>75</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8051666</v>
      </c>
      <c r="BR110" s="842"/>
      <c r="BS110" s="842"/>
      <c r="BT110" s="842"/>
      <c r="BU110" s="842"/>
      <c r="BV110" s="842">
        <v>7508164</v>
      </c>
      <c r="BW110" s="842"/>
      <c r="BX110" s="842"/>
      <c r="BY110" s="842"/>
      <c r="BZ110" s="842"/>
      <c r="CA110" s="842">
        <v>6928757</v>
      </c>
      <c r="CB110" s="842"/>
      <c r="CC110" s="842"/>
      <c r="CD110" s="842"/>
      <c r="CE110" s="842"/>
      <c r="CF110" s="866">
        <v>146.4</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443</v>
      </c>
      <c r="DH110" s="842"/>
      <c r="DI110" s="842"/>
      <c r="DJ110" s="842"/>
      <c r="DK110" s="842"/>
      <c r="DL110" s="842" t="s">
        <v>396</v>
      </c>
      <c r="DM110" s="842"/>
      <c r="DN110" s="842"/>
      <c r="DO110" s="842"/>
      <c r="DP110" s="842"/>
      <c r="DQ110" s="842" t="s">
        <v>396</v>
      </c>
      <c r="DR110" s="842"/>
      <c r="DS110" s="842"/>
      <c r="DT110" s="842"/>
      <c r="DU110" s="842"/>
      <c r="DV110" s="843" t="s">
        <v>443</v>
      </c>
      <c r="DW110" s="843"/>
      <c r="DX110" s="843"/>
      <c r="DY110" s="843"/>
      <c r="DZ110" s="844"/>
    </row>
    <row r="111" spans="1:131" s="230" customFormat="1" ht="26.25" customHeight="1" x14ac:dyDescent="0.15">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445</v>
      </c>
      <c r="AB111" s="919"/>
      <c r="AC111" s="919"/>
      <c r="AD111" s="919"/>
      <c r="AE111" s="920"/>
      <c r="AF111" s="921" t="s">
        <v>445</v>
      </c>
      <c r="AG111" s="919"/>
      <c r="AH111" s="919"/>
      <c r="AI111" s="919"/>
      <c r="AJ111" s="920"/>
      <c r="AK111" s="921" t="s">
        <v>396</v>
      </c>
      <c r="AL111" s="919"/>
      <c r="AM111" s="919"/>
      <c r="AN111" s="919"/>
      <c r="AO111" s="920"/>
      <c r="AP111" s="922" t="s">
        <v>445</v>
      </c>
      <c r="AQ111" s="923"/>
      <c r="AR111" s="923"/>
      <c r="AS111" s="923"/>
      <c r="AT111" s="924"/>
      <c r="AU111" s="932"/>
      <c r="AV111" s="933"/>
      <c r="AW111" s="933"/>
      <c r="AX111" s="933"/>
      <c r="AY111" s="933"/>
      <c r="AZ111" s="815" t="s">
        <v>446</v>
      </c>
      <c r="BA111" s="752"/>
      <c r="BB111" s="752"/>
      <c r="BC111" s="752"/>
      <c r="BD111" s="752"/>
      <c r="BE111" s="752"/>
      <c r="BF111" s="752"/>
      <c r="BG111" s="752"/>
      <c r="BH111" s="752"/>
      <c r="BI111" s="752"/>
      <c r="BJ111" s="752"/>
      <c r="BK111" s="752"/>
      <c r="BL111" s="752"/>
      <c r="BM111" s="752"/>
      <c r="BN111" s="752"/>
      <c r="BO111" s="752"/>
      <c r="BP111" s="753"/>
      <c r="BQ111" s="816">
        <v>12136</v>
      </c>
      <c r="BR111" s="817"/>
      <c r="BS111" s="817"/>
      <c r="BT111" s="817"/>
      <c r="BU111" s="817"/>
      <c r="BV111" s="817">
        <v>8082</v>
      </c>
      <c r="BW111" s="817"/>
      <c r="BX111" s="817"/>
      <c r="BY111" s="817"/>
      <c r="BZ111" s="817"/>
      <c r="CA111" s="817">
        <v>6927</v>
      </c>
      <c r="CB111" s="817"/>
      <c r="CC111" s="817"/>
      <c r="CD111" s="817"/>
      <c r="CE111" s="817"/>
      <c r="CF111" s="875">
        <v>0.1</v>
      </c>
      <c r="CG111" s="876"/>
      <c r="CH111" s="876"/>
      <c r="CI111" s="876"/>
      <c r="CJ111" s="876"/>
      <c r="CK111" s="927"/>
      <c r="CL111" s="821"/>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443</v>
      </c>
      <c r="DH111" s="817"/>
      <c r="DI111" s="817"/>
      <c r="DJ111" s="817"/>
      <c r="DK111" s="817"/>
      <c r="DL111" s="817" t="s">
        <v>445</v>
      </c>
      <c r="DM111" s="817"/>
      <c r="DN111" s="817"/>
      <c r="DO111" s="817"/>
      <c r="DP111" s="817"/>
      <c r="DQ111" s="817" t="s">
        <v>445</v>
      </c>
      <c r="DR111" s="817"/>
      <c r="DS111" s="817"/>
      <c r="DT111" s="817"/>
      <c r="DU111" s="817"/>
      <c r="DV111" s="794" t="s">
        <v>396</v>
      </c>
      <c r="DW111" s="794"/>
      <c r="DX111" s="794"/>
      <c r="DY111" s="794"/>
      <c r="DZ111" s="795"/>
    </row>
    <row r="112" spans="1:131" s="230" customFormat="1" ht="26.25" customHeight="1" x14ac:dyDescent="0.15">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396</v>
      </c>
      <c r="AB112" s="780"/>
      <c r="AC112" s="780"/>
      <c r="AD112" s="780"/>
      <c r="AE112" s="781"/>
      <c r="AF112" s="782" t="s">
        <v>396</v>
      </c>
      <c r="AG112" s="780"/>
      <c r="AH112" s="780"/>
      <c r="AI112" s="780"/>
      <c r="AJ112" s="781"/>
      <c r="AK112" s="782" t="s">
        <v>445</v>
      </c>
      <c r="AL112" s="780"/>
      <c r="AM112" s="780"/>
      <c r="AN112" s="780"/>
      <c r="AO112" s="781"/>
      <c r="AP112" s="824" t="s">
        <v>443</v>
      </c>
      <c r="AQ112" s="825"/>
      <c r="AR112" s="825"/>
      <c r="AS112" s="825"/>
      <c r="AT112" s="826"/>
      <c r="AU112" s="932"/>
      <c r="AV112" s="933"/>
      <c r="AW112" s="933"/>
      <c r="AX112" s="933"/>
      <c r="AY112" s="933"/>
      <c r="AZ112" s="815" t="s">
        <v>450</v>
      </c>
      <c r="BA112" s="752"/>
      <c r="BB112" s="752"/>
      <c r="BC112" s="752"/>
      <c r="BD112" s="752"/>
      <c r="BE112" s="752"/>
      <c r="BF112" s="752"/>
      <c r="BG112" s="752"/>
      <c r="BH112" s="752"/>
      <c r="BI112" s="752"/>
      <c r="BJ112" s="752"/>
      <c r="BK112" s="752"/>
      <c r="BL112" s="752"/>
      <c r="BM112" s="752"/>
      <c r="BN112" s="752"/>
      <c r="BO112" s="752"/>
      <c r="BP112" s="753"/>
      <c r="BQ112" s="816">
        <v>2680184</v>
      </c>
      <c r="BR112" s="817"/>
      <c r="BS112" s="817"/>
      <c r="BT112" s="817"/>
      <c r="BU112" s="817"/>
      <c r="BV112" s="817">
        <v>2457393</v>
      </c>
      <c r="BW112" s="817"/>
      <c r="BX112" s="817"/>
      <c r="BY112" s="817"/>
      <c r="BZ112" s="817"/>
      <c r="CA112" s="817">
        <v>2221105</v>
      </c>
      <c r="CB112" s="817"/>
      <c r="CC112" s="817"/>
      <c r="CD112" s="817"/>
      <c r="CE112" s="817"/>
      <c r="CF112" s="875">
        <v>46.9</v>
      </c>
      <c r="CG112" s="876"/>
      <c r="CH112" s="876"/>
      <c r="CI112" s="876"/>
      <c r="CJ112" s="876"/>
      <c r="CK112" s="927"/>
      <c r="CL112" s="821"/>
      <c r="CM112" s="815" t="s">
        <v>451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445</v>
      </c>
      <c r="DH112" s="817"/>
      <c r="DI112" s="817"/>
      <c r="DJ112" s="817"/>
      <c r="DK112" s="817"/>
      <c r="DL112" s="817" t="s">
        <v>151</v>
      </c>
      <c r="DM112" s="817"/>
      <c r="DN112" s="817"/>
      <c r="DO112" s="817"/>
      <c r="DP112" s="817"/>
      <c r="DQ112" s="817" t="s">
        <v>396</v>
      </c>
      <c r="DR112" s="817"/>
      <c r="DS112" s="817"/>
      <c r="DT112" s="817"/>
      <c r="DU112" s="817"/>
      <c r="DV112" s="794" t="s">
        <v>445</v>
      </c>
      <c r="DW112" s="794"/>
      <c r="DX112" s="794"/>
      <c r="DY112" s="794"/>
      <c r="DZ112" s="795"/>
    </row>
    <row r="113" spans="1:130" s="230" customFormat="1" ht="26.25" customHeight="1" x14ac:dyDescent="0.15">
      <c r="A113" s="914"/>
      <c r="B113" s="915"/>
      <c r="C113" s="752" t="s">
        <v>452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331462</v>
      </c>
      <c r="AB113" s="919"/>
      <c r="AC113" s="919"/>
      <c r="AD113" s="919"/>
      <c r="AE113" s="920"/>
      <c r="AF113" s="921">
        <v>324953</v>
      </c>
      <c r="AG113" s="919"/>
      <c r="AH113" s="919"/>
      <c r="AI113" s="919"/>
      <c r="AJ113" s="920"/>
      <c r="AK113" s="921">
        <v>323685</v>
      </c>
      <c r="AL113" s="919"/>
      <c r="AM113" s="919"/>
      <c r="AN113" s="919"/>
      <c r="AO113" s="920"/>
      <c r="AP113" s="922">
        <v>6.8</v>
      </c>
      <c r="AQ113" s="923"/>
      <c r="AR113" s="923"/>
      <c r="AS113" s="923"/>
      <c r="AT113" s="924"/>
      <c r="AU113" s="932"/>
      <c r="AV113" s="933"/>
      <c r="AW113" s="933"/>
      <c r="AX113" s="933"/>
      <c r="AY113" s="933"/>
      <c r="AZ113" s="815" t="s">
        <v>453</v>
      </c>
      <c r="BA113" s="752"/>
      <c r="BB113" s="752"/>
      <c r="BC113" s="752"/>
      <c r="BD113" s="752"/>
      <c r="BE113" s="752"/>
      <c r="BF113" s="752"/>
      <c r="BG113" s="752"/>
      <c r="BH113" s="752"/>
      <c r="BI113" s="752"/>
      <c r="BJ113" s="752"/>
      <c r="BK113" s="752"/>
      <c r="BL113" s="752"/>
      <c r="BM113" s="752"/>
      <c r="BN113" s="752"/>
      <c r="BO113" s="752"/>
      <c r="BP113" s="753"/>
      <c r="BQ113" s="816">
        <v>315666</v>
      </c>
      <c r="BR113" s="817"/>
      <c r="BS113" s="817"/>
      <c r="BT113" s="817"/>
      <c r="BU113" s="817"/>
      <c r="BV113" s="817">
        <v>259139</v>
      </c>
      <c r="BW113" s="817"/>
      <c r="BX113" s="817"/>
      <c r="BY113" s="817"/>
      <c r="BZ113" s="817"/>
      <c r="CA113" s="817">
        <v>214586</v>
      </c>
      <c r="CB113" s="817"/>
      <c r="CC113" s="817"/>
      <c r="CD113" s="817"/>
      <c r="CE113" s="817"/>
      <c r="CF113" s="875">
        <v>4.5</v>
      </c>
      <c r="CG113" s="876"/>
      <c r="CH113" s="876"/>
      <c r="CI113" s="876"/>
      <c r="CJ113" s="876"/>
      <c r="CK113" s="927"/>
      <c r="CL113" s="821"/>
      <c r="CM113" s="815" t="s">
        <v>454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151</v>
      </c>
      <c r="DH113" s="780"/>
      <c r="DI113" s="780"/>
      <c r="DJ113" s="780"/>
      <c r="DK113" s="781"/>
      <c r="DL113" s="782" t="s">
        <v>396</v>
      </c>
      <c r="DM113" s="780"/>
      <c r="DN113" s="780"/>
      <c r="DO113" s="780"/>
      <c r="DP113" s="781"/>
      <c r="DQ113" s="782" t="s">
        <v>396</v>
      </c>
      <c r="DR113" s="780"/>
      <c r="DS113" s="780"/>
      <c r="DT113" s="780"/>
      <c r="DU113" s="781"/>
      <c r="DV113" s="824" t="s">
        <v>396</v>
      </c>
      <c r="DW113" s="825"/>
      <c r="DX113" s="825"/>
      <c r="DY113" s="825"/>
      <c r="DZ113" s="826"/>
    </row>
    <row r="114" spans="1:130" s="230" customFormat="1" ht="26.25" customHeight="1" x14ac:dyDescent="0.15">
      <c r="A114" s="914"/>
      <c r="B114" s="915"/>
      <c r="C114" s="752" t="s">
        <v>455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48773</v>
      </c>
      <c r="AB114" s="780"/>
      <c r="AC114" s="780"/>
      <c r="AD114" s="780"/>
      <c r="AE114" s="781"/>
      <c r="AF114" s="782">
        <v>63783</v>
      </c>
      <c r="AG114" s="780"/>
      <c r="AH114" s="780"/>
      <c r="AI114" s="780"/>
      <c r="AJ114" s="781"/>
      <c r="AK114" s="782">
        <v>47287</v>
      </c>
      <c r="AL114" s="780"/>
      <c r="AM114" s="780"/>
      <c r="AN114" s="780"/>
      <c r="AO114" s="781"/>
      <c r="AP114" s="824">
        <v>1</v>
      </c>
      <c r="AQ114" s="825"/>
      <c r="AR114" s="825"/>
      <c r="AS114" s="825"/>
      <c r="AT114" s="826"/>
      <c r="AU114" s="932"/>
      <c r="AV114" s="933"/>
      <c r="AW114" s="933"/>
      <c r="AX114" s="933"/>
      <c r="AY114" s="933"/>
      <c r="AZ114" s="815" t="s">
        <v>456</v>
      </c>
      <c r="BA114" s="752"/>
      <c r="BB114" s="752"/>
      <c r="BC114" s="752"/>
      <c r="BD114" s="752"/>
      <c r="BE114" s="752"/>
      <c r="BF114" s="752"/>
      <c r="BG114" s="752"/>
      <c r="BH114" s="752"/>
      <c r="BI114" s="752"/>
      <c r="BJ114" s="752"/>
      <c r="BK114" s="752"/>
      <c r="BL114" s="752"/>
      <c r="BM114" s="752"/>
      <c r="BN114" s="752"/>
      <c r="BO114" s="752"/>
      <c r="BP114" s="753"/>
      <c r="BQ114" s="816">
        <v>522178</v>
      </c>
      <c r="BR114" s="817"/>
      <c r="BS114" s="817"/>
      <c r="BT114" s="817"/>
      <c r="BU114" s="817"/>
      <c r="BV114" s="817">
        <v>520607</v>
      </c>
      <c r="BW114" s="817"/>
      <c r="BX114" s="817"/>
      <c r="BY114" s="817"/>
      <c r="BZ114" s="817"/>
      <c r="CA114" s="817">
        <v>588709</v>
      </c>
      <c r="CB114" s="817"/>
      <c r="CC114" s="817"/>
      <c r="CD114" s="817"/>
      <c r="CE114" s="817"/>
      <c r="CF114" s="875">
        <v>12.4</v>
      </c>
      <c r="CG114" s="876"/>
      <c r="CH114" s="876"/>
      <c r="CI114" s="876"/>
      <c r="CJ114" s="876"/>
      <c r="CK114" s="927"/>
      <c r="CL114" s="821"/>
      <c r="CM114" s="815" t="s">
        <v>457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151</v>
      </c>
      <c r="DH114" s="780"/>
      <c r="DI114" s="780"/>
      <c r="DJ114" s="780"/>
      <c r="DK114" s="781"/>
      <c r="DL114" s="782" t="s">
        <v>445</v>
      </c>
      <c r="DM114" s="780"/>
      <c r="DN114" s="780"/>
      <c r="DO114" s="780"/>
      <c r="DP114" s="781"/>
      <c r="DQ114" s="782" t="s">
        <v>151</v>
      </c>
      <c r="DR114" s="780"/>
      <c r="DS114" s="780"/>
      <c r="DT114" s="780"/>
      <c r="DU114" s="781"/>
      <c r="DV114" s="824" t="s">
        <v>151</v>
      </c>
      <c r="DW114" s="825"/>
      <c r="DX114" s="825"/>
      <c r="DY114" s="825"/>
      <c r="DZ114" s="826"/>
    </row>
    <row r="115" spans="1:130" s="230" customFormat="1" ht="26.25" customHeight="1" x14ac:dyDescent="0.15">
      <c r="A115" s="914"/>
      <c r="B115" s="915"/>
      <c r="C115" s="752" t="s">
        <v>458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15187</v>
      </c>
      <c r="AB115" s="919"/>
      <c r="AC115" s="919"/>
      <c r="AD115" s="919"/>
      <c r="AE115" s="920"/>
      <c r="AF115" s="921">
        <v>7659</v>
      </c>
      <c r="AG115" s="919"/>
      <c r="AH115" s="919"/>
      <c r="AI115" s="919"/>
      <c r="AJ115" s="920"/>
      <c r="AK115" s="921">
        <v>4174</v>
      </c>
      <c r="AL115" s="919"/>
      <c r="AM115" s="919"/>
      <c r="AN115" s="919"/>
      <c r="AO115" s="920"/>
      <c r="AP115" s="922">
        <v>0.1</v>
      </c>
      <c r="AQ115" s="923"/>
      <c r="AR115" s="923"/>
      <c r="AS115" s="923"/>
      <c r="AT115" s="924"/>
      <c r="AU115" s="932"/>
      <c r="AV115" s="933"/>
      <c r="AW115" s="933"/>
      <c r="AX115" s="933"/>
      <c r="AY115" s="933"/>
      <c r="AZ115" s="815" t="s">
        <v>459</v>
      </c>
      <c r="BA115" s="752"/>
      <c r="BB115" s="752"/>
      <c r="BC115" s="752"/>
      <c r="BD115" s="752"/>
      <c r="BE115" s="752"/>
      <c r="BF115" s="752"/>
      <c r="BG115" s="752"/>
      <c r="BH115" s="752"/>
      <c r="BI115" s="752"/>
      <c r="BJ115" s="752"/>
      <c r="BK115" s="752"/>
      <c r="BL115" s="752"/>
      <c r="BM115" s="752"/>
      <c r="BN115" s="752"/>
      <c r="BO115" s="752"/>
      <c r="BP115" s="753"/>
      <c r="BQ115" s="816" t="s">
        <v>443</v>
      </c>
      <c r="BR115" s="817"/>
      <c r="BS115" s="817"/>
      <c r="BT115" s="817"/>
      <c r="BU115" s="817"/>
      <c r="BV115" s="817" t="s">
        <v>396</v>
      </c>
      <c r="BW115" s="817"/>
      <c r="BX115" s="817"/>
      <c r="BY115" s="817"/>
      <c r="BZ115" s="817"/>
      <c r="CA115" s="817" t="s">
        <v>396</v>
      </c>
      <c r="CB115" s="817"/>
      <c r="CC115" s="817"/>
      <c r="CD115" s="817"/>
      <c r="CE115" s="817"/>
      <c r="CF115" s="875" t="s">
        <v>396</v>
      </c>
      <c r="CG115" s="876"/>
      <c r="CH115" s="876"/>
      <c r="CI115" s="876"/>
      <c r="CJ115" s="876"/>
      <c r="CK115" s="927"/>
      <c r="CL115" s="821"/>
      <c r="CM115" s="815" t="s">
        <v>460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443</v>
      </c>
      <c r="DH115" s="780"/>
      <c r="DI115" s="780"/>
      <c r="DJ115" s="780"/>
      <c r="DK115" s="781"/>
      <c r="DL115" s="782" t="s">
        <v>445</v>
      </c>
      <c r="DM115" s="780"/>
      <c r="DN115" s="780"/>
      <c r="DO115" s="780"/>
      <c r="DP115" s="781"/>
      <c r="DQ115" s="782" t="s">
        <v>151</v>
      </c>
      <c r="DR115" s="780"/>
      <c r="DS115" s="780"/>
      <c r="DT115" s="780"/>
      <c r="DU115" s="781"/>
      <c r="DV115" s="824" t="s">
        <v>396</v>
      </c>
      <c r="DW115" s="825"/>
      <c r="DX115" s="825"/>
      <c r="DY115" s="825"/>
      <c r="DZ115" s="826"/>
    </row>
    <row r="116" spans="1:130" s="230" customFormat="1" ht="26.25" customHeight="1" x14ac:dyDescent="0.15">
      <c r="A116" s="916"/>
      <c r="B116" s="917"/>
      <c r="C116" s="839" t="s">
        <v>461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396</v>
      </c>
      <c r="AB116" s="780"/>
      <c r="AC116" s="780"/>
      <c r="AD116" s="780"/>
      <c r="AE116" s="781"/>
      <c r="AF116" s="782" t="s">
        <v>396</v>
      </c>
      <c r="AG116" s="780"/>
      <c r="AH116" s="780"/>
      <c r="AI116" s="780"/>
      <c r="AJ116" s="781"/>
      <c r="AK116" s="782" t="s">
        <v>443</v>
      </c>
      <c r="AL116" s="780"/>
      <c r="AM116" s="780"/>
      <c r="AN116" s="780"/>
      <c r="AO116" s="781"/>
      <c r="AP116" s="824" t="s">
        <v>396</v>
      </c>
      <c r="AQ116" s="825"/>
      <c r="AR116" s="825"/>
      <c r="AS116" s="825"/>
      <c r="AT116" s="826"/>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816" t="s">
        <v>445</v>
      </c>
      <c r="BR116" s="817"/>
      <c r="BS116" s="817"/>
      <c r="BT116" s="817"/>
      <c r="BU116" s="817"/>
      <c r="BV116" s="817" t="s">
        <v>445</v>
      </c>
      <c r="BW116" s="817"/>
      <c r="BX116" s="817"/>
      <c r="BY116" s="817"/>
      <c r="BZ116" s="817"/>
      <c r="CA116" s="817" t="s">
        <v>396</v>
      </c>
      <c r="CB116" s="817"/>
      <c r="CC116" s="817"/>
      <c r="CD116" s="817"/>
      <c r="CE116" s="817"/>
      <c r="CF116" s="875" t="s">
        <v>151</v>
      </c>
      <c r="CG116" s="876"/>
      <c r="CH116" s="876"/>
      <c r="CI116" s="876"/>
      <c r="CJ116" s="876"/>
      <c r="CK116" s="927"/>
      <c r="CL116" s="821"/>
      <c r="CM116" s="815"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396</v>
      </c>
      <c r="DH116" s="780"/>
      <c r="DI116" s="780"/>
      <c r="DJ116" s="780"/>
      <c r="DK116" s="781"/>
      <c r="DL116" s="782" t="s">
        <v>396</v>
      </c>
      <c r="DM116" s="780"/>
      <c r="DN116" s="780"/>
      <c r="DO116" s="780"/>
      <c r="DP116" s="781"/>
      <c r="DQ116" s="782" t="s">
        <v>445</v>
      </c>
      <c r="DR116" s="780"/>
      <c r="DS116" s="780"/>
      <c r="DT116" s="780"/>
      <c r="DU116" s="781"/>
      <c r="DV116" s="824" t="s">
        <v>445</v>
      </c>
      <c r="DW116" s="825"/>
      <c r="DX116" s="825"/>
      <c r="DY116" s="825"/>
      <c r="DZ116" s="826"/>
    </row>
    <row r="117" spans="1:130" s="230" customFormat="1" ht="26.25" customHeight="1" x14ac:dyDescent="0.15">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464</v>
      </c>
      <c r="Z117" s="897"/>
      <c r="AA117" s="902">
        <v>1231668</v>
      </c>
      <c r="AB117" s="903"/>
      <c r="AC117" s="903"/>
      <c r="AD117" s="903"/>
      <c r="AE117" s="904"/>
      <c r="AF117" s="905">
        <v>1268004</v>
      </c>
      <c r="AG117" s="903"/>
      <c r="AH117" s="903"/>
      <c r="AI117" s="903"/>
      <c r="AJ117" s="904"/>
      <c r="AK117" s="905">
        <v>1286037</v>
      </c>
      <c r="AL117" s="903"/>
      <c r="AM117" s="903"/>
      <c r="AN117" s="903"/>
      <c r="AO117" s="904"/>
      <c r="AP117" s="906"/>
      <c r="AQ117" s="907"/>
      <c r="AR117" s="907"/>
      <c r="AS117" s="907"/>
      <c r="AT117" s="908"/>
      <c r="AU117" s="932"/>
      <c r="AV117" s="933"/>
      <c r="AW117" s="933"/>
      <c r="AX117" s="933"/>
      <c r="AY117" s="933"/>
      <c r="AZ117" s="863" t="s">
        <v>465</v>
      </c>
      <c r="BA117" s="864"/>
      <c r="BB117" s="864"/>
      <c r="BC117" s="864"/>
      <c r="BD117" s="864"/>
      <c r="BE117" s="864"/>
      <c r="BF117" s="864"/>
      <c r="BG117" s="864"/>
      <c r="BH117" s="864"/>
      <c r="BI117" s="864"/>
      <c r="BJ117" s="864"/>
      <c r="BK117" s="864"/>
      <c r="BL117" s="864"/>
      <c r="BM117" s="864"/>
      <c r="BN117" s="864"/>
      <c r="BO117" s="864"/>
      <c r="BP117" s="865"/>
      <c r="BQ117" s="816" t="s">
        <v>151</v>
      </c>
      <c r="BR117" s="817"/>
      <c r="BS117" s="817"/>
      <c r="BT117" s="817"/>
      <c r="BU117" s="817"/>
      <c r="BV117" s="817" t="s">
        <v>445</v>
      </c>
      <c r="BW117" s="817"/>
      <c r="BX117" s="817"/>
      <c r="BY117" s="817"/>
      <c r="BZ117" s="817"/>
      <c r="CA117" s="817" t="s">
        <v>151</v>
      </c>
      <c r="CB117" s="817"/>
      <c r="CC117" s="817"/>
      <c r="CD117" s="817"/>
      <c r="CE117" s="817"/>
      <c r="CF117" s="875" t="s">
        <v>151</v>
      </c>
      <c r="CG117" s="876"/>
      <c r="CH117" s="876"/>
      <c r="CI117" s="876"/>
      <c r="CJ117" s="876"/>
      <c r="CK117" s="927"/>
      <c r="CL117" s="821"/>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445</v>
      </c>
      <c r="DH117" s="780"/>
      <c r="DI117" s="780"/>
      <c r="DJ117" s="780"/>
      <c r="DK117" s="781"/>
      <c r="DL117" s="782" t="s">
        <v>445</v>
      </c>
      <c r="DM117" s="780"/>
      <c r="DN117" s="780"/>
      <c r="DO117" s="780"/>
      <c r="DP117" s="781"/>
      <c r="DQ117" s="782" t="s">
        <v>445</v>
      </c>
      <c r="DR117" s="780"/>
      <c r="DS117" s="780"/>
      <c r="DT117" s="780"/>
      <c r="DU117" s="781"/>
      <c r="DV117" s="824" t="s">
        <v>151</v>
      </c>
      <c r="DW117" s="825"/>
      <c r="DX117" s="825"/>
      <c r="DY117" s="825"/>
      <c r="DZ117" s="826"/>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312</v>
      </c>
      <c r="AL118" s="896"/>
      <c r="AM118" s="896"/>
      <c r="AN118" s="896"/>
      <c r="AO118" s="897"/>
      <c r="AP118" s="899" t="s">
        <v>437</v>
      </c>
      <c r="AQ118" s="900"/>
      <c r="AR118" s="900"/>
      <c r="AS118" s="900"/>
      <c r="AT118" s="901"/>
      <c r="AU118" s="932"/>
      <c r="AV118" s="933"/>
      <c r="AW118" s="933"/>
      <c r="AX118" s="933"/>
      <c r="AY118" s="933"/>
      <c r="AZ118" s="838" t="s">
        <v>467</v>
      </c>
      <c r="BA118" s="839"/>
      <c r="BB118" s="839"/>
      <c r="BC118" s="839"/>
      <c r="BD118" s="839"/>
      <c r="BE118" s="839"/>
      <c r="BF118" s="839"/>
      <c r="BG118" s="839"/>
      <c r="BH118" s="839"/>
      <c r="BI118" s="839"/>
      <c r="BJ118" s="839"/>
      <c r="BK118" s="839"/>
      <c r="BL118" s="839"/>
      <c r="BM118" s="839"/>
      <c r="BN118" s="839"/>
      <c r="BO118" s="839"/>
      <c r="BP118" s="840"/>
      <c r="BQ118" s="879" t="s">
        <v>151</v>
      </c>
      <c r="BR118" s="845"/>
      <c r="BS118" s="845"/>
      <c r="BT118" s="845"/>
      <c r="BU118" s="845"/>
      <c r="BV118" s="845" t="s">
        <v>151</v>
      </c>
      <c r="BW118" s="845"/>
      <c r="BX118" s="845"/>
      <c r="BY118" s="845"/>
      <c r="BZ118" s="845"/>
      <c r="CA118" s="845" t="s">
        <v>445</v>
      </c>
      <c r="CB118" s="845"/>
      <c r="CC118" s="845"/>
      <c r="CD118" s="845"/>
      <c r="CE118" s="845"/>
      <c r="CF118" s="875" t="s">
        <v>151</v>
      </c>
      <c r="CG118" s="876"/>
      <c r="CH118" s="876"/>
      <c r="CI118" s="876"/>
      <c r="CJ118" s="876"/>
      <c r="CK118" s="927"/>
      <c r="CL118" s="821"/>
      <c r="CM118" s="815" t="s">
        <v>468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151</v>
      </c>
      <c r="DH118" s="780"/>
      <c r="DI118" s="780"/>
      <c r="DJ118" s="780"/>
      <c r="DK118" s="781"/>
      <c r="DL118" s="782" t="s">
        <v>151</v>
      </c>
      <c r="DM118" s="780"/>
      <c r="DN118" s="780"/>
      <c r="DO118" s="780"/>
      <c r="DP118" s="781"/>
      <c r="DQ118" s="782" t="s">
        <v>151</v>
      </c>
      <c r="DR118" s="780"/>
      <c r="DS118" s="780"/>
      <c r="DT118" s="780"/>
      <c r="DU118" s="781"/>
      <c r="DV118" s="824" t="s">
        <v>151</v>
      </c>
      <c r="DW118" s="825"/>
      <c r="DX118" s="825"/>
      <c r="DY118" s="825"/>
      <c r="DZ118" s="826"/>
    </row>
    <row r="119" spans="1:130" s="230" customFormat="1" ht="26.25" customHeight="1" x14ac:dyDescent="0.15">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151</v>
      </c>
      <c r="AB119" s="889"/>
      <c r="AC119" s="889"/>
      <c r="AD119" s="889"/>
      <c r="AE119" s="890"/>
      <c r="AF119" s="891" t="s">
        <v>151</v>
      </c>
      <c r="AG119" s="889"/>
      <c r="AH119" s="889"/>
      <c r="AI119" s="889"/>
      <c r="AJ119" s="890"/>
      <c r="AK119" s="891" t="s">
        <v>151</v>
      </c>
      <c r="AL119" s="889"/>
      <c r="AM119" s="889"/>
      <c r="AN119" s="889"/>
      <c r="AO119" s="890"/>
      <c r="AP119" s="892" t="s">
        <v>151</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469</v>
      </c>
      <c r="BP119" s="878"/>
      <c r="BQ119" s="879">
        <v>11581830</v>
      </c>
      <c r="BR119" s="845"/>
      <c r="BS119" s="845"/>
      <c r="BT119" s="845"/>
      <c r="BU119" s="845"/>
      <c r="BV119" s="845">
        <v>10753385</v>
      </c>
      <c r="BW119" s="845"/>
      <c r="BX119" s="845"/>
      <c r="BY119" s="845"/>
      <c r="BZ119" s="845"/>
      <c r="CA119" s="845">
        <v>9960084</v>
      </c>
      <c r="CB119" s="845"/>
      <c r="CC119" s="845"/>
      <c r="CD119" s="845"/>
      <c r="CE119" s="845"/>
      <c r="CF119" s="748"/>
      <c r="CG119" s="749"/>
      <c r="CH119" s="749"/>
      <c r="CI119" s="749"/>
      <c r="CJ119" s="834"/>
      <c r="CK119" s="928"/>
      <c r="CL119" s="823"/>
      <c r="CM119" s="838" t="s">
        <v>470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12136</v>
      </c>
      <c r="DH119" s="764"/>
      <c r="DI119" s="764"/>
      <c r="DJ119" s="764"/>
      <c r="DK119" s="765"/>
      <c r="DL119" s="766">
        <v>8082</v>
      </c>
      <c r="DM119" s="764"/>
      <c r="DN119" s="764"/>
      <c r="DO119" s="764"/>
      <c r="DP119" s="765"/>
      <c r="DQ119" s="766">
        <v>6927</v>
      </c>
      <c r="DR119" s="764"/>
      <c r="DS119" s="764"/>
      <c r="DT119" s="764"/>
      <c r="DU119" s="765"/>
      <c r="DV119" s="848">
        <v>0.1</v>
      </c>
      <c r="DW119" s="849"/>
      <c r="DX119" s="849"/>
      <c r="DY119" s="849"/>
      <c r="DZ119" s="850"/>
    </row>
    <row r="120" spans="1:130" s="230" customFormat="1" ht="26.25" customHeight="1" x14ac:dyDescent="0.15">
      <c r="A120" s="820"/>
      <c r="B120" s="821"/>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151</v>
      </c>
      <c r="AB120" s="780"/>
      <c r="AC120" s="780"/>
      <c r="AD120" s="780"/>
      <c r="AE120" s="781"/>
      <c r="AF120" s="782" t="s">
        <v>151</v>
      </c>
      <c r="AG120" s="780"/>
      <c r="AH120" s="780"/>
      <c r="AI120" s="780"/>
      <c r="AJ120" s="781"/>
      <c r="AK120" s="782" t="s">
        <v>151</v>
      </c>
      <c r="AL120" s="780"/>
      <c r="AM120" s="780"/>
      <c r="AN120" s="780"/>
      <c r="AO120" s="781"/>
      <c r="AP120" s="824" t="s">
        <v>445</v>
      </c>
      <c r="AQ120" s="825"/>
      <c r="AR120" s="825"/>
      <c r="AS120" s="825"/>
      <c r="AT120" s="826"/>
      <c r="AU120" s="880" t="s">
        <v>471</v>
      </c>
      <c r="AV120" s="881"/>
      <c r="AW120" s="881"/>
      <c r="AX120" s="881"/>
      <c r="AY120" s="882"/>
      <c r="AZ120" s="860" t="s">
        <v>472</v>
      </c>
      <c r="BA120" s="808"/>
      <c r="BB120" s="808"/>
      <c r="BC120" s="808"/>
      <c r="BD120" s="808"/>
      <c r="BE120" s="808"/>
      <c r="BF120" s="808"/>
      <c r="BG120" s="808"/>
      <c r="BH120" s="808"/>
      <c r="BI120" s="808"/>
      <c r="BJ120" s="808"/>
      <c r="BK120" s="808"/>
      <c r="BL120" s="808"/>
      <c r="BM120" s="808"/>
      <c r="BN120" s="808"/>
      <c r="BO120" s="808"/>
      <c r="BP120" s="809"/>
      <c r="BQ120" s="861">
        <v>3162380</v>
      </c>
      <c r="BR120" s="842"/>
      <c r="BS120" s="842"/>
      <c r="BT120" s="842"/>
      <c r="BU120" s="842"/>
      <c r="BV120" s="842">
        <v>3993328</v>
      </c>
      <c r="BW120" s="842"/>
      <c r="BX120" s="842"/>
      <c r="BY120" s="842"/>
      <c r="BZ120" s="842"/>
      <c r="CA120" s="842">
        <v>4872135</v>
      </c>
      <c r="CB120" s="842"/>
      <c r="CC120" s="842"/>
      <c r="CD120" s="842"/>
      <c r="CE120" s="842"/>
      <c r="CF120" s="866">
        <v>103</v>
      </c>
      <c r="CG120" s="867"/>
      <c r="CH120" s="867"/>
      <c r="CI120" s="867"/>
      <c r="CJ120" s="867"/>
      <c r="CK120" s="868" t="s">
        <v>473</v>
      </c>
      <c r="CL120" s="852"/>
      <c r="CM120" s="852"/>
      <c r="CN120" s="852"/>
      <c r="CO120" s="853"/>
      <c r="CP120" s="872" t="s">
        <v>415</v>
      </c>
      <c r="CQ120" s="873"/>
      <c r="CR120" s="873"/>
      <c r="CS120" s="873"/>
      <c r="CT120" s="873"/>
      <c r="CU120" s="873"/>
      <c r="CV120" s="873"/>
      <c r="CW120" s="873"/>
      <c r="CX120" s="873"/>
      <c r="CY120" s="873"/>
      <c r="CZ120" s="873"/>
      <c r="DA120" s="873"/>
      <c r="DB120" s="873"/>
      <c r="DC120" s="873"/>
      <c r="DD120" s="873"/>
      <c r="DE120" s="873"/>
      <c r="DF120" s="874"/>
      <c r="DG120" s="861">
        <v>1619559</v>
      </c>
      <c r="DH120" s="842"/>
      <c r="DI120" s="842"/>
      <c r="DJ120" s="842"/>
      <c r="DK120" s="842"/>
      <c r="DL120" s="842">
        <v>1560306</v>
      </c>
      <c r="DM120" s="842"/>
      <c r="DN120" s="842"/>
      <c r="DO120" s="842"/>
      <c r="DP120" s="842"/>
      <c r="DQ120" s="842">
        <v>1479291</v>
      </c>
      <c r="DR120" s="842"/>
      <c r="DS120" s="842"/>
      <c r="DT120" s="842"/>
      <c r="DU120" s="842"/>
      <c r="DV120" s="843">
        <v>31.3</v>
      </c>
      <c r="DW120" s="843"/>
      <c r="DX120" s="843"/>
      <c r="DY120" s="843"/>
      <c r="DZ120" s="844"/>
    </row>
    <row r="121" spans="1:130" s="230" customFormat="1" ht="26.25" customHeight="1" x14ac:dyDescent="0.15">
      <c r="A121" s="820"/>
      <c r="B121" s="821"/>
      <c r="C121" s="863" t="s">
        <v>474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151</v>
      </c>
      <c r="AB121" s="780"/>
      <c r="AC121" s="780"/>
      <c r="AD121" s="780"/>
      <c r="AE121" s="781"/>
      <c r="AF121" s="782" t="s">
        <v>151</v>
      </c>
      <c r="AG121" s="780"/>
      <c r="AH121" s="780"/>
      <c r="AI121" s="780"/>
      <c r="AJ121" s="781"/>
      <c r="AK121" s="782" t="s">
        <v>151</v>
      </c>
      <c r="AL121" s="780"/>
      <c r="AM121" s="780"/>
      <c r="AN121" s="780"/>
      <c r="AO121" s="781"/>
      <c r="AP121" s="824" t="s">
        <v>445</v>
      </c>
      <c r="AQ121" s="825"/>
      <c r="AR121" s="825"/>
      <c r="AS121" s="825"/>
      <c r="AT121" s="826"/>
      <c r="AU121" s="883"/>
      <c r="AV121" s="884"/>
      <c r="AW121" s="884"/>
      <c r="AX121" s="884"/>
      <c r="AY121" s="885"/>
      <c r="AZ121" s="815" t="s">
        <v>475</v>
      </c>
      <c r="BA121" s="752"/>
      <c r="BB121" s="752"/>
      <c r="BC121" s="752"/>
      <c r="BD121" s="752"/>
      <c r="BE121" s="752"/>
      <c r="BF121" s="752"/>
      <c r="BG121" s="752"/>
      <c r="BH121" s="752"/>
      <c r="BI121" s="752"/>
      <c r="BJ121" s="752"/>
      <c r="BK121" s="752"/>
      <c r="BL121" s="752"/>
      <c r="BM121" s="752"/>
      <c r="BN121" s="752"/>
      <c r="BO121" s="752"/>
      <c r="BP121" s="753"/>
      <c r="BQ121" s="816" t="s">
        <v>151</v>
      </c>
      <c r="BR121" s="817"/>
      <c r="BS121" s="817"/>
      <c r="BT121" s="817"/>
      <c r="BU121" s="817"/>
      <c r="BV121" s="817" t="s">
        <v>151</v>
      </c>
      <c r="BW121" s="817"/>
      <c r="BX121" s="817"/>
      <c r="BY121" s="817"/>
      <c r="BZ121" s="817"/>
      <c r="CA121" s="817" t="s">
        <v>151</v>
      </c>
      <c r="CB121" s="817"/>
      <c r="CC121" s="817"/>
      <c r="CD121" s="817"/>
      <c r="CE121" s="817"/>
      <c r="CF121" s="875" t="s">
        <v>445</v>
      </c>
      <c r="CG121" s="876"/>
      <c r="CH121" s="876"/>
      <c r="CI121" s="876"/>
      <c r="CJ121" s="876"/>
      <c r="CK121" s="869"/>
      <c r="CL121" s="855"/>
      <c r="CM121" s="855"/>
      <c r="CN121" s="855"/>
      <c r="CO121" s="856"/>
      <c r="CP121" s="835" t="s">
        <v>476</v>
      </c>
      <c r="CQ121" s="836"/>
      <c r="CR121" s="836"/>
      <c r="CS121" s="836"/>
      <c r="CT121" s="836"/>
      <c r="CU121" s="836"/>
      <c r="CV121" s="836"/>
      <c r="CW121" s="836"/>
      <c r="CX121" s="836"/>
      <c r="CY121" s="836"/>
      <c r="CZ121" s="836"/>
      <c r="DA121" s="836"/>
      <c r="DB121" s="836"/>
      <c r="DC121" s="836"/>
      <c r="DD121" s="836"/>
      <c r="DE121" s="836"/>
      <c r="DF121" s="837"/>
      <c r="DG121" s="816">
        <v>612703</v>
      </c>
      <c r="DH121" s="817"/>
      <c r="DI121" s="817"/>
      <c r="DJ121" s="817"/>
      <c r="DK121" s="817"/>
      <c r="DL121" s="817">
        <v>510101</v>
      </c>
      <c r="DM121" s="817"/>
      <c r="DN121" s="817"/>
      <c r="DO121" s="817"/>
      <c r="DP121" s="817"/>
      <c r="DQ121" s="817">
        <v>416302</v>
      </c>
      <c r="DR121" s="817"/>
      <c r="DS121" s="817"/>
      <c r="DT121" s="817"/>
      <c r="DU121" s="817"/>
      <c r="DV121" s="794">
        <v>8.8000000000000007</v>
      </c>
      <c r="DW121" s="794"/>
      <c r="DX121" s="794"/>
      <c r="DY121" s="794"/>
      <c r="DZ121" s="795"/>
    </row>
    <row r="122" spans="1:130" s="230" customFormat="1" ht="26.25" customHeight="1" x14ac:dyDescent="0.15">
      <c r="A122" s="820"/>
      <c r="B122" s="821"/>
      <c r="C122" s="815" t="s">
        <v>457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151</v>
      </c>
      <c r="AB122" s="780"/>
      <c r="AC122" s="780"/>
      <c r="AD122" s="780"/>
      <c r="AE122" s="781"/>
      <c r="AF122" s="782" t="s">
        <v>445</v>
      </c>
      <c r="AG122" s="780"/>
      <c r="AH122" s="780"/>
      <c r="AI122" s="780"/>
      <c r="AJ122" s="781"/>
      <c r="AK122" s="782" t="s">
        <v>445</v>
      </c>
      <c r="AL122" s="780"/>
      <c r="AM122" s="780"/>
      <c r="AN122" s="780"/>
      <c r="AO122" s="781"/>
      <c r="AP122" s="824" t="s">
        <v>151</v>
      </c>
      <c r="AQ122" s="825"/>
      <c r="AR122" s="825"/>
      <c r="AS122" s="825"/>
      <c r="AT122" s="826"/>
      <c r="AU122" s="883"/>
      <c r="AV122" s="884"/>
      <c r="AW122" s="884"/>
      <c r="AX122" s="884"/>
      <c r="AY122" s="885"/>
      <c r="AZ122" s="838" t="s">
        <v>477</v>
      </c>
      <c r="BA122" s="839"/>
      <c r="BB122" s="839"/>
      <c r="BC122" s="839"/>
      <c r="BD122" s="839"/>
      <c r="BE122" s="839"/>
      <c r="BF122" s="839"/>
      <c r="BG122" s="839"/>
      <c r="BH122" s="839"/>
      <c r="BI122" s="839"/>
      <c r="BJ122" s="839"/>
      <c r="BK122" s="839"/>
      <c r="BL122" s="839"/>
      <c r="BM122" s="839"/>
      <c r="BN122" s="839"/>
      <c r="BO122" s="839"/>
      <c r="BP122" s="840"/>
      <c r="BQ122" s="879">
        <v>7352650</v>
      </c>
      <c r="BR122" s="845"/>
      <c r="BS122" s="845"/>
      <c r="BT122" s="845"/>
      <c r="BU122" s="845"/>
      <c r="BV122" s="845">
        <v>7011903</v>
      </c>
      <c r="BW122" s="845"/>
      <c r="BX122" s="845"/>
      <c r="BY122" s="845"/>
      <c r="BZ122" s="845"/>
      <c r="CA122" s="845">
        <v>6546237</v>
      </c>
      <c r="CB122" s="845"/>
      <c r="CC122" s="845"/>
      <c r="CD122" s="845"/>
      <c r="CE122" s="845"/>
      <c r="CF122" s="846">
        <v>138.30000000000001</v>
      </c>
      <c r="CG122" s="847"/>
      <c r="CH122" s="847"/>
      <c r="CI122" s="847"/>
      <c r="CJ122" s="847"/>
      <c r="CK122" s="869"/>
      <c r="CL122" s="855"/>
      <c r="CM122" s="855"/>
      <c r="CN122" s="855"/>
      <c r="CO122" s="856"/>
      <c r="CP122" s="835" t="s">
        <v>478</v>
      </c>
      <c r="CQ122" s="836"/>
      <c r="CR122" s="836"/>
      <c r="CS122" s="836"/>
      <c r="CT122" s="836"/>
      <c r="CU122" s="836"/>
      <c r="CV122" s="836"/>
      <c r="CW122" s="836"/>
      <c r="CX122" s="836"/>
      <c r="CY122" s="836"/>
      <c r="CZ122" s="836"/>
      <c r="DA122" s="836"/>
      <c r="DB122" s="836"/>
      <c r="DC122" s="836"/>
      <c r="DD122" s="836"/>
      <c r="DE122" s="836"/>
      <c r="DF122" s="837"/>
      <c r="DG122" s="816">
        <v>419827</v>
      </c>
      <c r="DH122" s="817"/>
      <c r="DI122" s="817"/>
      <c r="DJ122" s="817"/>
      <c r="DK122" s="817"/>
      <c r="DL122" s="817">
        <v>366270</v>
      </c>
      <c r="DM122" s="817"/>
      <c r="DN122" s="817"/>
      <c r="DO122" s="817"/>
      <c r="DP122" s="817"/>
      <c r="DQ122" s="817">
        <v>311416</v>
      </c>
      <c r="DR122" s="817"/>
      <c r="DS122" s="817"/>
      <c r="DT122" s="817"/>
      <c r="DU122" s="817"/>
      <c r="DV122" s="794">
        <v>6.6</v>
      </c>
      <c r="DW122" s="794"/>
      <c r="DX122" s="794"/>
      <c r="DY122" s="794"/>
      <c r="DZ122" s="795"/>
    </row>
    <row r="123" spans="1:130" s="230" customFormat="1" ht="26.25" customHeight="1" x14ac:dyDescent="0.15">
      <c r="A123" s="820"/>
      <c r="B123" s="821"/>
      <c r="C123" s="815"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3313</v>
      </c>
      <c r="AB123" s="780"/>
      <c r="AC123" s="780"/>
      <c r="AD123" s="780"/>
      <c r="AE123" s="781"/>
      <c r="AF123" s="782">
        <v>2930</v>
      </c>
      <c r="AG123" s="780"/>
      <c r="AH123" s="780"/>
      <c r="AI123" s="780"/>
      <c r="AJ123" s="781"/>
      <c r="AK123" s="782">
        <v>2738</v>
      </c>
      <c r="AL123" s="780"/>
      <c r="AM123" s="780"/>
      <c r="AN123" s="780"/>
      <c r="AO123" s="781"/>
      <c r="AP123" s="824">
        <v>0.1</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479</v>
      </c>
      <c r="BP123" s="878"/>
      <c r="BQ123" s="832">
        <v>10515030</v>
      </c>
      <c r="BR123" s="833"/>
      <c r="BS123" s="833"/>
      <c r="BT123" s="833"/>
      <c r="BU123" s="833"/>
      <c r="BV123" s="833">
        <v>11005231</v>
      </c>
      <c r="BW123" s="833"/>
      <c r="BX123" s="833"/>
      <c r="BY123" s="833"/>
      <c r="BZ123" s="833"/>
      <c r="CA123" s="833">
        <v>11418372</v>
      </c>
      <c r="CB123" s="833"/>
      <c r="CC123" s="833"/>
      <c r="CD123" s="833"/>
      <c r="CE123" s="833"/>
      <c r="CF123" s="748"/>
      <c r="CG123" s="749"/>
      <c r="CH123" s="749"/>
      <c r="CI123" s="749"/>
      <c r="CJ123" s="834"/>
      <c r="CK123" s="869"/>
      <c r="CL123" s="855"/>
      <c r="CM123" s="855"/>
      <c r="CN123" s="855"/>
      <c r="CO123" s="856"/>
      <c r="CP123" s="835" t="s">
        <v>480</v>
      </c>
      <c r="CQ123" s="836"/>
      <c r="CR123" s="836"/>
      <c r="CS123" s="836"/>
      <c r="CT123" s="836"/>
      <c r="CU123" s="836"/>
      <c r="CV123" s="836"/>
      <c r="CW123" s="836"/>
      <c r="CX123" s="836"/>
      <c r="CY123" s="836"/>
      <c r="CZ123" s="836"/>
      <c r="DA123" s="836"/>
      <c r="DB123" s="836"/>
      <c r="DC123" s="836"/>
      <c r="DD123" s="836"/>
      <c r="DE123" s="836"/>
      <c r="DF123" s="837"/>
      <c r="DG123" s="779">
        <v>21643</v>
      </c>
      <c r="DH123" s="780"/>
      <c r="DI123" s="780"/>
      <c r="DJ123" s="780"/>
      <c r="DK123" s="781"/>
      <c r="DL123" s="782">
        <v>16706</v>
      </c>
      <c r="DM123" s="780"/>
      <c r="DN123" s="780"/>
      <c r="DO123" s="780"/>
      <c r="DP123" s="781"/>
      <c r="DQ123" s="782">
        <v>11404</v>
      </c>
      <c r="DR123" s="780"/>
      <c r="DS123" s="780"/>
      <c r="DT123" s="780"/>
      <c r="DU123" s="781"/>
      <c r="DV123" s="824">
        <v>0.2</v>
      </c>
      <c r="DW123" s="825"/>
      <c r="DX123" s="825"/>
      <c r="DY123" s="825"/>
      <c r="DZ123" s="826"/>
    </row>
    <row r="124" spans="1:130" s="230" customFormat="1" ht="26.25" customHeight="1" thickBot="1" x14ac:dyDescent="0.2">
      <c r="A124" s="820"/>
      <c r="B124" s="821"/>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445</v>
      </c>
      <c r="AB124" s="780"/>
      <c r="AC124" s="780"/>
      <c r="AD124" s="780"/>
      <c r="AE124" s="781"/>
      <c r="AF124" s="782" t="s">
        <v>396</v>
      </c>
      <c r="AG124" s="780"/>
      <c r="AH124" s="780"/>
      <c r="AI124" s="780"/>
      <c r="AJ124" s="781"/>
      <c r="AK124" s="782" t="s">
        <v>396</v>
      </c>
      <c r="AL124" s="780"/>
      <c r="AM124" s="780"/>
      <c r="AN124" s="780"/>
      <c r="AO124" s="781"/>
      <c r="AP124" s="824" t="s">
        <v>445</v>
      </c>
      <c r="AQ124" s="825"/>
      <c r="AR124" s="825"/>
      <c r="AS124" s="825"/>
      <c r="AT124" s="826"/>
      <c r="AU124" s="827" t="s">
        <v>481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23.1</v>
      </c>
      <c r="BR124" s="831"/>
      <c r="BS124" s="831"/>
      <c r="BT124" s="831"/>
      <c r="BU124" s="831"/>
      <c r="BV124" s="831" t="s">
        <v>396</v>
      </c>
      <c r="BW124" s="831"/>
      <c r="BX124" s="831"/>
      <c r="BY124" s="831"/>
      <c r="BZ124" s="831"/>
      <c r="CA124" s="831" t="s">
        <v>445</v>
      </c>
      <c r="CB124" s="831"/>
      <c r="CC124" s="831"/>
      <c r="CD124" s="831"/>
      <c r="CE124" s="831"/>
      <c r="CF124" s="726"/>
      <c r="CG124" s="727"/>
      <c r="CH124" s="727"/>
      <c r="CI124" s="727"/>
      <c r="CJ124" s="862"/>
      <c r="CK124" s="870"/>
      <c r="CL124" s="870"/>
      <c r="CM124" s="870"/>
      <c r="CN124" s="870"/>
      <c r="CO124" s="871"/>
      <c r="CP124" s="835" t="s">
        <v>482</v>
      </c>
      <c r="CQ124" s="836"/>
      <c r="CR124" s="836"/>
      <c r="CS124" s="836"/>
      <c r="CT124" s="836"/>
      <c r="CU124" s="836"/>
      <c r="CV124" s="836"/>
      <c r="CW124" s="836"/>
      <c r="CX124" s="836"/>
      <c r="CY124" s="836"/>
      <c r="CZ124" s="836"/>
      <c r="DA124" s="836"/>
      <c r="DB124" s="836"/>
      <c r="DC124" s="836"/>
      <c r="DD124" s="836"/>
      <c r="DE124" s="836"/>
      <c r="DF124" s="837"/>
      <c r="DG124" s="763">
        <v>6452</v>
      </c>
      <c r="DH124" s="764"/>
      <c r="DI124" s="764"/>
      <c r="DJ124" s="764"/>
      <c r="DK124" s="765"/>
      <c r="DL124" s="766">
        <v>4010</v>
      </c>
      <c r="DM124" s="764"/>
      <c r="DN124" s="764"/>
      <c r="DO124" s="764"/>
      <c r="DP124" s="765"/>
      <c r="DQ124" s="766">
        <v>2692</v>
      </c>
      <c r="DR124" s="764"/>
      <c r="DS124" s="764"/>
      <c r="DT124" s="764"/>
      <c r="DU124" s="765"/>
      <c r="DV124" s="848">
        <v>0.1</v>
      </c>
      <c r="DW124" s="849"/>
      <c r="DX124" s="849"/>
      <c r="DY124" s="849"/>
      <c r="DZ124" s="850"/>
    </row>
    <row r="125" spans="1:130" s="230" customFormat="1" ht="26.25" customHeight="1" x14ac:dyDescent="0.15">
      <c r="A125" s="820"/>
      <c r="B125" s="821"/>
      <c r="C125" s="815" t="s">
        <v>468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v>4160</v>
      </c>
      <c r="AB125" s="780"/>
      <c r="AC125" s="780"/>
      <c r="AD125" s="780"/>
      <c r="AE125" s="781"/>
      <c r="AF125" s="782">
        <v>4134</v>
      </c>
      <c r="AG125" s="780"/>
      <c r="AH125" s="780"/>
      <c r="AI125" s="780"/>
      <c r="AJ125" s="781"/>
      <c r="AK125" s="782">
        <v>1207</v>
      </c>
      <c r="AL125" s="780"/>
      <c r="AM125" s="780"/>
      <c r="AN125" s="780"/>
      <c r="AO125" s="781"/>
      <c r="AP125" s="824">
        <v>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483</v>
      </c>
      <c r="CL125" s="852"/>
      <c r="CM125" s="852"/>
      <c r="CN125" s="852"/>
      <c r="CO125" s="853"/>
      <c r="CP125" s="860" t="s">
        <v>484</v>
      </c>
      <c r="CQ125" s="808"/>
      <c r="CR125" s="808"/>
      <c r="CS125" s="808"/>
      <c r="CT125" s="808"/>
      <c r="CU125" s="808"/>
      <c r="CV125" s="808"/>
      <c r="CW125" s="808"/>
      <c r="CX125" s="808"/>
      <c r="CY125" s="808"/>
      <c r="CZ125" s="808"/>
      <c r="DA125" s="808"/>
      <c r="DB125" s="808"/>
      <c r="DC125" s="808"/>
      <c r="DD125" s="808"/>
      <c r="DE125" s="808"/>
      <c r="DF125" s="809"/>
      <c r="DG125" s="861" t="s">
        <v>445</v>
      </c>
      <c r="DH125" s="842"/>
      <c r="DI125" s="842"/>
      <c r="DJ125" s="842"/>
      <c r="DK125" s="842"/>
      <c r="DL125" s="842" t="s">
        <v>445</v>
      </c>
      <c r="DM125" s="842"/>
      <c r="DN125" s="842"/>
      <c r="DO125" s="842"/>
      <c r="DP125" s="842"/>
      <c r="DQ125" s="842" t="s">
        <v>445</v>
      </c>
      <c r="DR125" s="842"/>
      <c r="DS125" s="842"/>
      <c r="DT125" s="842"/>
      <c r="DU125" s="842"/>
      <c r="DV125" s="843" t="s">
        <v>445</v>
      </c>
      <c r="DW125" s="843"/>
      <c r="DX125" s="843"/>
      <c r="DY125" s="843"/>
      <c r="DZ125" s="844"/>
    </row>
    <row r="126" spans="1:130" s="230" customFormat="1" ht="26.25" customHeight="1" thickBot="1" x14ac:dyDescent="0.2">
      <c r="A126" s="820"/>
      <c r="B126" s="821"/>
      <c r="C126" s="815" t="s">
        <v>470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7245</v>
      </c>
      <c r="AB126" s="780"/>
      <c r="AC126" s="780"/>
      <c r="AD126" s="780"/>
      <c r="AE126" s="781"/>
      <c r="AF126" s="782" t="s">
        <v>151</v>
      </c>
      <c r="AG126" s="780"/>
      <c r="AH126" s="780"/>
      <c r="AI126" s="780"/>
      <c r="AJ126" s="781"/>
      <c r="AK126" s="782" t="s">
        <v>445</v>
      </c>
      <c r="AL126" s="780"/>
      <c r="AM126" s="780"/>
      <c r="AN126" s="780"/>
      <c r="AO126" s="781"/>
      <c r="AP126" s="824" t="s">
        <v>445</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485</v>
      </c>
      <c r="CQ126" s="752"/>
      <c r="CR126" s="752"/>
      <c r="CS126" s="752"/>
      <c r="CT126" s="752"/>
      <c r="CU126" s="752"/>
      <c r="CV126" s="752"/>
      <c r="CW126" s="752"/>
      <c r="CX126" s="752"/>
      <c r="CY126" s="752"/>
      <c r="CZ126" s="752"/>
      <c r="DA126" s="752"/>
      <c r="DB126" s="752"/>
      <c r="DC126" s="752"/>
      <c r="DD126" s="752"/>
      <c r="DE126" s="752"/>
      <c r="DF126" s="753"/>
      <c r="DG126" s="816" t="s">
        <v>445</v>
      </c>
      <c r="DH126" s="817"/>
      <c r="DI126" s="817"/>
      <c r="DJ126" s="817"/>
      <c r="DK126" s="817"/>
      <c r="DL126" s="817" t="s">
        <v>445</v>
      </c>
      <c r="DM126" s="817"/>
      <c r="DN126" s="817"/>
      <c r="DO126" s="817"/>
      <c r="DP126" s="817"/>
      <c r="DQ126" s="817" t="s">
        <v>151</v>
      </c>
      <c r="DR126" s="817"/>
      <c r="DS126" s="817"/>
      <c r="DT126" s="817"/>
      <c r="DU126" s="817"/>
      <c r="DV126" s="794" t="s">
        <v>445</v>
      </c>
      <c r="DW126" s="794"/>
      <c r="DX126" s="794"/>
      <c r="DY126" s="794"/>
      <c r="DZ126" s="795"/>
    </row>
    <row r="127" spans="1:130" s="230" customFormat="1" ht="26.25" customHeight="1" x14ac:dyDescent="0.15">
      <c r="A127" s="822"/>
      <c r="B127" s="823"/>
      <c r="C127" s="838" t="s">
        <v>486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469</v>
      </c>
      <c r="AB127" s="780"/>
      <c r="AC127" s="780"/>
      <c r="AD127" s="780"/>
      <c r="AE127" s="781"/>
      <c r="AF127" s="782">
        <v>595</v>
      </c>
      <c r="AG127" s="780"/>
      <c r="AH127" s="780"/>
      <c r="AI127" s="780"/>
      <c r="AJ127" s="781"/>
      <c r="AK127" s="782">
        <v>229</v>
      </c>
      <c r="AL127" s="780"/>
      <c r="AM127" s="780"/>
      <c r="AN127" s="780"/>
      <c r="AO127" s="781"/>
      <c r="AP127" s="824">
        <v>0</v>
      </c>
      <c r="AQ127" s="825"/>
      <c r="AR127" s="825"/>
      <c r="AS127" s="825"/>
      <c r="AT127" s="826"/>
      <c r="AU127" s="232"/>
      <c r="AV127" s="232"/>
      <c r="AW127" s="232"/>
      <c r="AX127" s="841" t="s">
        <v>487</v>
      </c>
      <c r="AY127" s="812"/>
      <c r="AZ127" s="812"/>
      <c r="BA127" s="812"/>
      <c r="BB127" s="812"/>
      <c r="BC127" s="812"/>
      <c r="BD127" s="812"/>
      <c r="BE127" s="813"/>
      <c r="BF127" s="811" t="s">
        <v>488</v>
      </c>
      <c r="BG127" s="812"/>
      <c r="BH127" s="812"/>
      <c r="BI127" s="812"/>
      <c r="BJ127" s="812"/>
      <c r="BK127" s="812"/>
      <c r="BL127" s="813"/>
      <c r="BM127" s="811" t="s">
        <v>489</v>
      </c>
      <c r="BN127" s="812"/>
      <c r="BO127" s="812"/>
      <c r="BP127" s="812"/>
      <c r="BQ127" s="812"/>
      <c r="BR127" s="812"/>
      <c r="BS127" s="813"/>
      <c r="BT127" s="811" t="s">
        <v>490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491</v>
      </c>
      <c r="CQ127" s="752"/>
      <c r="CR127" s="752"/>
      <c r="CS127" s="752"/>
      <c r="CT127" s="752"/>
      <c r="CU127" s="752"/>
      <c r="CV127" s="752"/>
      <c r="CW127" s="752"/>
      <c r="CX127" s="752"/>
      <c r="CY127" s="752"/>
      <c r="CZ127" s="752"/>
      <c r="DA127" s="752"/>
      <c r="DB127" s="752"/>
      <c r="DC127" s="752"/>
      <c r="DD127" s="752"/>
      <c r="DE127" s="752"/>
      <c r="DF127" s="753"/>
      <c r="DG127" s="816" t="s">
        <v>445</v>
      </c>
      <c r="DH127" s="817"/>
      <c r="DI127" s="817"/>
      <c r="DJ127" s="817"/>
      <c r="DK127" s="817"/>
      <c r="DL127" s="817" t="s">
        <v>445</v>
      </c>
      <c r="DM127" s="817"/>
      <c r="DN127" s="817"/>
      <c r="DO127" s="817"/>
      <c r="DP127" s="817"/>
      <c r="DQ127" s="817" t="s">
        <v>445</v>
      </c>
      <c r="DR127" s="817"/>
      <c r="DS127" s="817"/>
      <c r="DT127" s="817"/>
      <c r="DU127" s="817"/>
      <c r="DV127" s="794" t="s">
        <v>445</v>
      </c>
      <c r="DW127" s="794"/>
      <c r="DX127" s="794"/>
      <c r="DY127" s="794"/>
      <c r="DZ127" s="795"/>
    </row>
    <row r="128" spans="1:130" s="230" customFormat="1" ht="26.25" customHeight="1" thickBot="1" x14ac:dyDescent="0.2">
      <c r="A128" s="796" t="s">
        <v>492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493</v>
      </c>
      <c r="X128" s="798"/>
      <c r="Y128" s="798"/>
      <c r="Z128" s="799"/>
      <c r="AA128" s="800">
        <v>304</v>
      </c>
      <c r="AB128" s="801"/>
      <c r="AC128" s="801"/>
      <c r="AD128" s="801"/>
      <c r="AE128" s="802"/>
      <c r="AF128" s="803">
        <v>304</v>
      </c>
      <c r="AG128" s="801"/>
      <c r="AH128" s="801"/>
      <c r="AI128" s="801"/>
      <c r="AJ128" s="802"/>
      <c r="AK128" s="803">
        <v>304</v>
      </c>
      <c r="AL128" s="801"/>
      <c r="AM128" s="801"/>
      <c r="AN128" s="801"/>
      <c r="AO128" s="802"/>
      <c r="AP128" s="804"/>
      <c r="AQ128" s="805"/>
      <c r="AR128" s="805"/>
      <c r="AS128" s="805"/>
      <c r="AT128" s="806"/>
      <c r="AU128" s="232"/>
      <c r="AV128" s="232"/>
      <c r="AW128" s="232"/>
      <c r="AX128" s="807" t="s">
        <v>494</v>
      </c>
      <c r="AY128" s="808"/>
      <c r="AZ128" s="808"/>
      <c r="BA128" s="808"/>
      <c r="BB128" s="808"/>
      <c r="BC128" s="808"/>
      <c r="BD128" s="808"/>
      <c r="BE128" s="809"/>
      <c r="BF128" s="786" t="s">
        <v>151</v>
      </c>
      <c r="BG128" s="787"/>
      <c r="BH128" s="787"/>
      <c r="BI128" s="787"/>
      <c r="BJ128" s="787"/>
      <c r="BK128" s="787"/>
      <c r="BL128" s="810"/>
      <c r="BM128" s="786">
        <v>14.69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495</v>
      </c>
      <c r="CQ128" s="730"/>
      <c r="CR128" s="730"/>
      <c r="CS128" s="730"/>
      <c r="CT128" s="730"/>
      <c r="CU128" s="730"/>
      <c r="CV128" s="730"/>
      <c r="CW128" s="730"/>
      <c r="CX128" s="730"/>
      <c r="CY128" s="730"/>
      <c r="CZ128" s="730"/>
      <c r="DA128" s="730"/>
      <c r="DB128" s="730"/>
      <c r="DC128" s="730"/>
      <c r="DD128" s="730"/>
      <c r="DE128" s="730"/>
      <c r="DF128" s="731"/>
      <c r="DG128" s="790" t="s">
        <v>151</v>
      </c>
      <c r="DH128" s="791"/>
      <c r="DI128" s="791"/>
      <c r="DJ128" s="791"/>
      <c r="DK128" s="791"/>
      <c r="DL128" s="791" t="s">
        <v>396</v>
      </c>
      <c r="DM128" s="791"/>
      <c r="DN128" s="791"/>
      <c r="DO128" s="791"/>
      <c r="DP128" s="791"/>
      <c r="DQ128" s="791" t="s">
        <v>151</v>
      </c>
      <c r="DR128" s="791"/>
      <c r="DS128" s="791"/>
      <c r="DT128" s="791"/>
      <c r="DU128" s="791"/>
      <c r="DV128" s="792" t="s">
        <v>151</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496</v>
      </c>
      <c r="X129" s="777"/>
      <c r="Y129" s="777"/>
      <c r="Z129" s="778"/>
      <c r="AA129" s="779">
        <v>5342081</v>
      </c>
      <c r="AB129" s="780"/>
      <c r="AC129" s="780"/>
      <c r="AD129" s="780"/>
      <c r="AE129" s="781"/>
      <c r="AF129" s="782">
        <v>5666385</v>
      </c>
      <c r="AG129" s="780"/>
      <c r="AH129" s="780"/>
      <c r="AI129" s="780"/>
      <c r="AJ129" s="781"/>
      <c r="AK129" s="782">
        <v>5515141</v>
      </c>
      <c r="AL129" s="780"/>
      <c r="AM129" s="780"/>
      <c r="AN129" s="780"/>
      <c r="AO129" s="781"/>
      <c r="AP129" s="783"/>
      <c r="AQ129" s="784"/>
      <c r="AR129" s="784"/>
      <c r="AS129" s="784"/>
      <c r="AT129" s="785"/>
      <c r="AU129" s="233"/>
      <c r="AV129" s="233"/>
      <c r="AW129" s="233"/>
      <c r="AX129" s="751" t="s">
        <v>497</v>
      </c>
      <c r="AY129" s="752"/>
      <c r="AZ129" s="752"/>
      <c r="BA129" s="752"/>
      <c r="BB129" s="752"/>
      <c r="BC129" s="752"/>
      <c r="BD129" s="752"/>
      <c r="BE129" s="753"/>
      <c r="BF129" s="770" t="s">
        <v>151</v>
      </c>
      <c r="BG129" s="771"/>
      <c r="BH129" s="771"/>
      <c r="BI129" s="771"/>
      <c r="BJ129" s="771"/>
      <c r="BK129" s="771"/>
      <c r="BL129" s="772"/>
      <c r="BM129" s="770">
        <v>19.690000000000001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499</v>
      </c>
      <c r="X130" s="777"/>
      <c r="Y130" s="777"/>
      <c r="Z130" s="778"/>
      <c r="AA130" s="779">
        <v>730164</v>
      </c>
      <c r="AB130" s="780"/>
      <c r="AC130" s="780"/>
      <c r="AD130" s="780"/>
      <c r="AE130" s="781"/>
      <c r="AF130" s="782">
        <v>748570</v>
      </c>
      <c r="AG130" s="780"/>
      <c r="AH130" s="780"/>
      <c r="AI130" s="780"/>
      <c r="AJ130" s="781"/>
      <c r="AK130" s="782">
        <v>782723</v>
      </c>
      <c r="AL130" s="780"/>
      <c r="AM130" s="780"/>
      <c r="AN130" s="780"/>
      <c r="AO130" s="781"/>
      <c r="AP130" s="783"/>
      <c r="AQ130" s="784"/>
      <c r="AR130" s="784"/>
      <c r="AS130" s="784"/>
      <c r="AT130" s="785"/>
      <c r="AU130" s="233"/>
      <c r="AV130" s="233"/>
      <c r="AW130" s="233"/>
      <c r="AX130" s="751" t="s">
        <v>500</v>
      </c>
      <c r="AY130" s="752"/>
      <c r="AZ130" s="752"/>
      <c r="BA130" s="752"/>
      <c r="BB130" s="752"/>
      <c r="BC130" s="752"/>
      <c r="BD130" s="752"/>
      <c r="BE130" s="753"/>
      <c r="BF130" s="754">
        <v>10.6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501</v>
      </c>
      <c r="X131" s="761"/>
      <c r="Y131" s="761"/>
      <c r="Z131" s="762"/>
      <c r="AA131" s="763">
        <v>4611917</v>
      </c>
      <c r="AB131" s="764"/>
      <c r="AC131" s="764"/>
      <c r="AD131" s="764"/>
      <c r="AE131" s="765"/>
      <c r="AF131" s="766">
        <v>4917815</v>
      </c>
      <c r="AG131" s="764"/>
      <c r="AH131" s="764"/>
      <c r="AI131" s="764"/>
      <c r="AJ131" s="765"/>
      <c r="AK131" s="766">
        <v>4732418</v>
      </c>
      <c r="AL131" s="764"/>
      <c r="AM131" s="764"/>
      <c r="AN131" s="764"/>
      <c r="AO131" s="765"/>
      <c r="AP131" s="767"/>
      <c r="AQ131" s="768"/>
      <c r="AR131" s="768"/>
      <c r="AS131" s="768"/>
      <c r="AT131" s="769"/>
      <c r="AU131" s="233"/>
      <c r="AV131" s="233"/>
      <c r="AW131" s="233"/>
      <c r="AX131" s="729" t="s">
        <v>502</v>
      </c>
      <c r="AY131" s="730"/>
      <c r="AZ131" s="730"/>
      <c r="BA131" s="730"/>
      <c r="BB131" s="730"/>
      <c r="BC131" s="730"/>
      <c r="BD131" s="730"/>
      <c r="BE131" s="731"/>
      <c r="BF131" s="732" t="s">
        <v>396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504</v>
      </c>
      <c r="W132" s="742"/>
      <c r="X132" s="742"/>
      <c r="Y132" s="742"/>
      <c r="Z132" s="743"/>
      <c r="AA132" s="744">
        <v>10.86749827</v>
      </c>
      <c r="AB132" s="745"/>
      <c r="AC132" s="745"/>
      <c r="AD132" s="745"/>
      <c r="AE132" s="746"/>
      <c r="AF132" s="747">
        <v>10.55611079</v>
      </c>
      <c r="AG132" s="745"/>
      <c r="AH132" s="745"/>
      <c r="AI132" s="745"/>
      <c r="AJ132" s="746"/>
      <c r="AK132" s="747">
        <v>10.629027280000001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505</v>
      </c>
      <c r="W133" s="721"/>
      <c r="X133" s="721"/>
      <c r="Y133" s="721"/>
      <c r="Z133" s="722"/>
      <c r="AA133" s="723">
        <v>10.3</v>
      </c>
      <c r="AB133" s="724"/>
      <c r="AC133" s="724"/>
      <c r="AD133" s="724"/>
      <c r="AE133" s="725"/>
      <c r="AF133" s="723">
        <v>10.5</v>
      </c>
      <c r="AG133" s="724"/>
      <c r="AH133" s="724"/>
      <c r="AI133" s="724"/>
      <c r="AJ133" s="725"/>
      <c r="AK133" s="723">
        <v>10.6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1Ho+BZi3QhX4B8UdsT7vtkfQE2gJBW9X+xJDcX5gHuwaS+E2B5BR69jPguA2N3ECZUZVvgGdKGrlsRdJxBJQ==" saltValue="Uk145XeQTlWNtWFCX++uJ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8EC01-7E12-4E3A-B694-2200A93E0561}">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5+SmrDkOOMJRTlm90b0lyJzWvBg/9Q2ebybMeYFQGRtEindPplm5aO7OiaBXmt42jyEb7PwU8IspstJ8PPnJw==" saltValue="ZucrhAE9IUHRtvLP5pT4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PgYGuxKXM/nn7PMOhfX6R7mGt8c4ZAgRM1oaaJHDCTiLgxnqZRnW7zqXcJDcHCLOZx+Tu6Fg8czumXAaSIblw==" saltValue="EIMhZusPl9UIojTpilsRV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514</v>
      </c>
      <c r="AL9" s="1131"/>
      <c r="AM9" s="1131"/>
      <c r="AN9" s="1132"/>
      <c r="AO9" s="281">
        <v>1201871</v>
      </c>
      <c r="AP9" s="281">
        <v>88101</v>
      </c>
      <c r="AQ9" s="282">
        <v>104296</v>
      </c>
      <c r="AR9" s="283">
        <v>-15.5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515</v>
      </c>
      <c r="AL10" s="1131"/>
      <c r="AM10" s="1131"/>
      <c r="AN10" s="1132"/>
      <c r="AO10" s="284">
        <v>266609</v>
      </c>
      <c r="AP10" s="284">
        <v>19543</v>
      </c>
      <c r="AQ10" s="285">
        <v>16614</v>
      </c>
      <c r="AR10" s="286">
        <v>17.600000000000001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516</v>
      </c>
      <c r="AL11" s="1131"/>
      <c r="AM11" s="1131"/>
      <c r="AN11" s="1132"/>
      <c r="AO11" s="284" t="s">
        <v>517</v>
      </c>
      <c r="AP11" s="284" t="s">
        <v>517</v>
      </c>
      <c r="AQ11" s="285">
        <v>799</v>
      </c>
      <c r="AR11" s="286" t="s">
        <v>517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518</v>
      </c>
      <c r="AL12" s="1131"/>
      <c r="AM12" s="1131"/>
      <c r="AN12" s="1132"/>
      <c r="AO12" s="284" t="s">
        <v>517</v>
      </c>
      <c r="AP12" s="284" t="s">
        <v>517</v>
      </c>
      <c r="AQ12" s="285" t="s">
        <v>517</v>
      </c>
      <c r="AR12" s="286" t="s">
        <v>517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519</v>
      </c>
      <c r="AL13" s="1131"/>
      <c r="AM13" s="1131"/>
      <c r="AN13" s="1132"/>
      <c r="AO13" s="284">
        <v>71902</v>
      </c>
      <c r="AP13" s="284">
        <v>5271</v>
      </c>
      <c r="AQ13" s="285">
        <v>4504</v>
      </c>
      <c r="AR13" s="286">
        <v>17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520</v>
      </c>
      <c r="AL14" s="1131"/>
      <c r="AM14" s="1131"/>
      <c r="AN14" s="1132"/>
      <c r="AO14" s="284">
        <v>17349</v>
      </c>
      <c r="AP14" s="284">
        <v>1272</v>
      </c>
      <c r="AQ14" s="285">
        <v>2125</v>
      </c>
      <c r="AR14" s="286">
        <v>-40.1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521</v>
      </c>
      <c r="AL15" s="1134"/>
      <c r="AM15" s="1134"/>
      <c r="AN15" s="1135"/>
      <c r="AO15" s="284">
        <v>-55140</v>
      </c>
      <c r="AP15" s="284">
        <v>-4042</v>
      </c>
      <c r="AQ15" s="285">
        <v>-7352</v>
      </c>
      <c r="AR15" s="286">
        <v>-45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1502591</v>
      </c>
      <c r="AP16" s="284">
        <v>110144</v>
      </c>
      <c r="AQ16" s="285">
        <v>120986</v>
      </c>
      <c r="AR16" s="286">
        <v>-9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526</v>
      </c>
      <c r="AL21" s="1137"/>
      <c r="AM21" s="1137"/>
      <c r="AN21" s="1138"/>
      <c r="AO21" s="297">
        <v>9.16</v>
      </c>
      <c r="AP21" s="298">
        <v>10.56</v>
      </c>
      <c r="AQ21" s="299">
        <v>-1.4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527</v>
      </c>
      <c r="AL22" s="1137"/>
      <c r="AM22" s="1137"/>
      <c r="AN22" s="1138"/>
      <c r="AO22" s="302">
        <v>93.4</v>
      </c>
      <c r="AP22" s="303">
        <v>96.8</v>
      </c>
      <c r="AQ22" s="304">
        <v>-3.4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531</v>
      </c>
      <c r="AL32" s="1121"/>
      <c r="AM32" s="1121"/>
      <c r="AN32" s="1122"/>
      <c r="AO32" s="312">
        <v>910891</v>
      </c>
      <c r="AP32" s="312">
        <v>66771</v>
      </c>
      <c r="AQ32" s="313">
        <v>60627</v>
      </c>
      <c r="AR32" s="314">
        <v>10.1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532</v>
      </c>
      <c r="AL33" s="1121"/>
      <c r="AM33" s="1121"/>
      <c r="AN33" s="1122"/>
      <c r="AO33" s="312" t="s">
        <v>517</v>
      </c>
      <c r="AP33" s="312" t="s">
        <v>517</v>
      </c>
      <c r="AQ33" s="313" t="s">
        <v>517</v>
      </c>
      <c r="AR33" s="314" t="s">
        <v>517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533</v>
      </c>
      <c r="AL34" s="1121"/>
      <c r="AM34" s="1121"/>
      <c r="AN34" s="1122"/>
      <c r="AO34" s="312" t="s">
        <v>517</v>
      </c>
      <c r="AP34" s="312" t="s">
        <v>517</v>
      </c>
      <c r="AQ34" s="313" t="s">
        <v>517</v>
      </c>
      <c r="AR34" s="314" t="s">
        <v>517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534</v>
      </c>
      <c r="AL35" s="1121"/>
      <c r="AM35" s="1121"/>
      <c r="AN35" s="1122"/>
      <c r="AO35" s="312">
        <v>323685</v>
      </c>
      <c r="AP35" s="312">
        <v>23727</v>
      </c>
      <c r="AQ35" s="313">
        <v>21887</v>
      </c>
      <c r="AR35" s="314">
        <v>8.4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535</v>
      </c>
      <c r="AL36" s="1121"/>
      <c r="AM36" s="1121"/>
      <c r="AN36" s="1122"/>
      <c r="AO36" s="312">
        <v>47287</v>
      </c>
      <c r="AP36" s="312">
        <v>3466</v>
      </c>
      <c r="AQ36" s="313">
        <v>5351</v>
      </c>
      <c r="AR36" s="314">
        <v>-35.200000000000003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536</v>
      </c>
      <c r="AL37" s="1121"/>
      <c r="AM37" s="1121"/>
      <c r="AN37" s="1122"/>
      <c r="AO37" s="312">
        <v>4174</v>
      </c>
      <c r="AP37" s="312">
        <v>306</v>
      </c>
      <c r="AQ37" s="313">
        <v>569</v>
      </c>
      <c r="AR37" s="314">
        <v>-46.2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537</v>
      </c>
      <c r="AL38" s="1124"/>
      <c r="AM38" s="1124"/>
      <c r="AN38" s="1125"/>
      <c r="AO38" s="315" t="s">
        <v>517</v>
      </c>
      <c r="AP38" s="315" t="s">
        <v>517</v>
      </c>
      <c r="AQ38" s="316">
        <v>12</v>
      </c>
      <c r="AR38" s="304" t="s">
        <v>517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538</v>
      </c>
      <c r="AL39" s="1124"/>
      <c r="AM39" s="1124"/>
      <c r="AN39" s="1125"/>
      <c r="AO39" s="312">
        <v>-304</v>
      </c>
      <c r="AP39" s="312">
        <v>-22</v>
      </c>
      <c r="AQ39" s="313">
        <v>-1532</v>
      </c>
      <c r="AR39" s="314">
        <v>-98.6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539</v>
      </c>
      <c r="AL40" s="1121"/>
      <c r="AM40" s="1121"/>
      <c r="AN40" s="1122"/>
      <c r="AO40" s="312">
        <v>-782723</v>
      </c>
      <c r="AP40" s="312">
        <v>-57376</v>
      </c>
      <c r="AQ40" s="313">
        <v>-57744</v>
      </c>
      <c r="AR40" s="314">
        <v>-0.6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305</v>
      </c>
      <c r="AL41" s="1127"/>
      <c r="AM41" s="1127"/>
      <c r="AN41" s="1128"/>
      <c r="AO41" s="312">
        <v>503010</v>
      </c>
      <c r="AP41" s="312">
        <v>36872</v>
      </c>
      <c r="AQ41" s="313">
        <v>29170</v>
      </c>
      <c r="AR41" s="314">
        <v>26.4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509</v>
      </c>
      <c r="AN49" s="1115" t="s">
        <v>543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1588065</v>
      </c>
      <c r="AN51" s="334">
        <v>106005</v>
      </c>
      <c r="AO51" s="335">
        <v>82.8</v>
      </c>
      <c r="AP51" s="336">
        <v>96462</v>
      </c>
      <c r="AQ51" s="337">
        <v>-2.5</v>
      </c>
      <c r="AR51" s="338">
        <v>85.3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513106</v>
      </c>
      <c r="AN52" s="342">
        <v>34250</v>
      </c>
      <c r="AO52" s="343">
        <v>-11</v>
      </c>
      <c r="AP52" s="344">
        <v>39886</v>
      </c>
      <c r="AQ52" s="345">
        <v>-8.8000000000000007</v>
      </c>
      <c r="AR52" s="346">
        <v>-2.2000000000000002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1292727</v>
      </c>
      <c r="AN53" s="334">
        <v>88223</v>
      </c>
      <c r="AO53" s="335">
        <v>-16.8</v>
      </c>
      <c r="AP53" s="336">
        <v>83103</v>
      </c>
      <c r="AQ53" s="337">
        <v>-13.8</v>
      </c>
      <c r="AR53" s="338">
        <v>-3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613079</v>
      </c>
      <c r="AN54" s="342">
        <v>41840</v>
      </c>
      <c r="AO54" s="343">
        <v>22.2</v>
      </c>
      <c r="AP54" s="344">
        <v>41378</v>
      </c>
      <c r="AQ54" s="345">
        <v>3.7</v>
      </c>
      <c r="AR54" s="346">
        <v>18.5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715332</v>
      </c>
      <c r="AN55" s="334">
        <v>49870</v>
      </c>
      <c r="AO55" s="335">
        <v>-43.5</v>
      </c>
      <c r="AP55" s="336">
        <v>94796</v>
      </c>
      <c r="AQ55" s="337">
        <v>14.1</v>
      </c>
      <c r="AR55" s="338">
        <v>-57.6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279484</v>
      </c>
      <c r="AN56" s="342">
        <v>19484</v>
      </c>
      <c r="AO56" s="343">
        <v>-53.4</v>
      </c>
      <c r="AP56" s="344">
        <v>55781</v>
      </c>
      <c r="AQ56" s="345">
        <v>34.799999999999997</v>
      </c>
      <c r="AR56" s="346">
        <v>-88.2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620951</v>
      </c>
      <c r="AN57" s="334">
        <v>44471</v>
      </c>
      <c r="AO57" s="335">
        <v>-10.8</v>
      </c>
      <c r="AP57" s="336">
        <v>85942</v>
      </c>
      <c r="AQ57" s="337">
        <v>-9.3000000000000007</v>
      </c>
      <c r="AR57" s="338">
        <v>-1.5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272829</v>
      </c>
      <c r="AN58" s="342">
        <v>19539</v>
      </c>
      <c r="AO58" s="343">
        <v>0.3</v>
      </c>
      <c r="AP58" s="344">
        <v>48630</v>
      </c>
      <c r="AQ58" s="345">
        <v>-12.8</v>
      </c>
      <c r="AR58" s="346">
        <v>13.1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458613</v>
      </c>
      <c r="AN59" s="334">
        <v>33618</v>
      </c>
      <c r="AO59" s="335">
        <v>-24.4</v>
      </c>
      <c r="AP59" s="336">
        <v>95007</v>
      </c>
      <c r="AQ59" s="337">
        <v>10.5</v>
      </c>
      <c r="AR59" s="338">
        <v>-34.9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238584</v>
      </c>
      <c r="AN60" s="342">
        <v>17489</v>
      </c>
      <c r="AO60" s="343">
        <v>-10.5</v>
      </c>
      <c r="AP60" s="344">
        <v>48509</v>
      </c>
      <c r="AQ60" s="345">
        <v>-0.2</v>
      </c>
      <c r="AR60" s="346">
        <v>-10.3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935138</v>
      </c>
      <c r="AN61" s="349">
        <v>64437</v>
      </c>
      <c r="AO61" s="350">
        <v>-2.5</v>
      </c>
      <c r="AP61" s="351">
        <v>91062</v>
      </c>
      <c r="AQ61" s="352">
        <v>-0.2</v>
      </c>
      <c r="AR61" s="338">
        <v>-2.2999999999999998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383416</v>
      </c>
      <c r="AN62" s="342">
        <v>26520</v>
      </c>
      <c r="AO62" s="343">
        <v>-10.5</v>
      </c>
      <c r="AP62" s="344">
        <v>46837</v>
      </c>
      <c r="AQ62" s="345">
        <v>3.3</v>
      </c>
      <c r="AR62" s="346">
        <v>-13.8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p/uA86eIIXDR99BHwxPkCI0k+FfQ7f2oOVJrQazvdPjVjrTm88xRpFzDmmqwVR6rMZTxU3ZVOsdzB7d5eCZiA==" saltValue="an4XxE5ADqoWK3w1znN8n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1" spans="125:125" ht="13.5" hidden="1" customHeight="1" x14ac:dyDescent="0.15">
      <c r="DU121" s="259"/>
    </row>
  </sheetData>
  <sheetProtection algorithmName="SHA-512" hashValue="ItdkMsP9rUwwQ4oHsgilEhDAgGITs9osw8z3G258lc9L7kEr2vuqdiFvwdA+AD+yy9bhcAxPadYg0HOG6OwsWg==" saltValue="jn6UWCrZj/MgNQRXTArG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B8068-AB3C-430D-822F-558562A56028}">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506</v>
      </c>
    </row>
  </sheetData>
  <sheetProtection algorithmName="SHA-512" hashValue="4cwEhHzr5QcOt61Awj99TjhxUdbhLk9WFISAIyuDcYG5zJQx631+vQVjeI4n5uqMhEC/Bj9pZvcI8MoKVe7T4Q==" saltValue="6sxkKGftjxbOjOKTUNWu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39" t="s">
        <v>3</v>
      </c>
      <c r="D47" s="1139"/>
      <c r="E47" s="1140"/>
      <c r="F47" s="11">
        <v>30.44</v>
      </c>
      <c r="G47" s="12">
        <v>28.9</v>
      </c>
      <c r="H47" s="12">
        <v>30.93</v>
      </c>
      <c r="I47" s="12">
        <v>35.380000000000003</v>
      </c>
      <c r="J47" s="13">
        <v>44.75</v>
      </c>
    </row>
    <row r="48" spans="2:10" ht="57.75" customHeight="1" x14ac:dyDescent="0.15">
      <c r="B48" s="14"/>
      <c r="C48" s="1141" t="s">
        <v>4</v>
      </c>
      <c r="D48" s="1141"/>
      <c r="E48" s="1142"/>
      <c r="F48" s="15">
        <v>6.75</v>
      </c>
      <c r="G48" s="16">
        <v>7.7</v>
      </c>
      <c r="H48" s="16">
        <v>6.84</v>
      </c>
      <c r="I48" s="16">
        <v>6.91</v>
      </c>
      <c r="J48" s="17">
        <v>7.02</v>
      </c>
    </row>
    <row r="49" spans="2:10" ht="57.75" customHeight="1" thickBot="1" x14ac:dyDescent="0.2">
      <c r="B49" s="18"/>
      <c r="C49" s="1143" t="s">
        <v>5</v>
      </c>
      <c r="D49" s="1143"/>
      <c r="E49" s="1144"/>
      <c r="F49" s="19">
        <v>0.33</v>
      </c>
      <c r="G49" s="20" t="s">
        <v>563</v>
      </c>
      <c r="H49" s="20">
        <v>2.4500000000000002</v>
      </c>
      <c r="I49" s="20">
        <v>6.68</v>
      </c>
      <c r="J49" s="21">
        <v>8.33</v>
      </c>
    </row>
    <row r="50" spans="2:10" x14ac:dyDescent="0.15"/>
  </sheetData>
  <sheetProtection algorithmName="SHA-512" hashValue="Wvfhi12EmYULIhG+8DBeMLOuBgjBCL7IaR5O9/GJ9cgXHW43tReKh7CUEtMDdR96ZHIO8rBJWOW+95EZs1oVMQ==" saltValue="DaF5hK3xTHl2VXIRRWav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51" t="s">
        <v>564</v>
      </c>
      <c r="D34" s="1151"/>
      <c r="E34" s="1152"/>
      <c r="F34" s="32">
        <v>6.46</v>
      </c>
      <c r="G34" s="33">
        <v>6.83</v>
      </c>
      <c r="H34" s="33">
        <v>7.81</v>
      </c>
      <c r="I34" s="33">
        <v>7.73</v>
      </c>
      <c r="J34" s="34">
        <v>8.56</v>
      </c>
      <c r="K34" s="22"/>
      <c r="L34" s="22"/>
      <c r="M34" s="22"/>
      <c r="N34" s="22"/>
      <c r="O34" s="22"/>
      <c r="P34" s="22"/>
    </row>
    <row r="35" spans="1:16" ht="39" customHeight="1" x14ac:dyDescent="0.15">
      <c r="A35" s="22"/>
      <c r="B35" s="35"/>
      <c r="C35" s="1145" t="s">
        <v>565</v>
      </c>
      <c r="D35" s="1146"/>
      <c r="E35" s="1147"/>
      <c r="F35" s="36">
        <v>6.74</v>
      </c>
      <c r="G35" s="37">
        <v>7.7</v>
      </c>
      <c r="H35" s="37">
        <v>6.84</v>
      </c>
      <c r="I35" s="37">
        <v>6.9</v>
      </c>
      <c r="J35" s="38">
        <v>7.02</v>
      </c>
      <c r="K35" s="22"/>
      <c r="L35" s="22"/>
      <c r="M35" s="22"/>
      <c r="N35" s="22"/>
      <c r="O35" s="22"/>
      <c r="P35" s="22"/>
    </row>
    <row r="36" spans="1:16" ht="39" customHeight="1" x14ac:dyDescent="0.15">
      <c r="A36" s="22"/>
      <c r="B36" s="35"/>
      <c r="C36" s="1145" t="s">
        <v>566</v>
      </c>
      <c r="D36" s="1146"/>
      <c r="E36" s="1147"/>
      <c r="F36" s="36">
        <v>1.85</v>
      </c>
      <c r="G36" s="37">
        <v>1.07</v>
      </c>
      <c r="H36" s="37">
        <v>1.69</v>
      </c>
      <c r="I36" s="37">
        <v>2.4</v>
      </c>
      <c r="J36" s="38">
        <v>3.38</v>
      </c>
      <c r="K36" s="22"/>
      <c r="L36" s="22"/>
      <c r="M36" s="22"/>
      <c r="N36" s="22"/>
      <c r="O36" s="22"/>
      <c r="P36" s="22"/>
    </row>
    <row r="37" spans="1:16" ht="39" customHeight="1" x14ac:dyDescent="0.15">
      <c r="A37" s="22"/>
      <c r="B37" s="35"/>
      <c r="C37" s="1145" t="s">
        <v>567</v>
      </c>
      <c r="D37" s="1146"/>
      <c r="E37" s="1147"/>
      <c r="F37" s="36">
        <v>5.25</v>
      </c>
      <c r="G37" s="37">
        <v>3.66</v>
      </c>
      <c r="H37" s="37">
        <v>3.14</v>
      </c>
      <c r="I37" s="37">
        <v>2.85</v>
      </c>
      <c r="J37" s="38">
        <v>3.06</v>
      </c>
      <c r="K37" s="22"/>
      <c r="L37" s="22"/>
      <c r="M37" s="22"/>
      <c r="N37" s="22"/>
      <c r="O37" s="22"/>
      <c r="P37" s="22"/>
    </row>
    <row r="38" spans="1:16" ht="39" customHeight="1" x14ac:dyDescent="0.15">
      <c r="A38" s="22"/>
      <c r="B38" s="35"/>
      <c r="C38" s="1145" t="s">
        <v>568</v>
      </c>
      <c r="D38" s="1146"/>
      <c r="E38" s="1147"/>
      <c r="F38" s="36">
        <v>2.64</v>
      </c>
      <c r="G38" s="37">
        <v>2.79</v>
      </c>
      <c r="H38" s="37">
        <v>1.95</v>
      </c>
      <c r="I38" s="37">
        <v>2.02</v>
      </c>
      <c r="J38" s="38">
        <v>1.91</v>
      </c>
      <c r="K38" s="22"/>
      <c r="L38" s="22"/>
      <c r="M38" s="22"/>
      <c r="N38" s="22"/>
      <c r="O38" s="22"/>
      <c r="P38" s="22"/>
    </row>
    <row r="39" spans="1:16" ht="39" customHeight="1" x14ac:dyDescent="0.15">
      <c r="A39" s="22"/>
      <c r="B39" s="35"/>
      <c r="C39" s="1145" t="s">
        <v>569</v>
      </c>
      <c r="D39" s="1146"/>
      <c r="E39" s="1147"/>
      <c r="F39" s="36">
        <v>2.39</v>
      </c>
      <c r="G39" s="37">
        <v>2.71</v>
      </c>
      <c r="H39" s="37">
        <v>2.9</v>
      </c>
      <c r="I39" s="37">
        <v>2.29</v>
      </c>
      <c r="J39" s="38">
        <v>1.34</v>
      </c>
      <c r="K39" s="22"/>
      <c r="L39" s="22"/>
      <c r="M39" s="22"/>
      <c r="N39" s="22"/>
      <c r="O39" s="22"/>
      <c r="P39" s="22"/>
    </row>
    <row r="40" spans="1:16" ht="39" customHeight="1" x14ac:dyDescent="0.15">
      <c r="A40" s="22"/>
      <c r="B40" s="35"/>
      <c r="C40" s="1145" t="s">
        <v>570</v>
      </c>
      <c r="D40" s="1146"/>
      <c r="E40" s="1147"/>
      <c r="F40" s="36">
        <v>0.06</v>
      </c>
      <c r="G40" s="37">
        <v>0.13</v>
      </c>
      <c r="H40" s="37">
        <v>0.16</v>
      </c>
      <c r="I40" s="37">
        <v>0.2</v>
      </c>
      <c r="J40" s="38">
        <v>0.41</v>
      </c>
      <c r="K40" s="22"/>
      <c r="L40" s="22"/>
      <c r="M40" s="22"/>
      <c r="N40" s="22"/>
      <c r="O40" s="22"/>
      <c r="P40" s="22"/>
    </row>
    <row r="41" spans="1:16" ht="39" customHeight="1" x14ac:dyDescent="0.15">
      <c r="A41" s="22"/>
      <c r="B41" s="35"/>
      <c r="C41" s="1145" t="s">
        <v>571</v>
      </c>
      <c r="D41" s="1146"/>
      <c r="E41" s="1147"/>
      <c r="F41" s="36">
        <v>0.02</v>
      </c>
      <c r="G41" s="37">
        <v>0.25</v>
      </c>
      <c r="H41" s="37">
        <v>0.22</v>
      </c>
      <c r="I41" s="37">
        <v>0.1</v>
      </c>
      <c r="J41" s="38">
        <v>0.26</v>
      </c>
      <c r="K41" s="22"/>
      <c r="L41" s="22"/>
      <c r="M41" s="22"/>
      <c r="N41" s="22"/>
      <c r="O41" s="22"/>
      <c r="P41" s="22"/>
    </row>
    <row r="42" spans="1:16" ht="39" customHeight="1" x14ac:dyDescent="0.15">
      <c r="A42" s="22"/>
      <c r="B42" s="39"/>
      <c r="C42" s="1145" t="s">
        <v>572</v>
      </c>
      <c r="D42" s="1146"/>
      <c r="E42" s="1147"/>
      <c r="F42" s="36" t="s">
        <v>517</v>
      </c>
      <c r="G42" s="37" t="s">
        <v>517</v>
      </c>
      <c r="H42" s="37" t="s">
        <v>517</v>
      </c>
      <c r="I42" s="37" t="s">
        <v>517</v>
      </c>
      <c r="J42" s="38" t="s">
        <v>517</v>
      </c>
      <c r="K42" s="22"/>
      <c r="L42" s="22"/>
      <c r="M42" s="22"/>
      <c r="N42" s="22"/>
      <c r="O42" s="22"/>
      <c r="P42" s="22"/>
    </row>
    <row r="43" spans="1:16" ht="39" customHeight="1" thickBot="1" x14ac:dyDescent="0.2">
      <c r="A43" s="22"/>
      <c r="B43" s="40"/>
      <c r="C43" s="1148" t="s">
        <v>573</v>
      </c>
      <c r="D43" s="1149"/>
      <c r="E43" s="1150"/>
      <c r="F43" s="41">
        <v>0.1</v>
      </c>
      <c r="G43" s="42">
        <v>0.02</v>
      </c>
      <c r="H43" s="42">
        <v>0.03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VI1svVwJjmZUtgYA8v4exuabqpY+ESH/vRJJ1IoOp8cswybsmO+fZvz3O5aPjRJe1v9MHkgW68VJrV2/v9b7A==" saltValue="c5HJBDQVGxcKhnPRiGdX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777</v>
      </c>
      <c r="L45" s="60">
        <v>797</v>
      </c>
      <c r="M45" s="60">
        <v>836</v>
      </c>
      <c r="N45" s="60">
        <v>872</v>
      </c>
      <c r="O45" s="61">
        <v>911</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517</v>
      </c>
      <c r="L46" s="64" t="s">
        <v>517</v>
      </c>
      <c r="M46" s="64" t="s">
        <v>517</v>
      </c>
      <c r="N46" s="64" t="s">
        <v>517</v>
      </c>
      <c r="O46" s="65" t="s">
        <v>517</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517</v>
      </c>
      <c r="L47" s="64" t="s">
        <v>517</v>
      </c>
      <c r="M47" s="64" t="s">
        <v>517</v>
      </c>
      <c r="N47" s="64" t="s">
        <v>517</v>
      </c>
      <c r="O47" s="65" t="s">
        <v>517</v>
      </c>
      <c r="P47" s="48"/>
      <c r="Q47" s="48"/>
      <c r="R47" s="48"/>
      <c r="S47" s="48"/>
      <c r="T47" s="48"/>
      <c r="U47" s="48"/>
    </row>
    <row r="48" spans="1:21" ht="30.75" customHeight="1" x14ac:dyDescent="0.15">
      <c r="A48" s="48"/>
      <c r="B48" s="1178"/>
      <c r="C48" s="1179"/>
      <c r="D48" s="62"/>
      <c r="E48" s="1155" t="s">
        <v>15</v>
      </c>
      <c r="F48" s="1155"/>
      <c r="G48" s="1155"/>
      <c r="H48" s="1155"/>
      <c r="I48" s="1155"/>
      <c r="J48" s="1156"/>
      <c r="K48" s="63">
        <v>317</v>
      </c>
      <c r="L48" s="64">
        <v>322</v>
      </c>
      <c r="M48" s="64">
        <v>331</v>
      </c>
      <c r="N48" s="64">
        <v>325</v>
      </c>
      <c r="O48" s="65">
        <v>324</v>
      </c>
      <c r="P48" s="48"/>
      <c r="Q48" s="48"/>
      <c r="R48" s="48"/>
      <c r="S48" s="48"/>
      <c r="T48" s="48"/>
      <c r="U48" s="48"/>
    </row>
    <row r="49" spans="1:21" ht="30.75" customHeight="1" x14ac:dyDescent="0.15">
      <c r="A49" s="48"/>
      <c r="B49" s="1178"/>
      <c r="C49" s="1179"/>
      <c r="D49" s="62"/>
      <c r="E49" s="1155" t="s">
        <v>16</v>
      </c>
      <c r="F49" s="1155"/>
      <c r="G49" s="1155"/>
      <c r="H49" s="1155"/>
      <c r="I49" s="1155"/>
      <c r="J49" s="1156"/>
      <c r="K49" s="63">
        <v>43</v>
      </c>
      <c r="L49" s="64">
        <v>42</v>
      </c>
      <c r="M49" s="64">
        <v>49</v>
      </c>
      <c r="N49" s="64">
        <v>64</v>
      </c>
      <c r="O49" s="65">
        <v>47</v>
      </c>
      <c r="P49" s="48"/>
      <c r="Q49" s="48"/>
      <c r="R49" s="48"/>
      <c r="S49" s="48"/>
      <c r="T49" s="48"/>
      <c r="U49" s="48"/>
    </row>
    <row r="50" spans="1:21" ht="30.75" customHeight="1" x14ac:dyDescent="0.15">
      <c r="A50" s="48"/>
      <c r="B50" s="1178"/>
      <c r="C50" s="1179"/>
      <c r="D50" s="62"/>
      <c r="E50" s="1155" t="s">
        <v>17</v>
      </c>
      <c r="F50" s="1155"/>
      <c r="G50" s="1155"/>
      <c r="H50" s="1155"/>
      <c r="I50" s="1155"/>
      <c r="J50" s="1156"/>
      <c r="K50" s="63">
        <v>15</v>
      </c>
      <c r="L50" s="64">
        <v>15</v>
      </c>
      <c r="M50" s="64">
        <v>15</v>
      </c>
      <c r="N50" s="64">
        <v>8</v>
      </c>
      <c r="O50" s="65">
        <v>4</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517</v>
      </c>
      <c r="L51" s="64" t="s">
        <v>517</v>
      </c>
      <c r="M51" s="64" t="s">
        <v>517</v>
      </c>
      <c r="N51" s="64" t="s">
        <v>517</v>
      </c>
      <c r="O51" s="65" t="s">
        <v>517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718</v>
      </c>
      <c r="L52" s="64">
        <v>717</v>
      </c>
      <c r="M52" s="64">
        <v>730</v>
      </c>
      <c r="N52" s="64">
        <v>748</v>
      </c>
      <c r="O52" s="65">
        <v>783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434</v>
      </c>
      <c r="L53" s="69">
        <v>459</v>
      </c>
      <c r="M53" s="69">
        <v>501</v>
      </c>
      <c r="N53" s="69">
        <v>521</v>
      </c>
      <c r="O53" s="70">
        <v>503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517</v>
      </c>
      <c r="L58" s="84" t="s">
        <v>517</v>
      </c>
      <c r="M58" s="84" t="s">
        <v>517</v>
      </c>
      <c r="N58" s="84" t="s">
        <v>517</v>
      </c>
      <c r="O58" s="85" t="s">
        <v>517</v>
      </c>
    </row>
    <row r="59" spans="1:21" ht="31.5" customHeight="1" x14ac:dyDescent="0.15">
      <c r="B59" s="1163"/>
      <c r="C59" s="1164"/>
      <c r="D59" s="1170" t="s">
        <v>28</v>
      </c>
      <c r="E59" s="1171"/>
      <c r="F59" s="1171"/>
      <c r="G59" s="1171"/>
      <c r="H59" s="1171"/>
      <c r="I59" s="1171"/>
      <c r="J59" s="1172"/>
      <c r="K59" s="86" t="s">
        <v>517</v>
      </c>
      <c r="L59" s="87" t="s">
        <v>517</v>
      </c>
      <c r="M59" s="87" t="s">
        <v>517</v>
      </c>
      <c r="N59" s="87" t="s">
        <v>517</v>
      </c>
      <c r="O59" s="88" t="s">
        <v>517</v>
      </c>
    </row>
    <row r="60" spans="1:21" ht="31.5" customHeight="1" thickBot="1" x14ac:dyDescent="0.2">
      <c r="B60" s="1165"/>
      <c r="C60" s="1166"/>
      <c r="D60" s="1173" t="s">
        <v>29</v>
      </c>
      <c r="E60" s="1174"/>
      <c r="F60" s="1174"/>
      <c r="G60" s="1174"/>
      <c r="H60" s="1174"/>
      <c r="I60" s="1174"/>
      <c r="J60" s="1175"/>
      <c r="K60" s="89" t="s">
        <v>517</v>
      </c>
      <c r="L60" s="90" t="s">
        <v>517</v>
      </c>
      <c r="M60" s="90" t="s">
        <v>517</v>
      </c>
      <c r="N60" s="90" t="s">
        <v>517</v>
      </c>
      <c r="O60" s="91" t="s">
        <v>517</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puegxNJK+dxTiOsFdljGuUJigOncVfdpCFWPItCzZ9nAUUA+CaapmIQdEyOb+pV9yUivvQSGgeajF4dvgd5xA==" saltValue="rtlT3mVn+I0No7+ty/6Z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558</v>
      </c>
      <c r="J40" s="103" t="s">
        <v>559</v>
      </c>
      <c r="K40" s="103" t="s">
        <v>560</v>
      </c>
      <c r="L40" s="103" t="s">
        <v>561</v>
      </c>
      <c r="M40" s="104" t="s">
        <v>562</v>
      </c>
    </row>
    <row r="41" spans="2:13" ht="27.75" customHeight="1" x14ac:dyDescent="0.15">
      <c r="B41" s="1196" t="s">
        <v>32</v>
      </c>
      <c r="C41" s="1197"/>
      <c r="D41" s="105"/>
      <c r="E41" s="1198" t="s">
        <v>33</v>
      </c>
      <c r="F41" s="1198"/>
      <c r="G41" s="1198"/>
      <c r="H41" s="1199"/>
      <c r="I41" s="355">
        <v>8215</v>
      </c>
      <c r="J41" s="356">
        <v>8403</v>
      </c>
      <c r="K41" s="356">
        <v>8052</v>
      </c>
      <c r="L41" s="356">
        <v>7508</v>
      </c>
      <c r="M41" s="357">
        <v>6929</v>
      </c>
    </row>
    <row r="42" spans="2:13" ht="27.75" customHeight="1" x14ac:dyDescent="0.15">
      <c r="B42" s="1186"/>
      <c r="C42" s="1187"/>
      <c r="D42" s="106"/>
      <c r="E42" s="1190" t="s">
        <v>34</v>
      </c>
      <c r="F42" s="1190"/>
      <c r="G42" s="1190"/>
      <c r="H42" s="1191"/>
      <c r="I42" s="358">
        <v>14</v>
      </c>
      <c r="J42" s="359">
        <v>23</v>
      </c>
      <c r="K42" s="359">
        <v>12</v>
      </c>
      <c r="L42" s="359">
        <v>8</v>
      </c>
      <c r="M42" s="360">
        <v>7</v>
      </c>
    </row>
    <row r="43" spans="2:13" ht="27.75" customHeight="1" x14ac:dyDescent="0.15">
      <c r="B43" s="1186"/>
      <c r="C43" s="1187"/>
      <c r="D43" s="106"/>
      <c r="E43" s="1190" t="s">
        <v>35</v>
      </c>
      <c r="F43" s="1190"/>
      <c r="G43" s="1190"/>
      <c r="H43" s="1191"/>
      <c r="I43" s="358">
        <v>2887</v>
      </c>
      <c r="J43" s="359">
        <v>2836</v>
      </c>
      <c r="K43" s="359">
        <v>2680</v>
      </c>
      <c r="L43" s="359">
        <v>2457</v>
      </c>
      <c r="M43" s="360">
        <v>2221</v>
      </c>
    </row>
    <row r="44" spans="2:13" ht="27.75" customHeight="1" x14ac:dyDescent="0.15">
      <c r="B44" s="1186"/>
      <c r="C44" s="1187"/>
      <c r="D44" s="106"/>
      <c r="E44" s="1190" t="s">
        <v>36</v>
      </c>
      <c r="F44" s="1190"/>
      <c r="G44" s="1190"/>
      <c r="H44" s="1191"/>
      <c r="I44" s="358">
        <v>317</v>
      </c>
      <c r="J44" s="359">
        <v>363</v>
      </c>
      <c r="K44" s="359">
        <v>316</v>
      </c>
      <c r="L44" s="359">
        <v>259</v>
      </c>
      <c r="M44" s="360">
        <v>215</v>
      </c>
    </row>
    <row r="45" spans="2:13" ht="27.75" customHeight="1" x14ac:dyDescent="0.15">
      <c r="B45" s="1186"/>
      <c r="C45" s="1187"/>
      <c r="D45" s="106"/>
      <c r="E45" s="1190" t="s">
        <v>37</v>
      </c>
      <c r="F45" s="1190"/>
      <c r="G45" s="1190"/>
      <c r="H45" s="1191"/>
      <c r="I45" s="358">
        <v>611</v>
      </c>
      <c r="J45" s="359">
        <v>585</v>
      </c>
      <c r="K45" s="359">
        <v>522</v>
      </c>
      <c r="L45" s="359">
        <v>521</v>
      </c>
      <c r="M45" s="360">
        <v>589</v>
      </c>
    </row>
    <row r="46" spans="2:13" ht="27.75" customHeight="1" x14ac:dyDescent="0.15">
      <c r="B46" s="1186"/>
      <c r="C46" s="1187"/>
      <c r="D46" s="107"/>
      <c r="E46" s="1190" t="s">
        <v>38</v>
      </c>
      <c r="F46" s="1190"/>
      <c r="G46" s="1190"/>
      <c r="H46" s="1191"/>
      <c r="I46" s="358" t="s">
        <v>517</v>
      </c>
      <c r="J46" s="359" t="s">
        <v>517</v>
      </c>
      <c r="K46" s="359" t="s">
        <v>517</v>
      </c>
      <c r="L46" s="359" t="s">
        <v>517</v>
      </c>
      <c r="M46" s="360" t="s">
        <v>517</v>
      </c>
    </row>
    <row r="47" spans="2:13" ht="27.75" customHeight="1" x14ac:dyDescent="0.15">
      <c r="B47" s="1186"/>
      <c r="C47" s="1187"/>
      <c r="D47" s="108"/>
      <c r="E47" s="1200" t="s">
        <v>39</v>
      </c>
      <c r="F47" s="1201"/>
      <c r="G47" s="1201"/>
      <c r="H47" s="1202"/>
      <c r="I47" s="358" t="s">
        <v>517</v>
      </c>
      <c r="J47" s="359" t="s">
        <v>517</v>
      </c>
      <c r="K47" s="359" t="s">
        <v>517</v>
      </c>
      <c r="L47" s="359" t="s">
        <v>517</v>
      </c>
      <c r="M47" s="360" t="s">
        <v>517</v>
      </c>
    </row>
    <row r="48" spans="2:13" ht="27.75" customHeight="1" x14ac:dyDescent="0.15">
      <c r="B48" s="1186"/>
      <c r="C48" s="1187"/>
      <c r="D48" s="106"/>
      <c r="E48" s="1190" t="s">
        <v>40</v>
      </c>
      <c r="F48" s="1190"/>
      <c r="G48" s="1190"/>
      <c r="H48" s="1191"/>
      <c r="I48" s="358" t="s">
        <v>517</v>
      </c>
      <c r="J48" s="359" t="s">
        <v>517</v>
      </c>
      <c r="K48" s="359" t="s">
        <v>517</v>
      </c>
      <c r="L48" s="359" t="s">
        <v>517</v>
      </c>
      <c r="M48" s="360" t="s">
        <v>517</v>
      </c>
    </row>
    <row r="49" spans="2:13" ht="27.75" customHeight="1" x14ac:dyDescent="0.15">
      <c r="B49" s="1188"/>
      <c r="C49" s="1189"/>
      <c r="D49" s="106"/>
      <c r="E49" s="1190" t="s">
        <v>41</v>
      </c>
      <c r="F49" s="1190"/>
      <c r="G49" s="1190"/>
      <c r="H49" s="1191"/>
      <c r="I49" s="358" t="s">
        <v>517</v>
      </c>
      <c r="J49" s="359" t="s">
        <v>517</v>
      </c>
      <c r="K49" s="359" t="s">
        <v>517</v>
      </c>
      <c r="L49" s="359" t="s">
        <v>517</v>
      </c>
      <c r="M49" s="360" t="s">
        <v>517</v>
      </c>
    </row>
    <row r="50" spans="2:13" ht="27.75" customHeight="1" x14ac:dyDescent="0.15">
      <c r="B50" s="1184" t="s">
        <v>42</v>
      </c>
      <c r="C50" s="1185"/>
      <c r="D50" s="109"/>
      <c r="E50" s="1190" t="s">
        <v>43</v>
      </c>
      <c r="F50" s="1190"/>
      <c r="G50" s="1190"/>
      <c r="H50" s="1191"/>
      <c r="I50" s="358">
        <v>2938</v>
      </c>
      <c r="J50" s="359">
        <v>2957</v>
      </c>
      <c r="K50" s="359">
        <v>3162</v>
      </c>
      <c r="L50" s="359">
        <v>3993</v>
      </c>
      <c r="M50" s="360">
        <v>4872</v>
      </c>
    </row>
    <row r="51" spans="2:13" ht="27.75" customHeight="1" x14ac:dyDescent="0.15">
      <c r="B51" s="1186"/>
      <c r="C51" s="1187"/>
      <c r="D51" s="106"/>
      <c r="E51" s="1190" t="s">
        <v>44</v>
      </c>
      <c r="F51" s="1190"/>
      <c r="G51" s="1190"/>
      <c r="H51" s="1191"/>
      <c r="I51" s="358" t="s">
        <v>517</v>
      </c>
      <c r="J51" s="359" t="s">
        <v>517</v>
      </c>
      <c r="K51" s="359" t="s">
        <v>517</v>
      </c>
      <c r="L51" s="359" t="s">
        <v>517</v>
      </c>
      <c r="M51" s="360" t="s">
        <v>517</v>
      </c>
    </row>
    <row r="52" spans="2:13" ht="27.75" customHeight="1" x14ac:dyDescent="0.15">
      <c r="B52" s="1188"/>
      <c r="C52" s="1189"/>
      <c r="D52" s="106"/>
      <c r="E52" s="1190" t="s">
        <v>45</v>
      </c>
      <c r="F52" s="1190"/>
      <c r="G52" s="1190"/>
      <c r="H52" s="1191"/>
      <c r="I52" s="358">
        <v>7092</v>
      </c>
      <c r="J52" s="359">
        <v>7623</v>
      </c>
      <c r="K52" s="359">
        <v>7353</v>
      </c>
      <c r="L52" s="359">
        <v>7012</v>
      </c>
      <c r="M52" s="360">
        <v>6546</v>
      </c>
    </row>
    <row r="53" spans="2:13" ht="27.75" customHeight="1" thickBot="1" x14ac:dyDescent="0.2">
      <c r="B53" s="1192" t="s">
        <v>46</v>
      </c>
      <c r="C53" s="1193"/>
      <c r="D53" s="110"/>
      <c r="E53" s="1194" t="s">
        <v>47</v>
      </c>
      <c r="F53" s="1194"/>
      <c r="G53" s="1194"/>
      <c r="H53" s="1195"/>
      <c r="I53" s="361">
        <v>2014</v>
      </c>
      <c r="J53" s="362">
        <v>1631</v>
      </c>
      <c r="K53" s="362">
        <v>1067</v>
      </c>
      <c r="L53" s="362">
        <v>-252</v>
      </c>
      <c r="M53" s="363">
        <v>-1458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ujJ2GsFNkUwxMGaW7IA3bmQsLyjW8HBs5XMYANvGjB1V1MDfgT9LaZvcWClX/kKwSCtWZ4HInlIPHDjgisKP1A==" saltValue="3UuNhKDOsfMaPBnr7mP/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560</v>
      </c>
      <c r="G54" s="119" t="s">
        <v>561</v>
      </c>
      <c r="H54" s="120" t="s">
        <v>562</v>
      </c>
    </row>
    <row r="55" spans="2:8" ht="52.5" customHeight="1" x14ac:dyDescent="0.15">
      <c r="B55" s="121"/>
      <c r="C55" s="1211" t="s">
        <v>50</v>
      </c>
      <c r="D55" s="1211"/>
      <c r="E55" s="1212"/>
      <c r="F55" s="122">
        <v>1652</v>
      </c>
      <c r="G55" s="122">
        <v>2005</v>
      </c>
      <c r="H55" s="123">
        <v>2468</v>
      </c>
    </row>
    <row r="56" spans="2:8" ht="52.5" customHeight="1" x14ac:dyDescent="0.15">
      <c r="B56" s="124"/>
      <c r="C56" s="1213" t="s">
        <v>51</v>
      </c>
      <c r="D56" s="1213"/>
      <c r="E56" s="1214"/>
      <c r="F56" s="125">
        <v>124</v>
      </c>
      <c r="G56" s="125">
        <v>124</v>
      </c>
      <c r="H56" s="126">
        <v>224</v>
      </c>
    </row>
    <row r="57" spans="2:8" ht="53.25" customHeight="1" x14ac:dyDescent="0.15">
      <c r="B57" s="124"/>
      <c r="C57" s="1215" t="s">
        <v>52</v>
      </c>
      <c r="D57" s="1215"/>
      <c r="E57" s="1216"/>
      <c r="F57" s="127">
        <v>952</v>
      </c>
      <c r="G57" s="127">
        <v>1454</v>
      </c>
      <c r="H57" s="128">
        <v>1441</v>
      </c>
    </row>
    <row r="58" spans="2:8" ht="45.75" customHeight="1" x14ac:dyDescent="0.15">
      <c r="B58" s="129"/>
      <c r="C58" s="1203" t="s">
        <v>592</v>
      </c>
      <c r="D58" s="1204"/>
      <c r="E58" s="1205"/>
      <c r="F58" s="130">
        <v>297</v>
      </c>
      <c r="G58" s="130">
        <v>783</v>
      </c>
      <c r="H58" s="131">
        <v>757</v>
      </c>
    </row>
    <row r="59" spans="2:8" ht="45.75" customHeight="1" x14ac:dyDescent="0.15">
      <c r="B59" s="129"/>
      <c r="C59" s="1203" t="s">
        <v>593</v>
      </c>
      <c r="D59" s="1204"/>
      <c r="E59" s="1205"/>
      <c r="F59" s="130">
        <v>223</v>
      </c>
      <c r="G59" s="130">
        <v>223</v>
      </c>
      <c r="H59" s="131">
        <v>223</v>
      </c>
    </row>
    <row r="60" spans="2:8" ht="45.75" customHeight="1" x14ac:dyDescent="0.15">
      <c r="B60" s="129"/>
      <c r="C60" s="1203" t="s">
        <v>594</v>
      </c>
      <c r="D60" s="1204"/>
      <c r="E60" s="1205"/>
      <c r="F60" s="130">
        <v>160</v>
      </c>
      <c r="G60" s="130">
        <v>160</v>
      </c>
      <c r="H60" s="131">
        <v>160</v>
      </c>
    </row>
    <row r="61" spans="2:8" ht="45.75" customHeight="1" x14ac:dyDescent="0.15">
      <c r="B61" s="129"/>
      <c r="C61" s="1203" t="s">
        <v>595</v>
      </c>
      <c r="D61" s="1204"/>
      <c r="E61" s="1205"/>
      <c r="F61" s="130">
        <v>93</v>
      </c>
      <c r="G61" s="130">
        <v>105</v>
      </c>
      <c r="H61" s="131">
        <v>130</v>
      </c>
    </row>
    <row r="62" spans="2:8" ht="45.75" customHeight="1" thickBot="1" x14ac:dyDescent="0.2">
      <c r="B62" s="132"/>
      <c r="C62" s="1206" t="s">
        <v>596</v>
      </c>
      <c r="D62" s="1207"/>
      <c r="E62" s="1208"/>
      <c r="F62" s="133">
        <v>58</v>
      </c>
      <c r="G62" s="133">
        <v>60</v>
      </c>
      <c r="H62" s="134">
        <v>60</v>
      </c>
    </row>
    <row r="63" spans="2:8" ht="52.5" customHeight="1" thickBot="1" x14ac:dyDescent="0.2">
      <c r="B63" s="135"/>
      <c r="C63" s="1209" t="s">
        <v>53</v>
      </c>
      <c r="D63" s="1209"/>
      <c r="E63" s="1210"/>
      <c r="F63" s="136">
        <v>2728</v>
      </c>
      <c r="G63" s="136">
        <v>3582</v>
      </c>
      <c r="H63" s="137">
        <v>4132</v>
      </c>
    </row>
    <row r="64" spans="2:8" x14ac:dyDescent="0.15"/>
  </sheetData>
  <sheetProtection algorithmName="SHA-512" hashValue="mzcAjPNppbIrXkkLzwm7JIAnn988dGuxFNBlvBMe0jXMvQOPaITGyTvOz9KvfxTJ3ZBRcAWQ2o/ODKzLyFby8g==" saltValue="SpV1M2JNidf4Dg/V1Fwy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4A41E-E80C-4C0C-B49C-7B55526FA434}">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597</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598</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599</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600</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558</v>
      </c>
      <c r="BQ50" s="1250"/>
      <c r="BR50" s="1250"/>
      <c r="BS50" s="1250"/>
      <c r="BT50" s="1250"/>
      <c r="BU50" s="1250"/>
      <c r="BV50" s="1250"/>
      <c r="BW50" s="1250"/>
      <c r="BX50" s="1250" t="s">
        <v>559</v>
      </c>
      <c r="BY50" s="1250"/>
      <c r="BZ50" s="1250"/>
      <c r="CA50" s="1250"/>
      <c r="CB50" s="1250"/>
      <c r="CC50" s="1250"/>
      <c r="CD50" s="1250"/>
      <c r="CE50" s="1250"/>
      <c r="CF50" s="1250" t="s">
        <v>560</v>
      </c>
      <c r="CG50" s="1250"/>
      <c r="CH50" s="1250"/>
      <c r="CI50" s="1250"/>
      <c r="CJ50" s="1250"/>
      <c r="CK50" s="1250"/>
      <c r="CL50" s="1250"/>
      <c r="CM50" s="1250"/>
      <c r="CN50" s="1250" t="s">
        <v>561</v>
      </c>
      <c r="CO50" s="1250"/>
      <c r="CP50" s="1250"/>
      <c r="CQ50" s="1250"/>
      <c r="CR50" s="1250"/>
      <c r="CS50" s="1250"/>
      <c r="CT50" s="1250"/>
      <c r="CU50" s="1250"/>
      <c r="CV50" s="1250" t="s">
        <v>562</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601</v>
      </c>
      <c r="AO51" s="1254"/>
      <c r="AP51" s="1254"/>
      <c r="AQ51" s="1254"/>
      <c r="AR51" s="1254"/>
      <c r="AS51" s="1254"/>
      <c r="AT51" s="1254"/>
      <c r="AU51" s="1254"/>
      <c r="AV51" s="1254"/>
      <c r="AW51" s="1254"/>
      <c r="AX51" s="1254"/>
      <c r="AY51" s="1254"/>
      <c r="AZ51" s="1254"/>
      <c r="BA51" s="1254"/>
      <c r="BB51" s="1254" t="s">
        <v>602</v>
      </c>
      <c r="BC51" s="1254"/>
      <c r="BD51" s="1254"/>
      <c r="BE51" s="1254"/>
      <c r="BF51" s="1254"/>
      <c r="BG51" s="1254"/>
      <c r="BH51" s="1254"/>
      <c r="BI51" s="1254"/>
      <c r="BJ51" s="1254"/>
      <c r="BK51" s="1254"/>
      <c r="BL51" s="1254"/>
      <c r="BM51" s="1254"/>
      <c r="BN51" s="1254"/>
      <c r="BO51" s="1254"/>
      <c r="BP51" s="1255">
        <v>45.4</v>
      </c>
      <c r="BQ51" s="1255"/>
      <c r="BR51" s="1255"/>
      <c r="BS51" s="1255"/>
      <c r="BT51" s="1255"/>
      <c r="BU51" s="1255"/>
      <c r="BV51" s="1255"/>
      <c r="BW51" s="1255"/>
      <c r="BX51" s="1255">
        <v>36.700000000000003</v>
      </c>
      <c r="BY51" s="1255"/>
      <c r="BZ51" s="1255"/>
      <c r="CA51" s="1255"/>
      <c r="CB51" s="1255"/>
      <c r="CC51" s="1255"/>
      <c r="CD51" s="1255"/>
      <c r="CE51" s="1255"/>
      <c r="CF51" s="1255">
        <v>23.1</v>
      </c>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603</v>
      </c>
      <c r="BC53" s="1254"/>
      <c r="BD53" s="1254"/>
      <c r="BE53" s="1254"/>
      <c r="BF53" s="1254"/>
      <c r="BG53" s="1254"/>
      <c r="BH53" s="1254"/>
      <c r="BI53" s="1254"/>
      <c r="BJ53" s="1254"/>
      <c r="BK53" s="1254"/>
      <c r="BL53" s="1254"/>
      <c r="BM53" s="1254"/>
      <c r="BN53" s="1254"/>
      <c r="BO53" s="1254"/>
      <c r="BP53" s="1255">
        <v>63</v>
      </c>
      <c r="BQ53" s="1255"/>
      <c r="BR53" s="1255"/>
      <c r="BS53" s="1255"/>
      <c r="BT53" s="1255"/>
      <c r="BU53" s="1255"/>
      <c r="BV53" s="1255"/>
      <c r="BW53" s="1255"/>
      <c r="BX53" s="1255">
        <v>62.7</v>
      </c>
      <c r="BY53" s="1255"/>
      <c r="BZ53" s="1255"/>
      <c r="CA53" s="1255"/>
      <c r="CB53" s="1255"/>
      <c r="CC53" s="1255"/>
      <c r="CD53" s="1255"/>
      <c r="CE53" s="1255"/>
      <c r="CF53" s="1255">
        <v>64</v>
      </c>
      <c r="CG53" s="1255"/>
      <c r="CH53" s="1255"/>
      <c r="CI53" s="1255"/>
      <c r="CJ53" s="1255"/>
      <c r="CK53" s="1255"/>
      <c r="CL53" s="1255"/>
      <c r="CM53" s="1255"/>
      <c r="CN53" s="1255">
        <v>65.400000000000006</v>
      </c>
      <c r="CO53" s="1255"/>
      <c r="CP53" s="1255"/>
      <c r="CQ53" s="1255"/>
      <c r="CR53" s="1255"/>
      <c r="CS53" s="1255"/>
      <c r="CT53" s="1255"/>
      <c r="CU53" s="1255"/>
      <c r="CV53" s="1255">
        <v>67</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604</v>
      </c>
      <c r="AO55" s="1250"/>
      <c r="AP55" s="1250"/>
      <c r="AQ55" s="1250"/>
      <c r="AR55" s="1250"/>
      <c r="AS55" s="1250"/>
      <c r="AT55" s="1250"/>
      <c r="AU55" s="1250"/>
      <c r="AV55" s="1250"/>
      <c r="AW55" s="1250"/>
      <c r="AX55" s="1250"/>
      <c r="AY55" s="1250"/>
      <c r="AZ55" s="1250"/>
      <c r="BA55" s="1250"/>
      <c r="BB55" s="1254" t="s">
        <v>602</v>
      </c>
      <c r="BC55" s="1254"/>
      <c r="BD55" s="1254"/>
      <c r="BE55" s="1254"/>
      <c r="BF55" s="1254"/>
      <c r="BG55" s="1254"/>
      <c r="BH55" s="1254"/>
      <c r="BI55" s="1254"/>
      <c r="BJ55" s="1254"/>
      <c r="BK55" s="1254"/>
      <c r="BL55" s="1254"/>
      <c r="BM55" s="1254"/>
      <c r="BN55" s="1254"/>
      <c r="BO55" s="1254"/>
      <c r="BP55" s="1255">
        <v>38.5</v>
      </c>
      <c r="BQ55" s="1255"/>
      <c r="BR55" s="1255"/>
      <c r="BS55" s="1255"/>
      <c r="BT55" s="1255"/>
      <c r="BU55" s="1255"/>
      <c r="BV55" s="1255"/>
      <c r="BW55" s="1255"/>
      <c r="BX55" s="1255">
        <v>35.5</v>
      </c>
      <c r="BY55" s="1255"/>
      <c r="BZ55" s="1255"/>
      <c r="CA55" s="1255"/>
      <c r="CB55" s="1255"/>
      <c r="CC55" s="1255"/>
      <c r="CD55" s="1255"/>
      <c r="CE55" s="1255"/>
      <c r="CF55" s="1255">
        <v>23.5</v>
      </c>
      <c r="CG55" s="1255"/>
      <c r="CH55" s="1255"/>
      <c r="CI55" s="1255"/>
      <c r="CJ55" s="1255"/>
      <c r="CK55" s="1255"/>
      <c r="CL55" s="1255"/>
      <c r="CM55" s="1255"/>
      <c r="CN55" s="1255">
        <v>8.5</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603</v>
      </c>
      <c r="BC57" s="1254"/>
      <c r="BD57" s="1254"/>
      <c r="BE57" s="1254"/>
      <c r="BF57" s="1254"/>
      <c r="BG57" s="1254"/>
      <c r="BH57" s="1254"/>
      <c r="BI57" s="1254"/>
      <c r="BJ57" s="1254"/>
      <c r="BK57" s="1254"/>
      <c r="BL57" s="1254"/>
      <c r="BM57" s="1254"/>
      <c r="BN57" s="1254"/>
      <c r="BO57" s="1254"/>
      <c r="BP57" s="1255">
        <v>65.3</v>
      </c>
      <c r="BQ57" s="1255"/>
      <c r="BR57" s="1255"/>
      <c r="BS57" s="1255"/>
      <c r="BT57" s="1255"/>
      <c r="BU57" s="1255"/>
      <c r="BV57" s="1255"/>
      <c r="BW57" s="1255"/>
      <c r="BX57" s="1255">
        <v>66</v>
      </c>
      <c r="BY57" s="1255"/>
      <c r="BZ57" s="1255"/>
      <c r="CA57" s="1255"/>
      <c r="CB57" s="1255"/>
      <c r="CC57" s="1255"/>
      <c r="CD57" s="1255"/>
      <c r="CE57" s="1255"/>
      <c r="CF57" s="1255">
        <v>62</v>
      </c>
      <c r="CG57" s="1255"/>
      <c r="CH57" s="1255"/>
      <c r="CI57" s="1255"/>
      <c r="CJ57" s="1255"/>
      <c r="CK57" s="1255"/>
      <c r="CL57" s="1255"/>
      <c r="CM57" s="1255"/>
      <c r="CN57" s="1255">
        <v>62</v>
      </c>
      <c r="CO57" s="1255"/>
      <c r="CP57" s="1255"/>
      <c r="CQ57" s="1255"/>
      <c r="CR57" s="1255"/>
      <c r="CS57" s="1255"/>
      <c r="CT57" s="1255"/>
      <c r="CU57" s="1255"/>
      <c r="CV57" s="1255">
        <v>63.1</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605</v>
      </c>
    </row>
    <row r="64" spans="1:109" x14ac:dyDescent="0.15">
      <c r="B64" s="1225"/>
      <c r="G64" s="1232"/>
      <c r="I64" s="1265"/>
      <c r="J64" s="1265"/>
      <c r="K64" s="1265"/>
      <c r="L64" s="1265"/>
      <c r="M64" s="1265"/>
      <c r="N64" s="1266"/>
      <c r="AM64" s="1232"/>
      <c r="AN64" s="1232" t="s">
        <v>598</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67" t="s">
        <v>606</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x14ac:dyDescent="0.15">
      <c r="B66" s="1225"/>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x14ac:dyDescent="0.15">
      <c r="B67" s="1225"/>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x14ac:dyDescent="0.15">
      <c r="B68" s="1225"/>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x14ac:dyDescent="0.15">
      <c r="B69" s="1225"/>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x14ac:dyDescent="0.15">
      <c r="B70" s="1225"/>
      <c r="H70" s="1276"/>
      <c r="I70" s="1276"/>
      <c r="J70" s="1277"/>
      <c r="K70" s="1277"/>
      <c r="L70" s="1278"/>
      <c r="M70" s="1277"/>
      <c r="N70" s="1278"/>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9"/>
      <c r="I71" s="1280"/>
      <c r="J71" s="1277"/>
      <c r="K71" s="1277"/>
      <c r="L71" s="1278"/>
      <c r="M71" s="1277"/>
      <c r="N71" s="1278"/>
      <c r="AM71" s="1279"/>
      <c r="AN71" s="1219" t="s">
        <v>600</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558</v>
      </c>
      <c r="BQ72" s="1250"/>
      <c r="BR72" s="1250"/>
      <c r="BS72" s="1250"/>
      <c r="BT72" s="1250"/>
      <c r="BU72" s="1250"/>
      <c r="BV72" s="1250"/>
      <c r="BW72" s="1250"/>
      <c r="BX72" s="1250" t="s">
        <v>559</v>
      </c>
      <c r="BY72" s="1250"/>
      <c r="BZ72" s="1250"/>
      <c r="CA72" s="1250"/>
      <c r="CB72" s="1250"/>
      <c r="CC72" s="1250"/>
      <c r="CD72" s="1250"/>
      <c r="CE72" s="1250"/>
      <c r="CF72" s="1250" t="s">
        <v>560</v>
      </c>
      <c r="CG72" s="1250"/>
      <c r="CH72" s="1250"/>
      <c r="CI72" s="1250"/>
      <c r="CJ72" s="1250"/>
      <c r="CK72" s="1250"/>
      <c r="CL72" s="1250"/>
      <c r="CM72" s="1250"/>
      <c r="CN72" s="1250" t="s">
        <v>561</v>
      </c>
      <c r="CO72" s="1250"/>
      <c r="CP72" s="1250"/>
      <c r="CQ72" s="1250"/>
      <c r="CR72" s="1250"/>
      <c r="CS72" s="1250"/>
      <c r="CT72" s="1250"/>
      <c r="CU72" s="1250"/>
      <c r="CV72" s="1250" t="s">
        <v>562</v>
      </c>
      <c r="CW72" s="1250"/>
      <c r="CX72" s="1250"/>
      <c r="CY72" s="1250"/>
      <c r="CZ72" s="1250"/>
      <c r="DA72" s="1250"/>
      <c r="DB72" s="1250"/>
      <c r="DC72" s="1250"/>
    </row>
    <row r="73" spans="2:107" x14ac:dyDescent="0.15">
      <c r="B73" s="1225"/>
      <c r="G73" s="1251"/>
      <c r="H73" s="1251"/>
      <c r="I73" s="1251"/>
      <c r="J73" s="1251"/>
      <c r="K73" s="1281"/>
      <c r="L73" s="1281"/>
      <c r="M73" s="1281"/>
      <c r="N73" s="1281"/>
      <c r="AM73" s="1243"/>
      <c r="AN73" s="1254" t="s">
        <v>601</v>
      </c>
      <c r="AO73" s="1254"/>
      <c r="AP73" s="1254"/>
      <c r="AQ73" s="1254"/>
      <c r="AR73" s="1254"/>
      <c r="AS73" s="1254"/>
      <c r="AT73" s="1254"/>
      <c r="AU73" s="1254"/>
      <c r="AV73" s="1254"/>
      <c r="AW73" s="1254"/>
      <c r="AX73" s="1254"/>
      <c r="AY73" s="1254"/>
      <c r="AZ73" s="1254"/>
      <c r="BA73" s="1254"/>
      <c r="BB73" s="1254" t="s">
        <v>602</v>
      </c>
      <c r="BC73" s="1254"/>
      <c r="BD73" s="1254"/>
      <c r="BE73" s="1254"/>
      <c r="BF73" s="1254"/>
      <c r="BG73" s="1254"/>
      <c r="BH73" s="1254"/>
      <c r="BI73" s="1254"/>
      <c r="BJ73" s="1254"/>
      <c r="BK73" s="1254"/>
      <c r="BL73" s="1254"/>
      <c r="BM73" s="1254"/>
      <c r="BN73" s="1254"/>
      <c r="BO73" s="1254"/>
      <c r="BP73" s="1255">
        <v>45.4</v>
      </c>
      <c r="BQ73" s="1255"/>
      <c r="BR73" s="1255"/>
      <c r="BS73" s="1255"/>
      <c r="BT73" s="1255"/>
      <c r="BU73" s="1255"/>
      <c r="BV73" s="1255"/>
      <c r="BW73" s="1255"/>
      <c r="BX73" s="1255">
        <v>36.700000000000003</v>
      </c>
      <c r="BY73" s="1255"/>
      <c r="BZ73" s="1255"/>
      <c r="CA73" s="1255"/>
      <c r="CB73" s="1255"/>
      <c r="CC73" s="1255"/>
      <c r="CD73" s="1255"/>
      <c r="CE73" s="1255"/>
      <c r="CF73" s="1255">
        <v>23.1</v>
      </c>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81"/>
      <c r="L74" s="1281"/>
      <c r="M74" s="1281"/>
      <c r="N74" s="1281"/>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607</v>
      </c>
      <c r="BC75" s="1254"/>
      <c r="BD75" s="1254"/>
      <c r="BE75" s="1254"/>
      <c r="BF75" s="1254"/>
      <c r="BG75" s="1254"/>
      <c r="BH75" s="1254"/>
      <c r="BI75" s="1254"/>
      <c r="BJ75" s="1254"/>
      <c r="BK75" s="1254"/>
      <c r="BL75" s="1254"/>
      <c r="BM75" s="1254"/>
      <c r="BN75" s="1254"/>
      <c r="BO75" s="1254"/>
      <c r="BP75" s="1255">
        <v>9.6</v>
      </c>
      <c r="BQ75" s="1255"/>
      <c r="BR75" s="1255"/>
      <c r="BS75" s="1255"/>
      <c r="BT75" s="1255"/>
      <c r="BU75" s="1255"/>
      <c r="BV75" s="1255"/>
      <c r="BW75" s="1255"/>
      <c r="BX75" s="1255">
        <v>10</v>
      </c>
      <c r="BY75" s="1255"/>
      <c r="BZ75" s="1255"/>
      <c r="CA75" s="1255"/>
      <c r="CB75" s="1255"/>
      <c r="CC75" s="1255"/>
      <c r="CD75" s="1255"/>
      <c r="CE75" s="1255"/>
      <c r="CF75" s="1255">
        <v>10.3</v>
      </c>
      <c r="CG75" s="1255"/>
      <c r="CH75" s="1255"/>
      <c r="CI75" s="1255"/>
      <c r="CJ75" s="1255"/>
      <c r="CK75" s="1255"/>
      <c r="CL75" s="1255"/>
      <c r="CM75" s="1255"/>
      <c r="CN75" s="1255">
        <v>10.5</v>
      </c>
      <c r="CO75" s="1255"/>
      <c r="CP75" s="1255"/>
      <c r="CQ75" s="1255"/>
      <c r="CR75" s="1255"/>
      <c r="CS75" s="1255"/>
      <c r="CT75" s="1255"/>
      <c r="CU75" s="1255"/>
      <c r="CV75" s="1255">
        <v>10.6</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81"/>
      <c r="L77" s="1281"/>
      <c r="M77" s="1281"/>
      <c r="N77" s="1281"/>
      <c r="AN77" s="1250" t="s">
        <v>604</v>
      </c>
      <c r="AO77" s="1250"/>
      <c r="AP77" s="1250"/>
      <c r="AQ77" s="1250"/>
      <c r="AR77" s="1250"/>
      <c r="AS77" s="1250"/>
      <c r="AT77" s="1250"/>
      <c r="AU77" s="1250"/>
      <c r="AV77" s="1250"/>
      <c r="AW77" s="1250"/>
      <c r="AX77" s="1250"/>
      <c r="AY77" s="1250"/>
      <c r="AZ77" s="1250"/>
      <c r="BA77" s="1250"/>
      <c r="BB77" s="1254" t="s">
        <v>602</v>
      </c>
      <c r="BC77" s="1254"/>
      <c r="BD77" s="1254"/>
      <c r="BE77" s="1254"/>
      <c r="BF77" s="1254"/>
      <c r="BG77" s="1254"/>
      <c r="BH77" s="1254"/>
      <c r="BI77" s="1254"/>
      <c r="BJ77" s="1254"/>
      <c r="BK77" s="1254"/>
      <c r="BL77" s="1254"/>
      <c r="BM77" s="1254"/>
      <c r="BN77" s="1254"/>
      <c r="BO77" s="1254"/>
      <c r="BP77" s="1255">
        <v>38.5</v>
      </c>
      <c r="BQ77" s="1255"/>
      <c r="BR77" s="1255"/>
      <c r="BS77" s="1255"/>
      <c r="BT77" s="1255"/>
      <c r="BU77" s="1255"/>
      <c r="BV77" s="1255"/>
      <c r="BW77" s="1255"/>
      <c r="BX77" s="1255">
        <v>35.5</v>
      </c>
      <c r="BY77" s="1255"/>
      <c r="BZ77" s="1255"/>
      <c r="CA77" s="1255"/>
      <c r="CB77" s="1255"/>
      <c r="CC77" s="1255"/>
      <c r="CD77" s="1255"/>
      <c r="CE77" s="1255"/>
      <c r="CF77" s="1255">
        <v>23.5</v>
      </c>
      <c r="CG77" s="1255"/>
      <c r="CH77" s="1255"/>
      <c r="CI77" s="1255"/>
      <c r="CJ77" s="1255"/>
      <c r="CK77" s="1255"/>
      <c r="CL77" s="1255"/>
      <c r="CM77" s="1255"/>
      <c r="CN77" s="1255">
        <v>8.5</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81"/>
      <c r="L78" s="1281"/>
      <c r="M78" s="1281"/>
      <c r="N78" s="1281"/>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82"/>
      <c r="L79" s="1282"/>
      <c r="M79" s="1282"/>
      <c r="N79" s="1282"/>
      <c r="AN79" s="1250"/>
      <c r="AO79" s="1250"/>
      <c r="AP79" s="1250"/>
      <c r="AQ79" s="1250"/>
      <c r="AR79" s="1250"/>
      <c r="AS79" s="1250"/>
      <c r="AT79" s="1250"/>
      <c r="AU79" s="1250"/>
      <c r="AV79" s="1250"/>
      <c r="AW79" s="1250"/>
      <c r="AX79" s="1250"/>
      <c r="AY79" s="1250"/>
      <c r="AZ79" s="1250"/>
      <c r="BA79" s="1250"/>
      <c r="BB79" s="1254" t="s">
        <v>607</v>
      </c>
      <c r="BC79" s="1254"/>
      <c r="BD79" s="1254"/>
      <c r="BE79" s="1254"/>
      <c r="BF79" s="1254"/>
      <c r="BG79" s="1254"/>
      <c r="BH79" s="1254"/>
      <c r="BI79" s="1254"/>
      <c r="BJ79" s="1254"/>
      <c r="BK79" s="1254"/>
      <c r="BL79" s="1254"/>
      <c r="BM79" s="1254"/>
      <c r="BN79" s="1254"/>
      <c r="BO79" s="1254"/>
      <c r="BP79" s="1255">
        <v>8.9</v>
      </c>
      <c r="BQ79" s="1255"/>
      <c r="BR79" s="1255"/>
      <c r="BS79" s="1255"/>
      <c r="BT79" s="1255"/>
      <c r="BU79" s="1255"/>
      <c r="BV79" s="1255"/>
      <c r="BW79" s="1255"/>
      <c r="BX79" s="1255">
        <v>8.8000000000000007</v>
      </c>
      <c r="BY79" s="1255"/>
      <c r="BZ79" s="1255"/>
      <c r="CA79" s="1255"/>
      <c r="CB79" s="1255"/>
      <c r="CC79" s="1255"/>
      <c r="CD79" s="1255"/>
      <c r="CE79" s="1255"/>
      <c r="CF79" s="1255">
        <v>8.6</v>
      </c>
      <c r="CG79" s="1255"/>
      <c r="CH79" s="1255"/>
      <c r="CI79" s="1255"/>
      <c r="CJ79" s="1255"/>
      <c r="CK79" s="1255"/>
      <c r="CL79" s="1255"/>
      <c r="CM79" s="1255"/>
      <c r="CN79" s="1255">
        <v>8.1999999999999993</v>
      </c>
      <c r="CO79" s="1255"/>
      <c r="CP79" s="1255"/>
      <c r="CQ79" s="1255"/>
      <c r="CR79" s="1255"/>
      <c r="CS79" s="1255"/>
      <c r="CT79" s="1255"/>
      <c r="CU79" s="1255"/>
      <c r="CV79" s="1255">
        <v>8.4</v>
      </c>
      <c r="CW79" s="1255"/>
      <c r="CX79" s="1255"/>
      <c r="CY79" s="1255"/>
      <c r="CZ79" s="1255"/>
      <c r="DA79" s="1255"/>
      <c r="DB79" s="1255"/>
      <c r="DC79" s="1255"/>
    </row>
    <row r="80" spans="2:107" x14ac:dyDescent="0.15">
      <c r="B80" s="1225"/>
      <c r="G80" s="1244"/>
      <c r="H80" s="1244"/>
      <c r="I80" s="1257"/>
      <c r="J80" s="1257"/>
      <c r="K80" s="1282"/>
      <c r="L80" s="1282"/>
      <c r="M80" s="1282"/>
      <c r="N80" s="1282"/>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8/6G12di43XHLcIRJ3mML8aCVv8cyTBA/E/Y8TANyWLNUXlRVGtfK+ERnA8h/EhkUbL/Hgx4jG/fIRIf/KfT1Q==" saltValue="1GcMMqjG82ysum9zlLkRN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19685039370078741" header="0.39370078740157483" footer="0"/>
  <pageSetup paperSize="8" scale="70"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8D7C7-D151-4939-8FA1-B14BAF8FFB17}">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7k77HZWmjxDziu3UDhBZXS+MbnngXGFagqiTfXy4YJiwyGcvdgkT8dlALOhmacx60vqTUr84zEYqLlIzjO73hw==" saltValue="CwgV8N7oi1Kr4WrGaJDJQ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5"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BAD48-1F23-4E79-85AE-50F55D8C2251}">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uBv52WK2Wiqi4n8926vk3BQL0i2F0dAZor4/UbfaJGUtmJWd3SK1byC5olAvMQQJJQoM44nFUY6thKkEfDO5zg==" saltValue="mNF6VGOAOR4eh/VF0YwTH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5"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556</v>
      </c>
      <c r="G2" s="151"/>
      <c r="H2" s="152"/>
    </row>
    <row r="3" spans="1:8" x14ac:dyDescent="0.15">
      <c r="A3" s="148" t="s">
        <v>549</v>
      </c>
      <c r="B3" s="153"/>
      <c r="C3" s="154"/>
      <c r="D3" s="155">
        <v>106005</v>
      </c>
      <c r="E3" s="156"/>
      <c r="F3" s="157">
        <v>96462</v>
      </c>
      <c r="G3" s="158"/>
      <c r="H3" s="159"/>
    </row>
    <row r="4" spans="1:8" x14ac:dyDescent="0.15">
      <c r="A4" s="160"/>
      <c r="B4" s="161"/>
      <c r="C4" s="162"/>
      <c r="D4" s="163">
        <v>34250</v>
      </c>
      <c r="E4" s="164"/>
      <c r="F4" s="165">
        <v>39886</v>
      </c>
      <c r="G4" s="166"/>
      <c r="H4" s="167"/>
    </row>
    <row r="5" spans="1:8" x14ac:dyDescent="0.15">
      <c r="A5" s="148" t="s">
        <v>551</v>
      </c>
      <c r="B5" s="153"/>
      <c r="C5" s="154"/>
      <c r="D5" s="155">
        <v>88223</v>
      </c>
      <c r="E5" s="156"/>
      <c r="F5" s="157">
        <v>83103</v>
      </c>
      <c r="G5" s="158"/>
      <c r="H5" s="159"/>
    </row>
    <row r="6" spans="1:8" x14ac:dyDescent="0.15">
      <c r="A6" s="160"/>
      <c r="B6" s="161"/>
      <c r="C6" s="162"/>
      <c r="D6" s="163">
        <v>41840</v>
      </c>
      <c r="E6" s="164"/>
      <c r="F6" s="165">
        <v>41378</v>
      </c>
      <c r="G6" s="166"/>
      <c r="H6" s="167"/>
    </row>
    <row r="7" spans="1:8" x14ac:dyDescent="0.15">
      <c r="A7" s="148" t="s">
        <v>552</v>
      </c>
      <c r="B7" s="153"/>
      <c r="C7" s="154"/>
      <c r="D7" s="155">
        <v>49870</v>
      </c>
      <c r="E7" s="156"/>
      <c r="F7" s="157">
        <v>94796</v>
      </c>
      <c r="G7" s="158"/>
      <c r="H7" s="159"/>
    </row>
    <row r="8" spans="1:8" x14ac:dyDescent="0.15">
      <c r="A8" s="160"/>
      <c r="B8" s="161"/>
      <c r="C8" s="162"/>
      <c r="D8" s="163">
        <v>19484</v>
      </c>
      <c r="E8" s="164"/>
      <c r="F8" s="165">
        <v>55781</v>
      </c>
      <c r="G8" s="166"/>
      <c r="H8" s="167"/>
    </row>
    <row r="9" spans="1:8" x14ac:dyDescent="0.15">
      <c r="A9" s="148" t="s">
        <v>553</v>
      </c>
      <c r="B9" s="153"/>
      <c r="C9" s="154"/>
      <c r="D9" s="155">
        <v>44471</v>
      </c>
      <c r="E9" s="156"/>
      <c r="F9" s="157">
        <v>85942</v>
      </c>
      <c r="G9" s="158"/>
      <c r="H9" s="159"/>
    </row>
    <row r="10" spans="1:8" x14ac:dyDescent="0.15">
      <c r="A10" s="160"/>
      <c r="B10" s="161"/>
      <c r="C10" s="162"/>
      <c r="D10" s="163">
        <v>19539</v>
      </c>
      <c r="E10" s="164"/>
      <c r="F10" s="165">
        <v>48630</v>
      </c>
      <c r="G10" s="166"/>
      <c r="H10" s="167"/>
    </row>
    <row r="11" spans="1:8" x14ac:dyDescent="0.15">
      <c r="A11" s="148" t="s">
        <v>554</v>
      </c>
      <c r="B11" s="153"/>
      <c r="C11" s="154"/>
      <c r="D11" s="155">
        <v>33618</v>
      </c>
      <c r="E11" s="156"/>
      <c r="F11" s="157">
        <v>95007</v>
      </c>
      <c r="G11" s="158"/>
      <c r="H11" s="159"/>
    </row>
    <row r="12" spans="1:8" x14ac:dyDescent="0.15">
      <c r="A12" s="160"/>
      <c r="B12" s="161"/>
      <c r="C12" s="168"/>
      <c r="D12" s="163">
        <v>17489</v>
      </c>
      <c r="E12" s="164"/>
      <c r="F12" s="165">
        <v>48509</v>
      </c>
      <c r="G12" s="166"/>
      <c r="H12" s="167"/>
    </row>
    <row r="13" spans="1:8" x14ac:dyDescent="0.15">
      <c r="A13" s="148"/>
      <c r="B13" s="153"/>
      <c r="C13" s="169"/>
      <c r="D13" s="170">
        <v>64437</v>
      </c>
      <c r="E13" s="171"/>
      <c r="F13" s="172">
        <v>91062</v>
      </c>
      <c r="G13" s="173"/>
      <c r="H13" s="159"/>
    </row>
    <row r="14" spans="1:8" x14ac:dyDescent="0.15">
      <c r="A14" s="160"/>
      <c r="B14" s="161"/>
      <c r="C14" s="162"/>
      <c r="D14" s="163">
        <v>26520</v>
      </c>
      <c r="E14" s="164"/>
      <c r="F14" s="165">
        <v>46837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6.75</v>
      </c>
      <c r="C19" s="174">
        <f>ROUND(VALUE(SUBSTITUTE(実質収支比率等に係る経年分析!G$48,"▲","-")),2)</f>
        <v>7.7</v>
      </c>
      <c r="D19" s="174">
        <f>ROUND(VALUE(SUBSTITUTE(実質収支比率等に係る経年分析!H$48,"▲","-")),2)</f>
        <v>6.84</v>
      </c>
      <c r="E19" s="174">
        <f>ROUND(VALUE(SUBSTITUTE(実質収支比率等に係る経年分析!I$48,"▲","-")),2)</f>
        <v>6.91</v>
      </c>
      <c r="F19" s="174">
        <f>ROUND(VALUE(SUBSTITUTE(実質収支比率等に係る経年分析!J$48,"▲","-")),2)</f>
        <v>7.02</v>
      </c>
    </row>
    <row r="20" spans="1:11" x14ac:dyDescent="0.15">
      <c r="A20" s="174" t="s">
        <v>57</v>
      </c>
      <c r="B20" s="174">
        <f>ROUND(VALUE(SUBSTITUTE(実質収支比率等に係る経年分析!F$47,"▲","-")),2)</f>
        <v>30.44</v>
      </c>
      <c r="C20" s="174">
        <f>ROUND(VALUE(SUBSTITUTE(実質収支比率等に係る経年分析!G$47,"▲","-")),2)</f>
        <v>28.9</v>
      </c>
      <c r="D20" s="174">
        <f>ROUND(VALUE(SUBSTITUTE(実質収支比率等に係る経年分析!H$47,"▲","-")),2)</f>
        <v>30.93</v>
      </c>
      <c r="E20" s="174">
        <f>ROUND(VALUE(SUBSTITUTE(実質収支比率等に係る経年分析!I$47,"▲","-")),2)</f>
        <v>35.380000000000003</v>
      </c>
      <c r="F20" s="174">
        <f>ROUND(VALUE(SUBSTITUTE(実質収支比率等に係る経年分析!J$47,"▲","-")),2)</f>
        <v>44.75</v>
      </c>
    </row>
    <row r="21" spans="1:11" x14ac:dyDescent="0.15">
      <c r="A21" s="174" t="s">
        <v>58</v>
      </c>
      <c r="B21" s="174">
        <f>IF(ISNUMBER(VALUE(SUBSTITUTE(実質収支比率等に係る経年分析!F$49,"▲","-"))),ROUND(VALUE(SUBSTITUTE(実質収支比率等に係る経年分析!F$49,"▲","-")),2),NA())</f>
        <v>0.33</v>
      </c>
      <c r="C21" s="174">
        <f>IF(ISNUMBER(VALUE(SUBSTITUTE(実質収支比率等に係る経年分析!G$49,"▲","-"))),ROUND(VALUE(SUBSTITUTE(実質収支比率等に係る経年分析!G$49,"▲","-")),2),NA())</f>
        <v>-0.55000000000000004</v>
      </c>
      <c r="D21" s="174">
        <f>IF(ISNUMBER(VALUE(SUBSTITUTE(実質収支比率等に係る経年分析!H$49,"▲","-"))),ROUND(VALUE(SUBSTITUTE(実質収支比率等に係る経年分析!H$49,"▲","-")),2),NA())</f>
        <v>2.4500000000000002</v>
      </c>
      <c r="E21" s="174">
        <f>IF(ISNUMBER(VALUE(SUBSTITUTE(実質収支比率等に係る経年分析!I$49,"▲","-"))),ROUND(VALUE(SUBSTITUTE(実質収支比率等に係る経年分析!I$49,"▲","-")),2),NA())</f>
        <v>6.68</v>
      </c>
      <c r="F21" s="174">
        <f>IF(ISNUMBER(VALUE(SUBSTITUTE(実質収支比率等に係る経年分析!J$49,"▲","-"))),ROUND(VALUE(SUBSTITUTE(実質収支比率等に係る経年分析!J$49,"▲","-")),2),NA())</f>
        <v>8.33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公共下水道事業特別会計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0.26</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0.41</v>
      </c>
    </row>
    <row r="31" spans="1:11" x14ac:dyDescent="0.15">
      <c r="A31" s="175" t="str">
        <f>IF(連結実質赤字比率に係る赤字・黒字の構成分析!C$39="",NA(),連結実質赤字比率に係る赤字・黒字の構成分析!C$39)</f>
        <v>老人福祉施設運営特別会計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2.39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2.71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2.29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1.34</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2.64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2.79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1.91</v>
      </c>
    </row>
    <row r="33" spans="1:16" x14ac:dyDescent="0.15">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3.14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2.85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3.06</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3.38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7.02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7.73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718</v>
      </c>
      <c r="E42" s="176"/>
      <c r="F42" s="176"/>
      <c r="G42" s="176">
        <f>'実質公債費比率（分子）の構造'!L$52</f>
        <v>717</v>
      </c>
      <c r="H42" s="176"/>
      <c r="I42" s="176"/>
      <c r="J42" s="176">
        <f>'実質公債費比率（分子）の構造'!M$52</f>
        <v>730</v>
      </c>
      <c r="K42" s="176"/>
      <c r="L42" s="176"/>
      <c r="M42" s="176">
        <f>'実質公債費比率（分子）の構造'!N$52</f>
        <v>748</v>
      </c>
      <c r="N42" s="176"/>
      <c r="O42" s="176"/>
      <c r="P42" s="176">
        <f>'実質公債費比率（分子）の構造'!O$52</f>
        <v>783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15</v>
      </c>
      <c r="C44" s="176"/>
      <c r="D44" s="176"/>
      <c r="E44" s="176">
        <f>'実質公債費比率（分子）の構造'!L$50</f>
        <v>15</v>
      </c>
      <c r="F44" s="176"/>
      <c r="G44" s="176"/>
      <c r="H44" s="176">
        <f>'実質公債費比率（分子）の構造'!M$50</f>
        <v>15</v>
      </c>
      <c r="I44" s="176"/>
      <c r="J44" s="176"/>
      <c r="K44" s="176">
        <f>'実質公債費比率（分子）の構造'!N$50</f>
        <v>8</v>
      </c>
      <c r="L44" s="176"/>
      <c r="M44" s="176"/>
      <c r="N44" s="176">
        <f>'実質公債費比率（分子）の構造'!O$50</f>
        <v>4</v>
      </c>
      <c r="O44" s="176"/>
      <c r="P44" s="176"/>
    </row>
    <row r="45" spans="1:16" x14ac:dyDescent="0.15">
      <c r="A45" s="176" t="s">
        <v>68</v>
      </c>
      <c r="B45" s="176">
        <f>'実質公債費比率（分子）の構造'!K$49</f>
        <v>43</v>
      </c>
      <c r="C45" s="176"/>
      <c r="D45" s="176"/>
      <c r="E45" s="176">
        <f>'実質公債費比率（分子）の構造'!L$49</f>
        <v>42</v>
      </c>
      <c r="F45" s="176"/>
      <c r="G45" s="176"/>
      <c r="H45" s="176">
        <f>'実質公債費比率（分子）の構造'!M$49</f>
        <v>49</v>
      </c>
      <c r="I45" s="176"/>
      <c r="J45" s="176"/>
      <c r="K45" s="176">
        <f>'実質公債費比率（分子）の構造'!N$49</f>
        <v>64</v>
      </c>
      <c r="L45" s="176"/>
      <c r="M45" s="176"/>
      <c r="N45" s="176">
        <f>'実質公債費比率（分子）の構造'!O$49</f>
        <v>47</v>
      </c>
      <c r="O45" s="176"/>
      <c r="P45" s="176"/>
    </row>
    <row r="46" spans="1:16" x14ac:dyDescent="0.15">
      <c r="A46" s="176" t="s">
        <v>69</v>
      </c>
      <c r="B46" s="176">
        <f>'実質公債費比率（分子）の構造'!K$48</f>
        <v>317</v>
      </c>
      <c r="C46" s="176"/>
      <c r="D46" s="176"/>
      <c r="E46" s="176">
        <f>'実質公債費比率（分子）の構造'!L$48</f>
        <v>322</v>
      </c>
      <c r="F46" s="176"/>
      <c r="G46" s="176"/>
      <c r="H46" s="176">
        <f>'実質公債費比率（分子）の構造'!M$48</f>
        <v>331</v>
      </c>
      <c r="I46" s="176"/>
      <c r="J46" s="176"/>
      <c r="K46" s="176">
        <f>'実質公債費比率（分子）の構造'!N$48</f>
        <v>325</v>
      </c>
      <c r="L46" s="176"/>
      <c r="M46" s="176"/>
      <c r="N46" s="176">
        <f>'実質公債費比率（分子）の構造'!O$48</f>
        <v>324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777</v>
      </c>
      <c r="C49" s="176"/>
      <c r="D49" s="176"/>
      <c r="E49" s="176">
        <f>'実質公債費比率（分子）の構造'!L$45</f>
        <v>797</v>
      </c>
      <c r="F49" s="176"/>
      <c r="G49" s="176"/>
      <c r="H49" s="176">
        <f>'実質公債費比率（分子）の構造'!M$45</f>
        <v>836</v>
      </c>
      <c r="I49" s="176"/>
      <c r="J49" s="176"/>
      <c r="K49" s="176">
        <f>'実質公債費比率（分子）の構造'!N$45</f>
        <v>872</v>
      </c>
      <c r="L49" s="176"/>
      <c r="M49" s="176"/>
      <c r="N49" s="176">
        <f>'実質公債費比率（分子）の構造'!O$45</f>
        <v>911</v>
      </c>
      <c r="O49" s="176"/>
      <c r="P49" s="176"/>
    </row>
    <row r="50" spans="1:16" x14ac:dyDescent="0.15">
      <c r="A50" s="176" t="s">
        <v>73</v>
      </c>
      <c r="B50" s="176" t="e">
        <f>NA()</f>
        <v>#N/A</v>
      </c>
      <c r="C50" s="176">
        <f>IF(ISNUMBER('実質公債費比率（分子）の構造'!K$53),'実質公債費比率（分子）の構造'!K$53,NA())</f>
        <v>434</v>
      </c>
      <c r="D50" s="176" t="e">
        <f>NA()</f>
        <v>#N/A</v>
      </c>
      <c r="E50" s="176" t="e">
        <f>NA()</f>
        <v>#N/A</v>
      </c>
      <c r="F50" s="176">
        <f>IF(ISNUMBER('実質公債費比率（分子）の構造'!L$53),'実質公債費比率（分子）の構造'!L$53,NA())</f>
        <v>459</v>
      </c>
      <c r="G50" s="176" t="e">
        <f>NA()</f>
        <v>#N/A</v>
      </c>
      <c r="H50" s="176" t="e">
        <f>NA()</f>
        <v>#N/A</v>
      </c>
      <c r="I50" s="176">
        <f>IF(ISNUMBER('実質公債費比率（分子）の構造'!M$53),'実質公債費比率（分子）の構造'!M$53,NA())</f>
        <v>501</v>
      </c>
      <c r="J50" s="176" t="e">
        <f>NA()</f>
        <v>#N/A</v>
      </c>
      <c r="K50" s="176" t="e">
        <f>NA()</f>
        <v>#N/A</v>
      </c>
      <c r="L50" s="176">
        <f>IF(ISNUMBER('実質公債費比率（分子）の構造'!N$53),'実質公債費比率（分子）の構造'!N$53,NA())</f>
        <v>521</v>
      </c>
      <c r="M50" s="176" t="e">
        <f>NA()</f>
        <v>#N/A</v>
      </c>
      <c r="N50" s="176" t="e">
        <f>NA()</f>
        <v>#N/A</v>
      </c>
      <c r="O50" s="176">
        <f>IF(ISNUMBER('実質公債費比率（分子）の構造'!O$53),'実質公債費比率（分子）の構造'!O$53,NA())</f>
        <v>503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7092</v>
      </c>
      <c r="E56" s="175"/>
      <c r="F56" s="175"/>
      <c r="G56" s="175">
        <f>'将来負担比率（分子）の構造'!J$52</f>
        <v>7623</v>
      </c>
      <c r="H56" s="175"/>
      <c r="I56" s="175"/>
      <c r="J56" s="175">
        <f>'将来負担比率（分子）の構造'!K$52</f>
        <v>7353</v>
      </c>
      <c r="K56" s="175"/>
      <c r="L56" s="175"/>
      <c r="M56" s="175">
        <f>'将来負担比率（分子）の構造'!L$52</f>
        <v>7012</v>
      </c>
      <c r="N56" s="175"/>
      <c r="O56" s="175"/>
      <c r="P56" s="175">
        <f>'将来負担比率（分子）の構造'!M$52</f>
        <v>6546</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2938</v>
      </c>
      <c r="E58" s="175"/>
      <c r="F58" s="175"/>
      <c r="G58" s="175">
        <f>'将来負担比率（分子）の構造'!J$50</f>
        <v>2957</v>
      </c>
      <c r="H58" s="175"/>
      <c r="I58" s="175"/>
      <c r="J58" s="175">
        <f>'将来負担比率（分子）の構造'!K$50</f>
        <v>3162</v>
      </c>
      <c r="K58" s="175"/>
      <c r="L58" s="175"/>
      <c r="M58" s="175">
        <f>'将来負担比率（分子）の構造'!L$50</f>
        <v>3993</v>
      </c>
      <c r="N58" s="175"/>
      <c r="O58" s="175"/>
      <c r="P58" s="175">
        <f>'将来負担比率（分子）の構造'!M$50</f>
        <v>4872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611</v>
      </c>
      <c r="C62" s="175"/>
      <c r="D62" s="175"/>
      <c r="E62" s="175">
        <f>'将来負担比率（分子）の構造'!J$45</f>
        <v>585</v>
      </c>
      <c r="F62" s="175"/>
      <c r="G62" s="175"/>
      <c r="H62" s="175">
        <f>'将来負担比率（分子）の構造'!K$45</f>
        <v>522</v>
      </c>
      <c r="I62" s="175"/>
      <c r="J62" s="175"/>
      <c r="K62" s="175">
        <f>'将来負担比率（分子）の構造'!L$45</f>
        <v>521</v>
      </c>
      <c r="L62" s="175"/>
      <c r="M62" s="175"/>
      <c r="N62" s="175">
        <f>'将来負担比率（分子）の構造'!M$45</f>
        <v>589</v>
      </c>
      <c r="O62" s="175"/>
      <c r="P62" s="175"/>
    </row>
    <row r="63" spans="1:16" x14ac:dyDescent="0.15">
      <c r="A63" s="175" t="s">
        <v>36</v>
      </c>
      <c r="B63" s="175">
        <f>'将来負担比率（分子）の構造'!I$44</f>
        <v>317</v>
      </c>
      <c r="C63" s="175"/>
      <c r="D63" s="175"/>
      <c r="E63" s="175">
        <f>'将来負担比率（分子）の構造'!J$44</f>
        <v>363</v>
      </c>
      <c r="F63" s="175"/>
      <c r="G63" s="175"/>
      <c r="H63" s="175">
        <f>'将来負担比率（分子）の構造'!K$44</f>
        <v>316</v>
      </c>
      <c r="I63" s="175"/>
      <c r="J63" s="175"/>
      <c r="K63" s="175">
        <f>'将来負担比率（分子）の構造'!L$44</f>
        <v>259</v>
      </c>
      <c r="L63" s="175"/>
      <c r="M63" s="175"/>
      <c r="N63" s="175">
        <f>'将来負担比率（分子）の構造'!M$44</f>
        <v>215</v>
      </c>
      <c r="O63" s="175"/>
      <c r="P63" s="175"/>
    </row>
    <row r="64" spans="1:16" x14ac:dyDescent="0.15">
      <c r="A64" s="175" t="s">
        <v>35</v>
      </c>
      <c r="B64" s="175">
        <f>'将来負担比率（分子）の構造'!I$43</f>
        <v>2887</v>
      </c>
      <c r="C64" s="175"/>
      <c r="D64" s="175"/>
      <c r="E64" s="175">
        <f>'将来負担比率（分子）の構造'!J$43</f>
        <v>2836</v>
      </c>
      <c r="F64" s="175"/>
      <c r="G64" s="175"/>
      <c r="H64" s="175">
        <f>'将来負担比率（分子）の構造'!K$43</f>
        <v>2680</v>
      </c>
      <c r="I64" s="175"/>
      <c r="J64" s="175"/>
      <c r="K64" s="175">
        <f>'将来負担比率（分子）の構造'!L$43</f>
        <v>2457</v>
      </c>
      <c r="L64" s="175"/>
      <c r="M64" s="175"/>
      <c r="N64" s="175">
        <f>'将来負担比率（分子）の構造'!M$43</f>
        <v>2221</v>
      </c>
      <c r="O64" s="175"/>
      <c r="P64" s="175"/>
    </row>
    <row r="65" spans="1:16" x14ac:dyDescent="0.15">
      <c r="A65" s="175" t="s">
        <v>34</v>
      </c>
      <c r="B65" s="175">
        <f>'将来負担比率（分子）の構造'!I$42</f>
        <v>14</v>
      </c>
      <c r="C65" s="175"/>
      <c r="D65" s="175"/>
      <c r="E65" s="175">
        <f>'将来負担比率（分子）の構造'!J$42</f>
        <v>23</v>
      </c>
      <c r="F65" s="175"/>
      <c r="G65" s="175"/>
      <c r="H65" s="175">
        <f>'将来負担比率（分子）の構造'!K$42</f>
        <v>12</v>
      </c>
      <c r="I65" s="175"/>
      <c r="J65" s="175"/>
      <c r="K65" s="175">
        <f>'将来負担比率（分子）の構造'!L$42</f>
        <v>8</v>
      </c>
      <c r="L65" s="175"/>
      <c r="M65" s="175"/>
      <c r="N65" s="175">
        <f>'将来負担比率（分子）の構造'!M$42</f>
        <v>7</v>
      </c>
      <c r="O65" s="175"/>
      <c r="P65" s="175"/>
    </row>
    <row r="66" spans="1:16" x14ac:dyDescent="0.15">
      <c r="A66" s="175" t="s">
        <v>33</v>
      </c>
      <c r="B66" s="175">
        <f>'将来負担比率（分子）の構造'!I$41</f>
        <v>8215</v>
      </c>
      <c r="C66" s="175"/>
      <c r="D66" s="175"/>
      <c r="E66" s="175">
        <f>'将来負担比率（分子）の構造'!J$41</f>
        <v>8403</v>
      </c>
      <c r="F66" s="175"/>
      <c r="G66" s="175"/>
      <c r="H66" s="175">
        <f>'将来負担比率（分子）の構造'!K$41</f>
        <v>8052</v>
      </c>
      <c r="I66" s="175"/>
      <c r="J66" s="175"/>
      <c r="K66" s="175">
        <f>'将来負担比率（分子）の構造'!L$41</f>
        <v>7508</v>
      </c>
      <c r="L66" s="175"/>
      <c r="M66" s="175"/>
      <c r="N66" s="175">
        <f>'将来負担比率（分子）の構造'!M$41</f>
        <v>6929</v>
      </c>
      <c r="O66" s="175"/>
      <c r="P66" s="175"/>
    </row>
    <row r="67" spans="1:16" x14ac:dyDescent="0.15">
      <c r="A67" s="175" t="s">
        <v>77</v>
      </c>
      <c r="B67" s="175" t="e">
        <f>NA()</f>
        <v>#N/A</v>
      </c>
      <c r="C67" s="175">
        <f>IF(ISNUMBER('将来負担比率（分子）の構造'!I$53), IF('将来負担比率（分子）の構造'!I$53 &lt; 0, 0, '将来負担比率（分子）の構造'!I$53), NA())</f>
        <v>2014</v>
      </c>
      <c r="D67" s="175" t="e">
        <f>NA()</f>
        <v>#N/A</v>
      </c>
      <c r="E67" s="175" t="e">
        <f>NA()</f>
        <v>#N/A</v>
      </c>
      <c r="F67" s="175">
        <f>IF(ISNUMBER('将来負担比率（分子）の構造'!J$53), IF('将来負担比率（分子）の構造'!J$53 &lt; 0, 0, '将来負担比率（分子）の構造'!J$53), NA())</f>
        <v>1631</v>
      </c>
      <c r="G67" s="175" t="e">
        <f>NA()</f>
        <v>#N/A</v>
      </c>
      <c r="H67" s="175" t="e">
        <f>NA()</f>
        <v>#N/A</v>
      </c>
      <c r="I67" s="175">
        <f>IF(ISNUMBER('将来負担比率（分子）の構造'!K$53), IF('将来負担比率（分子）の構造'!K$53 &lt; 0, 0, '将来負担比率（分子）の構造'!K$53), NA())</f>
        <v>1067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1652</v>
      </c>
      <c r="C72" s="179">
        <f>基金残高に係る経年分析!G55</f>
        <v>2005</v>
      </c>
      <c r="D72" s="179">
        <f>基金残高に係る経年分析!H55</f>
        <v>2468</v>
      </c>
    </row>
    <row r="73" spans="1:16" x14ac:dyDescent="0.15">
      <c r="A73" s="178" t="s">
        <v>80</v>
      </c>
      <c r="B73" s="179">
        <f>基金残高に係る経年分析!F56</f>
        <v>124</v>
      </c>
      <c r="C73" s="179">
        <f>基金残高に係る経年分析!G56</f>
        <v>124</v>
      </c>
      <c r="D73" s="179">
        <f>基金残高に係る経年分析!H56</f>
        <v>224</v>
      </c>
    </row>
    <row r="74" spans="1:16" x14ac:dyDescent="0.15">
      <c r="A74" s="178" t="s">
        <v>81</v>
      </c>
      <c r="B74" s="179">
        <f>基金残高に係る経年分析!F57</f>
        <v>952</v>
      </c>
      <c r="C74" s="179">
        <f>基金残高に係る経年分析!G57</f>
        <v>1454</v>
      </c>
      <c r="D74" s="179">
        <f>基金残高に係る経年分析!H57</f>
        <v>1441</v>
      </c>
    </row>
  </sheetData>
  <sheetProtection algorithmName="SHA-512" hashValue="fo0kOKDlOVFZlFDT9cYq2OZhuqxIsbsu1hjNGoPFedL261/RpvXaBWlR9C3BDaZu+WUSaRUGFtFflnqKtWFGWQ==" saltValue="p9HD4hzssPp4gsqGP/ti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2024-03-25T06:54:37Z</cp:lastPrinted>
  <dcterms:created xsi:type="dcterms:W3CDTF">2024-02-05T00:05:04Z</dcterms:created>
  <dcterms:modified xsi:type="dcterms:W3CDTF">2024-09-09T00:27:35Z</dcterms:modified>
  <cp:category/>
</cp:coreProperties>
</file>